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5/Reparación Integral/05-06-2025/"/>
    </mc:Choice>
  </mc:AlternateContent>
  <xr:revisionPtr revIDLastSave="5" documentId="13_ncr:1_{ED4D61D2-4C9B-468F-8100-984FA329D909}" xr6:coauthVersionLast="47" xr6:coauthVersionMax="47" xr10:uidLastSave="{8BADED33-9861-4FDE-9F74-888D883B1853}"/>
  <bookViews>
    <workbookView xWindow="20370" yWindow="-120" windowWidth="24240" windowHeight="13020" xr2:uid="{00000000-000D-0000-FFFF-FFFF00000000}"/>
  </bookViews>
  <sheets>
    <sheet name="BASE" sheetId="1" r:id="rId1"/>
    <sheet name="CENSO" sheetId="2" r:id="rId2"/>
    <sheet name="Estimativo BASE" sheetId="4" r:id="rId3"/>
    <sheet name="Control de Cambios" sheetId="5" r:id="rId4"/>
  </sheets>
  <definedNames>
    <definedName name="_xlnm._FilterDatabase" localSheetId="1" hidden="1">CENSO!$A$13:$J$692</definedName>
    <definedName name="_xlnm.Print_Area" localSheetId="1">CENSO!$A$6:$J$33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J6" i="4"/>
  <c r="J7" i="4"/>
  <c r="J4" i="4"/>
  <c r="I5" i="4"/>
  <c r="I6" i="4"/>
  <c r="I7" i="4"/>
  <c r="I4" i="4"/>
  <c r="E4" i="4"/>
  <c r="F31" i="4"/>
  <c r="I24" i="4"/>
  <c r="I25" i="4"/>
  <c r="I26" i="4"/>
  <c r="I23" i="4"/>
  <c r="E23" i="4"/>
  <c r="F23" i="4" s="1"/>
  <c r="C30" i="4"/>
  <c r="D30" i="4" s="1"/>
  <c r="I29" i="4"/>
  <c r="D29" i="4"/>
  <c r="E26" i="4"/>
  <c r="F26" i="4" s="1"/>
  <c r="E24" i="4"/>
  <c r="F24" i="4" s="1"/>
  <c r="G30" i="4"/>
  <c r="I30" i="4" l="1"/>
  <c r="I31" i="4" s="1"/>
  <c r="G31" i="4"/>
  <c r="E25" i="4"/>
  <c r="F25" i="4" s="1"/>
  <c r="E29" i="4"/>
  <c r="E5" i="4"/>
  <c r="E6" i="4"/>
  <c r="E7" i="4"/>
  <c r="C13" i="4"/>
  <c r="Q7" i="4"/>
  <c r="Q8" i="4"/>
  <c r="Q9" i="4"/>
  <c r="Q6" i="4"/>
  <c r="I694" i="2"/>
  <c r="F694" i="2"/>
  <c r="E694" i="2"/>
  <c r="J19" i="1"/>
  <c r="J18" i="1"/>
  <c r="J17" i="1"/>
  <c r="J16" i="1"/>
  <c r="J15" i="1"/>
  <c r="J14" i="1"/>
  <c r="G15" i="4"/>
  <c r="G14" i="4"/>
  <c r="G13" i="4"/>
  <c r="E30" i="4" l="1"/>
  <c r="E15" i="4"/>
  <c r="H30" i="4"/>
  <c r="H31" i="4" s="1"/>
  <c r="E13" i="4"/>
  <c r="H13" i="4" s="1"/>
  <c r="E14" i="4"/>
  <c r="J15" i="4"/>
  <c r="J13" i="4"/>
  <c r="H14" i="4"/>
  <c r="H15" i="4"/>
  <c r="J14" i="4"/>
  <c r="D13" i="4"/>
  <c r="E31" i="4" l="1"/>
  <c r="I15" i="4"/>
  <c r="I14" i="4"/>
  <c r="F15" i="4"/>
  <c r="F14" i="4"/>
  <c r="F13" i="4"/>
  <c r="I13" i="4"/>
</calcChain>
</file>

<file path=xl/sharedStrings.xml><?xml version="1.0" encoding="utf-8"?>
<sst xmlns="http://schemas.openxmlformats.org/spreadsheetml/2006/main" count="93" uniqueCount="66">
  <si>
    <t>ESTIMATIVO DE PRODUCCIÓN</t>
  </si>
  <si>
    <t>PROCESO REPARACIÓN INTEGRAL</t>
  </si>
  <si>
    <t>PROCEDIMIENTO ADMINISTRACIÓN O MANEJO DE LOS BIENES CON ACTIVIDADES AGROPECUARIAS Y FORESTALES (BAAF) – FRV</t>
  </si>
  <si>
    <t>PLANTACIÓN</t>
  </si>
  <si>
    <t>MOSCA</t>
  </si>
  <si>
    <t>PROVEEDOR</t>
  </si>
  <si>
    <t xml:space="preserve">JUAN MANUEL FERNANDEZ </t>
  </si>
  <si>
    <t>FECHA</t>
  </si>
  <si>
    <t xml:space="preserve">Inflorecencias femeninas secas </t>
  </si>
  <si>
    <t xml:space="preserve">ZONA </t>
  </si>
  <si>
    <t xml:space="preserve">CURUMANI </t>
  </si>
  <si>
    <t>Censo de producción</t>
  </si>
  <si>
    <t>Lote</t>
  </si>
  <si>
    <t>Linea</t>
  </si>
  <si>
    <t>Palma</t>
  </si>
  <si>
    <t>Racimo Verde</t>
  </si>
  <si>
    <t>Racimo Maduro</t>
  </si>
  <si>
    <t xml:space="preserve">Podridos </t>
  </si>
  <si>
    <t xml:space="preserve">inflorecencias Femeninas </t>
  </si>
  <si>
    <t xml:space="preserve">Inflorecencias  F. Secas </t>
  </si>
  <si>
    <t xml:space="preserve">Podridos (# Racimos Totales) </t>
  </si>
  <si>
    <t>___________________________</t>
  </si>
  <si>
    <t>Estimativo  de producción</t>
  </si>
  <si>
    <t>Lotes</t>
  </si>
  <si>
    <t>No. Palmas</t>
  </si>
  <si>
    <t>Has</t>
  </si>
  <si>
    <t>ENERO</t>
  </si>
  <si>
    <t>Kilos</t>
  </si>
  <si>
    <t>Ton/ Has</t>
  </si>
  <si>
    <t>No. Racimos</t>
  </si>
  <si>
    <t>Peso Prom</t>
  </si>
  <si>
    <t>Racimos/has</t>
  </si>
  <si>
    <t>Racimos/ Palma</t>
  </si>
  <si>
    <t>Resumen</t>
  </si>
  <si>
    <t xml:space="preserve">palmas </t>
  </si>
  <si>
    <t>verdes</t>
  </si>
  <si>
    <t>Mad</t>
  </si>
  <si>
    <t>Inflorecencias Vivas</t>
  </si>
  <si>
    <t>Total</t>
  </si>
  <si>
    <t>Lote 1</t>
  </si>
  <si>
    <t>Lote 2</t>
  </si>
  <si>
    <t>Lote 3</t>
  </si>
  <si>
    <t>Lote 4</t>
  </si>
  <si>
    <t>TOTAL</t>
  </si>
  <si>
    <t>PROMEDIO</t>
  </si>
  <si>
    <t>DESVIACIÓN</t>
  </si>
  <si>
    <t>INFORMACION</t>
  </si>
  <si>
    <t>No. Pal</t>
  </si>
  <si>
    <t>Kg/Ha</t>
  </si>
  <si>
    <t>Racimos</t>
  </si>
  <si>
    <t>P. Prom</t>
  </si>
  <si>
    <t>Racim. Pal</t>
  </si>
  <si>
    <t>Crecimiento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</si>
  <si>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</si>
  <si>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</si>
  <si>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</si>
  <si>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</si>
  <si>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Versión: 01</t>
  </si>
  <si>
    <t xml:space="preserve">           INFORMACIÓN  </t>
  </si>
  <si>
    <t>xxxxx</t>
  </si>
  <si>
    <t xml:space="preserve">Paginas: 1 de 4 </t>
  </si>
  <si>
    <t xml:space="preserve">Paginas: 2 de 4 </t>
  </si>
  <si>
    <t>V1</t>
  </si>
  <si>
    <t xml:space="preserve">CREACIÓN DEL FORMATO </t>
  </si>
  <si>
    <t>Código: 503,08,15-57</t>
  </si>
  <si>
    <t>Fecha: 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</si>
</sst>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Pts&quot;_-;\-* #,##0\ &quot;Pts&quot;_-;_-* &quot;-&quot;\ &quot;Pts&quot;_-;_-@_-"/>
    <numFmt numFmtId="167" formatCode="_-* #,##0\ _P_t_s_-;\-* #,##0\ _P_t_s_-;_-* &quot;-&quot;\ _P_t_s_-;_-@_-"/>
    <numFmt numFmtId="168" formatCode="#,##0.0"/>
    <numFmt numFmtId="169" formatCode="0.0"/>
    <numFmt numFmtId="170" formatCode="#,##0_ ;\-#,##0\ "/>
    <numFmt numFmtId="171" formatCode="#,##0.0\ _€;\-#,##0.0\ _€"/>
    <numFmt numFmtId="172" formatCode="#,##0.0_ ;\-#,##0.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sz val="10"/>
      <name val="Cambria"/>
      <family val="1"/>
    </font>
    <font>
      <b/>
      <sz val="10"/>
      <color theme="0"/>
      <name val="Cambria"/>
      <family val="1"/>
    </font>
    <font>
      <b/>
      <sz val="10"/>
      <name val="Cambria"/>
      <family val="1"/>
    </font>
    <font>
      <b/>
      <sz val="12"/>
      <color theme="0"/>
      <name val="Cambria"/>
      <family val="1"/>
    </font>
    <font>
      <sz val="9"/>
      <name val="Cambria"/>
      <family val="1"/>
    </font>
    <font>
      <b/>
      <sz val="9"/>
      <color rgb="FFFFFFFF"/>
      <name val="Verdana"/>
      <family val="2"/>
    </font>
    <font>
      <b/>
      <sz val="11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0" fillId="0" borderId="0" xfId="1" applyNumberFormat="1" applyFont="1"/>
    <xf numFmtId="165" fontId="3" fillId="0" borderId="0" xfId="1" applyNumberFormat="1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3" fontId="5" fillId="4" borderId="10" xfId="2" applyNumberFormat="1" applyFont="1" applyFill="1" applyBorder="1" applyAlignment="1">
      <alignment horizontal="center" vertical="center" wrapText="1"/>
    </xf>
    <xf numFmtId="168" fontId="5" fillId="4" borderId="11" xfId="2" applyNumberFormat="1" applyFont="1" applyFill="1" applyBorder="1" applyAlignment="1">
      <alignment horizontal="center" vertical="center" wrapText="1"/>
    </xf>
    <xf numFmtId="3" fontId="5" fillId="4" borderId="11" xfId="2" applyNumberFormat="1" applyFont="1" applyFill="1" applyBorder="1" applyAlignment="1">
      <alignment horizontal="center" vertical="center" wrapText="1"/>
    </xf>
    <xf numFmtId="0" fontId="5" fillId="4" borderId="11" xfId="2" applyFont="1" applyFill="1" applyBorder="1" applyAlignment="1">
      <alignment horizontal="center" vertical="center" wrapText="1"/>
    </xf>
    <xf numFmtId="0" fontId="6" fillId="4" borderId="11" xfId="2" applyFont="1" applyFill="1" applyBorder="1" applyAlignment="1">
      <alignment horizontal="center" vertical="center" wrapText="1"/>
    </xf>
    <xf numFmtId="4" fontId="5" fillId="4" borderId="12" xfId="2" applyNumberFormat="1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" fontId="7" fillId="0" borderId="16" xfId="2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169" fontId="7" fillId="0" borderId="1" xfId="2" applyNumberFormat="1" applyFont="1" applyBorder="1" applyAlignment="1">
      <alignment horizontal="center"/>
    </xf>
    <xf numFmtId="170" fontId="7" fillId="0" borderId="1" xfId="0" applyNumberFormat="1" applyFont="1" applyBorder="1" applyAlignment="1">
      <alignment horizontal="center"/>
    </xf>
    <xf numFmtId="2" fontId="7" fillId="0" borderId="1" xfId="2" applyNumberFormat="1" applyFont="1" applyBorder="1" applyAlignment="1">
      <alignment horizontal="center"/>
    </xf>
    <xf numFmtId="2" fontId="7" fillId="0" borderId="15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7" fillId="0" borderId="21" xfId="0" applyNumberFormat="1" applyFont="1" applyBorder="1" applyAlignment="1">
      <alignment horizontal="center"/>
    </xf>
    <xf numFmtId="0" fontId="8" fillId="5" borderId="22" xfId="2" applyFont="1" applyFill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171" fontId="9" fillId="6" borderId="23" xfId="2" applyNumberFormat="1" applyFont="1" applyFill="1" applyBorder="1"/>
    <xf numFmtId="170" fontId="9" fillId="6" borderId="22" xfId="2" applyNumberFormat="1" applyFont="1" applyFill="1" applyBorder="1" applyAlignment="1">
      <alignment horizontal="center"/>
    </xf>
    <xf numFmtId="172" fontId="9" fillId="6" borderId="24" xfId="2" applyNumberFormat="1" applyFont="1" applyFill="1" applyBorder="1" applyAlignment="1">
      <alignment horizontal="center"/>
    </xf>
    <xf numFmtId="170" fontId="9" fillId="6" borderId="24" xfId="2" applyNumberFormat="1" applyFont="1" applyFill="1" applyBorder="1" applyAlignment="1">
      <alignment horizontal="center"/>
    </xf>
    <xf numFmtId="2" fontId="9" fillId="7" borderId="24" xfId="2" applyNumberFormat="1" applyFont="1" applyFill="1" applyBorder="1" applyAlignment="1">
      <alignment horizontal="center"/>
    </xf>
    <xf numFmtId="2" fontId="9" fillId="7" borderId="25" xfId="2" applyNumberFormat="1" applyFont="1" applyFill="1" applyBorder="1" applyAlignment="1">
      <alignment horizontal="center"/>
    </xf>
    <xf numFmtId="4" fontId="11" fillId="6" borderId="18" xfId="2" applyNumberFormat="1" applyFont="1" applyFill="1" applyBorder="1" applyAlignment="1">
      <alignment horizontal="center"/>
    </xf>
    <xf numFmtId="4" fontId="11" fillId="6" borderId="1" xfId="2" applyNumberFormat="1" applyFont="1" applyFill="1" applyBorder="1" applyAlignment="1">
      <alignment horizontal="center"/>
    </xf>
    <xf numFmtId="4" fontId="11" fillId="6" borderId="15" xfId="2" applyNumberFormat="1" applyFont="1" applyFill="1" applyBorder="1" applyAlignment="1">
      <alignment horizontal="center"/>
    </xf>
    <xf numFmtId="4" fontId="11" fillId="6" borderId="26" xfId="2" applyNumberFormat="1" applyFont="1" applyFill="1" applyBorder="1" applyAlignment="1">
      <alignment horizontal="center"/>
    </xf>
    <xf numFmtId="4" fontId="11" fillId="6" borderId="27" xfId="2" applyNumberFormat="1" applyFont="1" applyFill="1" applyBorder="1" applyAlignment="1">
      <alignment horizontal="center"/>
    </xf>
    <xf numFmtId="4" fontId="11" fillId="6" borderId="29" xfId="2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3" borderId="0" xfId="0" applyFont="1" applyFill="1"/>
    <xf numFmtId="0" fontId="1" fillId="0" borderId="0" xfId="0" applyFont="1"/>
    <xf numFmtId="0" fontId="1" fillId="2" borderId="1" xfId="0" applyFont="1" applyFill="1" applyBorder="1"/>
    <xf numFmtId="2" fontId="7" fillId="3" borderId="15" xfId="2" applyNumberFormat="1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0" borderId="0" xfId="0" applyFont="1"/>
    <xf numFmtId="0" fontId="15" fillId="0" borderId="0" xfId="0" applyFont="1"/>
    <xf numFmtId="0" fontId="17" fillId="2" borderId="41" xfId="0" applyFont="1" applyFill="1" applyBorder="1" applyAlignment="1">
      <alignment vertical="center" wrapText="1"/>
    </xf>
    <xf numFmtId="0" fontId="17" fillId="2" borderId="46" xfId="0" applyFont="1" applyFill="1" applyBorder="1" applyAlignment="1">
      <alignment vertical="center" wrapText="1"/>
    </xf>
    <xf numFmtId="0" fontId="18" fillId="0" borderId="0" xfId="0" applyFont="1"/>
    <xf numFmtId="165" fontId="14" fillId="0" borderId="0" xfId="1" applyNumberFormat="1" applyFont="1"/>
    <xf numFmtId="14" fontId="18" fillId="0" borderId="0" xfId="0" applyNumberFormat="1" applyFont="1"/>
    <xf numFmtId="165" fontId="18" fillId="0" borderId="0" xfId="1" applyNumberFormat="1" applyFont="1"/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165" fontId="18" fillId="0" borderId="1" xfId="1" applyNumberFormat="1" applyFont="1" applyBorder="1" applyAlignment="1">
      <alignment horizontal="center" vertical="center" wrapText="1"/>
    </xf>
    <xf numFmtId="165" fontId="14" fillId="0" borderId="0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/>
    <xf numFmtId="0" fontId="14" fillId="2" borderId="0" xfId="0" applyFont="1" applyFill="1"/>
    <xf numFmtId="0" fontId="14" fillId="2" borderId="1" xfId="0" applyFont="1" applyFill="1" applyBorder="1"/>
    <xf numFmtId="0" fontId="14" fillId="0" borderId="0" xfId="0" applyFont="1" applyAlignment="1">
      <alignment horizontal="right"/>
    </xf>
    <xf numFmtId="0" fontId="13" fillId="8" borderId="36" xfId="0" applyFont="1" applyFill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 wrapText="1"/>
    </xf>
    <xf numFmtId="0" fontId="13" fillId="8" borderId="37" xfId="0" applyFont="1" applyFill="1" applyBorder="1" applyAlignment="1">
      <alignment horizontal="center" vertical="center" wrapText="1"/>
    </xf>
    <xf numFmtId="0" fontId="13" fillId="8" borderId="40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35" xfId="0" applyFont="1" applyFill="1" applyBorder="1" applyAlignment="1">
      <alignment horizontal="center" vertical="center" wrapText="1"/>
    </xf>
    <xf numFmtId="0" fontId="13" fillId="8" borderId="42" xfId="0" applyFont="1" applyFill="1" applyBorder="1" applyAlignment="1">
      <alignment horizontal="center" vertical="center" wrapText="1"/>
    </xf>
    <xf numFmtId="0" fontId="13" fillId="8" borderId="43" xfId="0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horizontal="center" vertical="center" wrapText="1"/>
    </xf>
    <xf numFmtId="0" fontId="12" fillId="8" borderId="38" xfId="0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7" fillId="2" borderId="39" xfId="0" applyFont="1" applyFill="1" applyBorder="1" applyAlignment="1">
      <alignment horizontal="left" vertical="center" wrapText="1"/>
    </xf>
    <xf numFmtId="0" fontId="17" fillId="2" borderId="41" xfId="0" applyFont="1" applyFill="1" applyBorder="1" applyAlignment="1">
      <alignment horizontal="left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1" fontId="10" fillId="5" borderId="26" xfId="2" applyNumberFormat="1" applyFont="1" applyFill="1" applyBorder="1" applyAlignment="1">
      <alignment horizontal="center"/>
    </xf>
    <xf numFmtId="171" fontId="10" fillId="5" borderId="27" xfId="2" applyNumberFormat="1" applyFont="1" applyFill="1" applyBorder="1" applyAlignment="1">
      <alignment horizontal="center"/>
    </xf>
    <xf numFmtId="171" fontId="10" fillId="5" borderId="28" xfId="2" applyNumberFormat="1" applyFont="1" applyFill="1" applyBorder="1" applyAlignment="1">
      <alignment horizontal="center"/>
    </xf>
    <xf numFmtId="0" fontId="5" fillId="4" borderId="8" xfId="2" applyFont="1" applyFill="1" applyBorder="1" applyAlignment="1">
      <alignment horizontal="center" vertical="center" wrapText="1"/>
    </xf>
    <xf numFmtId="0" fontId="5" fillId="4" borderId="13" xfId="2" applyFont="1" applyFill="1" applyBorder="1" applyAlignment="1">
      <alignment horizontal="center" vertical="center" wrapText="1"/>
    </xf>
    <xf numFmtId="3" fontId="5" fillId="4" borderId="5" xfId="2" applyNumberFormat="1" applyFont="1" applyFill="1" applyBorder="1" applyAlignment="1">
      <alignment horizontal="center" vertical="center" wrapText="1"/>
    </xf>
    <xf numFmtId="3" fontId="5" fillId="4" borderId="6" xfId="2" applyNumberFormat="1" applyFont="1" applyFill="1" applyBorder="1" applyAlignment="1">
      <alignment horizontal="center" vertical="center" wrapText="1"/>
    </xf>
    <xf numFmtId="4" fontId="5" fillId="4" borderId="9" xfId="2" applyNumberFormat="1" applyFont="1" applyFill="1" applyBorder="1" applyAlignment="1">
      <alignment horizontal="center" vertical="center" wrapText="1"/>
    </xf>
    <xf numFmtId="4" fontId="5" fillId="4" borderId="14" xfId="2" applyNumberFormat="1" applyFont="1" applyFill="1" applyBorder="1" applyAlignment="1">
      <alignment horizontal="center" vertical="center" wrapText="1"/>
    </xf>
    <xf numFmtId="3" fontId="5" fillId="4" borderId="10" xfId="2" applyNumberFormat="1" applyFont="1" applyFill="1" applyBorder="1" applyAlignment="1">
      <alignment horizontal="center" vertical="center" wrapText="1"/>
    </xf>
    <xf numFmtId="0" fontId="5" fillId="4" borderId="11" xfId="2" applyFont="1" applyFill="1" applyBorder="1" applyAlignment="1">
      <alignment horizontal="center" vertical="center" wrapText="1"/>
    </xf>
    <xf numFmtId="3" fontId="5" fillId="4" borderId="11" xfId="2" applyNumberFormat="1" applyFont="1" applyFill="1" applyBorder="1" applyAlignment="1">
      <alignment horizontal="center" vertical="center" wrapText="1"/>
    </xf>
    <xf numFmtId="0" fontId="5" fillId="4" borderId="12" xfId="2" applyFont="1" applyFill="1" applyBorder="1" applyAlignment="1">
      <alignment horizontal="center" vertical="center" wrapText="1"/>
    </xf>
    <xf numFmtId="171" fontId="10" fillId="5" borderId="18" xfId="2" applyNumberFormat="1" applyFont="1" applyFill="1" applyBorder="1" applyAlignment="1">
      <alignment horizontal="center"/>
    </xf>
    <xf numFmtId="171" fontId="10" fillId="5" borderId="1" xfId="2" applyNumberFormat="1" applyFont="1" applyFill="1" applyBorder="1" applyAlignment="1">
      <alignment horizontal="center"/>
    </xf>
    <xf numFmtId="171" fontId="10" fillId="5" borderId="2" xfId="2" applyNumberFormat="1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</cellXfs>
  <cellStyles count="5">
    <cellStyle name="Millares" xfId="1" builtinId="3"/>
    <cellStyle name="Millares [0] 2" xfId="4" xr:uid="{00000000-0005-0000-0000-000001000000}"/>
    <cellStyle name="Moneda [0]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60960</xdr:rowOff>
    </xdr:from>
    <xdr:to>
      <xdr:col>2</xdr:col>
      <xdr:colOff>534670</xdr:colOff>
      <xdr:row>5</xdr:row>
      <xdr:rowOff>135890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142D302E-892C-419A-A938-7A1925976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60960"/>
          <a:ext cx="1014730" cy="989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182880</xdr:rowOff>
    </xdr:from>
    <xdr:to>
      <xdr:col>2</xdr:col>
      <xdr:colOff>702310</xdr:colOff>
      <xdr:row>5</xdr:row>
      <xdr:rowOff>219710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3CC8BED-A8CF-4F59-A3A0-57FFDBEA7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" y="182880"/>
          <a:ext cx="1014730" cy="989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6" sqref="J6"/>
    </sheetView>
  </sheetViews>
  <sheetFormatPr baseColWidth="10" defaultColWidth="11.42578125" defaultRowHeight="15" x14ac:dyDescent="0.25"/>
  <cols>
    <col min="1" max="2" width="8.42578125" customWidth="1"/>
    <col min="3" max="3" width="10.28515625" customWidth="1"/>
    <col min="4" max="4" width="9.140625" customWidth="1"/>
    <col min="5" max="5" width="13.28515625" customWidth="1"/>
    <col min="6" max="6" width="10.28515625" customWidth="1"/>
    <col min="7" max="7" width="16.140625" customWidth="1"/>
    <col min="8" max="8" width="13.5703125" customWidth="1"/>
    <col min="9" max="9" width="11.85546875" customWidth="1"/>
    <col min="10" max="10" width="23.7109375" style="5" customWidth="1"/>
  </cols>
  <sheetData>
    <row r="1" spans="1:10" x14ac:dyDescent="0.25">
      <c r="A1" s="69"/>
      <c r="B1" s="70"/>
      <c r="C1" s="70"/>
      <c r="D1" s="71"/>
      <c r="E1" s="78" t="s">
        <v>0</v>
      </c>
      <c r="F1" s="79"/>
      <c r="G1" s="79"/>
      <c r="H1" s="79"/>
      <c r="I1" s="79"/>
      <c r="J1" s="82" t="s">
        <v>64</v>
      </c>
    </row>
    <row r="2" spans="1:10" x14ac:dyDescent="0.25">
      <c r="A2" s="72"/>
      <c r="B2" s="73"/>
      <c r="C2" s="73"/>
      <c r="D2" s="74"/>
      <c r="E2" s="80"/>
      <c r="F2" s="81"/>
      <c r="G2" s="81"/>
      <c r="H2" s="81"/>
      <c r="I2" s="81"/>
      <c r="J2" s="83"/>
    </row>
    <row r="3" spans="1:10" x14ac:dyDescent="0.25">
      <c r="A3" s="72"/>
      <c r="B3" s="73"/>
      <c r="C3" s="73"/>
      <c r="D3" s="74"/>
      <c r="E3" s="84" t="s">
        <v>1</v>
      </c>
      <c r="F3" s="85"/>
      <c r="G3" s="85"/>
      <c r="H3" s="85"/>
      <c r="I3" s="85"/>
      <c r="J3" s="83" t="s">
        <v>57</v>
      </c>
    </row>
    <row r="4" spans="1:10" x14ac:dyDescent="0.25">
      <c r="A4" s="72"/>
      <c r="B4" s="73"/>
      <c r="C4" s="73"/>
      <c r="D4" s="74"/>
      <c r="E4" s="86"/>
      <c r="F4" s="87"/>
      <c r="G4" s="87"/>
      <c r="H4" s="87"/>
      <c r="I4" s="87"/>
      <c r="J4" s="83"/>
    </row>
    <row r="5" spans="1:10" x14ac:dyDescent="0.25">
      <c r="A5" s="72"/>
      <c r="B5" s="73"/>
      <c r="C5" s="73"/>
      <c r="D5" s="74"/>
      <c r="E5" s="84" t="s">
        <v>2</v>
      </c>
      <c r="F5" s="85"/>
      <c r="G5" s="85"/>
      <c r="H5" s="85"/>
      <c r="I5" s="85"/>
      <c r="J5" s="52" t="s">
        <v>65</v>
      </c>
    </row>
    <row r="6" spans="1:10" x14ac:dyDescent="0.25">
      <c r="A6" s="75"/>
      <c r="B6" s="76"/>
      <c r="C6" s="76"/>
      <c r="D6" s="77"/>
      <c r="E6" s="88"/>
      <c r="F6" s="89"/>
      <c r="G6" s="89"/>
      <c r="H6" s="89"/>
      <c r="I6" s="89"/>
      <c r="J6" s="53" t="s">
        <v>60</v>
      </c>
    </row>
    <row r="7" spans="1:10" ht="20.25" customHeight="1" x14ac:dyDescent="0.25">
      <c r="A7" s="2" t="s">
        <v>3</v>
      </c>
      <c r="B7" s="54"/>
      <c r="C7" s="54"/>
      <c r="D7" s="54"/>
      <c r="E7" s="54" t="s">
        <v>4</v>
      </c>
      <c r="F7" s="50"/>
      <c r="G7" s="50"/>
      <c r="H7" s="50"/>
      <c r="I7" s="50"/>
      <c r="J7" s="55"/>
    </row>
    <row r="8" spans="1:10" ht="20.25" customHeight="1" x14ac:dyDescent="0.25">
      <c r="A8" s="2" t="s">
        <v>5</v>
      </c>
      <c r="B8" s="54"/>
      <c r="C8" s="54"/>
      <c r="D8" s="54"/>
      <c r="E8" s="54" t="s">
        <v>6</v>
      </c>
      <c r="F8" s="50"/>
      <c r="G8" s="50"/>
      <c r="H8" s="50"/>
      <c r="I8" s="50"/>
      <c r="J8" s="55"/>
    </row>
    <row r="9" spans="1:10" ht="24" customHeight="1" x14ac:dyDescent="0.25">
      <c r="A9" s="2" t="s">
        <v>7</v>
      </c>
      <c r="B9" s="54"/>
      <c r="C9" s="54"/>
      <c r="D9" s="54"/>
      <c r="E9" s="56" t="s">
        <v>59</v>
      </c>
      <c r="F9" s="50"/>
      <c r="G9" s="50"/>
      <c r="H9" s="66" t="s">
        <v>8</v>
      </c>
      <c r="I9" s="50"/>
      <c r="J9" s="55"/>
    </row>
    <row r="10" spans="1:10" ht="25.5" customHeight="1" x14ac:dyDescent="0.25">
      <c r="A10" s="2" t="s">
        <v>9</v>
      </c>
      <c r="B10" s="54"/>
      <c r="C10" s="54"/>
      <c r="D10" s="54"/>
      <c r="E10" s="54" t="s">
        <v>10</v>
      </c>
      <c r="F10" s="50"/>
      <c r="G10" s="50"/>
      <c r="H10" s="50"/>
      <c r="I10" s="50"/>
      <c r="J10" s="57" t="s">
        <v>11</v>
      </c>
    </row>
    <row r="11" spans="1:10" ht="25.5" customHeight="1" x14ac:dyDescent="0.25">
      <c r="A11" s="2"/>
      <c r="B11" s="54"/>
      <c r="C11" s="54"/>
      <c r="D11" s="54"/>
      <c r="E11" s="54"/>
      <c r="F11" s="50"/>
      <c r="G11" s="50"/>
      <c r="H11" s="50"/>
      <c r="I11" s="50"/>
      <c r="J11" s="55"/>
    </row>
    <row r="12" spans="1:10" ht="31.5" customHeight="1" x14ac:dyDescent="0.25">
      <c r="A12" s="4" t="s">
        <v>58</v>
      </c>
      <c r="B12" s="58"/>
      <c r="C12" s="58"/>
      <c r="D12" s="58"/>
      <c r="E12" s="58"/>
      <c r="F12" s="58"/>
      <c r="G12" s="58"/>
      <c r="H12" s="50"/>
      <c r="I12" s="50"/>
      <c r="J12" s="59"/>
    </row>
    <row r="13" spans="1:10" ht="33.75" customHeight="1" x14ac:dyDescent="0.25">
      <c r="A13" s="3" t="s">
        <v>12</v>
      </c>
      <c r="B13" s="60"/>
      <c r="C13" s="60" t="s">
        <v>13</v>
      </c>
      <c r="D13" s="60" t="s">
        <v>14</v>
      </c>
      <c r="E13" s="60" t="s">
        <v>15</v>
      </c>
      <c r="F13" s="60" t="s">
        <v>16</v>
      </c>
      <c r="G13" s="60" t="s">
        <v>17</v>
      </c>
      <c r="H13" s="61" t="s">
        <v>18</v>
      </c>
      <c r="I13" s="61" t="s">
        <v>19</v>
      </c>
      <c r="J13" s="62" t="s">
        <v>20</v>
      </c>
    </row>
    <row r="14" spans="1:10" x14ac:dyDescent="0.25">
      <c r="A14" s="1"/>
      <c r="B14" s="49"/>
      <c r="C14" s="49"/>
      <c r="D14" s="49"/>
      <c r="E14" s="49"/>
      <c r="F14" s="49">
        <v>0</v>
      </c>
      <c r="G14" s="49"/>
      <c r="H14" s="49"/>
      <c r="I14" s="49"/>
      <c r="J14" s="64">
        <f>+E14+F14</f>
        <v>0</v>
      </c>
    </row>
    <row r="15" spans="1:10" x14ac:dyDescent="0.25">
      <c r="A15" s="1"/>
      <c r="B15" s="49"/>
      <c r="C15" s="49"/>
      <c r="D15" s="49"/>
      <c r="E15" s="49"/>
      <c r="F15" s="49"/>
      <c r="G15" s="49"/>
      <c r="H15" s="49"/>
      <c r="I15" s="49"/>
      <c r="J15" s="64">
        <f t="shared" ref="J15:J19" si="0">+E15+F15</f>
        <v>0</v>
      </c>
    </row>
    <row r="16" spans="1:10" x14ac:dyDescent="0.25">
      <c r="A16" s="1"/>
      <c r="B16" s="49"/>
      <c r="C16" s="49"/>
      <c r="D16" s="49"/>
      <c r="E16" s="49"/>
      <c r="F16" s="49"/>
      <c r="G16" s="49"/>
      <c r="H16" s="49"/>
      <c r="I16" s="49"/>
      <c r="J16" s="64">
        <f t="shared" si="0"/>
        <v>0</v>
      </c>
    </row>
    <row r="17" spans="1:10" x14ac:dyDescent="0.25">
      <c r="A17" s="1"/>
      <c r="B17" s="49"/>
      <c r="C17" s="49"/>
      <c r="D17" s="49"/>
      <c r="E17" s="49"/>
      <c r="F17" s="49"/>
      <c r="G17" s="49"/>
      <c r="H17" s="49"/>
      <c r="I17" s="49"/>
      <c r="J17" s="64">
        <f t="shared" si="0"/>
        <v>0</v>
      </c>
    </row>
    <row r="18" spans="1:10" x14ac:dyDescent="0.25">
      <c r="A18" s="1"/>
      <c r="B18" s="49"/>
      <c r="C18" s="49"/>
      <c r="D18" s="49"/>
      <c r="E18" s="49"/>
      <c r="F18" s="49"/>
      <c r="G18" s="49"/>
      <c r="H18" s="49"/>
      <c r="I18" s="49"/>
      <c r="J18" s="64">
        <f t="shared" si="0"/>
        <v>0</v>
      </c>
    </row>
    <row r="19" spans="1:10" x14ac:dyDescent="0.25">
      <c r="A19" s="1"/>
      <c r="B19" s="49"/>
      <c r="C19" s="49"/>
      <c r="D19" s="49"/>
      <c r="E19" s="49"/>
      <c r="F19" s="49"/>
      <c r="G19" s="49"/>
      <c r="H19" s="49"/>
      <c r="I19" s="49"/>
      <c r="J19" s="64">
        <f t="shared" si="0"/>
        <v>0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65"/>
    </row>
  </sheetData>
  <mergeCells count="6">
    <mergeCell ref="A1:D6"/>
    <mergeCell ref="E1:I2"/>
    <mergeCell ref="J1:J2"/>
    <mergeCell ref="E3:I4"/>
    <mergeCell ref="J3:J4"/>
    <mergeCell ref="E5:I6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94"/>
  <sheetViews>
    <sheetView workbookViewId="0">
      <pane xSplit="3" ySplit="13" topLeftCell="D17" activePane="bottomRight" state="frozen"/>
      <selection pane="topRight" activeCell="B1" sqref="B1"/>
      <selection pane="bottomLeft" activeCell="A9" sqref="A9"/>
      <selection pane="bottomRight" activeCell="J6" sqref="J6"/>
    </sheetView>
  </sheetViews>
  <sheetFormatPr baseColWidth="10" defaultColWidth="11.42578125" defaultRowHeight="15" x14ac:dyDescent="0.25"/>
  <cols>
    <col min="1" max="2" width="8.42578125" customWidth="1"/>
    <col min="3" max="3" width="17.28515625" customWidth="1"/>
    <col min="4" max="4" width="9.140625" customWidth="1"/>
    <col min="5" max="5" width="13.28515625" customWidth="1"/>
    <col min="6" max="6" width="10.28515625" customWidth="1"/>
    <col min="7" max="7" width="16.140625" customWidth="1"/>
    <col min="8" max="8" width="13.5703125" customWidth="1"/>
    <col min="9" max="9" width="11.85546875" customWidth="1"/>
    <col min="10" max="10" width="23.7109375" style="5" customWidth="1"/>
  </cols>
  <sheetData>
    <row r="1" spans="1:10" ht="15" customHeight="1" x14ac:dyDescent="0.25">
      <c r="A1" s="69"/>
      <c r="B1" s="70"/>
      <c r="C1" s="70"/>
      <c r="D1" s="71"/>
      <c r="E1" s="78" t="s">
        <v>0</v>
      </c>
      <c r="F1" s="79"/>
      <c r="G1" s="79"/>
      <c r="H1" s="79"/>
      <c r="I1" s="79"/>
      <c r="J1" s="82" t="s">
        <v>64</v>
      </c>
    </row>
    <row r="2" spans="1:10" ht="15" customHeight="1" x14ac:dyDescent="0.25">
      <c r="A2" s="72"/>
      <c r="B2" s="73"/>
      <c r="C2" s="73"/>
      <c r="D2" s="74"/>
      <c r="E2" s="80"/>
      <c r="F2" s="81"/>
      <c r="G2" s="81"/>
      <c r="H2" s="81"/>
      <c r="I2" s="81"/>
      <c r="J2" s="83"/>
    </row>
    <row r="3" spans="1:10" ht="15" customHeight="1" x14ac:dyDescent="0.25">
      <c r="A3" s="72"/>
      <c r="B3" s="73"/>
      <c r="C3" s="73"/>
      <c r="D3" s="74"/>
      <c r="E3" s="84" t="s">
        <v>1</v>
      </c>
      <c r="F3" s="85"/>
      <c r="G3" s="85"/>
      <c r="H3" s="85"/>
      <c r="I3" s="85"/>
      <c r="J3" s="83" t="s">
        <v>57</v>
      </c>
    </row>
    <row r="4" spans="1:10" ht="15" customHeight="1" x14ac:dyDescent="0.25">
      <c r="A4" s="72"/>
      <c r="B4" s="73"/>
      <c r="C4" s="73"/>
      <c r="D4" s="74"/>
      <c r="E4" s="86"/>
      <c r="F4" s="87"/>
      <c r="G4" s="87"/>
      <c r="H4" s="87"/>
      <c r="I4" s="87"/>
      <c r="J4" s="83"/>
    </row>
    <row r="5" spans="1:10" ht="15" customHeight="1" x14ac:dyDescent="0.25">
      <c r="A5" s="72"/>
      <c r="B5" s="73"/>
      <c r="C5" s="73"/>
      <c r="D5" s="74"/>
      <c r="E5" s="84" t="s">
        <v>2</v>
      </c>
      <c r="F5" s="85"/>
      <c r="G5" s="85"/>
      <c r="H5" s="85"/>
      <c r="I5" s="85"/>
      <c r="J5" s="52" t="s">
        <v>65</v>
      </c>
    </row>
    <row r="6" spans="1:10" ht="22.9" customHeight="1" x14ac:dyDescent="0.25">
      <c r="A6" s="75"/>
      <c r="B6" s="76"/>
      <c r="C6" s="76"/>
      <c r="D6" s="77"/>
      <c r="E6" s="88"/>
      <c r="F6" s="89"/>
      <c r="G6" s="89"/>
      <c r="H6" s="89"/>
      <c r="I6" s="89"/>
      <c r="J6" s="53" t="s">
        <v>61</v>
      </c>
    </row>
    <row r="7" spans="1:10" ht="20.25" customHeight="1" x14ac:dyDescent="0.25">
      <c r="A7" s="54" t="s">
        <v>3</v>
      </c>
      <c r="B7" s="54"/>
      <c r="C7" s="54" t="s">
        <v>21</v>
      </c>
      <c r="D7" s="54"/>
      <c r="E7" s="54"/>
      <c r="F7" s="50"/>
      <c r="G7" s="50"/>
      <c r="H7" s="50"/>
      <c r="I7" s="50"/>
      <c r="J7" s="55"/>
    </row>
    <row r="8" spans="1:10" ht="20.25" customHeight="1" x14ac:dyDescent="0.25">
      <c r="A8" s="54" t="s">
        <v>5</v>
      </c>
      <c r="B8" s="54"/>
      <c r="C8" s="54" t="s">
        <v>21</v>
      </c>
      <c r="D8" s="54"/>
      <c r="E8" s="54"/>
      <c r="F8" s="50"/>
      <c r="G8" s="50"/>
      <c r="H8" s="50"/>
      <c r="I8" s="50"/>
      <c r="J8" s="55"/>
    </row>
    <row r="9" spans="1:10" ht="24" customHeight="1" x14ac:dyDescent="0.25">
      <c r="A9" s="54" t="s">
        <v>7</v>
      </c>
      <c r="B9" s="54"/>
      <c r="C9" s="54" t="s">
        <v>21</v>
      </c>
      <c r="D9" s="54"/>
      <c r="E9" s="56"/>
      <c r="F9" s="50"/>
      <c r="G9" s="50"/>
      <c r="H9" s="66"/>
      <c r="I9" s="50"/>
      <c r="J9" s="55"/>
    </row>
    <row r="10" spans="1:10" ht="25.5" customHeight="1" x14ac:dyDescent="0.25">
      <c r="A10" s="54" t="s">
        <v>9</v>
      </c>
      <c r="B10" s="54"/>
      <c r="C10" s="54" t="s">
        <v>21</v>
      </c>
      <c r="D10" s="54"/>
      <c r="E10" s="54"/>
      <c r="F10" s="50"/>
      <c r="G10" s="50"/>
      <c r="H10" s="50"/>
      <c r="I10" s="50"/>
      <c r="J10" s="57"/>
    </row>
    <row r="11" spans="1:10" ht="25.5" customHeight="1" thickBot="1" x14ac:dyDescent="0.3">
      <c r="A11" s="54"/>
      <c r="B11" s="54"/>
      <c r="C11" s="54"/>
      <c r="D11" s="54"/>
      <c r="E11" s="54"/>
      <c r="F11" s="50"/>
      <c r="G11" s="50"/>
      <c r="H11" s="50"/>
      <c r="I11" s="50"/>
      <c r="J11" s="55"/>
    </row>
    <row r="12" spans="1:10" ht="31.5" customHeight="1" x14ac:dyDescent="0.25">
      <c r="A12" s="90" t="s">
        <v>22</v>
      </c>
      <c r="B12" s="91"/>
      <c r="C12" s="91"/>
      <c r="D12" s="91"/>
      <c r="E12" s="91"/>
      <c r="F12" s="91"/>
      <c r="G12" s="91"/>
      <c r="H12" s="91"/>
      <c r="I12" s="91"/>
      <c r="J12" s="92"/>
    </row>
    <row r="13" spans="1:10" ht="33.75" customHeight="1" x14ac:dyDescent="0.25">
      <c r="A13" s="60" t="s">
        <v>12</v>
      </c>
      <c r="B13" s="60"/>
      <c r="C13" s="60" t="s">
        <v>13</v>
      </c>
      <c r="D13" s="60" t="s">
        <v>14</v>
      </c>
      <c r="E13" s="60" t="s">
        <v>15</v>
      </c>
      <c r="F13" s="60" t="s">
        <v>16</v>
      </c>
      <c r="G13" s="60" t="s">
        <v>17</v>
      </c>
      <c r="H13" s="61" t="s">
        <v>18</v>
      </c>
      <c r="I13" s="61" t="s">
        <v>19</v>
      </c>
      <c r="J13" s="62" t="s">
        <v>20</v>
      </c>
    </row>
    <row r="14" spans="1:10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64"/>
    </row>
    <row r="15" spans="1:10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64"/>
    </row>
    <row r="16" spans="1:10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64"/>
    </row>
    <row r="17" spans="1:10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64"/>
    </row>
    <row r="18" spans="1:10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64"/>
    </row>
    <row r="19" spans="1:10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64"/>
    </row>
    <row r="20" spans="1:10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64"/>
    </row>
    <row r="21" spans="1:10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64"/>
    </row>
    <row r="22" spans="1:10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64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64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64"/>
    </row>
    <row r="25" spans="1:10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64"/>
    </row>
    <row r="26" spans="1:10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64"/>
    </row>
    <row r="27" spans="1:10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64"/>
    </row>
    <row r="28" spans="1:10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64"/>
    </row>
    <row r="29" spans="1:10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64"/>
    </row>
    <row r="30" spans="1:10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64"/>
    </row>
    <row r="31" spans="1:10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64"/>
    </row>
    <row r="32" spans="1:10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64"/>
    </row>
    <row r="33" spans="1:10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64"/>
    </row>
    <row r="34" spans="1:10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64"/>
    </row>
    <row r="35" spans="1:10" x14ac:dyDescent="0.25">
      <c r="A35" s="49"/>
      <c r="B35" s="49"/>
      <c r="C35" s="49"/>
      <c r="D35" s="49"/>
      <c r="E35" s="49"/>
      <c r="F35" s="49"/>
      <c r="G35" s="67"/>
      <c r="H35" s="49"/>
      <c r="I35" s="49"/>
      <c r="J35" s="64"/>
    </row>
    <row r="36" spans="1:1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64"/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64"/>
    </row>
    <row r="38" spans="1:10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64"/>
    </row>
    <row r="39" spans="1:10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64"/>
    </row>
    <row r="40" spans="1:10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64"/>
    </row>
    <row r="41" spans="1:10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64"/>
    </row>
    <row r="42" spans="1:10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64"/>
    </row>
    <row r="43" spans="1:10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64"/>
    </row>
    <row r="44" spans="1:10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64"/>
    </row>
    <row r="45" spans="1:10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64"/>
    </row>
    <row r="46" spans="1:10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64"/>
    </row>
    <row r="47" spans="1:10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64"/>
    </row>
    <row r="48" spans="1:10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64"/>
    </row>
    <row r="49" spans="1:10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64"/>
    </row>
    <row r="50" spans="1:10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64"/>
    </row>
    <row r="51" spans="1:10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64"/>
    </row>
    <row r="52" spans="1:10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64"/>
    </row>
    <row r="53" spans="1:10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64"/>
    </row>
    <row r="54" spans="1:10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64"/>
    </row>
    <row r="55" spans="1:10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64"/>
    </row>
    <row r="56" spans="1:10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64"/>
    </row>
    <row r="57" spans="1:10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64"/>
    </row>
    <row r="58" spans="1:10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64"/>
    </row>
    <row r="59" spans="1:10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64"/>
    </row>
    <row r="60" spans="1:10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64"/>
    </row>
    <row r="61" spans="1:10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64"/>
    </row>
    <row r="62" spans="1:10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64"/>
    </row>
    <row r="63" spans="1:10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64"/>
    </row>
    <row r="64" spans="1:10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64"/>
    </row>
    <row r="65" spans="1:10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64"/>
    </row>
    <row r="66" spans="1:10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64"/>
    </row>
    <row r="67" spans="1:10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64"/>
    </row>
    <row r="68" spans="1:10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63"/>
    </row>
    <row r="69" spans="1:10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63"/>
    </row>
    <row r="70" spans="1:10" x14ac:dyDescent="0.25">
      <c r="A70" s="50"/>
      <c r="B70" s="50"/>
      <c r="C70" s="50"/>
      <c r="D70" s="50"/>
      <c r="E70" s="50"/>
      <c r="F70" s="50"/>
      <c r="G70" s="66"/>
      <c r="H70" s="50"/>
      <c r="I70" s="50"/>
      <c r="J70" s="63"/>
    </row>
    <row r="71" spans="1:10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63"/>
    </row>
    <row r="72" spans="1:10" x14ac:dyDescent="0.25">
      <c r="A72" s="50"/>
      <c r="B72" s="50"/>
      <c r="C72" s="50"/>
      <c r="D72" s="50"/>
      <c r="E72" s="50"/>
      <c r="F72" s="50"/>
      <c r="G72" s="66"/>
      <c r="H72" s="50"/>
      <c r="I72" s="50"/>
      <c r="J72" s="63"/>
    </row>
    <row r="73" spans="1:10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63"/>
    </row>
    <row r="74" spans="1:10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63"/>
    </row>
    <row r="75" spans="1:10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63"/>
    </row>
    <row r="76" spans="1:10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63"/>
    </row>
    <row r="77" spans="1:10" x14ac:dyDescent="0.25">
      <c r="A77" s="50"/>
      <c r="B77" s="50"/>
      <c r="C77" s="50"/>
      <c r="D77" s="50"/>
      <c r="E77" s="50"/>
      <c r="F77" s="50"/>
      <c r="G77" s="66"/>
      <c r="H77" s="50"/>
      <c r="I77" s="50"/>
      <c r="J77" s="63"/>
    </row>
    <row r="78" spans="1:10" x14ac:dyDescent="0.25">
      <c r="A78" s="50"/>
      <c r="B78" s="50"/>
      <c r="C78" s="50"/>
      <c r="D78" s="50"/>
      <c r="E78" s="50"/>
      <c r="F78" s="50"/>
      <c r="G78" s="66"/>
      <c r="H78" s="50"/>
      <c r="I78" s="50"/>
      <c r="J78" s="63"/>
    </row>
    <row r="79" spans="1:10" x14ac:dyDescent="0.25">
      <c r="A79" s="50"/>
      <c r="B79" s="50"/>
      <c r="C79" s="50"/>
      <c r="D79" s="50"/>
      <c r="E79" s="50"/>
      <c r="F79" s="50"/>
      <c r="G79" s="66"/>
      <c r="H79" s="50"/>
      <c r="I79" s="50"/>
      <c r="J79" s="63"/>
    </row>
    <row r="80" spans="1:10" x14ac:dyDescent="0.25">
      <c r="A80" s="50"/>
      <c r="B80" s="50"/>
      <c r="C80" s="50"/>
      <c r="D80" s="50"/>
      <c r="E80" s="50"/>
      <c r="F80" s="50"/>
      <c r="G80" s="66"/>
      <c r="H80" s="50"/>
      <c r="I80" s="50"/>
      <c r="J80" s="63"/>
    </row>
    <row r="81" spans="1:10" x14ac:dyDescent="0.25">
      <c r="A81" s="50"/>
      <c r="B81" s="50"/>
      <c r="C81" s="50"/>
      <c r="D81" s="50"/>
      <c r="E81" s="50"/>
      <c r="F81" s="50"/>
      <c r="G81" s="66"/>
      <c r="H81" s="50"/>
      <c r="I81" s="50"/>
      <c r="J81" s="63"/>
    </row>
    <row r="82" spans="1:10" x14ac:dyDescent="0.25">
      <c r="A82" s="50"/>
      <c r="B82" s="50"/>
      <c r="C82" s="50"/>
      <c r="D82" s="50"/>
      <c r="E82" s="50"/>
      <c r="F82" s="50"/>
      <c r="G82" s="66"/>
      <c r="H82" s="50"/>
      <c r="I82" s="50"/>
      <c r="J82" s="63"/>
    </row>
    <row r="83" spans="1:10" x14ac:dyDescent="0.25">
      <c r="A83" s="50"/>
      <c r="B83" s="50"/>
      <c r="C83" s="50"/>
      <c r="D83" s="50"/>
      <c r="E83" s="50"/>
      <c r="F83" s="50"/>
      <c r="G83" s="66"/>
      <c r="H83" s="50"/>
      <c r="I83" s="50"/>
      <c r="J83" s="63"/>
    </row>
    <row r="84" spans="1:10" x14ac:dyDescent="0.25">
      <c r="A84" s="50"/>
      <c r="B84" s="50"/>
      <c r="C84" s="50"/>
      <c r="D84" s="50"/>
      <c r="E84" s="50"/>
      <c r="F84" s="50"/>
      <c r="G84" s="66"/>
      <c r="H84" s="50"/>
      <c r="I84" s="50"/>
      <c r="J84" s="63"/>
    </row>
    <row r="85" spans="1:10" x14ac:dyDescent="0.25">
      <c r="A85" s="50"/>
      <c r="B85" s="50"/>
      <c r="C85" s="50"/>
      <c r="D85" s="50"/>
      <c r="E85" s="50"/>
      <c r="F85" s="50"/>
      <c r="G85" s="66"/>
      <c r="H85" s="50"/>
      <c r="I85" s="50"/>
      <c r="J85" s="63"/>
    </row>
    <row r="86" spans="1:10" x14ac:dyDescent="0.25">
      <c r="A86" s="50"/>
      <c r="B86" s="50"/>
      <c r="C86" s="50"/>
      <c r="D86" s="50"/>
      <c r="E86" s="50"/>
      <c r="F86" s="50"/>
      <c r="G86" s="66"/>
      <c r="H86" s="50"/>
      <c r="I86" s="50"/>
      <c r="J86" s="63"/>
    </row>
    <row r="87" spans="1:10" x14ac:dyDescent="0.25">
      <c r="A87" s="50"/>
      <c r="B87" s="50"/>
      <c r="C87" s="50"/>
      <c r="D87" s="50"/>
      <c r="E87" s="50"/>
      <c r="F87" s="50"/>
      <c r="G87" s="66"/>
      <c r="H87" s="50"/>
      <c r="I87" s="50"/>
      <c r="J87" s="63"/>
    </row>
    <row r="88" spans="1:10" x14ac:dyDescent="0.25">
      <c r="A88" s="50"/>
      <c r="B88" s="50"/>
      <c r="C88" s="50"/>
      <c r="D88" s="50"/>
      <c r="E88" s="50"/>
      <c r="F88" s="50"/>
      <c r="G88" s="66"/>
      <c r="H88" s="50"/>
      <c r="I88" s="50"/>
      <c r="J88" s="63"/>
    </row>
    <row r="89" spans="1:10" x14ac:dyDescent="0.25">
      <c r="A89" s="50"/>
      <c r="B89" s="50"/>
      <c r="C89" s="50"/>
      <c r="D89" s="50"/>
      <c r="E89" s="50"/>
      <c r="F89" s="50"/>
      <c r="G89" s="66"/>
      <c r="H89" s="50"/>
      <c r="I89" s="50"/>
      <c r="J89" s="63"/>
    </row>
    <row r="90" spans="1:10" x14ac:dyDescent="0.25">
      <c r="A90" s="50"/>
      <c r="B90" s="50"/>
      <c r="C90" s="50"/>
      <c r="D90" s="50"/>
      <c r="E90" s="50"/>
      <c r="F90" s="50"/>
      <c r="G90" s="66"/>
      <c r="H90" s="50"/>
      <c r="I90" s="50"/>
      <c r="J90" s="63"/>
    </row>
    <row r="91" spans="1:10" x14ac:dyDescent="0.25">
      <c r="A91" s="50"/>
      <c r="B91" s="50"/>
      <c r="C91" s="50"/>
      <c r="D91" s="50"/>
      <c r="E91" s="50"/>
      <c r="F91" s="50"/>
      <c r="G91" s="66"/>
      <c r="H91" s="50"/>
      <c r="I91" s="50"/>
      <c r="J91" s="63"/>
    </row>
    <row r="92" spans="1:10" x14ac:dyDescent="0.25">
      <c r="A92" s="50"/>
      <c r="B92" s="50"/>
      <c r="C92" s="50"/>
      <c r="D92" s="50"/>
      <c r="E92" s="50"/>
      <c r="F92" s="50"/>
      <c r="G92" s="66"/>
      <c r="H92" s="50"/>
      <c r="I92" s="50"/>
      <c r="J92" s="63"/>
    </row>
    <row r="93" spans="1:10" x14ac:dyDescent="0.25">
      <c r="A93" s="50"/>
      <c r="B93" s="50"/>
      <c r="C93" s="50"/>
      <c r="D93" s="50"/>
      <c r="E93" s="50"/>
      <c r="F93" s="50"/>
      <c r="G93" s="66"/>
      <c r="H93" s="50"/>
      <c r="I93" s="50"/>
      <c r="J93" s="63"/>
    </row>
    <row r="94" spans="1:10" x14ac:dyDescent="0.25">
      <c r="A94" s="50"/>
      <c r="B94" s="50"/>
      <c r="C94" s="50"/>
      <c r="D94" s="50"/>
      <c r="E94" s="50"/>
      <c r="F94" s="50"/>
      <c r="G94" s="66"/>
      <c r="H94" s="50"/>
      <c r="I94" s="50"/>
      <c r="J94" s="63"/>
    </row>
    <row r="95" spans="1:10" x14ac:dyDescent="0.25">
      <c r="A95" s="50"/>
      <c r="B95" s="50"/>
      <c r="C95" s="50"/>
      <c r="D95" s="50"/>
      <c r="E95" s="50"/>
      <c r="F95" s="50"/>
      <c r="G95" s="66"/>
      <c r="H95" s="50"/>
      <c r="I95" s="50"/>
      <c r="J95" s="63"/>
    </row>
    <row r="96" spans="1:10" x14ac:dyDescent="0.25">
      <c r="A96" s="50"/>
      <c r="B96" s="50"/>
      <c r="C96" s="50"/>
      <c r="D96" s="50"/>
      <c r="E96" s="50"/>
      <c r="F96" s="50"/>
      <c r="G96" s="66"/>
      <c r="H96" s="50"/>
      <c r="I96" s="50"/>
      <c r="J96" s="63"/>
    </row>
    <row r="97" spans="1:10" x14ac:dyDescent="0.25">
      <c r="A97" s="50"/>
      <c r="B97" s="50"/>
      <c r="C97" s="50"/>
      <c r="D97" s="50"/>
      <c r="E97" s="50"/>
      <c r="F97" s="50"/>
      <c r="G97" s="66"/>
      <c r="H97" s="50"/>
      <c r="I97" s="50"/>
      <c r="J97" s="63"/>
    </row>
    <row r="98" spans="1:10" x14ac:dyDescent="0.25">
      <c r="A98" s="50"/>
      <c r="B98" s="50"/>
      <c r="C98" s="50"/>
      <c r="D98" s="50"/>
      <c r="E98" s="50"/>
      <c r="F98" s="50"/>
      <c r="G98" s="66"/>
      <c r="H98" s="50"/>
      <c r="I98" s="50"/>
      <c r="J98" s="63"/>
    </row>
    <row r="99" spans="1:10" x14ac:dyDescent="0.25">
      <c r="A99" s="50"/>
      <c r="B99" s="50"/>
      <c r="C99" s="50"/>
      <c r="D99" s="50"/>
      <c r="E99" s="50"/>
      <c r="F99" s="50"/>
      <c r="G99" s="66"/>
      <c r="H99" s="50"/>
      <c r="I99" s="50"/>
      <c r="J99" s="63"/>
    </row>
    <row r="100" spans="1:10" x14ac:dyDescent="0.25">
      <c r="A100" s="50"/>
      <c r="B100" s="50"/>
      <c r="C100" s="50"/>
      <c r="D100" s="50"/>
      <c r="E100" s="50"/>
      <c r="F100" s="50"/>
      <c r="G100" s="66"/>
      <c r="H100" s="50"/>
      <c r="I100" s="50"/>
      <c r="J100" s="63"/>
    </row>
    <row r="101" spans="1:10" x14ac:dyDescent="0.25">
      <c r="A101" s="50"/>
      <c r="B101" s="68"/>
      <c r="C101" s="50"/>
      <c r="D101" s="50"/>
      <c r="E101" s="50"/>
      <c r="F101" s="50"/>
      <c r="G101" s="66"/>
      <c r="H101" s="50"/>
      <c r="I101" s="50"/>
      <c r="J101" s="63"/>
    </row>
    <row r="102" spans="1:10" x14ac:dyDescent="0.25">
      <c r="A102" s="50"/>
      <c r="B102" s="68"/>
      <c r="C102" s="50"/>
      <c r="D102" s="50"/>
      <c r="E102" s="50"/>
      <c r="F102" s="50"/>
      <c r="G102" s="66"/>
      <c r="H102" s="50"/>
      <c r="I102" s="50"/>
      <c r="J102" s="63"/>
    </row>
    <row r="103" spans="1:10" x14ac:dyDescent="0.25">
      <c r="A103" s="50"/>
      <c r="B103" s="68"/>
      <c r="C103" s="50"/>
      <c r="D103" s="50"/>
      <c r="E103" s="50"/>
      <c r="F103" s="50"/>
      <c r="G103" s="66"/>
      <c r="H103" s="50"/>
      <c r="I103" s="50"/>
      <c r="J103" s="63"/>
    </row>
    <row r="104" spans="1:10" x14ac:dyDescent="0.25">
      <c r="A104" s="50"/>
      <c r="B104" s="68"/>
      <c r="C104" s="50"/>
      <c r="D104" s="50"/>
      <c r="E104" s="50"/>
      <c r="F104" s="50"/>
      <c r="G104" s="66"/>
      <c r="H104" s="50"/>
      <c r="I104" s="50"/>
      <c r="J104" s="63"/>
    </row>
    <row r="105" spans="1:10" x14ac:dyDescent="0.25">
      <c r="A105" s="50"/>
      <c r="B105" s="68"/>
      <c r="C105" s="50"/>
      <c r="D105" s="50"/>
      <c r="E105" s="50"/>
      <c r="F105" s="50"/>
      <c r="G105" s="66"/>
      <c r="H105" s="50"/>
      <c r="I105" s="50"/>
      <c r="J105" s="63"/>
    </row>
    <row r="106" spans="1:10" x14ac:dyDescent="0.25">
      <c r="A106" s="50"/>
      <c r="B106" s="68"/>
      <c r="C106" s="50"/>
      <c r="D106" s="50"/>
      <c r="E106" s="50"/>
      <c r="F106" s="50"/>
      <c r="G106" s="66"/>
      <c r="H106" s="50"/>
      <c r="I106" s="50"/>
      <c r="J106" s="63"/>
    </row>
    <row r="107" spans="1:10" x14ac:dyDescent="0.25">
      <c r="A107" s="50"/>
      <c r="B107" s="68"/>
      <c r="C107" s="50"/>
      <c r="D107" s="50"/>
      <c r="E107" s="50"/>
      <c r="F107" s="50"/>
      <c r="G107" s="66"/>
      <c r="H107" s="50"/>
      <c r="I107" s="50"/>
      <c r="J107" s="63"/>
    </row>
    <row r="108" spans="1:10" x14ac:dyDescent="0.25">
      <c r="A108" s="50"/>
      <c r="B108" s="50"/>
      <c r="C108" s="50"/>
      <c r="D108" s="50"/>
      <c r="E108" s="50"/>
      <c r="F108" s="50"/>
      <c r="G108" s="66"/>
      <c r="H108" s="50"/>
      <c r="I108" s="50"/>
      <c r="J108" s="63"/>
    </row>
    <row r="109" spans="1:10" x14ac:dyDescent="0.25">
      <c r="G109" s="7"/>
      <c r="J109" s="6"/>
    </row>
    <row r="110" spans="1:10" x14ac:dyDescent="0.25">
      <c r="G110" s="7"/>
      <c r="J110" s="6"/>
    </row>
    <row r="111" spans="1:10" x14ac:dyDescent="0.25">
      <c r="G111" s="7"/>
      <c r="J111" s="6"/>
    </row>
    <row r="112" spans="1:10" x14ac:dyDescent="0.25">
      <c r="G112" s="7"/>
      <c r="J112" s="6"/>
    </row>
    <row r="113" spans="7:10" x14ac:dyDescent="0.25">
      <c r="G113" s="7"/>
      <c r="J113" s="6"/>
    </row>
    <row r="114" spans="7:10" x14ac:dyDescent="0.25">
      <c r="G114" s="7"/>
      <c r="J114" s="6"/>
    </row>
    <row r="115" spans="7:10" x14ac:dyDescent="0.25">
      <c r="G115" s="7"/>
      <c r="J115" s="6"/>
    </row>
    <row r="116" spans="7:10" x14ac:dyDescent="0.25">
      <c r="G116" s="7"/>
      <c r="J116" s="6"/>
    </row>
    <row r="117" spans="7:10" x14ac:dyDescent="0.25">
      <c r="G117" s="7"/>
      <c r="J117" s="6"/>
    </row>
    <row r="118" spans="7:10" x14ac:dyDescent="0.25">
      <c r="G118" s="7"/>
      <c r="J118" s="6"/>
    </row>
    <row r="119" spans="7:10" x14ac:dyDescent="0.25">
      <c r="G119" s="7"/>
      <c r="J119" s="6"/>
    </row>
    <row r="120" spans="7:10" x14ac:dyDescent="0.25">
      <c r="G120" s="7"/>
      <c r="J120" s="6"/>
    </row>
    <row r="121" spans="7:10" x14ac:dyDescent="0.25">
      <c r="G121" s="7"/>
      <c r="J121" s="6"/>
    </row>
    <row r="122" spans="7:10" x14ac:dyDescent="0.25">
      <c r="G122" s="7"/>
      <c r="J122" s="6"/>
    </row>
    <row r="123" spans="7:10" x14ac:dyDescent="0.25">
      <c r="G123" s="7"/>
      <c r="J123" s="6"/>
    </row>
    <row r="124" spans="7:10" x14ac:dyDescent="0.25">
      <c r="G124" s="7"/>
      <c r="J124" s="6"/>
    </row>
    <row r="125" spans="7:10" x14ac:dyDescent="0.25">
      <c r="G125" s="7"/>
      <c r="J125" s="6"/>
    </row>
    <row r="126" spans="7:10" x14ac:dyDescent="0.25">
      <c r="G126" s="7"/>
      <c r="J126" s="6"/>
    </row>
    <row r="127" spans="7:10" x14ac:dyDescent="0.25">
      <c r="G127" s="7"/>
      <c r="J127" s="6"/>
    </row>
    <row r="128" spans="7:10" x14ac:dyDescent="0.25">
      <c r="G128" s="7"/>
      <c r="J128" s="6"/>
    </row>
    <row r="129" spans="7:10" x14ac:dyDescent="0.25">
      <c r="G129" s="7"/>
      <c r="J129" s="6"/>
    </row>
    <row r="130" spans="7:10" x14ac:dyDescent="0.25">
      <c r="G130" s="7"/>
      <c r="J130" s="6"/>
    </row>
    <row r="131" spans="7:10" x14ac:dyDescent="0.25">
      <c r="G131" s="7"/>
      <c r="J131" s="6"/>
    </row>
    <row r="132" spans="7:10" x14ac:dyDescent="0.25">
      <c r="G132" s="7"/>
      <c r="J132" s="6"/>
    </row>
    <row r="133" spans="7:10" x14ac:dyDescent="0.25">
      <c r="G133" s="7"/>
      <c r="J133" s="6"/>
    </row>
    <row r="134" spans="7:10" x14ac:dyDescent="0.25">
      <c r="G134" s="7"/>
      <c r="J134" s="6"/>
    </row>
    <row r="135" spans="7:10" x14ac:dyDescent="0.25">
      <c r="G135" s="7"/>
      <c r="J135" s="6"/>
    </row>
    <row r="136" spans="7:10" x14ac:dyDescent="0.25">
      <c r="G136" s="7"/>
      <c r="J136" s="6"/>
    </row>
    <row r="137" spans="7:10" x14ac:dyDescent="0.25">
      <c r="G137" s="7"/>
      <c r="J137" s="6"/>
    </row>
    <row r="138" spans="7:10" x14ac:dyDescent="0.25">
      <c r="G138" s="7"/>
      <c r="J138" s="6"/>
    </row>
    <row r="139" spans="7:10" x14ac:dyDescent="0.25">
      <c r="G139" s="7"/>
      <c r="J139" s="6"/>
    </row>
    <row r="140" spans="7:10" x14ac:dyDescent="0.25">
      <c r="G140" s="7"/>
      <c r="J140" s="6"/>
    </row>
    <row r="141" spans="7:10" x14ac:dyDescent="0.25">
      <c r="G141" s="7"/>
      <c r="J141" s="6"/>
    </row>
    <row r="142" spans="7:10" x14ac:dyDescent="0.25">
      <c r="G142" s="7"/>
      <c r="J142" s="6"/>
    </row>
    <row r="143" spans="7:10" x14ac:dyDescent="0.25">
      <c r="G143" s="7"/>
      <c r="J143" s="6"/>
    </row>
    <row r="144" spans="7:10" x14ac:dyDescent="0.25">
      <c r="G144" s="7"/>
      <c r="J144" s="6"/>
    </row>
    <row r="145" spans="7:10" x14ac:dyDescent="0.25">
      <c r="G145" s="7"/>
      <c r="J145" s="6"/>
    </row>
    <row r="146" spans="7:10" x14ac:dyDescent="0.25">
      <c r="G146" s="7"/>
      <c r="J146" s="6"/>
    </row>
    <row r="147" spans="7:10" x14ac:dyDescent="0.25">
      <c r="G147" s="7"/>
      <c r="J147" s="6"/>
    </row>
    <row r="148" spans="7:10" x14ac:dyDescent="0.25">
      <c r="G148" s="7"/>
      <c r="J148" s="6"/>
    </row>
    <row r="149" spans="7:10" x14ac:dyDescent="0.25">
      <c r="G149" s="7"/>
      <c r="J149" s="6"/>
    </row>
    <row r="150" spans="7:10" x14ac:dyDescent="0.25">
      <c r="G150" s="7"/>
      <c r="J150" s="6"/>
    </row>
    <row r="151" spans="7:10" x14ac:dyDescent="0.25">
      <c r="G151" s="7"/>
      <c r="J151" s="6"/>
    </row>
    <row r="152" spans="7:10" x14ac:dyDescent="0.25">
      <c r="G152" s="7"/>
      <c r="J152" s="6"/>
    </row>
    <row r="153" spans="7:10" x14ac:dyDescent="0.25">
      <c r="G153" s="7"/>
      <c r="J153" s="6"/>
    </row>
    <row r="154" spans="7:10" x14ac:dyDescent="0.25">
      <c r="G154" s="7"/>
      <c r="J154" s="6"/>
    </row>
    <row r="155" spans="7:10" x14ac:dyDescent="0.25">
      <c r="G155" s="7"/>
      <c r="J155" s="6"/>
    </row>
    <row r="156" spans="7:10" x14ac:dyDescent="0.25">
      <c r="G156" s="7"/>
      <c r="J156" s="6"/>
    </row>
    <row r="157" spans="7:10" x14ac:dyDescent="0.25">
      <c r="G157" s="7"/>
      <c r="J157" s="6"/>
    </row>
    <row r="158" spans="7:10" x14ac:dyDescent="0.25">
      <c r="G158" s="7"/>
      <c r="J158" s="6"/>
    </row>
    <row r="159" spans="7:10" x14ac:dyDescent="0.25">
      <c r="G159" s="7"/>
      <c r="J159" s="6"/>
    </row>
    <row r="160" spans="7:10" x14ac:dyDescent="0.25">
      <c r="G160" s="7"/>
      <c r="J160" s="6"/>
    </row>
    <row r="161" spans="7:10" x14ac:dyDescent="0.25">
      <c r="G161" s="7"/>
      <c r="J161" s="6"/>
    </row>
    <row r="162" spans="7:10" x14ac:dyDescent="0.25">
      <c r="G162" s="7"/>
      <c r="J162" s="6"/>
    </row>
    <row r="163" spans="7:10" x14ac:dyDescent="0.25">
      <c r="G163" s="7"/>
      <c r="J163" s="6"/>
    </row>
    <row r="164" spans="7:10" x14ac:dyDescent="0.25">
      <c r="G164" s="7"/>
      <c r="J164" s="6"/>
    </row>
    <row r="165" spans="7:10" x14ac:dyDescent="0.25">
      <c r="G165" s="7"/>
      <c r="J165" s="6"/>
    </row>
    <row r="166" spans="7:10" x14ac:dyDescent="0.25">
      <c r="G166" s="7"/>
      <c r="J166" s="6"/>
    </row>
    <row r="167" spans="7:10" x14ac:dyDescent="0.25">
      <c r="G167" s="7"/>
      <c r="J167" s="6"/>
    </row>
    <row r="168" spans="7:10" x14ac:dyDescent="0.25">
      <c r="G168" s="7"/>
      <c r="J168" s="6"/>
    </row>
    <row r="169" spans="7:10" x14ac:dyDescent="0.25">
      <c r="G169" s="7"/>
      <c r="J169" s="6"/>
    </row>
    <row r="170" spans="7:10" x14ac:dyDescent="0.25">
      <c r="G170" s="7"/>
      <c r="J170" s="6"/>
    </row>
    <row r="171" spans="7:10" x14ac:dyDescent="0.25">
      <c r="G171" s="7"/>
      <c r="J171" s="6"/>
    </row>
    <row r="172" spans="7:10" x14ac:dyDescent="0.25">
      <c r="G172" s="7"/>
      <c r="J172" s="6"/>
    </row>
    <row r="173" spans="7:10" x14ac:dyDescent="0.25">
      <c r="G173" s="7"/>
      <c r="J173" s="6"/>
    </row>
    <row r="174" spans="7:10" x14ac:dyDescent="0.25">
      <c r="G174" s="7"/>
      <c r="J174" s="6"/>
    </row>
    <row r="175" spans="7:10" x14ac:dyDescent="0.25">
      <c r="G175" s="7"/>
      <c r="J175" s="6"/>
    </row>
    <row r="176" spans="7:10" x14ac:dyDescent="0.25">
      <c r="G176" s="7"/>
      <c r="J176" s="6"/>
    </row>
    <row r="177" spans="7:10" x14ac:dyDescent="0.25">
      <c r="G177" s="7"/>
      <c r="J177" s="6"/>
    </row>
    <row r="178" spans="7:10" x14ac:dyDescent="0.25">
      <c r="G178" s="7"/>
      <c r="J178" s="6"/>
    </row>
    <row r="179" spans="7:10" x14ac:dyDescent="0.25">
      <c r="G179" s="7"/>
      <c r="J179" s="6"/>
    </row>
    <row r="180" spans="7:10" x14ac:dyDescent="0.25">
      <c r="G180" s="7"/>
      <c r="J180" s="6"/>
    </row>
    <row r="181" spans="7:10" x14ac:dyDescent="0.25">
      <c r="G181" s="7"/>
      <c r="J181" s="6"/>
    </row>
    <row r="182" spans="7:10" x14ac:dyDescent="0.25">
      <c r="G182" s="7"/>
      <c r="J182" s="6"/>
    </row>
    <row r="183" spans="7:10" x14ac:dyDescent="0.25">
      <c r="G183" s="7"/>
      <c r="J183" s="6"/>
    </row>
    <row r="184" spans="7:10" x14ac:dyDescent="0.25">
      <c r="G184" s="7"/>
      <c r="J184" s="6"/>
    </row>
    <row r="185" spans="7:10" x14ac:dyDescent="0.25">
      <c r="G185" s="7"/>
      <c r="J185" s="6"/>
    </row>
    <row r="186" spans="7:10" x14ac:dyDescent="0.25">
      <c r="G186" s="7"/>
      <c r="J186" s="6"/>
    </row>
    <row r="187" spans="7:10" x14ac:dyDescent="0.25">
      <c r="G187" s="7"/>
      <c r="J187" s="6"/>
    </row>
    <row r="188" spans="7:10" x14ac:dyDescent="0.25">
      <c r="G188" s="7"/>
      <c r="J188" s="6"/>
    </row>
    <row r="189" spans="7:10" x14ac:dyDescent="0.25">
      <c r="G189" s="7"/>
      <c r="J189" s="6"/>
    </row>
    <row r="190" spans="7:10" x14ac:dyDescent="0.25">
      <c r="G190" s="7"/>
      <c r="J190" s="6"/>
    </row>
    <row r="191" spans="7:10" x14ac:dyDescent="0.25">
      <c r="G191" s="7"/>
      <c r="J191" s="6"/>
    </row>
    <row r="192" spans="7:10" x14ac:dyDescent="0.25">
      <c r="G192" s="7"/>
      <c r="J192" s="6"/>
    </row>
    <row r="193" spans="7:10" x14ac:dyDescent="0.25">
      <c r="G193" s="7"/>
      <c r="J193" s="6"/>
    </row>
    <row r="194" spans="7:10" x14ac:dyDescent="0.25">
      <c r="G194" s="7"/>
      <c r="J194" s="6"/>
    </row>
    <row r="195" spans="7:10" x14ac:dyDescent="0.25">
      <c r="G195" s="7"/>
      <c r="J195" s="6"/>
    </row>
    <row r="196" spans="7:10" x14ac:dyDescent="0.25">
      <c r="G196" s="7"/>
      <c r="J196" s="6"/>
    </row>
    <row r="197" spans="7:10" x14ac:dyDescent="0.25">
      <c r="G197" s="7"/>
      <c r="J197" s="6"/>
    </row>
    <row r="198" spans="7:10" x14ac:dyDescent="0.25">
      <c r="G198" s="7"/>
      <c r="J198" s="6"/>
    </row>
    <row r="199" spans="7:10" x14ac:dyDescent="0.25">
      <c r="G199" s="7"/>
      <c r="J199" s="6"/>
    </row>
    <row r="200" spans="7:10" x14ac:dyDescent="0.25">
      <c r="G200" s="7"/>
      <c r="J200" s="6"/>
    </row>
    <row r="201" spans="7:10" x14ac:dyDescent="0.25">
      <c r="G201" s="7"/>
      <c r="J201" s="6"/>
    </row>
    <row r="202" spans="7:10" x14ac:dyDescent="0.25">
      <c r="G202" s="7"/>
      <c r="J202" s="6"/>
    </row>
    <row r="203" spans="7:10" x14ac:dyDescent="0.25">
      <c r="G203" s="7"/>
      <c r="J203" s="6"/>
    </row>
    <row r="204" spans="7:10" x14ac:dyDescent="0.25">
      <c r="G204" s="7"/>
      <c r="J204" s="6"/>
    </row>
    <row r="205" spans="7:10" x14ac:dyDescent="0.25">
      <c r="G205" s="7"/>
      <c r="J205" s="6"/>
    </row>
    <row r="206" spans="7:10" x14ac:dyDescent="0.25">
      <c r="G206" s="7"/>
      <c r="J206" s="6"/>
    </row>
    <row r="207" spans="7:10" x14ac:dyDescent="0.25">
      <c r="G207" s="7"/>
      <c r="J207" s="6"/>
    </row>
    <row r="208" spans="7:10" x14ac:dyDescent="0.25">
      <c r="G208" s="7"/>
      <c r="J208" s="6"/>
    </row>
    <row r="209" spans="7:10" x14ac:dyDescent="0.25">
      <c r="G209" s="7"/>
      <c r="J209" s="6"/>
    </row>
    <row r="210" spans="7:10" x14ac:dyDescent="0.25">
      <c r="G210" s="7"/>
      <c r="J210" s="6"/>
    </row>
    <row r="211" spans="7:10" x14ac:dyDescent="0.25">
      <c r="G211" s="7"/>
      <c r="J211" s="6"/>
    </row>
    <row r="212" spans="7:10" x14ac:dyDescent="0.25">
      <c r="G212" s="7"/>
      <c r="J212" s="6"/>
    </row>
    <row r="213" spans="7:10" x14ac:dyDescent="0.25">
      <c r="G213" s="7"/>
      <c r="J213" s="6"/>
    </row>
    <row r="214" spans="7:10" x14ac:dyDescent="0.25">
      <c r="G214" s="7"/>
      <c r="J214" s="6"/>
    </row>
    <row r="215" spans="7:10" x14ac:dyDescent="0.25">
      <c r="G215" s="7"/>
      <c r="J215" s="6"/>
    </row>
    <row r="216" spans="7:10" x14ac:dyDescent="0.25">
      <c r="G216" s="7"/>
      <c r="J216" s="6"/>
    </row>
    <row r="217" spans="7:10" x14ac:dyDescent="0.25">
      <c r="G217" s="7"/>
      <c r="J217" s="6"/>
    </row>
    <row r="218" spans="7:10" x14ac:dyDescent="0.25">
      <c r="G218" s="7"/>
      <c r="J218" s="6"/>
    </row>
    <row r="219" spans="7:10" x14ac:dyDescent="0.25">
      <c r="G219" s="7"/>
      <c r="J219" s="6"/>
    </row>
    <row r="220" spans="7:10" x14ac:dyDescent="0.25">
      <c r="G220" s="7"/>
      <c r="J220" s="6"/>
    </row>
    <row r="221" spans="7:10" x14ac:dyDescent="0.25">
      <c r="G221" s="7"/>
      <c r="J221" s="6"/>
    </row>
    <row r="222" spans="7:10" x14ac:dyDescent="0.25">
      <c r="G222" s="7"/>
      <c r="J222" s="6"/>
    </row>
    <row r="223" spans="7:10" x14ac:dyDescent="0.25">
      <c r="G223" s="7"/>
      <c r="J223" s="6"/>
    </row>
    <row r="224" spans="7:10" x14ac:dyDescent="0.25">
      <c r="G224" s="7"/>
      <c r="J224" s="6"/>
    </row>
    <row r="225" spans="7:10" x14ac:dyDescent="0.25">
      <c r="G225" s="7"/>
      <c r="J225" s="6"/>
    </row>
    <row r="226" spans="7:10" x14ac:dyDescent="0.25">
      <c r="G226" s="7"/>
      <c r="J226" s="6"/>
    </row>
    <row r="227" spans="7:10" x14ac:dyDescent="0.25">
      <c r="G227" s="7"/>
      <c r="J227" s="6"/>
    </row>
    <row r="228" spans="7:10" x14ac:dyDescent="0.25">
      <c r="G228" s="7"/>
      <c r="J228" s="6"/>
    </row>
    <row r="229" spans="7:10" x14ac:dyDescent="0.25">
      <c r="G229" s="7"/>
      <c r="J229" s="6"/>
    </row>
    <row r="230" spans="7:10" x14ac:dyDescent="0.25">
      <c r="G230" s="7"/>
      <c r="J230" s="6"/>
    </row>
    <row r="231" spans="7:10" x14ac:dyDescent="0.25">
      <c r="G231" s="7"/>
      <c r="J231" s="6"/>
    </row>
    <row r="232" spans="7:10" x14ac:dyDescent="0.25">
      <c r="G232" s="7"/>
      <c r="J232" s="6"/>
    </row>
    <row r="233" spans="7:10" x14ac:dyDescent="0.25">
      <c r="G233" s="7"/>
      <c r="J233" s="6"/>
    </row>
    <row r="234" spans="7:10" x14ac:dyDescent="0.25">
      <c r="G234" s="7"/>
      <c r="J234" s="6"/>
    </row>
    <row r="235" spans="7:10" x14ac:dyDescent="0.25">
      <c r="G235" s="7"/>
      <c r="J235" s="6"/>
    </row>
    <row r="236" spans="7:10" x14ac:dyDescent="0.25">
      <c r="G236" s="7"/>
      <c r="J236" s="6"/>
    </row>
    <row r="237" spans="7:10" x14ac:dyDescent="0.25">
      <c r="G237" s="7"/>
      <c r="J237" s="6"/>
    </row>
    <row r="238" spans="7:10" x14ac:dyDescent="0.25">
      <c r="G238" s="7"/>
      <c r="J238" s="6"/>
    </row>
    <row r="239" spans="7:10" x14ac:dyDescent="0.25">
      <c r="G239" s="7"/>
      <c r="J239" s="6"/>
    </row>
    <row r="240" spans="7:10" x14ac:dyDescent="0.25">
      <c r="G240" s="7"/>
      <c r="J240" s="6"/>
    </row>
    <row r="241" spans="7:10" x14ac:dyDescent="0.25">
      <c r="G241" s="7"/>
      <c r="J241" s="6"/>
    </row>
    <row r="242" spans="7:10" x14ac:dyDescent="0.25">
      <c r="G242" s="7"/>
      <c r="J242" s="6"/>
    </row>
    <row r="243" spans="7:10" x14ac:dyDescent="0.25">
      <c r="G243" s="7"/>
      <c r="J243" s="6"/>
    </row>
    <row r="244" spans="7:10" x14ac:dyDescent="0.25">
      <c r="G244" s="7"/>
      <c r="J244" s="6"/>
    </row>
    <row r="245" spans="7:10" x14ac:dyDescent="0.25">
      <c r="G245" s="7"/>
      <c r="J245" s="6"/>
    </row>
    <row r="246" spans="7:10" x14ac:dyDescent="0.25">
      <c r="G246" s="7"/>
      <c r="J246" s="6"/>
    </row>
    <row r="247" spans="7:10" x14ac:dyDescent="0.25">
      <c r="G247" s="7"/>
      <c r="J247" s="6"/>
    </row>
    <row r="248" spans="7:10" x14ac:dyDescent="0.25">
      <c r="G248" s="7"/>
      <c r="J248" s="6"/>
    </row>
    <row r="249" spans="7:10" x14ac:dyDescent="0.25">
      <c r="G249" s="7"/>
      <c r="J249" s="6"/>
    </row>
    <row r="250" spans="7:10" x14ac:dyDescent="0.25">
      <c r="G250" s="7"/>
      <c r="J250" s="6"/>
    </row>
    <row r="251" spans="7:10" x14ac:dyDescent="0.25">
      <c r="G251" s="7"/>
      <c r="J251" s="6"/>
    </row>
    <row r="252" spans="7:10" x14ac:dyDescent="0.25">
      <c r="G252" s="7"/>
      <c r="J252" s="6"/>
    </row>
    <row r="253" spans="7:10" x14ac:dyDescent="0.25">
      <c r="G253" s="7"/>
      <c r="J253" s="6"/>
    </row>
    <row r="254" spans="7:10" x14ac:dyDescent="0.25">
      <c r="G254" s="7"/>
      <c r="J254" s="6"/>
    </row>
    <row r="255" spans="7:10" x14ac:dyDescent="0.25">
      <c r="G255" s="7"/>
      <c r="J255" s="6"/>
    </row>
    <row r="256" spans="7:10" x14ac:dyDescent="0.25">
      <c r="G256" s="7"/>
      <c r="J256" s="6"/>
    </row>
    <row r="257" spans="7:10" x14ac:dyDescent="0.25">
      <c r="G257" s="7"/>
      <c r="J257" s="6"/>
    </row>
    <row r="258" spans="7:10" x14ac:dyDescent="0.25">
      <c r="G258" s="7"/>
      <c r="J258" s="6"/>
    </row>
    <row r="259" spans="7:10" x14ac:dyDescent="0.25">
      <c r="G259" s="7"/>
      <c r="J259" s="6"/>
    </row>
    <row r="260" spans="7:10" x14ac:dyDescent="0.25">
      <c r="G260" s="7"/>
      <c r="J260" s="6"/>
    </row>
    <row r="261" spans="7:10" x14ac:dyDescent="0.25">
      <c r="G261" s="7"/>
      <c r="J261" s="6"/>
    </row>
    <row r="262" spans="7:10" x14ac:dyDescent="0.25">
      <c r="G262" s="7"/>
      <c r="J262" s="6"/>
    </row>
    <row r="263" spans="7:10" x14ac:dyDescent="0.25">
      <c r="G263" s="7"/>
      <c r="J263" s="6"/>
    </row>
    <row r="264" spans="7:10" x14ac:dyDescent="0.25">
      <c r="G264" s="7"/>
      <c r="J264" s="6"/>
    </row>
    <row r="265" spans="7:10" x14ac:dyDescent="0.25">
      <c r="G265" s="7"/>
      <c r="J265" s="6"/>
    </row>
    <row r="266" spans="7:10" x14ac:dyDescent="0.25">
      <c r="G266" s="7"/>
      <c r="J266" s="6"/>
    </row>
    <row r="267" spans="7:10" x14ac:dyDescent="0.25">
      <c r="G267" s="7"/>
      <c r="J267" s="6"/>
    </row>
    <row r="268" spans="7:10" x14ac:dyDescent="0.25">
      <c r="G268" s="7"/>
      <c r="J268" s="6"/>
    </row>
    <row r="269" spans="7:10" x14ac:dyDescent="0.25">
      <c r="G269" s="7"/>
      <c r="J269" s="6"/>
    </row>
    <row r="270" spans="7:10" x14ac:dyDescent="0.25">
      <c r="G270" s="7"/>
      <c r="J270" s="6"/>
    </row>
    <row r="271" spans="7:10" x14ac:dyDescent="0.25">
      <c r="G271" s="7"/>
      <c r="J271" s="6"/>
    </row>
    <row r="272" spans="7:10" x14ac:dyDescent="0.25">
      <c r="G272" s="7"/>
      <c r="J272" s="6"/>
    </row>
    <row r="273" spans="7:10" x14ac:dyDescent="0.25">
      <c r="G273" s="7"/>
      <c r="J273" s="6"/>
    </row>
    <row r="274" spans="7:10" x14ac:dyDescent="0.25">
      <c r="G274" s="7"/>
      <c r="J274" s="6"/>
    </row>
    <row r="275" spans="7:10" x14ac:dyDescent="0.25">
      <c r="G275" s="7"/>
      <c r="J275" s="6"/>
    </row>
    <row r="276" spans="7:10" x14ac:dyDescent="0.25">
      <c r="G276" s="7"/>
      <c r="J276" s="6"/>
    </row>
    <row r="277" spans="7:10" x14ac:dyDescent="0.25">
      <c r="G277" s="7"/>
      <c r="J277" s="6"/>
    </row>
    <row r="278" spans="7:10" x14ac:dyDescent="0.25">
      <c r="G278" s="7"/>
      <c r="J278" s="6"/>
    </row>
    <row r="279" spans="7:10" x14ac:dyDescent="0.25">
      <c r="G279" s="7"/>
      <c r="J279" s="6"/>
    </row>
    <row r="280" spans="7:10" x14ac:dyDescent="0.25">
      <c r="G280" s="7"/>
      <c r="J280" s="6"/>
    </row>
    <row r="281" spans="7:10" x14ac:dyDescent="0.25">
      <c r="G281" s="7"/>
      <c r="J281" s="6"/>
    </row>
    <row r="282" spans="7:10" x14ac:dyDescent="0.25">
      <c r="G282" s="7"/>
      <c r="J282" s="6"/>
    </row>
    <row r="283" spans="7:10" x14ac:dyDescent="0.25">
      <c r="G283" s="7"/>
      <c r="J283" s="6"/>
    </row>
    <row r="284" spans="7:10" x14ac:dyDescent="0.25">
      <c r="G284" s="7"/>
      <c r="J284" s="6"/>
    </row>
    <row r="285" spans="7:10" x14ac:dyDescent="0.25">
      <c r="G285" s="7"/>
      <c r="J285" s="6"/>
    </row>
    <row r="286" spans="7:10" x14ac:dyDescent="0.25">
      <c r="G286" s="7"/>
      <c r="J286" s="6"/>
    </row>
    <row r="287" spans="7:10" x14ac:dyDescent="0.25">
      <c r="G287" s="7"/>
      <c r="I287" s="8"/>
      <c r="J287" s="6"/>
    </row>
    <row r="288" spans="7:10" x14ac:dyDescent="0.25">
      <c r="G288" s="7"/>
      <c r="J288" s="6"/>
    </row>
    <row r="289" spans="7:10" x14ac:dyDescent="0.25">
      <c r="G289" s="7"/>
      <c r="J289" s="6"/>
    </row>
    <row r="290" spans="7:10" x14ac:dyDescent="0.25">
      <c r="G290" s="7"/>
      <c r="J290" s="6"/>
    </row>
    <row r="291" spans="7:10" x14ac:dyDescent="0.25">
      <c r="G291" s="7"/>
      <c r="J291" s="6"/>
    </row>
    <row r="292" spans="7:10" x14ac:dyDescent="0.25">
      <c r="G292" s="7"/>
      <c r="J292" s="6"/>
    </row>
    <row r="293" spans="7:10" x14ac:dyDescent="0.25">
      <c r="G293" s="7"/>
      <c r="J293" s="6"/>
    </row>
    <row r="294" spans="7:10" x14ac:dyDescent="0.25">
      <c r="G294" s="7"/>
    </row>
    <row r="295" spans="7:10" x14ac:dyDescent="0.25">
      <c r="G295" s="7"/>
    </row>
    <row r="296" spans="7:10" x14ac:dyDescent="0.25">
      <c r="G296" s="7"/>
    </row>
    <row r="297" spans="7:10" x14ac:dyDescent="0.25">
      <c r="G297" s="7"/>
    </row>
    <row r="298" spans="7:10" x14ac:dyDescent="0.25">
      <c r="G298" s="7"/>
    </row>
    <row r="299" spans="7:10" x14ac:dyDescent="0.25">
      <c r="G299" s="7"/>
    </row>
    <row r="300" spans="7:10" x14ac:dyDescent="0.25">
      <c r="G300" s="7"/>
    </row>
    <row r="301" spans="7:10" x14ac:dyDescent="0.25">
      <c r="G301" s="7"/>
    </row>
    <row r="302" spans="7:10" x14ac:dyDescent="0.25">
      <c r="G302" s="7"/>
    </row>
    <row r="303" spans="7:10" x14ac:dyDescent="0.25">
      <c r="G303" s="7"/>
    </row>
    <row r="304" spans="7:10" x14ac:dyDescent="0.25">
      <c r="G304" s="7"/>
    </row>
    <row r="305" spans="7:7" x14ac:dyDescent="0.25">
      <c r="G305" s="7"/>
    </row>
    <row r="306" spans="7:7" x14ac:dyDescent="0.25">
      <c r="G306" s="7"/>
    </row>
    <row r="307" spans="7:7" x14ac:dyDescent="0.25">
      <c r="G307" s="7"/>
    </row>
    <row r="308" spans="7:7" x14ac:dyDescent="0.25">
      <c r="G308" s="7"/>
    </row>
    <row r="309" spans="7:7" x14ac:dyDescent="0.25">
      <c r="G309" s="7"/>
    </row>
    <row r="310" spans="7:7" x14ac:dyDescent="0.25">
      <c r="G310" s="7"/>
    </row>
    <row r="311" spans="7:7" x14ac:dyDescent="0.25">
      <c r="G311" s="7"/>
    </row>
    <row r="312" spans="7:7" x14ac:dyDescent="0.25">
      <c r="G312" s="7"/>
    </row>
    <row r="313" spans="7:7" x14ac:dyDescent="0.25">
      <c r="G313" s="7"/>
    </row>
    <row r="314" spans="7:7" x14ac:dyDescent="0.25">
      <c r="G314" s="7"/>
    </row>
    <row r="315" spans="7:7" x14ac:dyDescent="0.25">
      <c r="G315" s="7"/>
    </row>
    <row r="316" spans="7:7" x14ac:dyDescent="0.25">
      <c r="G316" s="7"/>
    </row>
    <row r="317" spans="7:7" x14ac:dyDescent="0.25">
      <c r="G317" s="7"/>
    </row>
    <row r="318" spans="7:7" x14ac:dyDescent="0.25">
      <c r="G318" s="7"/>
    </row>
    <row r="319" spans="7:7" x14ac:dyDescent="0.25">
      <c r="G319" s="7"/>
    </row>
    <row r="320" spans="7:7" x14ac:dyDescent="0.25">
      <c r="G320" s="7"/>
    </row>
    <row r="321" spans="7:7" x14ac:dyDescent="0.25">
      <c r="G321" s="7"/>
    </row>
    <row r="322" spans="7:7" x14ac:dyDescent="0.25">
      <c r="G322" s="7"/>
    </row>
    <row r="323" spans="7:7" x14ac:dyDescent="0.25">
      <c r="G323" s="7"/>
    </row>
    <row r="324" spans="7:7" x14ac:dyDescent="0.25">
      <c r="G324" s="7"/>
    </row>
    <row r="325" spans="7:7" x14ac:dyDescent="0.25">
      <c r="G325" s="7"/>
    </row>
    <row r="326" spans="7:7" x14ac:dyDescent="0.25">
      <c r="G326" s="7"/>
    </row>
    <row r="327" spans="7:7" x14ac:dyDescent="0.25">
      <c r="G327" s="7"/>
    </row>
    <row r="328" spans="7:7" x14ac:dyDescent="0.25">
      <c r="G328" s="7"/>
    </row>
    <row r="329" spans="7:7" x14ac:dyDescent="0.25">
      <c r="G329" s="7"/>
    </row>
    <row r="330" spans="7:7" x14ac:dyDescent="0.25">
      <c r="G330" s="7"/>
    </row>
    <row r="331" spans="7:7" x14ac:dyDescent="0.25">
      <c r="G331" s="7"/>
    </row>
    <row r="332" spans="7:7" x14ac:dyDescent="0.25">
      <c r="G332" s="7"/>
    </row>
    <row r="333" spans="7:7" x14ac:dyDescent="0.25">
      <c r="G333" s="7"/>
    </row>
    <row r="334" spans="7:7" x14ac:dyDescent="0.25">
      <c r="G334" s="7"/>
    </row>
    <row r="335" spans="7:7" x14ac:dyDescent="0.25">
      <c r="G335" s="7"/>
    </row>
    <row r="336" spans="7:7" x14ac:dyDescent="0.25">
      <c r="G336" s="7"/>
    </row>
    <row r="337" spans="7:7" x14ac:dyDescent="0.25">
      <c r="G337" s="7"/>
    </row>
    <row r="338" spans="7:7" x14ac:dyDescent="0.25">
      <c r="G338" s="7"/>
    </row>
    <row r="339" spans="7:7" x14ac:dyDescent="0.25">
      <c r="G339" s="7"/>
    </row>
    <row r="340" spans="7:7" x14ac:dyDescent="0.25">
      <c r="G340" s="7"/>
    </row>
    <row r="341" spans="7:7" x14ac:dyDescent="0.25">
      <c r="G341" s="7"/>
    </row>
    <row r="342" spans="7:7" x14ac:dyDescent="0.25">
      <c r="G342" s="7"/>
    </row>
    <row r="343" spans="7:7" x14ac:dyDescent="0.25">
      <c r="G343" s="7"/>
    </row>
    <row r="344" spans="7:7" x14ac:dyDescent="0.25">
      <c r="G344" s="7"/>
    </row>
    <row r="345" spans="7:7" x14ac:dyDescent="0.25">
      <c r="G345" s="7"/>
    </row>
    <row r="346" spans="7:7" x14ac:dyDescent="0.25">
      <c r="G346" s="7"/>
    </row>
    <row r="347" spans="7:7" x14ac:dyDescent="0.25">
      <c r="G347" s="7"/>
    </row>
    <row r="348" spans="7:7" x14ac:dyDescent="0.25">
      <c r="G348" s="7"/>
    </row>
    <row r="349" spans="7:7" x14ac:dyDescent="0.25">
      <c r="G349" s="7"/>
    </row>
    <row r="350" spans="7:7" x14ac:dyDescent="0.25">
      <c r="G350" s="7"/>
    </row>
    <row r="351" spans="7:7" x14ac:dyDescent="0.25">
      <c r="G351" s="7"/>
    </row>
    <row r="352" spans="7:7" x14ac:dyDescent="0.25">
      <c r="G352" s="7"/>
    </row>
    <row r="353" spans="7:7" x14ac:dyDescent="0.25">
      <c r="G353" s="7"/>
    </row>
    <row r="354" spans="7:7" x14ac:dyDescent="0.25">
      <c r="G354" s="7"/>
    </row>
    <row r="355" spans="7:7" x14ac:dyDescent="0.25">
      <c r="G355" s="7"/>
    </row>
    <row r="356" spans="7:7" x14ac:dyDescent="0.25">
      <c r="G356" s="7"/>
    </row>
    <row r="357" spans="7:7" x14ac:dyDescent="0.25">
      <c r="G357" s="7"/>
    </row>
    <row r="358" spans="7:7" x14ac:dyDescent="0.25">
      <c r="G358" s="7"/>
    </row>
    <row r="359" spans="7:7" x14ac:dyDescent="0.25">
      <c r="G359" s="7"/>
    </row>
    <row r="360" spans="7:7" x14ac:dyDescent="0.25">
      <c r="G360" s="7"/>
    </row>
    <row r="361" spans="7:7" x14ac:dyDescent="0.25">
      <c r="G361" s="7"/>
    </row>
    <row r="362" spans="7:7" x14ac:dyDescent="0.25">
      <c r="G362" s="7"/>
    </row>
    <row r="363" spans="7:7" x14ac:dyDescent="0.25">
      <c r="G363" s="7"/>
    </row>
    <row r="364" spans="7:7" x14ac:dyDescent="0.25">
      <c r="G364" s="7"/>
    </row>
    <row r="365" spans="7:7" x14ac:dyDescent="0.25">
      <c r="G365" s="7"/>
    </row>
    <row r="366" spans="7:7" x14ac:dyDescent="0.25">
      <c r="G366" s="7"/>
    </row>
    <row r="367" spans="7:7" x14ac:dyDescent="0.25">
      <c r="G367" s="7"/>
    </row>
    <row r="368" spans="7:7" x14ac:dyDescent="0.25">
      <c r="G368" s="7"/>
    </row>
    <row r="369" spans="7:7" x14ac:dyDescent="0.25">
      <c r="G369" s="7"/>
    </row>
    <row r="370" spans="7:7" x14ac:dyDescent="0.25">
      <c r="G370" s="7"/>
    </row>
    <row r="371" spans="7:7" x14ac:dyDescent="0.25">
      <c r="G371" s="7"/>
    </row>
    <row r="372" spans="7:7" x14ac:dyDescent="0.25">
      <c r="G372" s="7"/>
    </row>
    <row r="373" spans="7:7" x14ac:dyDescent="0.25">
      <c r="G373" s="7"/>
    </row>
    <row r="374" spans="7:7" x14ac:dyDescent="0.25">
      <c r="G374" s="7"/>
    </row>
    <row r="375" spans="7:7" x14ac:dyDescent="0.25">
      <c r="G375" s="7"/>
    </row>
    <row r="376" spans="7:7" x14ac:dyDescent="0.25">
      <c r="G376" s="7"/>
    </row>
    <row r="377" spans="7:7" x14ac:dyDescent="0.25">
      <c r="G377" s="7"/>
    </row>
    <row r="378" spans="7:7" x14ac:dyDescent="0.25">
      <c r="G378" s="7"/>
    </row>
    <row r="379" spans="7:7" x14ac:dyDescent="0.25">
      <c r="G379" s="7"/>
    </row>
    <row r="380" spans="7:7" x14ac:dyDescent="0.25">
      <c r="G380" s="7"/>
    </row>
    <row r="381" spans="7:7" x14ac:dyDescent="0.25">
      <c r="G381" s="7"/>
    </row>
    <row r="382" spans="7:7" x14ac:dyDescent="0.25">
      <c r="G382" s="7"/>
    </row>
    <row r="383" spans="7:7" x14ac:dyDescent="0.25">
      <c r="G383" s="7"/>
    </row>
    <row r="384" spans="7:7" x14ac:dyDescent="0.25">
      <c r="G384" s="7"/>
    </row>
    <row r="385" spans="7:7" x14ac:dyDescent="0.25">
      <c r="G385" s="7"/>
    </row>
    <row r="386" spans="7:7" x14ac:dyDescent="0.25">
      <c r="G386" s="7"/>
    </row>
    <row r="387" spans="7:7" x14ac:dyDescent="0.25">
      <c r="G387" s="7"/>
    </row>
    <row r="388" spans="7:7" x14ac:dyDescent="0.25">
      <c r="G388" s="7"/>
    </row>
    <row r="389" spans="7:7" x14ac:dyDescent="0.25">
      <c r="G389" s="7"/>
    </row>
    <row r="390" spans="7:7" x14ac:dyDescent="0.25">
      <c r="G390" s="7"/>
    </row>
    <row r="391" spans="7:7" x14ac:dyDescent="0.25">
      <c r="G391" s="7"/>
    </row>
    <row r="392" spans="7:7" x14ac:dyDescent="0.25">
      <c r="G392" s="7"/>
    </row>
    <row r="393" spans="7:7" x14ac:dyDescent="0.25">
      <c r="G393" s="7"/>
    </row>
    <row r="394" spans="7:7" x14ac:dyDescent="0.25">
      <c r="G394" s="7"/>
    </row>
    <row r="395" spans="7:7" x14ac:dyDescent="0.25">
      <c r="G395" s="7"/>
    </row>
    <row r="396" spans="7:7" x14ac:dyDescent="0.25">
      <c r="G396" s="7"/>
    </row>
    <row r="397" spans="7:7" x14ac:dyDescent="0.25">
      <c r="G397" s="7"/>
    </row>
    <row r="398" spans="7:7" x14ac:dyDescent="0.25">
      <c r="G398" s="7"/>
    </row>
    <row r="399" spans="7:7" x14ac:dyDescent="0.25">
      <c r="G399" s="7"/>
    </row>
    <row r="400" spans="7:7" x14ac:dyDescent="0.25">
      <c r="G400" s="7"/>
    </row>
    <row r="401" spans="7:7" x14ac:dyDescent="0.25">
      <c r="G401" s="7"/>
    </row>
    <row r="402" spans="7:7" x14ac:dyDescent="0.25">
      <c r="G402" s="7"/>
    </row>
    <row r="403" spans="7:7" x14ac:dyDescent="0.25">
      <c r="G403" s="7"/>
    </row>
    <row r="404" spans="7:7" x14ac:dyDescent="0.25">
      <c r="G404" s="7"/>
    </row>
    <row r="405" spans="7:7" x14ac:dyDescent="0.25">
      <c r="G405" s="7"/>
    </row>
    <row r="406" spans="7:7" x14ac:dyDescent="0.25">
      <c r="G406" s="7"/>
    </row>
    <row r="407" spans="7:7" x14ac:dyDescent="0.25">
      <c r="G407" s="7"/>
    </row>
    <row r="408" spans="7:7" x14ac:dyDescent="0.25">
      <c r="G408" s="7"/>
    </row>
    <row r="409" spans="7:7" x14ac:dyDescent="0.25">
      <c r="G409" s="7"/>
    </row>
    <row r="410" spans="7:7" x14ac:dyDescent="0.25">
      <c r="G410" s="7"/>
    </row>
    <row r="411" spans="7:7" x14ac:dyDescent="0.25">
      <c r="G411" s="7"/>
    </row>
    <row r="412" spans="7:7" x14ac:dyDescent="0.25">
      <c r="G412" s="7"/>
    </row>
    <row r="413" spans="7:7" x14ac:dyDescent="0.25">
      <c r="G413" s="7"/>
    </row>
    <row r="414" spans="7:7" x14ac:dyDescent="0.25">
      <c r="G414" s="7"/>
    </row>
    <row r="415" spans="7:7" x14ac:dyDescent="0.25">
      <c r="G415" s="7"/>
    </row>
    <row r="416" spans="7:7" x14ac:dyDescent="0.25">
      <c r="G416" s="7"/>
    </row>
    <row r="417" spans="7:7" x14ac:dyDescent="0.25">
      <c r="G417" s="7"/>
    </row>
    <row r="418" spans="7:7" x14ac:dyDescent="0.25">
      <c r="G418" s="7"/>
    </row>
    <row r="419" spans="7:7" x14ac:dyDescent="0.25">
      <c r="G419" s="7"/>
    </row>
    <row r="420" spans="7:7" x14ac:dyDescent="0.25">
      <c r="G420" s="7"/>
    </row>
    <row r="421" spans="7:7" x14ac:dyDescent="0.25">
      <c r="G421" s="7"/>
    </row>
    <row r="422" spans="7:7" x14ac:dyDescent="0.25">
      <c r="G422" s="7"/>
    </row>
    <row r="423" spans="7:7" x14ac:dyDescent="0.25">
      <c r="G423" s="7"/>
    </row>
    <row r="424" spans="7:7" x14ac:dyDescent="0.25">
      <c r="G424" s="7"/>
    </row>
    <row r="425" spans="7:7" x14ac:dyDescent="0.25">
      <c r="G425" s="7"/>
    </row>
    <row r="426" spans="7:7" x14ac:dyDescent="0.25">
      <c r="G426" s="7"/>
    </row>
    <row r="427" spans="7:7" x14ac:dyDescent="0.25">
      <c r="G427" s="7"/>
    </row>
    <row r="428" spans="7:7" x14ac:dyDescent="0.25">
      <c r="G428" s="7"/>
    </row>
    <row r="429" spans="7:7" x14ac:dyDescent="0.25">
      <c r="G429" s="7"/>
    </row>
    <row r="430" spans="7:7" x14ac:dyDescent="0.25">
      <c r="G430" s="7"/>
    </row>
    <row r="431" spans="7:7" x14ac:dyDescent="0.25">
      <c r="G431" s="7"/>
    </row>
    <row r="432" spans="7:7" x14ac:dyDescent="0.25">
      <c r="G432" s="7"/>
    </row>
    <row r="433" spans="7:7" x14ac:dyDescent="0.25">
      <c r="G433" s="7"/>
    </row>
    <row r="434" spans="7:7" x14ac:dyDescent="0.25">
      <c r="G434" s="7"/>
    </row>
    <row r="435" spans="7:7" x14ac:dyDescent="0.25">
      <c r="G435" s="7"/>
    </row>
    <row r="436" spans="7:7" x14ac:dyDescent="0.25">
      <c r="G436" s="7"/>
    </row>
    <row r="437" spans="7:7" x14ac:dyDescent="0.25">
      <c r="G437" s="7"/>
    </row>
    <row r="438" spans="7:7" x14ac:dyDescent="0.25">
      <c r="G438" s="7"/>
    </row>
    <row r="439" spans="7:7" x14ac:dyDescent="0.25">
      <c r="G439" s="7"/>
    </row>
    <row r="440" spans="7:7" x14ac:dyDescent="0.25">
      <c r="G440" s="7"/>
    </row>
    <row r="441" spans="7:7" x14ac:dyDescent="0.25">
      <c r="G441" s="7"/>
    </row>
    <row r="442" spans="7:7" x14ac:dyDescent="0.25">
      <c r="G442" s="7"/>
    </row>
    <row r="443" spans="7:7" x14ac:dyDescent="0.25">
      <c r="G443" s="7"/>
    </row>
    <row r="444" spans="7:7" x14ac:dyDescent="0.25">
      <c r="G444" s="7"/>
    </row>
    <row r="445" spans="7:7" x14ac:dyDescent="0.25">
      <c r="G445" s="7"/>
    </row>
    <row r="446" spans="7:7" x14ac:dyDescent="0.25">
      <c r="G446" s="7"/>
    </row>
    <row r="447" spans="7:7" x14ac:dyDescent="0.25">
      <c r="G447" s="7"/>
    </row>
    <row r="448" spans="7:7" x14ac:dyDescent="0.25">
      <c r="G448" s="7"/>
    </row>
    <row r="449" spans="7:7" x14ac:dyDescent="0.25">
      <c r="G449" s="7"/>
    </row>
    <row r="450" spans="7:7" x14ac:dyDescent="0.25">
      <c r="G450" s="7"/>
    </row>
    <row r="451" spans="7:7" x14ac:dyDescent="0.25">
      <c r="G451" s="7"/>
    </row>
    <row r="452" spans="7:7" x14ac:dyDescent="0.25">
      <c r="G452" s="7"/>
    </row>
    <row r="453" spans="7:7" x14ac:dyDescent="0.25">
      <c r="G453" s="7"/>
    </row>
    <row r="454" spans="7:7" x14ac:dyDescent="0.25">
      <c r="G454" s="7"/>
    </row>
    <row r="455" spans="7:7" x14ac:dyDescent="0.25">
      <c r="G455" s="7"/>
    </row>
    <row r="456" spans="7:7" x14ac:dyDescent="0.25">
      <c r="G456" s="7"/>
    </row>
    <row r="457" spans="7:7" x14ac:dyDescent="0.25">
      <c r="G457" s="7"/>
    </row>
    <row r="458" spans="7:7" x14ac:dyDescent="0.25">
      <c r="G458" s="7"/>
    </row>
    <row r="459" spans="7:7" x14ac:dyDescent="0.25">
      <c r="G459" s="7"/>
    </row>
    <row r="460" spans="7:7" x14ac:dyDescent="0.25">
      <c r="G460" s="7"/>
    </row>
    <row r="461" spans="7:7" x14ac:dyDescent="0.25">
      <c r="G461" s="7"/>
    </row>
    <row r="462" spans="7:7" x14ac:dyDescent="0.25">
      <c r="G462" s="7"/>
    </row>
    <row r="463" spans="7:7" x14ac:dyDescent="0.25">
      <c r="G463" s="7"/>
    </row>
    <row r="464" spans="7:7" x14ac:dyDescent="0.25">
      <c r="G464" s="7"/>
    </row>
    <row r="465" spans="7:7" x14ac:dyDescent="0.25">
      <c r="G465" s="7"/>
    </row>
    <row r="466" spans="7:7" x14ac:dyDescent="0.25">
      <c r="G466" s="7"/>
    </row>
    <row r="467" spans="7:7" x14ac:dyDescent="0.25">
      <c r="G467" s="7"/>
    </row>
    <row r="468" spans="7:7" x14ac:dyDescent="0.25">
      <c r="G468" s="7"/>
    </row>
    <row r="469" spans="7:7" x14ac:dyDescent="0.25">
      <c r="G469" s="7"/>
    </row>
    <row r="470" spans="7:7" x14ac:dyDescent="0.25">
      <c r="G470" s="7"/>
    </row>
    <row r="471" spans="7:7" x14ac:dyDescent="0.25">
      <c r="G471" s="7"/>
    </row>
    <row r="472" spans="7:7" x14ac:dyDescent="0.25">
      <c r="G472" s="7"/>
    </row>
    <row r="473" spans="7:7" x14ac:dyDescent="0.25">
      <c r="G473" s="7"/>
    </row>
    <row r="474" spans="7:7" x14ac:dyDescent="0.25">
      <c r="G474" s="7"/>
    </row>
    <row r="475" spans="7:7" x14ac:dyDescent="0.25">
      <c r="G475" s="7"/>
    </row>
    <row r="476" spans="7:7" x14ac:dyDescent="0.25">
      <c r="G476" s="7"/>
    </row>
    <row r="477" spans="7:7" x14ac:dyDescent="0.25">
      <c r="G477" s="7"/>
    </row>
    <row r="478" spans="7:7" x14ac:dyDescent="0.25">
      <c r="G478" s="7"/>
    </row>
    <row r="479" spans="7:7" x14ac:dyDescent="0.25">
      <c r="G479" s="7"/>
    </row>
    <row r="480" spans="7:7" x14ac:dyDescent="0.25">
      <c r="G480" s="7"/>
    </row>
    <row r="481" spans="7:7" x14ac:dyDescent="0.25">
      <c r="G481" s="7"/>
    </row>
    <row r="482" spans="7:7" x14ac:dyDescent="0.25">
      <c r="G482" s="7"/>
    </row>
    <row r="483" spans="7:7" x14ac:dyDescent="0.25">
      <c r="G483" s="7"/>
    </row>
    <row r="484" spans="7:7" x14ac:dyDescent="0.25">
      <c r="G484" s="7"/>
    </row>
    <row r="485" spans="7:7" x14ac:dyDescent="0.25">
      <c r="G485" s="7"/>
    </row>
    <row r="486" spans="7:7" x14ac:dyDescent="0.25">
      <c r="G486" s="7"/>
    </row>
    <row r="487" spans="7:7" x14ac:dyDescent="0.25">
      <c r="G487" s="7"/>
    </row>
    <row r="488" spans="7:7" x14ac:dyDescent="0.25">
      <c r="G488" s="7"/>
    </row>
    <row r="489" spans="7:7" x14ac:dyDescent="0.25">
      <c r="G489" s="7"/>
    </row>
    <row r="490" spans="7:7" x14ac:dyDescent="0.25">
      <c r="G490" s="7"/>
    </row>
    <row r="491" spans="7:7" x14ac:dyDescent="0.25">
      <c r="G491" s="7"/>
    </row>
    <row r="492" spans="7:7" x14ac:dyDescent="0.25">
      <c r="G492" s="7"/>
    </row>
    <row r="493" spans="7:7" x14ac:dyDescent="0.25">
      <c r="G493" s="7"/>
    </row>
    <row r="494" spans="7:7" x14ac:dyDescent="0.25">
      <c r="G494" s="7"/>
    </row>
    <row r="495" spans="7:7" x14ac:dyDescent="0.25">
      <c r="G495" s="7"/>
    </row>
    <row r="496" spans="7:7" x14ac:dyDescent="0.25">
      <c r="G496" s="7"/>
    </row>
    <row r="497" spans="7:8" x14ac:dyDescent="0.25">
      <c r="G497" s="7"/>
    </row>
    <row r="498" spans="7:8" x14ac:dyDescent="0.25">
      <c r="G498" s="7"/>
    </row>
    <row r="499" spans="7:8" x14ac:dyDescent="0.25">
      <c r="G499" s="7"/>
    </row>
    <row r="500" spans="7:8" x14ac:dyDescent="0.25">
      <c r="G500" s="7"/>
    </row>
    <row r="501" spans="7:8" x14ac:dyDescent="0.25">
      <c r="G501" s="7"/>
    </row>
    <row r="502" spans="7:8" x14ac:dyDescent="0.25">
      <c r="G502" s="7"/>
    </row>
    <row r="503" spans="7:8" x14ac:dyDescent="0.25">
      <c r="G503" s="7"/>
    </row>
    <row r="504" spans="7:8" x14ac:dyDescent="0.25">
      <c r="G504" s="7"/>
    </row>
    <row r="505" spans="7:8" x14ac:dyDescent="0.25">
      <c r="G505" s="7"/>
    </row>
    <row r="506" spans="7:8" x14ac:dyDescent="0.25">
      <c r="G506" s="7"/>
      <c r="H506" s="7"/>
    </row>
    <row r="507" spans="7:8" x14ac:dyDescent="0.25">
      <c r="G507" s="7"/>
      <c r="H507" s="7"/>
    </row>
    <row r="508" spans="7:8" x14ac:dyDescent="0.25">
      <c r="G508" s="7"/>
      <c r="H508" s="7"/>
    </row>
    <row r="509" spans="7:8" x14ac:dyDescent="0.25">
      <c r="G509" s="7"/>
      <c r="H509" s="7"/>
    </row>
    <row r="510" spans="7:8" x14ac:dyDescent="0.25">
      <c r="G510" s="7"/>
      <c r="H510" s="7"/>
    </row>
    <row r="511" spans="7:8" x14ac:dyDescent="0.25">
      <c r="G511" s="7"/>
      <c r="H511" s="7"/>
    </row>
    <row r="512" spans="7:8" x14ac:dyDescent="0.25">
      <c r="G512" s="7"/>
      <c r="H512" s="7"/>
    </row>
    <row r="513" spans="7:8" x14ac:dyDescent="0.25">
      <c r="G513" s="7"/>
      <c r="H513" s="7"/>
    </row>
    <row r="514" spans="7:8" x14ac:dyDescent="0.25">
      <c r="G514" s="7"/>
      <c r="H514" s="7"/>
    </row>
    <row r="515" spans="7:8" x14ac:dyDescent="0.25">
      <c r="G515" s="7"/>
      <c r="H515" s="7"/>
    </row>
    <row r="516" spans="7:8" x14ac:dyDescent="0.25">
      <c r="G516" s="7"/>
      <c r="H516" s="7"/>
    </row>
    <row r="517" spans="7:8" x14ac:dyDescent="0.25">
      <c r="G517" s="7"/>
    </row>
    <row r="518" spans="7:8" x14ac:dyDescent="0.25">
      <c r="G518" s="7"/>
      <c r="H518" s="7"/>
    </row>
    <row r="519" spans="7:8" x14ac:dyDescent="0.25">
      <c r="G519" s="7"/>
      <c r="H519" s="7"/>
    </row>
    <row r="520" spans="7:8" x14ac:dyDescent="0.25">
      <c r="G520" s="7"/>
      <c r="H520" s="7"/>
    </row>
    <row r="521" spans="7:8" x14ac:dyDescent="0.25">
      <c r="G521" s="7"/>
      <c r="H521" s="7"/>
    </row>
    <row r="522" spans="7:8" x14ac:dyDescent="0.25">
      <c r="G522" s="7"/>
      <c r="H522" s="7"/>
    </row>
    <row r="523" spans="7:8" x14ac:dyDescent="0.25">
      <c r="G523" s="7"/>
      <c r="H523" s="7"/>
    </row>
    <row r="524" spans="7:8" x14ac:dyDescent="0.25">
      <c r="G524" s="7"/>
      <c r="H524" s="7"/>
    </row>
    <row r="525" spans="7:8" x14ac:dyDescent="0.25">
      <c r="G525" s="7"/>
      <c r="H525" s="7"/>
    </row>
    <row r="526" spans="7:8" x14ac:dyDescent="0.25">
      <c r="G526" s="7"/>
      <c r="H526" s="7"/>
    </row>
    <row r="527" spans="7:8" x14ac:dyDescent="0.25">
      <c r="G527" s="7"/>
      <c r="H527" s="7"/>
    </row>
    <row r="528" spans="7:8" x14ac:dyDescent="0.25">
      <c r="G528" s="7"/>
      <c r="H528" s="7"/>
    </row>
    <row r="529" spans="7:10" x14ac:dyDescent="0.25">
      <c r="G529" s="7"/>
      <c r="H529" s="7"/>
    </row>
    <row r="530" spans="7:10" x14ac:dyDescent="0.25">
      <c r="G530" s="7"/>
      <c r="H530" s="7"/>
    </row>
    <row r="531" spans="7:10" x14ac:dyDescent="0.25">
      <c r="G531" s="7"/>
      <c r="H531" s="7"/>
    </row>
    <row r="532" spans="7:10" x14ac:dyDescent="0.25">
      <c r="G532" s="7"/>
      <c r="H532" s="7"/>
    </row>
    <row r="533" spans="7:10" x14ac:dyDescent="0.25">
      <c r="G533" s="7"/>
      <c r="H533" s="7"/>
    </row>
    <row r="534" spans="7:10" x14ac:dyDescent="0.25">
      <c r="G534" s="7"/>
      <c r="H534" s="7"/>
    </row>
    <row r="535" spans="7:10" x14ac:dyDescent="0.25">
      <c r="G535" s="7"/>
      <c r="H535" s="7"/>
    </row>
    <row r="536" spans="7:10" x14ac:dyDescent="0.25">
      <c r="G536" s="7"/>
      <c r="H536" s="7"/>
    </row>
    <row r="537" spans="7:10" x14ac:dyDescent="0.25">
      <c r="H537" s="7"/>
    </row>
    <row r="538" spans="7:10" x14ac:dyDescent="0.25">
      <c r="G538" s="7"/>
      <c r="H538" s="7"/>
      <c r="J538"/>
    </row>
    <row r="539" spans="7:10" x14ac:dyDescent="0.25">
      <c r="G539" s="7"/>
      <c r="H539" s="7"/>
      <c r="J539"/>
    </row>
    <row r="540" spans="7:10" x14ac:dyDescent="0.25">
      <c r="G540" s="7"/>
      <c r="H540" s="7"/>
      <c r="J540"/>
    </row>
    <row r="541" spans="7:10" x14ac:dyDescent="0.25">
      <c r="G541" s="7"/>
      <c r="H541" s="7"/>
      <c r="J541"/>
    </row>
    <row r="542" spans="7:10" x14ac:dyDescent="0.25">
      <c r="G542" s="7"/>
      <c r="H542" s="7"/>
      <c r="J542"/>
    </row>
    <row r="543" spans="7:10" x14ac:dyDescent="0.25">
      <c r="G543" s="7"/>
      <c r="H543" s="7"/>
      <c r="J543"/>
    </row>
    <row r="544" spans="7:10" x14ac:dyDescent="0.25">
      <c r="G544" s="7"/>
      <c r="H544" s="7"/>
      <c r="J544"/>
    </row>
    <row r="545" spans="7:10" x14ac:dyDescent="0.25">
      <c r="G545" s="7"/>
      <c r="H545" s="7"/>
      <c r="J545"/>
    </row>
    <row r="546" spans="7:10" x14ac:dyDescent="0.25">
      <c r="G546" s="7"/>
      <c r="H546" s="7"/>
      <c r="J546"/>
    </row>
    <row r="547" spans="7:10" x14ac:dyDescent="0.25">
      <c r="G547" s="7"/>
      <c r="H547" s="7"/>
      <c r="J547"/>
    </row>
    <row r="548" spans="7:10" x14ac:dyDescent="0.25">
      <c r="G548" s="7"/>
      <c r="H548" s="7"/>
      <c r="J548"/>
    </row>
    <row r="549" spans="7:10" x14ac:dyDescent="0.25">
      <c r="G549" s="7"/>
      <c r="H549" s="7"/>
      <c r="J549"/>
    </row>
    <row r="550" spans="7:10" x14ac:dyDescent="0.25">
      <c r="G550" s="7"/>
      <c r="H550" s="7"/>
      <c r="J550"/>
    </row>
    <row r="551" spans="7:10" x14ac:dyDescent="0.25">
      <c r="G551" s="7"/>
      <c r="H551" s="7"/>
      <c r="J551"/>
    </row>
    <row r="552" spans="7:10" x14ac:dyDescent="0.25">
      <c r="G552" s="7"/>
      <c r="H552" s="7"/>
      <c r="J552"/>
    </row>
    <row r="553" spans="7:10" x14ac:dyDescent="0.25">
      <c r="G553" s="7"/>
      <c r="H553" s="7"/>
      <c r="J553"/>
    </row>
    <row r="554" spans="7:10" x14ac:dyDescent="0.25">
      <c r="G554" s="7"/>
      <c r="H554" s="7"/>
      <c r="J554"/>
    </row>
    <row r="555" spans="7:10" x14ac:dyDescent="0.25">
      <c r="G555" s="7"/>
      <c r="H555" s="7"/>
      <c r="J555"/>
    </row>
    <row r="556" spans="7:10" x14ac:dyDescent="0.25">
      <c r="G556" s="7"/>
      <c r="H556" s="7"/>
      <c r="J556"/>
    </row>
    <row r="557" spans="7:10" x14ac:dyDescent="0.25">
      <c r="G557" s="7"/>
      <c r="H557" s="7"/>
      <c r="J557"/>
    </row>
    <row r="558" spans="7:10" x14ac:dyDescent="0.25">
      <c r="G558" s="7"/>
      <c r="H558" s="7"/>
      <c r="J558"/>
    </row>
    <row r="559" spans="7:10" x14ac:dyDescent="0.25">
      <c r="G559" s="7"/>
      <c r="H559" s="7"/>
      <c r="J559"/>
    </row>
    <row r="560" spans="7:10" x14ac:dyDescent="0.25">
      <c r="G560" s="7"/>
      <c r="H560" s="7"/>
      <c r="J560"/>
    </row>
    <row r="561" spans="7:10" x14ac:dyDescent="0.25">
      <c r="G561" s="7"/>
      <c r="H561" s="7"/>
      <c r="J561"/>
    </row>
    <row r="562" spans="7:10" x14ac:dyDescent="0.25">
      <c r="G562" s="7"/>
      <c r="H562" s="7"/>
      <c r="J562"/>
    </row>
    <row r="563" spans="7:10" x14ac:dyDescent="0.25">
      <c r="G563" s="7"/>
      <c r="H563" s="7"/>
      <c r="J563"/>
    </row>
    <row r="564" spans="7:10" x14ac:dyDescent="0.25">
      <c r="G564" s="7"/>
      <c r="H564" s="7"/>
      <c r="J564"/>
    </row>
    <row r="565" spans="7:10" x14ac:dyDescent="0.25">
      <c r="G565" s="7"/>
      <c r="H565" s="7"/>
      <c r="J565"/>
    </row>
    <row r="566" spans="7:10" x14ac:dyDescent="0.25">
      <c r="G566" s="7"/>
      <c r="H566" s="7"/>
      <c r="J566"/>
    </row>
    <row r="567" spans="7:10" x14ac:dyDescent="0.25">
      <c r="G567" s="7"/>
      <c r="H567" s="7"/>
      <c r="J567"/>
    </row>
    <row r="568" spans="7:10" x14ac:dyDescent="0.25">
      <c r="G568" s="7"/>
      <c r="H568" s="7"/>
      <c r="J568"/>
    </row>
    <row r="569" spans="7:10" x14ac:dyDescent="0.25">
      <c r="G569" s="7"/>
      <c r="H569" s="7"/>
      <c r="J569"/>
    </row>
    <row r="570" spans="7:10" x14ac:dyDescent="0.25">
      <c r="G570" s="7"/>
      <c r="H570" s="7"/>
      <c r="J570"/>
    </row>
    <row r="571" spans="7:10" x14ac:dyDescent="0.25">
      <c r="G571" s="7"/>
      <c r="H571" s="7"/>
      <c r="J571"/>
    </row>
    <row r="572" spans="7:10" x14ac:dyDescent="0.25">
      <c r="G572" s="7"/>
      <c r="H572" s="7"/>
      <c r="J572"/>
    </row>
    <row r="573" spans="7:10" x14ac:dyDescent="0.25">
      <c r="G573" s="7"/>
      <c r="H573" s="7"/>
      <c r="J573"/>
    </row>
    <row r="574" spans="7:10" x14ac:dyDescent="0.25">
      <c r="G574" s="7"/>
      <c r="H574" s="7"/>
      <c r="J574"/>
    </row>
    <row r="575" spans="7:10" x14ac:dyDescent="0.25">
      <c r="G575" s="7"/>
      <c r="H575" s="7"/>
      <c r="J575"/>
    </row>
    <row r="576" spans="7:10" x14ac:dyDescent="0.25">
      <c r="G576" s="7"/>
      <c r="H576" s="7"/>
      <c r="J576"/>
    </row>
    <row r="577" spans="7:10" x14ac:dyDescent="0.25">
      <c r="G577" s="7"/>
      <c r="H577" s="7"/>
      <c r="J577"/>
    </row>
    <row r="578" spans="7:10" x14ac:dyDescent="0.25">
      <c r="G578" s="7"/>
      <c r="H578" s="7"/>
      <c r="J578"/>
    </row>
    <row r="579" spans="7:10" x14ac:dyDescent="0.25">
      <c r="G579" s="7"/>
      <c r="H579" s="7"/>
      <c r="J579"/>
    </row>
    <row r="580" spans="7:10" x14ac:dyDescent="0.25">
      <c r="G580" s="7"/>
      <c r="H580" s="7"/>
      <c r="J580"/>
    </row>
    <row r="581" spans="7:10" x14ac:dyDescent="0.25">
      <c r="G581" s="7"/>
      <c r="H581" s="7"/>
      <c r="J581"/>
    </row>
    <row r="582" spans="7:10" x14ac:dyDescent="0.25">
      <c r="G582" s="7"/>
      <c r="H582" s="7"/>
      <c r="J582"/>
    </row>
    <row r="583" spans="7:10" x14ac:dyDescent="0.25">
      <c r="G583" s="7"/>
      <c r="H583" s="7"/>
      <c r="J583"/>
    </row>
    <row r="584" spans="7:10" x14ac:dyDescent="0.25">
      <c r="G584" s="7"/>
      <c r="H584" s="7"/>
      <c r="J584"/>
    </row>
    <row r="585" spans="7:10" x14ac:dyDescent="0.25">
      <c r="G585" s="7"/>
      <c r="H585" s="7"/>
      <c r="J585"/>
    </row>
    <row r="586" spans="7:10" x14ac:dyDescent="0.25">
      <c r="G586" s="7"/>
      <c r="H586" s="7"/>
      <c r="J586"/>
    </row>
    <row r="587" spans="7:10" x14ac:dyDescent="0.25">
      <c r="G587" s="7"/>
      <c r="H587" s="7"/>
      <c r="J587"/>
    </row>
    <row r="588" spans="7:10" x14ac:dyDescent="0.25">
      <c r="G588" s="7"/>
      <c r="H588" s="7"/>
      <c r="J588"/>
    </row>
    <row r="589" spans="7:10" x14ac:dyDescent="0.25">
      <c r="G589" s="7"/>
      <c r="H589" s="7"/>
      <c r="J589"/>
    </row>
    <row r="590" spans="7:10" x14ac:dyDescent="0.25">
      <c r="G590" s="7"/>
      <c r="H590" s="7"/>
      <c r="J590"/>
    </row>
    <row r="591" spans="7:10" x14ac:dyDescent="0.25">
      <c r="G591" s="7"/>
      <c r="H591" s="7"/>
      <c r="J591"/>
    </row>
    <row r="592" spans="7:10" x14ac:dyDescent="0.25">
      <c r="G592" s="7"/>
      <c r="H592" s="7"/>
      <c r="J592"/>
    </row>
    <row r="593" spans="7:10" x14ac:dyDescent="0.25">
      <c r="G593" s="7"/>
      <c r="H593" s="7"/>
      <c r="J593"/>
    </row>
    <row r="594" spans="7:10" x14ac:dyDescent="0.25">
      <c r="G594" s="7"/>
      <c r="H594" s="7"/>
      <c r="J594"/>
    </row>
    <row r="595" spans="7:10" x14ac:dyDescent="0.25">
      <c r="G595" s="7"/>
      <c r="H595" s="7"/>
      <c r="J595"/>
    </row>
    <row r="596" spans="7:10" x14ac:dyDescent="0.25">
      <c r="G596" s="7"/>
      <c r="H596" s="7"/>
      <c r="J596"/>
    </row>
    <row r="597" spans="7:10" x14ac:dyDescent="0.25">
      <c r="G597" s="7"/>
      <c r="H597" s="7"/>
      <c r="J597"/>
    </row>
    <row r="598" spans="7:10" x14ac:dyDescent="0.25">
      <c r="G598" s="7"/>
      <c r="H598" s="7"/>
      <c r="J598"/>
    </row>
    <row r="599" spans="7:10" x14ac:dyDescent="0.25">
      <c r="G599" s="7"/>
      <c r="H599" s="7"/>
      <c r="J599"/>
    </row>
    <row r="600" spans="7:10" x14ac:dyDescent="0.25">
      <c r="G600" s="7"/>
      <c r="H600" s="7"/>
      <c r="J600"/>
    </row>
    <row r="601" spans="7:10" x14ac:dyDescent="0.25">
      <c r="G601" s="7"/>
      <c r="H601" s="7"/>
      <c r="J601"/>
    </row>
    <row r="602" spans="7:10" x14ac:dyDescent="0.25">
      <c r="G602" s="7"/>
      <c r="H602" s="7"/>
      <c r="J602"/>
    </row>
    <row r="603" spans="7:10" x14ac:dyDescent="0.25">
      <c r="G603" s="7"/>
      <c r="H603" s="7"/>
      <c r="J603"/>
    </row>
    <row r="604" spans="7:10" x14ac:dyDescent="0.25">
      <c r="G604" s="7"/>
      <c r="H604" s="7"/>
      <c r="J604"/>
    </row>
    <row r="605" spans="7:10" x14ac:dyDescent="0.25">
      <c r="G605" s="7"/>
      <c r="H605" s="7"/>
      <c r="J605"/>
    </row>
    <row r="606" spans="7:10" x14ac:dyDescent="0.25">
      <c r="G606" s="7"/>
      <c r="H606" s="7"/>
      <c r="J606"/>
    </row>
    <row r="607" spans="7:10" x14ac:dyDescent="0.25">
      <c r="G607" s="7"/>
      <c r="H607" s="7"/>
      <c r="J607"/>
    </row>
    <row r="608" spans="7:10" x14ac:dyDescent="0.25">
      <c r="G608" s="7"/>
      <c r="H608" s="7"/>
      <c r="J608"/>
    </row>
    <row r="609" spans="7:10" x14ac:dyDescent="0.25">
      <c r="G609" s="7"/>
      <c r="H609" s="7"/>
      <c r="J609"/>
    </row>
    <row r="610" spans="7:10" x14ac:dyDescent="0.25">
      <c r="G610" s="7"/>
      <c r="H610" s="7"/>
      <c r="J610"/>
    </row>
    <row r="611" spans="7:10" x14ac:dyDescent="0.25">
      <c r="G611" s="7"/>
      <c r="H611" s="7"/>
      <c r="J611"/>
    </row>
    <row r="612" spans="7:10" x14ac:dyDescent="0.25">
      <c r="G612" s="7"/>
      <c r="H612" s="7"/>
      <c r="J612"/>
    </row>
    <row r="613" spans="7:10" x14ac:dyDescent="0.25">
      <c r="G613" s="7"/>
      <c r="H613" s="7"/>
      <c r="J613"/>
    </row>
    <row r="614" spans="7:10" x14ac:dyDescent="0.25">
      <c r="G614" s="7"/>
      <c r="H614" s="7"/>
      <c r="J614"/>
    </row>
    <row r="615" spans="7:10" x14ac:dyDescent="0.25">
      <c r="G615" s="7"/>
      <c r="H615" s="7"/>
      <c r="J615"/>
    </row>
    <row r="616" spans="7:10" x14ac:dyDescent="0.25">
      <c r="G616" s="7"/>
      <c r="H616" s="7"/>
      <c r="J616"/>
    </row>
    <row r="617" spans="7:10" x14ac:dyDescent="0.25">
      <c r="G617" s="7"/>
      <c r="H617" s="7"/>
      <c r="J617"/>
    </row>
    <row r="618" spans="7:10" x14ac:dyDescent="0.25">
      <c r="G618" s="7"/>
      <c r="H618" s="7"/>
    </row>
    <row r="619" spans="7:10" x14ac:dyDescent="0.25">
      <c r="G619" s="7"/>
      <c r="H619" s="7"/>
    </row>
    <row r="620" spans="7:10" x14ac:dyDescent="0.25">
      <c r="G620" s="7"/>
      <c r="H620" s="7"/>
    </row>
    <row r="621" spans="7:10" x14ac:dyDescent="0.25">
      <c r="G621" s="7"/>
      <c r="H621" s="7"/>
    </row>
    <row r="622" spans="7:10" x14ac:dyDescent="0.25">
      <c r="G622" s="7"/>
      <c r="H622" s="7"/>
    </row>
    <row r="623" spans="7:10" x14ac:dyDescent="0.25">
      <c r="G623" s="7"/>
      <c r="H623" s="7"/>
    </row>
    <row r="624" spans="7:10" x14ac:dyDescent="0.25">
      <c r="G624" s="7"/>
      <c r="H624" s="7"/>
    </row>
    <row r="625" spans="7:10" x14ac:dyDescent="0.25">
      <c r="G625" s="7"/>
      <c r="H625" s="7"/>
    </row>
    <row r="626" spans="7:10" x14ac:dyDescent="0.25">
      <c r="G626" s="7"/>
      <c r="H626" s="7"/>
    </row>
    <row r="627" spans="7:10" x14ac:dyDescent="0.25">
      <c r="G627" s="7"/>
      <c r="H627" s="7"/>
    </row>
    <row r="628" spans="7:10" x14ac:dyDescent="0.25">
      <c r="G628" s="7"/>
      <c r="H628" s="7"/>
    </row>
    <row r="629" spans="7:10" x14ac:dyDescent="0.25">
      <c r="G629" s="7"/>
      <c r="H629" s="7"/>
    </row>
    <row r="630" spans="7:10" x14ac:dyDescent="0.25">
      <c r="G630" s="7"/>
      <c r="H630" s="7"/>
    </row>
    <row r="631" spans="7:10" x14ac:dyDescent="0.25">
      <c r="G631" s="7"/>
      <c r="H631" s="7"/>
    </row>
    <row r="632" spans="7:10" x14ac:dyDescent="0.25">
      <c r="G632" s="7"/>
      <c r="H632" s="7"/>
    </row>
    <row r="633" spans="7:10" x14ac:dyDescent="0.25">
      <c r="G633" s="7"/>
      <c r="H633" s="7"/>
    </row>
    <row r="634" spans="7:10" x14ac:dyDescent="0.25">
      <c r="G634" s="7"/>
      <c r="H634" s="7"/>
      <c r="J634"/>
    </row>
    <row r="635" spans="7:10" x14ac:dyDescent="0.25">
      <c r="G635" s="7"/>
      <c r="H635" s="7"/>
      <c r="J635"/>
    </row>
    <row r="636" spans="7:10" x14ac:dyDescent="0.25">
      <c r="G636" s="7"/>
      <c r="H636" s="7"/>
      <c r="J636"/>
    </row>
    <row r="637" spans="7:10" x14ac:dyDescent="0.25">
      <c r="G637" s="7"/>
      <c r="H637" s="7"/>
      <c r="J637"/>
    </row>
    <row r="638" spans="7:10" x14ac:dyDescent="0.25">
      <c r="G638" s="7"/>
      <c r="H638" s="7"/>
      <c r="J638"/>
    </row>
    <row r="639" spans="7:10" x14ac:dyDescent="0.25">
      <c r="G639" s="7"/>
      <c r="H639" s="7"/>
      <c r="J639"/>
    </row>
    <row r="640" spans="7:10" x14ac:dyDescent="0.25">
      <c r="G640" s="7"/>
      <c r="H640" s="7"/>
      <c r="J640"/>
    </row>
    <row r="641" spans="7:10" x14ac:dyDescent="0.25">
      <c r="G641" s="7"/>
      <c r="H641" s="7"/>
      <c r="J641"/>
    </row>
    <row r="642" spans="7:10" x14ac:dyDescent="0.25">
      <c r="G642" s="7"/>
      <c r="H642" s="7"/>
      <c r="J642"/>
    </row>
    <row r="643" spans="7:10" x14ac:dyDescent="0.25">
      <c r="G643" s="7"/>
      <c r="H643" s="7"/>
      <c r="J643"/>
    </row>
    <row r="644" spans="7:10" x14ac:dyDescent="0.25">
      <c r="G644" s="7"/>
      <c r="H644" s="7"/>
      <c r="J644"/>
    </row>
    <row r="645" spans="7:10" x14ac:dyDescent="0.25">
      <c r="G645" s="7"/>
      <c r="H645" s="7"/>
      <c r="J645"/>
    </row>
    <row r="646" spans="7:10" x14ac:dyDescent="0.25">
      <c r="G646" s="7"/>
      <c r="H646" s="7"/>
      <c r="J646"/>
    </row>
    <row r="647" spans="7:10" x14ac:dyDescent="0.25">
      <c r="G647" s="7"/>
      <c r="H647" s="7"/>
      <c r="J647"/>
    </row>
    <row r="648" spans="7:10" x14ac:dyDescent="0.25">
      <c r="G648" s="7"/>
      <c r="H648" s="7"/>
      <c r="J648"/>
    </row>
    <row r="649" spans="7:10" x14ac:dyDescent="0.25">
      <c r="G649" s="7"/>
      <c r="H649" s="7"/>
      <c r="J649"/>
    </row>
    <row r="650" spans="7:10" x14ac:dyDescent="0.25">
      <c r="G650" s="7"/>
      <c r="H650" s="7"/>
    </row>
    <row r="651" spans="7:10" x14ac:dyDescent="0.25">
      <c r="G651" s="7"/>
      <c r="H651" s="7"/>
    </row>
    <row r="652" spans="7:10" x14ac:dyDescent="0.25">
      <c r="G652" s="7"/>
      <c r="H652" s="7"/>
    </row>
    <row r="653" spans="7:10" x14ac:dyDescent="0.25">
      <c r="G653" s="7"/>
      <c r="H653" s="7"/>
    </row>
    <row r="654" spans="7:10" x14ac:dyDescent="0.25">
      <c r="G654" s="7"/>
      <c r="H654" s="7"/>
    </row>
    <row r="655" spans="7:10" x14ac:dyDescent="0.25">
      <c r="G655" s="7"/>
      <c r="H655" s="7"/>
    </row>
    <row r="656" spans="7:10" x14ac:dyDescent="0.25">
      <c r="G656" s="7"/>
      <c r="H656" s="7"/>
    </row>
    <row r="657" spans="7:10" x14ac:dyDescent="0.25">
      <c r="G657" s="7"/>
      <c r="H657" s="7"/>
    </row>
    <row r="658" spans="7:10" x14ac:dyDescent="0.25">
      <c r="G658" s="7"/>
      <c r="H658" s="7"/>
    </row>
    <row r="659" spans="7:10" x14ac:dyDescent="0.25">
      <c r="G659" s="7"/>
      <c r="H659" s="7"/>
    </row>
    <row r="660" spans="7:10" x14ac:dyDescent="0.25">
      <c r="G660" s="7"/>
      <c r="H660" s="7"/>
    </row>
    <row r="661" spans="7:10" x14ac:dyDescent="0.25">
      <c r="G661" s="7"/>
      <c r="H661" s="7"/>
    </row>
    <row r="662" spans="7:10" x14ac:dyDescent="0.25">
      <c r="G662" s="7"/>
      <c r="H662" s="7"/>
    </row>
    <row r="663" spans="7:10" x14ac:dyDescent="0.25">
      <c r="G663" s="7"/>
      <c r="H663" s="7"/>
    </row>
    <row r="664" spans="7:10" x14ac:dyDescent="0.25">
      <c r="G664" s="7"/>
      <c r="H664" s="7"/>
    </row>
    <row r="665" spans="7:10" x14ac:dyDescent="0.25">
      <c r="G665" s="7"/>
      <c r="H665" s="7"/>
    </row>
    <row r="666" spans="7:10" x14ac:dyDescent="0.25">
      <c r="G666" s="7"/>
      <c r="H666" s="7"/>
      <c r="J666"/>
    </row>
    <row r="667" spans="7:10" x14ac:dyDescent="0.25">
      <c r="G667" s="7"/>
      <c r="H667" s="7"/>
      <c r="J667"/>
    </row>
    <row r="668" spans="7:10" x14ac:dyDescent="0.25">
      <c r="G668" s="7"/>
      <c r="H668" s="7"/>
      <c r="J668"/>
    </row>
    <row r="669" spans="7:10" x14ac:dyDescent="0.25">
      <c r="G669" s="7"/>
      <c r="H669" s="7"/>
      <c r="J669"/>
    </row>
    <row r="670" spans="7:10" x14ac:dyDescent="0.25">
      <c r="G670" s="7"/>
      <c r="H670" s="7"/>
      <c r="J670"/>
    </row>
    <row r="671" spans="7:10" x14ac:dyDescent="0.25">
      <c r="G671" s="7"/>
      <c r="H671" s="7"/>
      <c r="J671"/>
    </row>
    <row r="672" spans="7:10" x14ac:dyDescent="0.25">
      <c r="G672" s="7"/>
      <c r="H672" s="7"/>
      <c r="J672"/>
    </row>
    <row r="673" spans="7:10" x14ac:dyDescent="0.25">
      <c r="G673" s="7"/>
      <c r="H673" s="7"/>
      <c r="J673"/>
    </row>
    <row r="674" spans="7:10" x14ac:dyDescent="0.25">
      <c r="G674" s="7"/>
      <c r="H674" s="7"/>
      <c r="J674"/>
    </row>
    <row r="675" spans="7:10" x14ac:dyDescent="0.25">
      <c r="G675" s="7"/>
      <c r="H675" s="7"/>
      <c r="J675"/>
    </row>
    <row r="676" spans="7:10" x14ac:dyDescent="0.25">
      <c r="G676" s="7"/>
      <c r="H676" s="7"/>
      <c r="J676"/>
    </row>
    <row r="677" spans="7:10" x14ac:dyDescent="0.25">
      <c r="G677" s="7"/>
      <c r="H677" s="7"/>
      <c r="J677"/>
    </row>
    <row r="678" spans="7:10" x14ac:dyDescent="0.25">
      <c r="G678" s="7"/>
      <c r="H678" s="7"/>
      <c r="J678"/>
    </row>
    <row r="679" spans="7:10" x14ac:dyDescent="0.25">
      <c r="G679" s="7"/>
      <c r="H679" s="7"/>
      <c r="J679"/>
    </row>
    <row r="680" spans="7:10" x14ac:dyDescent="0.25">
      <c r="G680" s="7"/>
      <c r="H680" s="7"/>
      <c r="J680"/>
    </row>
    <row r="681" spans="7:10" x14ac:dyDescent="0.25">
      <c r="G681" s="7"/>
      <c r="H681" s="7"/>
      <c r="J681"/>
    </row>
    <row r="682" spans="7:10" x14ac:dyDescent="0.25">
      <c r="G682" s="7"/>
      <c r="H682" s="7"/>
      <c r="J682"/>
    </row>
    <row r="683" spans="7:10" x14ac:dyDescent="0.25">
      <c r="G683" s="7"/>
      <c r="H683" s="7"/>
      <c r="J683"/>
    </row>
    <row r="684" spans="7:10" x14ac:dyDescent="0.25">
      <c r="G684" s="7"/>
      <c r="H684" s="7"/>
      <c r="J684"/>
    </row>
    <row r="685" spans="7:10" x14ac:dyDescent="0.25">
      <c r="G685" s="7"/>
      <c r="H685" s="7"/>
      <c r="J685"/>
    </row>
    <row r="686" spans="7:10" x14ac:dyDescent="0.25">
      <c r="G686" s="7"/>
      <c r="H686" s="7"/>
      <c r="J686"/>
    </row>
    <row r="687" spans="7:10" x14ac:dyDescent="0.25">
      <c r="G687" s="7"/>
      <c r="H687" s="7"/>
      <c r="J687"/>
    </row>
    <row r="688" spans="7:10" x14ac:dyDescent="0.25">
      <c r="G688" s="7"/>
      <c r="H688" s="7"/>
      <c r="J688"/>
    </row>
    <row r="689" spans="5:10" x14ac:dyDescent="0.25">
      <c r="G689" s="7"/>
      <c r="H689" s="7"/>
      <c r="J689"/>
    </row>
    <row r="690" spans="5:10" x14ac:dyDescent="0.25">
      <c r="G690" s="7"/>
      <c r="H690" s="7"/>
      <c r="J690"/>
    </row>
    <row r="691" spans="5:10" x14ac:dyDescent="0.25">
      <c r="G691" s="7"/>
      <c r="H691" s="7"/>
      <c r="J691"/>
    </row>
    <row r="692" spans="5:10" x14ac:dyDescent="0.25">
      <c r="G692" s="7"/>
      <c r="H692" s="7"/>
      <c r="J692"/>
    </row>
    <row r="694" spans="5:10" x14ac:dyDescent="0.25">
      <c r="E694">
        <f>SUBTOTAL(9,E14:E693)</f>
        <v>0</v>
      </c>
      <c r="F694">
        <f>SUBTOTAL(9,F319:F693)</f>
        <v>0</v>
      </c>
      <c r="I694">
        <f>SUBTOTAL(9,I191:I693)</f>
        <v>0</v>
      </c>
    </row>
  </sheetData>
  <mergeCells count="7">
    <mergeCell ref="A12:J12"/>
    <mergeCell ref="A1:D6"/>
    <mergeCell ref="E1:I2"/>
    <mergeCell ref="J1:J2"/>
    <mergeCell ref="E3:I4"/>
    <mergeCell ref="J3:J4"/>
    <mergeCell ref="E5:I6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31"/>
  <sheetViews>
    <sheetView workbookViewId="0">
      <selection activeCell="Q18" sqref="Q18"/>
    </sheetView>
  </sheetViews>
  <sheetFormatPr baseColWidth="10" defaultColWidth="11.42578125" defaultRowHeight="15" x14ac:dyDescent="0.25"/>
  <sheetData>
    <row r="1" spans="2:17" ht="15" customHeight="1" x14ac:dyDescent="0.25"/>
    <row r="2" spans="2:17" x14ac:dyDescent="0.25">
      <c r="B2" s="96" t="s">
        <v>23</v>
      </c>
      <c r="C2" s="98" t="s">
        <v>24</v>
      </c>
      <c r="D2" s="100" t="s">
        <v>25</v>
      </c>
      <c r="E2" s="102" t="s">
        <v>26</v>
      </c>
      <c r="F2" s="103"/>
      <c r="G2" s="104"/>
      <c r="H2" s="103"/>
      <c r="I2" s="103"/>
      <c r="J2" s="105"/>
    </row>
    <row r="3" spans="2:17" ht="15" customHeight="1" x14ac:dyDescent="0.25">
      <c r="B3" s="97"/>
      <c r="C3" s="99"/>
      <c r="D3" s="101"/>
      <c r="E3" s="9" t="s">
        <v>27</v>
      </c>
      <c r="F3" s="10" t="s">
        <v>28</v>
      </c>
      <c r="G3" s="11" t="s">
        <v>29</v>
      </c>
      <c r="H3" s="12" t="s">
        <v>30</v>
      </c>
      <c r="I3" s="13" t="s">
        <v>31</v>
      </c>
      <c r="J3" s="14" t="s">
        <v>32</v>
      </c>
    </row>
    <row r="4" spans="2:17" x14ac:dyDescent="0.25">
      <c r="B4" s="15">
        <v>1</v>
      </c>
      <c r="C4" s="16">
        <v>1003</v>
      </c>
      <c r="D4" s="17">
        <v>9.6300000000000008</v>
      </c>
      <c r="E4" s="18">
        <f>G4*H4</f>
        <v>643.20000000000005</v>
      </c>
      <c r="F4" s="19"/>
      <c r="G4" s="20">
        <v>201</v>
      </c>
      <c r="H4" s="21">
        <v>3.2</v>
      </c>
      <c r="I4" s="21">
        <f>G4/D4</f>
        <v>20.872274143302178</v>
      </c>
      <c r="J4" s="46">
        <f>G4/C4</f>
        <v>0.20039880358923232</v>
      </c>
      <c r="L4" s="43" t="s">
        <v>33</v>
      </c>
      <c r="M4" s="44"/>
      <c r="N4" s="44"/>
      <c r="O4" s="44"/>
      <c r="P4" s="44"/>
      <c r="Q4" s="44"/>
    </row>
    <row r="5" spans="2:17" ht="37.5" customHeight="1" x14ac:dyDescent="0.25">
      <c r="B5" s="23">
        <v>2</v>
      </c>
      <c r="C5" s="16">
        <v>3922</v>
      </c>
      <c r="D5" s="17">
        <v>17.5</v>
      </c>
      <c r="E5" s="18">
        <f t="shared" ref="E5:E7" si="0">G5*H5</f>
        <v>1184</v>
      </c>
      <c r="F5" s="19"/>
      <c r="G5" s="20">
        <v>370</v>
      </c>
      <c r="H5" s="21">
        <v>3.2</v>
      </c>
      <c r="I5" s="21">
        <f t="shared" ref="I5:I7" si="1">G5/D5</f>
        <v>21.142857142857142</v>
      </c>
      <c r="J5" s="46">
        <f t="shared" ref="J5:J7" si="2">G5/C5</f>
        <v>9.4339622641509441E-2</v>
      </c>
      <c r="L5" s="45" t="s">
        <v>12</v>
      </c>
      <c r="M5" s="45" t="s">
        <v>34</v>
      </c>
      <c r="N5" s="45" t="s">
        <v>35</v>
      </c>
      <c r="O5" s="45" t="s">
        <v>36</v>
      </c>
      <c r="P5" s="45" t="s">
        <v>37</v>
      </c>
      <c r="Q5" s="45" t="s">
        <v>38</v>
      </c>
    </row>
    <row r="6" spans="2:17" x14ac:dyDescent="0.25">
      <c r="B6" s="23">
        <v>3</v>
      </c>
      <c r="C6" s="16">
        <v>2471</v>
      </c>
      <c r="D6" s="17">
        <v>16.600000000000001</v>
      </c>
      <c r="E6" s="18">
        <f t="shared" si="0"/>
        <v>1094.4000000000001</v>
      </c>
      <c r="F6" s="19"/>
      <c r="G6" s="20">
        <v>342</v>
      </c>
      <c r="H6" s="21">
        <v>3.2</v>
      </c>
      <c r="I6" s="21">
        <f t="shared" si="1"/>
        <v>20.602409638554214</v>
      </c>
      <c r="J6" s="46">
        <f t="shared" si="2"/>
        <v>0.13840550384459732</v>
      </c>
      <c r="L6" s="1" t="s">
        <v>39</v>
      </c>
      <c r="M6" s="42">
        <v>1003</v>
      </c>
      <c r="N6" s="1">
        <v>143</v>
      </c>
      <c r="O6" s="1">
        <v>45</v>
      </c>
      <c r="P6" s="1">
        <v>13</v>
      </c>
      <c r="Q6" s="1">
        <f>N6+O6+P6</f>
        <v>201</v>
      </c>
    </row>
    <row r="7" spans="2:17" x14ac:dyDescent="0.25">
      <c r="B7" s="23">
        <v>4</v>
      </c>
      <c r="C7" s="16">
        <v>1479</v>
      </c>
      <c r="D7" s="17">
        <v>16.600000000000001</v>
      </c>
      <c r="E7" s="18">
        <f t="shared" si="0"/>
        <v>1091.2</v>
      </c>
      <c r="F7" s="19"/>
      <c r="G7" s="20">
        <v>341</v>
      </c>
      <c r="H7" s="21">
        <v>3.2</v>
      </c>
      <c r="I7" s="21">
        <f t="shared" si="1"/>
        <v>20.542168674698793</v>
      </c>
      <c r="J7" s="46">
        <f t="shared" si="2"/>
        <v>0.23056118999323869</v>
      </c>
      <c r="L7" s="1" t="s">
        <v>40</v>
      </c>
      <c r="M7" s="42">
        <v>3922</v>
      </c>
      <c r="N7" s="1">
        <v>305</v>
      </c>
      <c r="O7" s="1">
        <v>62</v>
      </c>
      <c r="P7" s="1">
        <v>3</v>
      </c>
      <c r="Q7" s="1">
        <f t="shared" ref="Q7:Q9" si="3">N7+O7+P7</f>
        <v>370</v>
      </c>
    </row>
    <row r="8" spans="2:17" x14ac:dyDescent="0.25">
      <c r="B8" s="23"/>
      <c r="C8" s="16"/>
      <c r="D8" s="17"/>
      <c r="E8" s="18"/>
      <c r="F8" s="19"/>
      <c r="G8" s="20"/>
      <c r="H8" s="21"/>
      <c r="I8" s="21"/>
      <c r="J8" s="22"/>
      <c r="L8" s="1" t="s">
        <v>41</v>
      </c>
      <c r="M8" s="42">
        <v>2471</v>
      </c>
      <c r="N8" s="1">
        <v>205</v>
      </c>
      <c r="O8" s="1">
        <v>53</v>
      </c>
      <c r="P8" s="1">
        <v>84</v>
      </c>
      <c r="Q8" s="1">
        <f t="shared" si="3"/>
        <v>342</v>
      </c>
    </row>
    <row r="9" spans="2:17" x14ac:dyDescent="0.25">
      <c r="B9" s="23"/>
      <c r="C9" s="16"/>
      <c r="D9" s="17"/>
      <c r="E9" s="24"/>
      <c r="F9" s="19"/>
      <c r="G9" s="20"/>
      <c r="H9" s="21"/>
      <c r="I9" s="21"/>
      <c r="J9" s="22"/>
      <c r="L9" s="1" t="s">
        <v>42</v>
      </c>
      <c r="M9" s="42">
        <v>1479</v>
      </c>
      <c r="N9" s="1">
        <v>245</v>
      </c>
      <c r="O9" s="1">
        <v>80</v>
      </c>
      <c r="P9" s="1">
        <v>16</v>
      </c>
      <c r="Q9" s="1">
        <f t="shared" si="3"/>
        <v>341</v>
      </c>
    </row>
    <row r="10" spans="2:17" x14ac:dyDescent="0.25">
      <c r="B10" s="23"/>
      <c r="C10" s="16"/>
      <c r="D10" s="17"/>
      <c r="E10" s="24"/>
      <c r="F10" s="19"/>
      <c r="G10" s="20"/>
      <c r="H10" s="21"/>
      <c r="I10" s="21"/>
      <c r="J10" s="22"/>
    </row>
    <row r="11" spans="2:17" x14ac:dyDescent="0.25">
      <c r="B11" s="23"/>
      <c r="C11" s="16"/>
      <c r="D11" s="17"/>
      <c r="E11" s="24"/>
      <c r="F11" s="19"/>
      <c r="G11" s="20"/>
      <c r="H11" s="21"/>
      <c r="I11" s="21"/>
      <c r="J11" s="22"/>
    </row>
    <row r="12" spans="2:17" x14ac:dyDescent="0.25">
      <c r="B12" s="25"/>
      <c r="C12" s="26"/>
      <c r="D12" s="17"/>
      <c r="E12" s="27"/>
      <c r="F12" s="19"/>
      <c r="G12" s="20"/>
      <c r="H12" s="21"/>
      <c r="I12" s="21"/>
      <c r="J12" s="22"/>
    </row>
    <row r="13" spans="2:17" x14ac:dyDescent="0.25">
      <c r="B13" s="28" t="s">
        <v>43</v>
      </c>
      <c r="C13" s="29">
        <f>SUM(C4:C12)</f>
        <v>8875</v>
      </c>
      <c r="D13" s="30">
        <f>SUM(D4:D12)</f>
        <v>60.330000000000005</v>
      </c>
      <c r="E13" s="31">
        <f>SUM(E4:E12)</f>
        <v>4012.8</v>
      </c>
      <c r="F13" s="32">
        <f t="shared" ref="F13" si="4">IF($D13=0,0,(E13/1000)/$D13)</f>
        <v>6.651417205370462E-2</v>
      </c>
      <c r="G13" s="33">
        <f>SUM(G4:G12)</f>
        <v>1254</v>
      </c>
      <c r="H13" s="34">
        <f t="shared" ref="H13" si="5">IF(G13=0,0,E13/G13)</f>
        <v>3.2</v>
      </c>
      <c r="I13" s="34">
        <f t="shared" ref="I13" si="6">+G13/$D13</f>
        <v>20.785678766782695</v>
      </c>
      <c r="J13" s="35">
        <f t="shared" ref="J13" si="7">G13/$C13</f>
        <v>0.14129577464788731</v>
      </c>
    </row>
    <row r="14" spans="2:17" ht="15.75" x14ac:dyDescent="0.25">
      <c r="B14" s="106" t="s">
        <v>44</v>
      </c>
      <c r="C14" s="107"/>
      <c r="D14" s="108"/>
      <c r="E14" s="36">
        <f>AVERAGE(E4:E12)</f>
        <v>1003.2</v>
      </c>
      <c r="F14" s="37" t="e">
        <f t="shared" ref="F14:J14" si="8">AVERAGE(F4:F12)</f>
        <v>#DIV/0!</v>
      </c>
      <c r="G14" s="37">
        <f t="shared" si="8"/>
        <v>313.5</v>
      </c>
      <c r="H14" s="37">
        <f t="shared" si="8"/>
        <v>3.2</v>
      </c>
      <c r="I14" s="37">
        <f t="shared" si="8"/>
        <v>20.789927399853081</v>
      </c>
      <c r="J14" s="38">
        <f t="shared" si="8"/>
        <v>0.16592628001714443</v>
      </c>
    </row>
    <row r="15" spans="2:17" ht="15.75" x14ac:dyDescent="0.25">
      <c r="B15" s="93" t="s">
        <v>45</v>
      </c>
      <c r="C15" s="94"/>
      <c r="D15" s="95"/>
      <c r="E15" s="39">
        <f>STDEVP(E4:E12)</f>
        <v>211.15757149579056</v>
      </c>
      <c r="F15" s="40" t="e">
        <f t="shared" ref="F15:J15" si="9">STDEVP(F4:F12)</f>
        <v>#DIV/0!</v>
      </c>
      <c r="G15" s="40">
        <f t="shared" si="9"/>
        <v>65.986741092434627</v>
      </c>
      <c r="H15" s="40">
        <f t="shared" si="9"/>
        <v>0</v>
      </c>
      <c r="I15" s="40">
        <f t="shared" si="9"/>
        <v>0.23868791671668321</v>
      </c>
      <c r="J15" s="41">
        <f t="shared" si="9"/>
        <v>5.3028457229118871E-2</v>
      </c>
    </row>
    <row r="21" spans="2:9" x14ac:dyDescent="0.25">
      <c r="B21" s="1" t="s">
        <v>46</v>
      </c>
      <c r="C21" s="1"/>
      <c r="D21" s="1"/>
      <c r="E21" s="1"/>
      <c r="F21" s="1"/>
      <c r="G21" s="1"/>
      <c r="H21" s="1"/>
      <c r="I21" s="1"/>
    </row>
    <row r="22" spans="2:9" x14ac:dyDescent="0.25">
      <c r="B22" s="1" t="s">
        <v>23</v>
      </c>
      <c r="C22" s="1" t="s">
        <v>47</v>
      </c>
      <c r="D22" s="1" t="s">
        <v>25</v>
      </c>
      <c r="E22" s="1" t="s">
        <v>27</v>
      </c>
      <c r="F22" s="1" t="s">
        <v>48</v>
      </c>
      <c r="G22" s="1" t="s">
        <v>49</v>
      </c>
      <c r="H22" s="1" t="s">
        <v>50</v>
      </c>
      <c r="I22" s="1" t="s">
        <v>51</v>
      </c>
    </row>
    <row r="23" spans="2:9" x14ac:dyDescent="0.25">
      <c r="B23" s="15">
        <v>1</v>
      </c>
      <c r="C23" s="16">
        <v>1003</v>
      </c>
      <c r="D23" s="1">
        <v>9.6300000000000008</v>
      </c>
      <c r="E23" s="1">
        <f>G23*H23</f>
        <v>643.20000000000005</v>
      </c>
      <c r="F23" s="1">
        <f>E23/D23</f>
        <v>66.791277258566979</v>
      </c>
      <c r="G23" s="20">
        <v>201</v>
      </c>
      <c r="H23" s="1">
        <v>3.2</v>
      </c>
      <c r="I23" s="1">
        <f>G23/C23</f>
        <v>0.20039880358923232</v>
      </c>
    </row>
    <row r="24" spans="2:9" x14ac:dyDescent="0.25">
      <c r="B24" s="23">
        <v>2</v>
      </c>
      <c r="C24" s="16">
        <v>3922</v>
      </c>
      <c r="D24" s="1">
        <v>17.5</v>
      </c>
      <c r="E24" s="1">
        <f t="shared" ref="E24:E29" si="10">G24*H24</f>
        <v>1184</v>
      </c>
      <c r="F24" s="1">
        <f t="shared" ref="F24:F26" si="11">E24/D24</f>
        <v>67.657142857142858</v>
      </c>
      <c r="G24" s="20">
        <v>370</v>
      </c>
      <c r="H24" s="1">
        <v>3.2</v>
      </c>
      <c r="I24" s="1">
        <f t="shared" ref="I24:I26" si="12">G24/C24</f>
        <v>9.4339622641509441E-2</v>
      </c>
    </row>
    <row r="25" spans="2:9" x14ac:dyDescent="0.25">
      <c r="B25" s="23">
        <v>3</v>
      </c>
      <c r="C25" s="16">
        <v>2471</v>
      </c>
      <c r="D25" s="1">
        <v>16.600000000000001</v>
      </c>
      <c r="E25" s="1">
        <f t="shared" si="10"/>
        <v>1094.4000000000001</v>
      </c>
      <c r="F25" s="1">
        <f t="shared" si="11"/>
        <v>65.92771084337349</v>
      </c>
      <c r="G25" s="20">
        <v>342</v>
      </c>
      <c r="H25" s="1">
        <v>3.2</v>
      </c>
      <c r="I25" s="1">
        <f t="shared" si="12"/>
        <v>0.13840550384459732</v>
      </c>
    </row>
    <row r="26" spans="2:9" x14ac:dyDescent="0.25">
      <c r="B26" s="23">
        <v>4</v>
      </c>
      <c r="C26" s="16">
        <v>1479</v>
      </c>
      <c r="D26" s="1">
        <v>16.600000000000001</v>
      </c>
      <c r="E26" s="1">
        <f t="shared" si="10"/>
        <v>1091.2</v>
      </c>
      <c r="F26" s="1">
        <f t="shared" si="11"/>
        <v>65.734939759036138</v>
      </c>
      <c r="G26" s="20">
        <v>341</v>
      </c>
      <c r="H26" s="1">
        <v>3.2</v>
      </c>
      <c r="I26" s="1">
        <f t="shared" si="12"/>
        <v>0.23056118999323869</v>
      </c>
    </row>
    <row r="27" spans="2:9" x14ac:dyDescent="0.25">
      <c r="B27" s="1"/>
      <c r="C27" s="1"/>
      <c r="D27" s="1"/>
      <c r="E27" s="1"/>
      <c r="F27" s="1"/>
      <c r="G27" s="1"/>
      <c r="H27" s="1"/>
      <c r="I27" s="1"/>
    </row>
    <row r="28" spans="2:9" x14ac:dyDescent="0.25">
      <c r="B28" s="1"/>
      <c r="C28" s="1"/>
      <c r="D28" s="1"/>
      <c r="E28" s="1"/>
      <c r="F28" s="1"/>
      <c r="G28" s="1"/>
      <c r="H28" s="1"/>
      <c r="I28" s="1"/>
    </row>
    <row r="29" spans="2:9" x14ac:dyDescent="0.25">
      <c r="B29" s="1"/>
      <c r="C29" s="1"/>
      <c r="D29" s="1">
        <f t="shared" ref="D29" si="13">C29/143</f>
        <v>0</v>
      </c>
      <c r="E29" s="1">
        <f t="shared" si="10"/>
        <v>0</v>
      </c>
      <c r="F29" s="1"/>
      <c r="G29" s="1"/>
      <c r="H29" s="1"/>
      <c r="I29" s="1" t="e">
        <f>G29/$C$14</f>
        <v>#DIV/0!</v>
      </c>
    </row>
    <row r="30" spans="2:9" x14ac:dyDescent="0.25">
      <c r="B30" s="1" t="s">
        <v>43</v>
      </c>
      <c r="C30" s="1">
        <f>SUM(C23:C29)</f>
        <v>8875</v>
      </c>
      <c r="D30" s="1">
        <f>C30/143</f>
        <v>62.06293706293706</v>
      </c>
      <c r="E30" s="1">
        <f>SUM(E23:E28)</f>
        <v>4012.8</v>
      </c>
      <c r="F30" s="1"/>
      <c r="G30" s="1">
        <f>SUM(G23:G29)</f>
        <v>1254</v>
      </c>
      <c r="H30" s="1">
        <f>E30/G30</f>
        <v>3.2</v>
      </c>
      <c r="I30" s="1" t="e">
        <f>G30/$C$15</f>
        <v>#DIV/0!</v>
      </c>
    </row>
    <row r="31" spans="2:9" x14ac:dyDescent="0.25">
      <c r="B31" s="1" t="s">
        <v>52</v>
      </c>
      <c r="C31" s="1"/>
      <c r="D31" s="1"/>
      <c r="E31" s="1" t="e">
        <f t="shared" ref="E31:I31" si="14">(E30-E18)/E18</f>
        <v>#DIV/0!</v>
      </c>
      <c r="F31" s="1" t="e">
        <f>(F30-F18)/F18</f>
        <v>#DIV/0!</v>
      </c>
      <c r="G31" s="1" t="e">
        <f t="shared" si="14"/>
        <v>#DIV/0!</v>
      </c>
      <c r="H31" s="1" t="e">
        <f t="shared" si="14"/>
        <v>#DIV/0!</v>
      </c>
      <c r="I31" s="1" t="e">
        <f t="shared" si="14"/>
        <v>#DIV/0!</v>
      </c>
    </row>
  </sheetData>
  <mergeCells count="6">
    <mergeCell ref="B15:D15"/>
    <mergeCell ref="B2:B3"/>
    <mergeCell ref="C2:C3"/>
    <mergeCell ref="D2:D3"/>
    <mergeCell ref="E2:J2"/>
    <mergeCell ref="B14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BEE4-FD74-4127-86A7-D13C98B1B49E}">
  <dimension ref="A1:C5"/>
  <sheetViews>
    <sheetView workbookViewId="0">
      <selection activeCell="A3" sqref="A3"/>
    </sheetView>
  </sheetViews>
  <sheetFormatPr baseColWidth="10" defaultColWidth="8.85546875" defaultRowHeight="15" x14ac:dyDescent="0.25"/>
  <cols>
    <col min="1" max="1" width="21.5703125" customWidth="1"/>
    <col min="2" max="2" width="21.42578125" customWidth="1"/>
    <col min="3" max="3" width="28.28515625" customWidth="1"/>
  </cols>
  <sheetData>
    <row r="1" spans="1:3" ht="22.5" x14ac:dyDescent="0.25">
      <c r="A1" s="47" t="s">
        <v>53</v>
      </c>
      <c r="B1" s="47" t="s">
        <v>54</v>
      </c>
      <c r="C1" s="47" t="s">
        <v>55</v>
      </c>
    </row>
    <row r="2" spans="1:3" hidden="1" x14ac:dyDescent="0.25">
      <c r="A2" s="48"/>
      <c r="B2" s="48"/>
      <c r="C2" s="48"/>
    </row>
    <row r="3" spans="1:3" x14ac:dyDescent="0.25">
      <c r="A3" s="49" t="s">
        <v>62</v>
      </c>
      <c r="B3" s="109">
        <v>45807</v>
      </c>
      <c r="C3" s="49" t="s">
        <v>63</v>
      </c>
    </row>
    <row r="4" spans="1:3" x14ac:dyDescent="0.25">
      <c r="A4" s="50"/>
      <c r="B4" s="50"/>
      <c r="C4" s="50"/>
    </row>
    <row r="5" spans="1:3" x14ac:dyDescent="0.25">
      <c r="A5" s="51" t="s">
        <v>56</v>
      </c>
      <c r="B5" s="50"/>
      <c r="C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</vt:lpstr>
      <vt:lpstr>CENSO</vt:lpstr>
      <vt:lpstr>Estimativo BASE</vt:lpstr>
      <vt:lpstr>Control de Cambios</vt:lpstr>
      <vt:lpstr>CENSO!Área_de_impresión</vt:lpstr>
    </vt:vector>
  </TitlesOfParts>
  <Manager/>
  <Company>USUARIO 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fabio giraldo cantillo</dc:creator>
  <cp:keywords/>
  <dc:description/>
  <cp:lastModifiedBy>Cesar Eduardo Estrada Narvaez</cp:lastModifiedBy>
  <cp:revision/>
  <dcterms:created xsi:type="dcterms:W3CDTF">2014-10-07T11:50:48Z</dcterms:created>
  <dcterms:modified xsi:type="dcterms:W3CDTF">2025-06-26T01:02:41Z</dcterms:modified>
  <cp:category/>
  <cp:contentStatus/>
</cp:coreProperties>
</file>