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comments10.xml" ContentType="application/vnd.openxmlformats-officedocument.spreadsheetml.comments+xml"/>
  <Override PartName="/xl/drawings/drawing19.xml" ContentType="application/vnd.openxmlformats-officedocument.drawing+xml"/>
  <Override PartName="/xl/comments11.xml" ContentType="application/vnd.openxmlformats-officedocument.spreadsheetml.comments+xml"/>
  <Override PartName="/xl/drawings/drawing20.xml" ContentType="application/vnd.openxmlformats-officedocument.drawing+xml"/>
  <Override PartName="/xl/comments12.xml" ContentType="application/vnd.openxmlformats-officedocument.spreadsheetml.comments+xml"/>
  <Override PartName="/xl/drawings/drawing21.xml" ContentType="application/vnd.openxmlformats-officedocument.drawing+xml"/>
  <Override PartName="/xl/comments13.xml" ContentType="application/vnd.openxmlformats-officedocument.spreadsheetml.comments+xml"/>
  <Override PartName="/xl/drawings/drawing22.xml" ContentType="application/vnd.openxmlformats-officedocument.drawing+xml"/>
  <Override PartName="/xl/comments14.xml" ContentType="application/vnd.openxmlformats-officedocument.spreadsheetml.comments+xml"/>
  <Override PartName="/xl/drawings/drawing23.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USUARIO\Desktop\German\Unidad de Victimas\2025\Publicaciones\"/>
    </mc:Choice>
  </mc:AlternateContent>
  <xr:revisionPtr revIDLastSave="0" documentId="13_ncr:1_{8F2F6B67-6695-4998-9670-E3774F18D974}" xr6:coauthVersionLast="47" xr6:coauthVersionMax="47" xr10:uidLastSave="{00000000-0000-0000-0000-000000000000}"/>
  <bookViews>
    <workbookView xWindow="-110" yWindow="-110" windowWidth="19420" windowHeight="10300" firstSheet="18" activeTab="22" xr2:uid="{00000000-000D-0000-FFFF-FFFF00000000}"/>
  </bookViews>
  <sheets>
    <sheet name="Plan de Acción 2024 DTs" sheetId="25" r:id="rId1"/>
    <sheet name="Ejecución Plan de Acción 24 DTs" sheetId="27" r:id="rId2"/>
    <sheet name="Avances Plan Acción 2024 DTs" sheetId="4" r:id="rId3"/>
    <sheet name="DT Antioquia" sheetId="5" r:id="rId4"/>
    <sheet name="DT Atlántico" sheetId="6" r:id="rId5"/>
    <sheet name="DT Bolívar San Andrés" sheetId="7" r:id="rId6"/>
    <sheet name="DT Caquetá y Huila" sheetId="8" r:id="rId7"/>
    <sheet name="DT Cauca" sheetId="28" r:id="rId8"/>
    <sheet name="DT Central" sheetId="30" r:id="rId9"/>
    <sheet name="DT Cesar y Guajira" sheetId="31" r:id="rId10"/>
    <sheet name="DT Chocó" sheetId="32" r:id="rId11"/>
    <sheet name="DT Córdoba" sheetId="33" r:id="rId12"/>
    <sheet name="DT Eje Cafetero" sheetId="34" r:id="rId13"/>
    <sheet name="DT Magdalena" sheetId="35" r:id="rId14"/>
    <sheet name="DT Magdalena Medio" sheetId="36" r:id="rId15"/>
    <sheet name="DT Meta y Llanos Orientales" sheetId="37" r:id="rId16"/>
    <sheet name="DT Nariño" sheetId="38" r:id="rId17"/>
    <sheet name="DT Norte de Santander y Arauca" sheetId="39" r:id="rId18"/>
    <sheet name="DT Putumayo" sheetId="40" r:id="rId19"/>
    <sheet name="DT Santander" sheetId="41" r:id="rId20"/>
    <sheet name="DT Sucre" sheetId="42" r:id="rId21"/>
    <sheet name="DT Urabá" sheetId="43" r:id="rId22"/>
    <sheet name="DT Valle" sheetId="44" r:id="rId23"/>
  </sheets>
  <definedNames>
    <definedName name="_xlnm.Print_Area" localSheetId="5">'DT Bolívar San Andrés'!$B$2:$IN$39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41" l="1"/>
  <c r="F40" i="40"/>
  <c r="F40" i="39" l="1"/>
  <c r="K17" i="28"/>
  <c r="F39" i="34" l="1"/>
  <c r="BK14" i="33"/>
  <c r="F40" i="32"/>
  <c r="F39" i="6" l="1"/>
  <c r="CO17" i="37" l="1"/>
  <c r="CM17" i="37"/>
  <c r="CO16" i="37"/>
  <c r="CM16" i="37"/>
  <c r="CO15" i="37"/>
  <c r="CM15" i="37"/>
  <c r="CO14" i="37"/>
  <c r="CM14" i="37"/>
  <c r="CO13" i="37"/>
  <c r="CM13" i="37"/>
  <c r="CO12" i="37"/>
  <c r="CM12" i="37"/>
  <c r="CO11" i="37"/>
  <c r="CM11" i="37"/>
  <c r="AV13" i="37"/>
  <c r="AT13" i="37"/>
  <c r="U15" i="32"/>
  <c r="W15" i="32"/>
  <c r="U16" i="32"/>
  <c r="W16" i="32"/>
  <c r="U17" i="32"/>
  <c r="W17" i="32"/>
  <c r="ID17" i="30"/>
  <c r="IB17" i="30"/>
  <c r="ID16" i="30"/>
  <c r="IB16" i="30"/>
  <c r="ID15" i="30"/>
  <c r="IB15" i="30"/>
  <c r="ID14" i="30"/>
  <c r="IB14" i="30"/>
  <c r="ID13" i="30"/>
  <c r="IB13" i="30"/>
  <c r="ID12" i="30"/>
  <c r="IB12" i="30"/>
  <c r="ID11" i="30"/>
  <c r="IB11" i="30"/>
  <c r="ID10" i="30"/>
  <c r="IB10" i="30"/>
  <c r="ID9" i="30"/>
  <c r="IB9" i="30"/>
  <c r="ID8" i="30"/>
  <c r="IB8" i="30"/>
  <c r="ID7" i="30"/>
  <c r="IB7" i="30"/>
  <c r="ID6" i="30"/>
  <c r="IB6" i="30"/>
  <c r="DD17" i="43" l="1"/>
  <c r="DB17" i="43"/>
  <c r="DD16" i="43"/>
  <c r="DB16" i="43"/>
  <c r="DD15" i="43"/>
  <c r="DB15" i="43"/>
  <c r="DD14" i="43"/>
  <c r="DB14" i="43"/>
  <c r="DD13" i="43"/>
  <c r="DB13" i="43"/>
  <c r="DD12" i="43"/>
  <c r="DB12" i="43"/>
  <c r="DD11" i="43"/>
  <c r="DB11" i="43"/>
  <c r="DD10" i="43"/>
  <c r="DB10" i="43"/>
  <c r="DD9" i="43"/>
  <c r="DB9" i="43"/>
  <c r="DD8" i="43"/>
  <c r="DB8" i="43"/>
  <c r="DD7" i="43"/>
  <c r="DB7" i="43"/>
  <c r="DD6" i="43"/>
  <c r="DB6" i="43"/>
  <c r="DI17" i="42"/>
  <c r="DG17" i="42"/>
  <c r="DI16" i="42"/>
  <c r="DG16" i="42"/>
  <c r="DI15" i="42"/>
  <c r="DG15" i="42"/>
  <c r="DI14" i="42"/>
  <c r="DG14" i="42"/>
  <c r="DI13" i="42"/>
  <c r="DG13" i="42"/>
  <c r="DI12" i="42"/>
  <c r="DG12" i="42"/>
  <c r="DI11" i="42"/>
  <c r="DG11" i="42"/>
  <c r="DI10" i="42"/>
  <c r="DG10" i="42"/>
  <c r="DI9" i="42"/>
  <c r="DG9" i="42"/>
  <c r="DI8" i="42"/>
  <c r="DG8" i="42"/>
  <c r="DI7" i="42"/>
  <c r="DG7" i="42"/>
  <c r="DI6" i="42"/>
  <c r="DG6" i="42"/>
  <c r="CY17" i="42"/>
  <c r="CW17" i="42"/>
  <c r="CY16" i="42"/>
  <c r="CW16" i="42"/>
  <c r="CY15" i="42"/>
  <c r="CW15" i="42"/>
  <c r="CY14" i="42"/>
  <c r="CW14" i="42"/>
  <c r="CY13" i="42"/>
  <c r="CW13" i="42"/>
  <c r="CY12" i="42"/>
  <c r="CW12" i="42"/>
  <c r="CY11" i="42"/>
  <c r="CW11" i="42"/>
  <c r="CY10" i="42"/>
  <c r="CW10" i="42"/>
  <c r="CY9" i="42"/>
  <c r="CW9" i="42"/>
  <c r="CY8" i="42"/>
  <c r="CW8" i="42"/>
  <c r="CY7" i="42"/>
  <c r="CW7" i="42"/>
  <c r="CY6" i="42"/>
  <c r="CW6" i="42"/>
  <c r="DD17" i="42"/>
  <c r="DB17" i="42"/>
  <c r="DD16" i="42"/>
  <c r="DB16" i="42"/>
  <c r="DD15" i="42"/>
  <c r="DB15" i="42"/>
  <c r="DD14" i="42"/>
  <c r="DB14" i="42"/>
  <c r="DD13" i="42"/>
  <c r="DB13" i="42"/>
  <c r="DD12" i="42"/>
  <c r="DB12" i="42"/>
  <c r="DD11" i="42"/>
  <c r="DB11" i="42"/>
  <c r="DD10" i="42"/>
  <c r="DB10" i="42"/>
  <c r="DD9" i="42"/>
  <c r="DB9" i="42"/>
  <c r="DD8" i="42"/>
  <c r="DB8" i="42"/>
  <c r="DD7" i="42"/>
  <c r="DB7" i="42"/>
  <c r="DD6" i="42"/>
  <c r="DB6" i="42"/>
  <c r="DD83" i="42"/>
  <c r="DB83" i="42"/>
  <c r="DD82" i="42"/>
  <c r="DB82" i="42"/>
  <c r="DD81" i="42"/>
  <c r="DB81" i="42"/>
  <c r="DD80" i="42"/>
  <c r="DB80" i="42"/>
  <c r="DD79" i="42"/>
  <c r="DB79" i="42"/>
  <c r="DD78" i="42"/>
  <c r="DB78" i="42"/>
  <c r="DD77" i="42"/>
  <c r="DB77" i="42"/>
  <c r="DD76" i="42"/>
  <c r="DB76" i="42"/>
  <c r="DD75" i="42"/>
  <c r="DB75" i="42"/>
  <c r="DD74" i="42"/>
  <c r="DB74" i="42"/>
  <c r="DD73" i="42"/>
  <c r="DB73" i="42"/>
  <c r="DD72" i="42"/>
  <c r="DB72" i="42"/>
  <c r="DD17" i="41"/>
  <c r="DB17" i="41"/>
  <c r="DD16" i="41"/>
  <c r="DB16" i="41"/>
  <c r="DD15" i="41"/>
  <c r="DB15" i="41"/>
  <c r="DD14" i="41"/>
  <c r="DB14" i="41"/>
  <c r="DD13" i="41"/>
  <c r="DB13" i="41"/>
  <c r="DD12" i="41"/>
  <c r="DB12" i="41"/>
  <c r="DD11" i="41"/>
  <c r="DB11" i="41"/>
  <c r="DD10" i="41"/>
  <c r="DB10" i="41"/>
  <c r="DD9" i="41"/>
  <c r="DB9" i="41"/>
  <c r="DD8" i="41"/>
  <c r="DB8" i="41"/>
  <c r="DD7" i="41"/>
  <c r="DB7" i="41"/>
  <c r="DD6" i="41"/>
  <c r="DB6" i="41"/>
  <c r="CT17" i="41"/>
  <c r="CR17" i="41"/>
  <c r="CT16" i="41"/>
  <c r="CR16" i="41"/>
  <c r="CT15" i="41"/>
  <c r="CR15" i="41"/>
  <c r="CT14" i="41"/>
  <c r="CR14" i="41"/>
  <c r="CT13" i="41"/>
  <c r="CR13" i="41"/>
  <c r="CT12" i="41"/>
  <c r="CR12" i="41"/>
  <c r="CT11" i="41"/>
  <c r="CR11" i="41"/>
  <c r="CT10" i="41"/>
  <c r="CR10" i="41"/>
  <c r="CT9" i="41"/>
  <c r="CR9" i="41"/>
  <c r="CT8" i="41"/>
  <c r="CR8" i="41"/>
  <c r="CT7" i="41"/>
  <c r="CR7" i="41"/>
  <c r="CT6" i="41"/>
  <c r="CR6" i="41"/>
  <c r="CY17" i="41"/>
  <c r="CW17" i="41"/>
  <c r="CY16" i="41"/>
  <c r="CW16" i="41"/>
  <c r="CY15" i="41"/>
  <c r="CW15" i="41"/>
  <c r="CY14" i="41"/>
  <c r="CW14" i="41"/>
  <c r="CY13" i="41"/>
  <c r="CW13" i="41"/>
  <c r="CY12" i="41"/>
  <c r="CW12" i="41"/>
  <c r="CY11" i="41"/>
  <c r="CW11" i="41"/>
  <c r="CY10" i="41"/>
  <c r="CW10" i="41"/>
  <c r="CY9" i="41"/>
  <c r="CW9" i="41"/>
  <c r="CY8" i="41"/>
  <c r="CW8" i="41"/>
  <c r="CY7" i="41"/>
  <c r="CW7" i="41"/>
  <c r="CY6" i="41"/>
  <c r="CW6" i="41"/>
  <c r="CY77" i="41"/>
  <c r="CW77" i="41"/>
  <c r="CY76" i="41"/>
  <c r="CW76" i="41"/>
  <c r="CY75" i="41"/>
  <c r="CW75" i="41"/>
  <c r="CY74" i="41"/>
  <c r="CW74" i="41"/>
  <c r="CY73" i="41"/>
  <c r="CW73" i="41"/>
  <c r="CY72" i="41"/>
  <c r="CW72" i="41"/>
  <c r="CY71" i="41"/>
  <c r="CW71" i="41"/>
  <c r="CY70" i="41"/>
  <c r="CW70" i="41"/>
  <c r="CY69" i="41"/>
  <c r="CW69" i="41"/>
  <c r="CY68" i="41"/>
  <c r="CW68" i="41"/>
  <c r="CY67" i="41"/>
  <c r="CW67" i="41"/>
  <c r="CY66" i="41"/>
  <c r="CW66" i="41"/>
  <c r="DD17" i="40"/>
  <c r="DB17" i="40"/>
  <c r="DD16" i="40"/>
  <c r="DB16" i="40"/>
  <c r="DD15" i="40"/>
  <c r="DB15" i="40"/>
  <c r="DD14" i="40"/>
  <c r="DB14" i="40"/>
  <c r="DD13" i="40"/>
  <c r="DB13" i="40"/>
  <c r="DD12" i="40"/>
  <c r="DB12" i="40"/>
  <c r="DD11" i="40"/>
  <c r="DB11" i="40"/>
  <c r="DD10" i="40"/>
  <c r="DB10" i="40"/>
  <c r="DD9" i="40"/>
  <c r="DB9" i="40"/>
  <c r="DD8" i="40"/>
  <c r="DB8" i="40"/>
  <c r="DD7" i="40"/>
  <c r="DB7" i="40"/>
  <c r="DD6" i="40"/>
  <c r="DB6" i="40"/>
  <c r="CT17" i="40"/>
  <c r="CR17" i="40"/>
  <c r="CT16" i="40"/>
  <c r="CR16" i="40"/>
  <c r="CT15" i="40"/>
  <c r="CR15" i="40"/>
  <c r="CT14" i="40"/>
  <c r="CR14" i="40"/>
  <c r="CT13" i="40"/>
  <c r="CR13" i="40"/>
  <c r="CT12" i="40"/>
  <c r="CR12" i="40"/>
  <c r="CT11" i="40"/>
  <c r="CR11" i="40"/>
  <c r="CT10" i="40"/>
  <c r="CR10" i="40"/>
  <c r="CT9" i="40"/>
  <c r="CR9" i="40"/>
  <c r="CT8" i="40"/>
  <c r="CR8" i="40"/>
  <c r="CT7" i="40"/>
  <c r="CR7" i="40"/>
  <c r="CT6" i="40"/>
  <c r="CR6" i="40"/>
  <c r="CY17" i="40"/>
  <c r="CW17" i="40"/>
  <c r="CY16" i="40"/>
  <c r="CW16" i="40"/>
  <c r="CY15" i="40"/>
  <c r="CW15" i="40"/>
  <c r="CY14" i="40"/>
  <c r="CW14" i="40"/>
  <c r="CY13" i="40"/>
  <c r="CW13" i="40"/>
  <c r="CY12" i="40"/>
  <c r="CW12" i="40"/>
  <c r="CY11" i="40"/>
  <c r="CW11" i="40"/>
  <c r="CY10" i="40"/>
  <c r="CW10" i="40"/>
  <c r="CY9" i="40"/>
  <c r="CW9" i="40"/>
  <c r="CY8" i="40"/>
  <c r="CW8" i="40"/>
  <c r="CY7" i="40"/>
  <c r="CW7" i="40"/>
  <c r="CY6" i="40"/>
  <c r="CW6" i="40"/>
  <c r="EH17" i="39"/>
  <c r="EF17" i="39"/>
  <c r="EH16" i="39"/>
  <c r="EF16" i="39"/>
  <c r="EH15" i="39"/>
  <c r="EF15" i="39"/>
  <c r="EH14" i="39"/>
  <c r="EF14" i="39"/>
  <c r="EH13" i="39"/>
  <c r="EF13" i="39"/>
  <c r="EH12" i="39"/>
  <c r="EF12" i="39"/>
  <c r="EH11" i="39"/>
  <c r="EF11" i="39"/>
  <c r="EH10" i="39"/>
  <c r="EF10" i="39"/>
  <c r="EH9" i="39"/>
  <c r="EF9" i="39"/>
  <c r="EH8" i="39"/>
  <c r="EF8" i="39"/>
  <c r="EH7" i="39"/>
  <c r="EF7" i="39"/>
  <c r="EH6" i="39"/>
  <c r="EF6" i="39"/>
  <c r="DN17" i="39"/>
  <c r="DL17" i="39"/>
  <c r="DN16" i="39"/>
  <c r="DL16" i="39"/>
  <c r="DN15" i="39"/>
  <c r="DL15" i="39"/>
  <c r="DN14" i="39"/>
  <c r="DL14" i="39"/>
  <c r="DN13" i="39"/>
  <c r="DL13" i="39"/>
  <c r="DN12" i="39"/>
  <c r="DL12" i="39"/>
  <c r="DN11" i="39"/>
  <c r="DL11" i="39"/>
  <c r="DN10" i="39"/>
  <c r="DL10" i="39"/>
  <c r="DN9" i="39"/>
  <c r="DL9" i="39"/>
  <c r="DN8" i="39"/>
  <c r="DL8" i="39"/>
  <c r="DN7" i="39"/>
  <c r="DL7" i="39"/>
  <c r="DN6" i="39"/>
  <c r="DL6" i="39"/>
  <c r="DD17" i="39"/>
  <c r="DB17" i="39"/>
  <c r="DD16" i="39"/>
  <c r="DB16" i="39"/>
  <c r="DD15" i="39"/>
  <c r="DB15" i="39"/>
  <c r="DD14" i="39"/>
  <c r="DB14" i="39"/>
  <c r="DD13" i="39"/>
  <c r="DB13" i="39"/>
  <c r="DD12" i="39"/>
  <c r="DB12" i="39"/>
  <c r="DD11" i="39"/>
  <c r="DB11" i="39"/>
  <c r="DD10" i="39"/>
  <c r="DB10" i="39"/>
  <c r="DD9" i="39"/>
  <c r="DB9" i="39"/>
  <c r="DD8" i="39"/>
  <c r="DB8" i="39"/>
  <c r="DD7" i="39"/>
  <c r="DB7" i="39"/>
  <c r="DD6" i="39"/>
  <c r="DB6" i="39"/>
  <c r="DI17" i="39"/>
  <c r="DG17" i="39"/>
  <c r="DI16" i="39"/>
  <c r="DG16" i="39"/>
  <c r="DI15" i="39"/>
  <c r="DG15" i="39"/>
  <c r="DI14" i="39"/>
  <c r="DG14" i="39"/>
  <c r="DI13" i="39"/>
  <c r="DG13" i="39"/>
  <c r="DI12" i="39"/>
  <c r="DG12" i="39"/>
  <c r="DI11" i="39"/>
  <c r="DG11" i="39"/>
  <c r="DI10" i="39"/>
  <c r="DG10" i="39"/>
  <c r="DI9" i="39"/>
  <c r="DG9" i="39"/>
  <c r="DI8" i="39"/>
  <c r="DG8" i="39"/>
  <c r="DI7" i="39"/>
  <c r="DG7" i="39"/>
  <c r="DI6" i="39"/>
  <c r="DG6" i="39"/>
  <c r="DI17" i="38"/>
  <c r="DG17" i="38"/>
  <c r="DI16" i="38"/>
  <c r="DG16" i="38"/>
  <c r="DI15" i="38"/>
  <c r="DG15" i="38"/>
  <c r="DI14" i="38"/>
  <c r="DG14" i="38"/>
  <c r="DI13" i="38"/>
  <c r="DG13" i="38"/>
  <c r="DI12" i="38"/>
  <c r="DG12" i="38"/>
  <c r="DI11" i="38"/>
  <c r="DG11" i="38"/>
  <c r="DI10" i="38"/>
  <c r="DG10" i="38"/>
  <c r="DI9" i="38"/>
  <c r="DG9" i="38"/>
  <c r="DI8" i="38"/>
  <c r="DG8" i="38"/>
  <c r="DI7" i="38"/>
  <c r="DG7" i="38"/>
  <c r="DI6" i="38"/>
  <c r="DG6" i="38"/>
  <c r="DS17" i="37"/>
  <c r="DQ17" i="37"/>
  <c r="DS16" i="37"/>
  <c r="DQ16" i="37"/>
  <c r="DS15" i="37"/>
  <c r="DQ15" i="37"/>
  <c r="DS14" i="37"/>
  <c r="DQ14" i="37"/>
  <c r="DS13" i="37"/>
  <c r="DQ13" i="37"/>
  <c r="DS12" i="37"/>
  <c r="DQ12" i="37"/>
  <c r="DS11" i="37"/>
  <c r="DQ11" i="37"/>
  <c r="DS10" i="37"/>
  <c r="DQ10" i="37"/>
  <c r="DS9" i="37"/>
  <c r="DQ9" i="37"/>
  <c r="DS8" i="37"/>
  <c r="DQ8" i="37"/>
  <c r="DS7" i="37"/>
  <c r="DQ7" i="37"/>
  <c r="DS6" i="37"/>
  <c r="DQ6" i="37"/>
  <c r="DD17" i="36"/>
  <c r="DB17" i="36"/>
  <c r="DD16" i="36"/>
  <c r="DB16" i="36"/>
  <c r="DD15" i="36"/>
  <c r="DB15" i="36"/>
  <c r="DD14" i="36"/>
  <c r="DB14" i="36"/>
  <c r="DD13" i="36"/>
  <c r="DB13" i="36"/>
  <c r="DD12" i="36"/>
  <c r="DB12" i="36"/>
  <c r="DD11" i="36"/>
  <c r="DB11" i="36"/>
  <c r="DD10" i="36"/>
  <c r="DB10" i="36"/>
  <c r="DD9" i="36"/>
  <c r="DB9" i="36"/>
  <c r="DD8" i="36"/>
  <c r="DB8" i="36"/>
  <c r="DD7" i="36"/>
  <c r="DB7" i="36"/>
  <c r="DD6" i="36"/>
  <c r="DB6" i="36"/>
  <c r="CT17" i="36"/>
  <c r="CR17" i="36"/>
  <c r="CT16" i="36"/>
  <c r="CR16" i="36"/>
  <c r="CT15" i="36"/>
  <c r="CR15" i="36"/>
  <c r="CT14" i="36"/>
  <c r="CR14" i="36"/>
  <c r="CT13" i="36"/>
  <c r="CR13" i="36"/>
  <c r="CT12" i="36"/>
  <c r="CR12" i="36"/>
  <c r="CT11" i="36"/>
  <c r="CR11" i="36"/>
  <c r="CT10" i="36"/>
  <c r="CR10" i="36"/>
  <c r="CT9" i="36"/>
  <c r="CR9" i="36"/>
  <c r="CT8" i="36"/>
  <c r="CR8" i="36"/>
  <c r="CT7" i="36"/>
  <c r="CR7" i="36"/>
  <c r="CT6" i="36"/>
  <c r="CR6" i="36"/>
  <c r="CY17" i="36"/>
  <c r="CW17" i="36"/>
  <c r="CY16" i="36"/>
  <c r="CW16" i="36"/>
  <c r="CY15" i="36"/>
  <c r="CW15" i="36"/>
  <c r="CY14" i="36"/>
  <c r="CW14" i="36"/>
  <c r="CY13" i="36"/>
  <c r="CW13" i="36"/>
  <c r="CY12" i="36"/>
  <c r="CW12" i="36"/>
  <c r="CY11" i="36"/>
  <c r="CW11" i="36"/>
  <c r="CY10" i="36"/>
  <c r="CW10" i="36"/>
  <c r="CY9" i="36"/>
  <c r="CW9" i="36"/>
  <c r="CY8" i="36"/>
  <c r="CW8" i="36"/>
  <c r="CY7" i="36"/>
  <c r="CW7" i="36"/>
  <c r="CY6" i="36"/>
  <c r="CW6" i="36"/>
  <c r="CY84" i="36"/>
  <c r="CW84" i="36"/>
  <c r="CY83" i="36"/>
  <c r="CW83" i="36"/>
  <c r="CY82" i="36"/>
  <c r="CW82" i="36"/>
  <c r="CY81" i="36"/>
  <c r="CW81" i="36"/>
  <c r="CY80" i="36"/>
  <c r="CW80" i="36"/>
  <c r="CY79" i="36"/>
  <c r="CW79" i="36"/>
  <c r="CY78" i="36"/>
  <c r="CW78" i="36"/>
  <c r="CY77" i="36"/>
  <c r="CW77" i="36"/>
  <c r="CY76" i="36"/>
  <c r="CW76" i="36"/>
  <c r="CY75" i="36"/>
  <c r="CW75" i="36"/>
  <c r="CY74" i="36"/>
  <c r="CW74" i="36"/>
  <c r="CY73" i="36"/>
  <c r="CW73" i="36"/>
  <c r="DS17" i="35"/>
  <c r="DQ17" i="35"/>
  <c r="DS16" i="35"/>
  <c r="DQ16" i="35"/>
  <c r="DS15" i="35"/>
  <c r="DQ15" i="35"/>
  <c r="DS14" i="35"/>
  <c r="DQ14" i="35"/>
  <c r="DQ13" i="35"/>
  <c r="DS12" i="35"/>
  <c r="DQ12" i="35"/>
  <c r="DS11" i="35"/>
  <c r="DQ11" i="35"/>
  <c r="DS10" i="35"/>
  <c r="DQ10" i="35"/>
  <c r="DS9" i="35"/>
  <c r="DQ9" i="35"/>
  <c r="DS8" i="35"/>
  <c r="DQ8" i="35"/>
  <c r="DS7" i="35"/>
  <c r="DQ7" i="35"/>
  <c r="DS6" i="35"/>
  <c r="DQ6" i="35"/>
  <c r="DN17" i="35"/>
  <c r="DL17" i="35"/>
  <c r="DN16" i="35"/>
  <c r="DL16" i="35"/>
  <c r="DN15" i="35"/>
  <c r="DL15" i="35"/>
  <c r="DN14" i="35"/>
  <c r="DL14" i="35"/>
  <c r="DN13" i="35"/>
  <c r="DL13" i="35"/>
  <c r="DN12" i="35"/>
  <c r="DL12" i="35"/>
  <c r="DN11" i="35"/>
  <c r="DL11" i="35"/>
  <c r="DN10" i="35"/>
  <c r="DL10" i="35"/>
  <c r="DN9" i="35"/>
  <c r="DL9" i="35"/>
  <c r="DN8" i="35"/>
  <c r="DL8" i="35"/>
  <c r="DN7" i="35"/>
  <c r="DL7" i="35"/>
  <c r="DN6" i="35"/>
  <c r="DL6" i="35"/>
  <c r="DD17" i="35"/>
  <c r="DB17" i="35"/>
  <c r="DD16" i="35"/>
  <c r="DB16" i="35"/>
  <c r="DD15" i="35"/>
  <c r="DB15" i="35"/>
  <c r="DD14" i="35"/>
  <c r="DB14" i="35"/>
  <c r="DD13" i="35"/>
  <c r="DB13" i="35"/>
  <c r="DD12" i="35"/>
  <c r="DB12" i="35"/>
  <c r="DD11" i="35"/>
  <c r="DB11" i="35"/>
  <c r="DD10" i="35"/>
  <c r="DB10" i="35"/>
  <c r="DD9" i="35"/>
  <c r="DB9" i="35"/>
  <c r="DD8" i="35"/>
  <c r="DB8" i="35"/>
  <c r="DD7" i="35"/>
  <c r="DB7" i="35"/>
  <c r="DD6" i="35"/>
  <c r="DB6" i="35"/>
  <c r="DI17" i="35"/>
  <c r="DG17" i="35"/>
  <c r="DI16" i="35"/>
  <c r="DG16" i="35"/>
  <c r="DI15" i="35"/>
  <c r="DG15" i="35"/>
  <c r="DI14" i="35"/>
  <c r="DG14" i="35"/>
  <c r="DI13" i="35"/>
  <c r="DG13" i="35"/>
  <c r="DI12" i="35"/>
  <c r="DG12" i="35"/>
  <c r="DI11" i="35"/>
  <c r="DG11" i="35"/>
  <c r="DI10" i="35"/>
  <c r="DG10" i="35"/>
  <c r="DI9" i="35"/>
  <c r="DG9" i="35"/>
  <c r="DI8" i="35"/>
  <c r="DG8" i="35"/>
  <c r="DI7" i="35"/>
  <c r="DG7" i="35"/>
  <c r="DI6" i="35"/>
  <c r="DG6" i="35"/>
  <c r="DI17" i="34"/>
  <c r="DG17" i="34"/>
  <c r="DI16" i="34"/>
  <c r="DG16" i="34"/>
  <c r="DI15" i="34"/>
  <c r="DG15" i="34"/>
  <c r="DI14" i="34"/>
  <c r="DG14" i="34"/>
  <c r="DI13" i="34"/>
  <c r="DG13" i="34"/>
  <c r="DI12" i="34"/>
  <c r="DG12" i="34"/>
  <c r="DI11" i="34"/>
  <c r="DG11" i="34"/>
  <c r="DI10" i="34"/>
  <c r="DG10" i="34"/>
  <c r="DI9" i="34"/>
  <c r="DG9" i="34"/>
  <c r="DI8" i="34"/>
  <c r="DG8" i="34"/>
  <c r="DI7" i="34"/>
  <c r="DG7" i="34"/>
  <c r="DI6" i="34"/>
  <c r="DG6" i="34"/>
  <c r="CY17" i="34"/>
  <c r="CW17" i="34"/>
  <c r="CY16" i="34"/>
  <c r="CW16" i="34"/>
  <c r="CY15" i="34"/>
  <c r="CW15" i="34"/>
  <c r="CY14" i="34"/>
  <c r="CW14" i="34"/>
  <c r="CY13" i="34"/>
  <c r="CW13" i="34"/>
  <c r="CY12" i="34"/>
  <c r="CW12" i="34"/>
  <c r="CY11" i="34"/>
  <c r="CW11" i="34"/>
  <c r="CY10" i="34"/>
  <c r="CW10" i="34"/>
  <c r="CY9" i="34"/>
  <c r="CW9" i="34"/>
  <c r="CY8" i="34"/>
  <c r="CW8" i="34"/>
  <c r="CY7" i="34"/>
  <c r="CW7" i="34"/>
  <c r="CY6" i="34"/>
  <c r="CW6" i="34"/>
  <c r="DD17" i="34"/>
  <c r="DB17" i="34"/>
  <c r="DD16" i="34"/>
  <c r="DB16" i="34"/>
  <c r="DD15" i="34"/>
  <c r="DB15" i="34"/>
  <c r="DD14" i="34"/>
  <c r="DB14" i="34"/>
  <c r="DD13" i="34"/>
  <c r="DB13" i="34"/>
  <c r="DD12" i="34"/>
  <c r="DB12" i="34"/>
  <c r="DD11" i="34"/>
  <c r="DB11" i="34"/>
  <c r="DD10" i="34"/>
  <c r="DB10" i="34"/>
  <c r="DD9" i="34"/>
  <c r="DB9" i="34"/>
  <c r="DD8" i="34"/>
  <c r="DB8" i="34"/>
  <c r="DD7" i="34"/>
  <c r="DB7" i="34"/>
  <c r="DD6" i="34"/>
  <c r="DB6" i="34"/>
  <c r="DI17" i="33"/>
  <c r="DG17" i="33"/>
  <c r="DI16" i="33"/>
  <c r="DG16" i="33"/>
  <c r="DI15" i="33"/>
  <c r="DG15" i="33"/>
  <c r="DI14" i="33"/>
  <c r="DG14" i="33"/>
  <c r="DI13" i="33"/>
  <c r="DG13" i="33"/>
  <c r="DI12" i="33"/>
  <c r="DG12" i="33"/>
  <c r="DI11" i="33"/>
  <c r="DG11" i="33"/>
  <c r="DI10" i="33"/>
  <c r="DG10" i="33"/>
  <c r="DI9" i="33"/>
  <c r="DG9" i="33"/>
  <c r="DI8" i="33"/>
  <c r="DG8" i="33"/>
  <c r="DI7" i="33"/>
  <c r="DG7" i="33"/>
  <c r="DI6" i="33"/>
  <c r="DG6" i="33"/>
  <c r="CY17" i="33"/>
  <c r="CW17" i="33"/>
  <c r="CY16" i="33"/>
  <c r="CW16" i="33"/>
  <c r="CY15" i="33"/>
  <c r="CW15" i="33"/>
  <c r="CY14" i="33"/>
  <c r="CW14" i="33"/>
  <c r="CY13" i="33"/>
  <c r="CW13" i="33"/>
  <c r="CY12" i="33"/>
  <c r="CW12" i="33"/>
  <c r="CY11" i="33"/>
  <c r="CW11" i="33"/>
  <c r="CY10" i="33"/>
  <c r="CW10" i="33"/>
  <c r="CY9" i="33"/>
  <c r="CW9" i="33"/>
  <c r="CY8" i="33"/>
  <c r="CW8" i="33"/>
  <c r="CY7" i="33"/>
  <c r="CW7" i="33"/>
  <c r="CY6" i="33"/>
  <c r="CW6" i="33"/>
  <c r="DD17" i="33"/>
  <c r="DB17" i="33"/>
  <c r="DD16" i="33"/>
  <c r="DB16" i="33"/>
  <c r="DD15" i="33"/>
  <c r="DB15" i="33"/>
  <c r="DD14" i="33"/>
  <c r="DB14" i="33"/>
  <c r="DD13" i="33"/>
  <c r="DB13" i="33"/>
  <c r="DD12" i="33"/>
  <c r="DB12" i="33"/>
  <c r="DD11" i="33"/>
  <c r="DB11" i="33"/>
  <c r="DD10" i="33"/>
  <c r="DB10" i="33"/>
  <c r="DD9" i="33"/>
  <c r="DB9" i="33"/>
  <c r="DD8" i="33"/>
  <c r="DB8" i="33"/>
  <c r="DD7" i="33"/>
  <c r="DB7" i="33"/>
  <c r="DD6" i="33"/>
  <c r="DB6" i="33"/>
  <c r="DS17" i="32"/>
  <c r="DQ17" i="32"/>
  <c r="DS16" i="32"/>
  <c r="DQ16" i="32"/>
  <c r="DS15" i="32"/>
  <c r="DQ15" i="32"/>
  <c r="DS14" i="32"/>
  <c r="DQ14" i="32"/>
  <c r="DS13" i="32"/>
  <c r="DQ13" i="32"/>
  <c r="DS12" i="32"/>
  <c r="DQ12" i="32"/>
  <c r="DS11" i="32"/>
  <c r="DQ11" i="32"/>
  <c r="DS10" i="32"/>
  <c r="DQ10" i="32"/>
  <c r="DS9" i="32"/>
  <c r="DQ9" i="32"/>
  <c r="DS8" i="32"/>
  <c r="DQ8" i="32"/>
  <c r="DS7" i="32"/>
  <c r="DQ7" i="32"/>
  <c r="DS6" i="32"/>
  <c r="DQ6" i="32"/>
  <c r="DN17" i="31"/>
  <c r="DL17" i="31"/>
  <c r="DN16" i="31"/>
  <c r="DL16" i="31"/>
  <c r="DN15" i="31"/>
  <c r="DL15" i="31"/>
  <c r="DN14" i="31"/>
  <c r="DL14" i="31"/>
  <c r="DN13" i="31"/>
  <c r="DL13" i="31"/>
  <c r="DN12" i="31"/>
  <c r="DL12" i="31"/>
  <c r="DN11" i="31"/>
  <c r="DL11" i="31"/>
  <c r="DN10" i="31"/>
  <c r="DL10" i="31"/>
  <c r="DN9" i="31"/>
  <c r="DL9" i="31"/>
  <c r="DN8" i="31"/>
  <c r="DL8" i="31"/>
  <c r="DN7" i="31"/>
  <c r="DL7" i="31"/>
  <c r="DN6" i="31"/>
  <c r="DL6" i="31"/>
  <c r="DD17" i="31"/>
  <c r="DB17" i="31"/>
  <c r="DD16" i="31"/>
  <c r="DB16" i="31"/>
  <c r="DD15" i="31"/>
  <c r="DB15" i="31"/>
  <c r="DD14" i="31"/>
  <c r="DB14" i="31"/>
  <c r="DD13" i="31"/>
  <c r="DB13" i="31"/>
  <c r="DD12" i="31"/>
  <c r="DB12" i="31"/>
  <c r="DD11" i="31"/>
  <c r="DB11" i="31"/>
  <c r="DD10" i="31"/>
  <c r="DB10" i="31"/>
  <c r="DD9" i="31"/>
  <c r="DB9" i="31"/>
  <c r="DD8" i="31"/>
  <c r="DB8" i="31"/>
  <c r="DD7" i="31"/>
  <c r="DB7" i="31"/>
  <c r="DD6" i="31"/>
  <c r="DB6" i="31"/>
  <c r="DI17" i="31"/>
  <c r="DG17" i="31"/>
  <c r="DI16" i="31"/>
  <c r="DG16" i="31"/>
  <c r="DI15" i="31"/>
  <c r="DG15" i="31"/>
  <c r="DI14" i="31"/>
  <c r="DG14" i="31"/>
  <c r="DI13" i="31"/>
  <c r="DG13" i="31"/>
  <c r="DI12" i="31"/>
  <c r="DG12" i="31"/>
  <c r="DI11" i="31"/>
  <c r="DG11" i="31"/>
  <c r="DI10" i="31"/>
  <c r="DG10" i="31"/>
  <c r="DI9" i="31"/>
  <c r="DG9" i="31"/>
  <c r="DI8" i="31"/>
  <c r="DG8" i="31"/>
  <c r="DI7" i="31"/>
  <c r="DG7" i="31"/>
  <c r="DI6" i="31"/>
  <c r="DG6" i="31"/>
  <c r="DD17" i="30"/>
  <c r="DB17" i="30"/>
  <c r="DD16" i="30"/>
  <c r="DB16" i="30"/>
  <c r="DD15" i="30"/>
  <c r="DB15" i="30"/>
  <c r="DD14" i="30"/>
  <c r="DB14" i="30"/>
  <c r="DD13" i="30"/>
  <c r="DB13" i="30"/>
  <c r="DD12" i="30"/>
  <c r="DB12" i="30"/>
  <c r="DD11" i="30"/>
  <c r="DB11" i="30"/>
  <c r="DD10" i="30"/>
  <c r="DB10" i="30"/>
  <c r="DD9" i="30"/>
  <c r="DB9" i="30"/>
  <c r="DD8" i="30"/>
  <c r="DB8" i="30"/>
  <c r="DD7" i="30"/>
  <c r="DB7" i="30"/>
  <c r="DD6" i="30"/>
  <c r="DB6" i="30"/>
  <c r="DN17" i="28"/>
  <c r="DL17" i="28"/>
  <c r="DN16" i="28"/>
  <c r="DL16" i="28"/>
  <c r="DN15" i="28"/>
  <c r="DL15" i="28"/>
  <c r="DN14" i="28"/>
  <c r="DL14" i="28"/>
  <c r="DN13" i="28"/>
  <c r="DL13" i="28"/>
  <c r="DN12" i="28"/>
  <c r="DL12" i="28"/>
  <c r="DN11" i="28"/>
  <c r="DL11" i="28"/>
  <c r="DN10" i="28"/>
  <c r="DL10" i="28"/>
  <c r="DN9" i="28"/>
  <c r="DL9" i="28"/>
  <c r="DN8" i="28"/>
  <c r="DL8" i="28"/>
  <c r="DN7" i="28"/>
  <c r="DL7" i="28"/>
  <c r="DN6" i="28"/>
  <c r="DL6" i="28"/>
  <c r="DN17" i="8"/>
  <c r="DL17" i="8"/>
  <c r="DN16" i="8"/>
  <c r="DL16" i="8"/>
  <c r="DN15" i="8"/>
  <c r="DL15" i="8"/>
  <c r="DN14" i="8"/>
  <c r="DL14" i="8"/>
  <c r="DN13" i="8"/>
  <c r="DL13" i="8"/>
  <c r="DN12" i="8"/>
  <c r="DL12" i="8"/>
  <c r="DN11" i="8"/>
  <c r="DL11" i="8"/>
  <c r="DN10" i="8"/>
  <c r="DL10" i="8"/>
  <c r="DN9" i="8"/>
  <c r="DL9" i="8"/>
  <c r="DN8" i="8"/>
  <c r="DL8" i="8"/>
  <c r="DN7" i="8"/>
  <c r="DL7" i="8"/>
  <c r="DN6" i="8"/>
  <c r="DL6" i="8"/>
  <c r="DS17" i="7"/>
  <c r="DQ17" i="7"/>
  <c r="DS16" i="7"/>
  <c r="DQ16" i="7"/>
  <c r="DS15" i="7"/>
  <c r="DQ15" i="7"/>
  <c r="DS14" i="7"/>
  <c r="DQ14" i="7"/>
  <c r="DS13" i="7"/>
  <c r="DQ13" i="7"/>
  <c r="DS12" i="7"/>
  <c r="DQ12" i="7"/>
  <c r="DS11" i="7"/>
  <c r="DQ11" i="7"/>
  <c r="DS10" i="7"/>
  <c r="DQ10" i="7"/>
  <c r="DS9" i="7"/>
  <c r="DQ9" i="7"/>
  <c r="DS8" i="7"/>
  <c r="DQ8" i="7"/>
  <c r="DS7" i="7"/>
  <c r="DQ7" i="7"/>
  <c r="DS6" i="7"/>
  <c r="DQ6" i="7"/>
  <c r="DD17" i="6"/>
  <c r="DB17" i="6"/>
  <c r="DD16" i="6"/>
  <c r="DB16" i="6"/>
  <c r="DD15" i="6"/>
  <c r="DB15" i="6"/>
  <c r="DD14" i="6"/>
  <c r="DB14" i="6"/>
  <c r="DD13" i="6"/>
  <c r="DB13" i="6"/>
  <c r="DD12" i="6"/>
  <c r="DB12" i="6"/>
  <c r="DD11" i="6"/>
  <c r="DB11" i="6"/>
  <c r="DD10" i="6"/>
  <c r="DB10" i="6"/>
  <c r="DD9" i="6"/>
  <c r="DB9" i="6"/>
  <c r="DD8" i="6"/>
  <c r="DB8" i="6"/>
  <c r="DD7" i="6"/>
  <c r="DB7" i="6"/>
  <c r="DD6" i="6"/>
  <c r="DB6" i="6"/>
  <c r="DS17" i="5"/>
  <c r="DQ17" i="5"/>
  <c r="DS16" i="5"/>
  <c r="DQ16" i="5"/>
  <c r="DS15" i="5"/>
  <c r="DQ15" i="5"/>
  <c r="DS14" i="5"/>
  <c r="DQ14" i="5"/>
  <c r="DS13" i="5"/>
  <c r="DQ13" i="5"/>
  <c r="DS12" i="5"/>
  <c r="DQ12" i="5"/>
  <c r="DS11" i="5"/>
  <c r="DQ11" i="5"/>
  <c r="DS10" i="5"/>
  <c r="DQ10" i="5"/>
  <c r="DS9" i="5"/>
  <c r="DQ9" i="5"/>
  <c r="DS8" i="5"/>
  <c r="DQ8" i="5"/>
  <c r="DS7" i="5"/>
  <c r="DQ7" i="5"/>
  <c r="DS6" i="5"/>
  <c r="DQ6" i="5"/>
  <c r="GP17" i="6" l="1"/>
  <c r="GN17" i="6"/>
  <c r="GP16" i="6"/>
  <c r="GN16" i="6"/>
  <c r="GP15" i="6"/>
  <c r="GN15" i="6"/>
  <c r="GP14" i="6"/>
  <c r="GN14" i="6"/>
  <c r="GP13" i="6"/>
  <c r="GN13" i="6"/>
  <c r="GP12" i="6"/>
  <c r="GN12" i="6"/>
  <c r="GP11" i="6"/>
  <c r="GN11" i="6"/>
  <c r="GP10" i="6"/>
  <c r="GN10" i="6"/>
  <c r="GP9" i="6"/>
  <c r="GN9" i="6"/>
  <c r="GP8" i="6"/>
  <c r="GN8" i="6"/>
  <c r="GP7" i="6"/>
  <c r="GN7" i="6"/>
  <c r="GP6" i="6"/>
  <c r="GN6" i="6"/>
  <c r="H30" i="28"/>
  <c r="F42" i="28" s="1"/>
  <c r="GK17" i="44"/>
  <c r="GI17" i="44"/>
  <c r="GK16" i="44"/>
  <c r="GI16" i="44"/>
  <c r="GK15" i="44"/>
  <c r="GI15" i="44"/>
  <c r="GK14" i="44"/>
  <c r="GI14" i="44"/>
  <c r="GK13" i="44"/>
  <c r="GI13" i="44"/>
  <c r="GK12" i="44"/>
  <c r="GI12" i="44"/>
  <c r="GK11" i="44"/>
  <c r="GI11" i="44"/>
  <c r="GK10" i="44"/>
  <c r="GI10" i="44"/>
  <c r="GK9" i="44"/>
  <c r="GI9" i="44"/>
  <c r="GK8" i="44"/>
  <c r="GI8" i="44"/>
  <c r="GK7" i="44"/>
  <c r="GI7" i="44"/>
  <c r="GK6" i="44"/>
  <c r="GI6" i="44"/>
  <c r="GA17" i="43"/>
  <c r="FY17" i="43"/>
  <c r="GA16" i="43"/>
  <c r="FY16" i="43"/>
  <c r="GA15" i="43"/>
  <c r="FY15" i="43"/>
  <c r="GA14" i="43"/>
  <c r="FY14" i="43"/>
  <c r="GA13" i="43"/>
  <c r="FY13" i="43"/>
  <c r="GA12" i="43"/>
  <c r="FY12" i="43"/>
  <c r="GA11" i="43"/>
  <c r="FY11" i="43"/>
  <c r="GA10" i="43"/>
  <c r="FY10" i="43"/>
  <c r="GA9" i="43"/>
  <c r="FY9" i="43"/>
  <c r="GA8" i="43"/>
  <c r="FY8" i="43"/>
  <c r="GA7" i="43"/>
  <c r="FY7" i="43"/>
  <c r="GA6" i="43"/>
  <c r="FY6" i="43"/>
  <c r="FV17" i="42"/>
  <c r="FT17" i="42"/>
  <c r="FV16" i="42"/>
  <c r="FT16" i="42"/>
  <c r="FV15" i="42"/>
  <c r="FT15" i="42"/>
  <c r="FV14" i="42"/>
  <c r="FT14" i="42"/>
  <c r="FV13" i="42"/>
  <c r="FT13" i="42"/>
  <c r="FV12" i="42"/>
  <c r="FT12" i="42"/>
  <c r="FV11" i="42"/>
  <c r="FT11" i="42"/>
  <c r="FV10" i="42"/>
  <c r="FT10" i="42"/>
  <c r="FV9" i="42"/>
  <c r="FT9" i="42"/>
  <c r="FV8" i="42"/>
  <c r="FT8" i="42"/>
  <c r="FV7" i="42"/>
  <c r="FT7" i="42"/>
  <c r="FV6" i="42"/>
  <c r="FT6" i="42"/>
  <c r="FL17" i="41"/>
  <c r="FJ17" i="41"/>
  <c r="FL16" i="41"/>
  <c r="FJ16" i="41"/>
  <c r="FL15" i="41"/>
  <c r="FJ15" i="41"/>
  <c r="FL14" i="41"/>
  <c r="FJ14" i="41"/>
  <c r="FL13" i="41"/>
  <c r="FJ13" i="41"/>
  <c r="FL12" i="41"/>
  <c r="FJ12" i="41"/>
  <c r="FL11" i="41"/>
  <c r="FJ11" i="41"/>
  <c r="FL10" i="41"/>
  <c r="FJ10" i="41"/>
  <c r="FL9" i="41"/>
  <c r="FJ9" i="41"/>
  <c r="FL8" i="41"/>
  <c r="FJ8" i="41"/>
  <c r="FL7" i="41"/>
  <c r="FJ7" i="41"/>
  <c r="FL6" i="41"/>
  <c r="FJ6" i="41"/>
  <c r="GA17" i="40"/>
  <c r="FY17" i="40"/>
  <c r="GA16" i="40"/>
  <c r="FY16" i="40"/>
  <c r="GA15" i="40"/>
  <c r="FY15" i="40"/>
  <c r="GA14" i="40"/>
  <c r="FY14" i="40"/>
  <c r="GA13" i="40"/>
  <c r="FY13" i="40"/>
  <c r="GA12" i="40"/>
  <c r="FY12" i="40"/>
  <c r="GA11" i="40"/>
  <c r="FY11" i="40"/>
  <c r="GA10" i="40"/>
  <c r="FY10" i="40"/>
  <c r="GA9" i="40"/>
  <c r="FY9" i="40"/>
  <c r="GA8" i="40"/>
  <c r="FY8" i="40"/>
  <c r="GA7" i="40"/>
  <c r="FY7" i="40"/>
  <c r="GA6" i="40"/>
  <c r="FY6" i="40"/>
  <c r="GP17" i="39"/>
  <c r="GN17" i="39"/>
  <c r="GP16" i="39"/>
  <c r="GN16" i="39"/>
  <c r="GP15" i="39"/>
  <c r="GN15" i="39"/>
  <c r="GP14" i="39"/>
  <c r="GN14" i="39"/>
  <c r="GP13" i="39"/>
  <c r="GN13" i="39"/>
  <c r="GP12" i="39"/>
  <c r="GN12" i="39"/>
  <c r="GP11" i="39"/>
  <c r="GN11" i="39"/>
  <c r="GP10" i="39"/>
  <c r="GN10" i="39"/>
  <c r="GP9" i="39"/>
  <c r="GN9" i="39"/>
  <c r="GP8" i="39"/>
  <c r="GN8" i="39"/>
  <c r="GP7" i="39"/>
  <c r="GN7" i="39"/>
  <c r="GP6" i="39"/>
  <c r="GN6" i="39"/>
  <c r="GZ17" i="38"/>
  <c r="GX17" i="38"/>
  <c r="GZ16" i="38"/>
  <c r="GX16" i="38"/>
  <c r="GZ15" i="38"/>
  <c r="GX15" i="38"/>
  <c r="GZ14" i="38"/>
  <c r="GX14" i="38"/>
  <c r="GZ13" i="38"/>
  <c r="GX13" i="38"/>
  <c r="GZ12" i="38"/>
  <c r="GX12" i="38"/>
  <c r="GZ11" i="38"/>
  <c r="GX11" i="38"/>
  <c r="GZ10" i="38"/>
  <c r="GX10" i="38"/>
  <c r="GZ9" i="38"/>
  <c r="GX9" i="38"/>
  <c r="GZ8" i="38"/>
  <c r="GX8" i="38"/>
  <c r="GZ7" i="38"/>
  <c r="GX7" i="38"/>
  <c r="GZ6" i="38"/>
  <c r="GX6" i="38"/>
  <c r="GP17" i="37"/>
  <c r="GN17" i="37"/>
  <c r="GP16" i="37"/>
  <c r="GN16" i="37"/>
  <c r="GP15" i="37"/>
  <c r="GN15" i="37"/>
  <c r="GP14" i="37"/>
  <c r="GN14" i="37"/>
  <c r="GP13" i="37"/>
  <c r="GN13" i="37"/>
  <c r="GP12" i="37"/>
  <c r="GN12" i="37"/>
  <c r="GP11" i="37"/>
  <c r="GN11" i="37"/>
  <c r="GP10" i="37"/>
  <c r="GN10" i="37"/>
  <c r="GP9" i="37"/>
  <c r="GN9" i="37"/>
  <c r="GP8" i="37"/>
  <c r="GN8" i="37"/>
  <c r="GP7" i="37"/>
  <c r="GN7" i="37"/>
  <c r="GP6" i="37"/>
  <c r="GN6" i="37"/>
  <c r="FQ17" i="36"/>
  <c r="FO17" i="36"/>
  <c r="FQ16" i="36"/>
  <c r="FO16" i="36"/>
  <c r="FQ15" i="36"/>
  <c r="FO15" i="36"/>
  <c r="FQ14" i="36"/>
  <c r="FO14" i="36"/>
  <c r="FQ13" i="36"/>
  <c r="FO13" i="36"/>
  <c r="FQ12" i="36"/>
  <c r="FO12" i="36"/>
  <c r="FQ11" i="36"/>
  <c r="FO11" i="36"/>
  <c r="FQ10" i="36"/>
  <c r="FO10" i="36"/>
  <c r="FQ9" i="36"/>
  <c r="FO9" i="36"/>
  <c r="FQ8" i="36"/>
  <c r="FO8" i="36"/>
  <c r="FQ7" i="36"/>
  <c r="FO7" i="36"/>
  <c r="FQ6" i="36"/>
  <c r="FO6" i="36"/>
  <c r="GK17" i="35"/>
  <c r="GI17" i="35"/>
  <c r="GK16" i="35"/>
  <c r="GI16" i="35"/>
  <c r="GK15" i="35"/>
  <c r="GI15" i="35"/>
  <c r="GK14" i="35"/>
  <c r="GI14" i="35"/>
  <c r="GK13" i="35"/>
  <c r="GI13" i="35"/>
  <c r="GK12" i="35"/>
  <c r="GI12" i="35"/>
  <c r="GK11" i="35"/>
  <c r="GI11" i="35"/>
  <c r="GK10" i="35"/>
  <c r="GI10" i="35"/>
  <c r="GK9" i="35"/>
  <c r="GI9" i="35"/>
  <c r="GK8" i="35"/>
  <c r="GI8" i="35"/>
  <c r="GK7" i="35"/>
  <c r="GI7" i="35"/>
  <c r="GK6" i="35"/>
  <c r="GI6" i="35"/>
  <c r="GF17" i="34"/>
  <c r="GD17" i="34"/>
  <c r="GF16" i="34"/>
  <c r="GD16" i="34"/>
  <c r="GF15" i="34"/>
  <c r="GD15" i="34"/>
  <c r="GF14" i="34"/>
  <c r="GD14" i="34"/>
  <c r="GF13" i="34"/>
  <c r="GD13" i="34"/>
  <c r="GF12" i="34"/>
  <c r="GD12" i="34"/>
  <c r="GF11" i="34"/>
  <c r="GD11" i="34"/>
  <c r="GF10" i="34"/>
  <c r="GD10" i="34"/>
  <c r="GF9" i="34"/>
  <c r="GD9" i="34"/>
  <c r="GF8" i="34"/>
  <c r="GD8" i="34"/>
  <c r="GF7" i="34"/>
  <c r="GD7" i="34"/>
  <c r="GF6" i="34"/>
  <c r="GD6" i="34"/>
  <c r="GF17" i="33"/>
  <c r="GD17" i="33"/>
  <c r="GF16" i="33"/>
  <c r="GD16" i="33"/>
  <c r="GF15" i="33"/>
  <c r="GD15" i="33"/>
  <c r="GF14" i="33"/>
  <c r="GD14" i="33"/>
  <c r="GF13" i="33"/>
  <c r="GD13" i="33"/>
  <c r="GF12" i="33"/>
  <c r="GD12" i="33"/>
  <c r="GF11" i="33"/>
  <c r="GD11" i="33"/>
  <c r="GF10" i="33"/>
  <c r="GD10" i="33"/>
  <c r="GF9" i="33"/>
  <c r="GD9" i="33"/>
  <c r="GF8" i="33"/>
  <c r="GD8" i="33"/>
  <c r="GF7" i="33"/>
  <c r="GD7" i="33"/>
  <c r="GF6" i="33"/>
  <c r="GD6" i="33"/>
  <c r="GZ17" i="32"/>
  <c r="GX17" i="32"/>
  <c r="GZ16" i="32"/>
  <c r="GX16" i="32"/>
  <c r="GZ15" i="32"/>
  <c r="GX15" i="32"/>
  <c r="GZ14" i="32"/>
  <c r="GX14" i="32"/>
  <c r="GZ13" i="32"/>
  <c r="GX13" i="32"/>
  <c r="GZ12" i="32"/>
  <c r="GX12" i="32"/>
  <c r="GZ11" i="32"/>
  <c r="GX11" i="32"/>
  <c r="GZ10" i="32"/>
  <c r="GX10" i="32"/>
  <c r="GZ9" i="32"/>
  <c r="GX9" i="32"/>
  <c r="GZ8" i="32"/>
  <c r="GX8" i="32"/>
  <c r="GZ7" i="32"/>
  <c r="GX7" i="32"/>
  <c r="GZ6" i="32"/>
  <c r="GX6" i="32"/>
  <c r="GP17" i="31"/>
  <c r="GN17" i="31"/>
  <c r="GP16" i="31"/>
  <c r="GN16" i="31"/>
  <c r="GP15" i="31"/>
  <c r="GN15" i="31"/>
  <c r="GP14" i="31"/>
  <c r="GN14" i="31"/>
  <c r="GP13" i="31"/>
  <c r="GN13" i="31"/>
  <c r="GP12" i="31"/>
  <c r="GN12" i="31"/>
  <c r="GP11" i="31"/>
  <c r="GN11" i="31"/>
  <c r="GP10" i="31"/>
  <c r="GN10" i="31"/>
  <c r="GP9" i="31"/>
  <c r="GN9" i="31"/>
  <c r="GP8" i="31"/>
  <c r="GN8" i="31"/>
  <c r="GP7" i="31"/>
  <c r="GN7" i="31"/>
  <c r="GP6" i="31"/>
  <c r="GN6" i="31"/>
  <c r="GA17" i="30"/>
  <c r="FY17" i="30"/>
  <c r="GA16" i="30"/>
  <c r="FY16" i="30"/>
  <c r="GA15" i="30"/>
  <c r="FY15" i="30"/>
  <c r="GA14" i="30"/>
  <c r="FY14" i="30"/>
  <c r="GA13" i="30"/>
  <c r="FY13" i="30"/>
  <c r="GA12" i="30"/>
  <c r="FY12" i="30"/>
  <c r="GA11" i="30"/>
  <c r="FY11" i="30"/>
  <c r="GA10" i="30"/>
  <c r="FY10" i="30"/>
  <c r="GA9" i="30"/>
  <c r="FY9" i="30"/>
  <c r="GA8" i="30"/>
  <c r="FY8" i="30"/>
  <c r="GA7" i="30"/>
  <c r="FY7" i="30"/>
  <c r="GA6" i="30"/>
  <c r="FY6" i="30"/>
  <c r="GZ17" i="28"/>
  <c r="GX17" i="28"/>
  <c r="GZ16" i="28"/>
  <c r="GX16" i="28"/>
  <c r="GZ15" i="28"/>
  <c r="GX15" i="28"/>
  <c r="GZ14" i="28"/>
  <c r="GX14" i="28"/>
  <c r="GZ13" i="28"/>
  <c r="GX13" i="28"/>
  <c r="GZ12" i="28"/>
  <c r="GX12" i="28"/>
  <c r="GZ11" i="28"/>
  <c r="GX11" i="28"/>
  <c r="GZ10" i="28"/>
  <c r="GX10" i="28"/>
  <c r="GZ9" i="28"/>
  <c r="GX9" i="28"/>
  <c r="GZ8" i="28"/>
  <c r="GX8" i="28"/>
  <c r="GZ7" i="28"/>
  <c r="GX7" i="28"/>
  <c r="GZ6" i="28"/>
  <c r="GX6" i="28"/>
  <c r="GP17" i="8"/>
  <c r="GN17" i="8"/>
  <c r="GP16" i="8"/>
  <c r="GN16" i="8"/>
  <c r="GP15" i="8"/>
  <c r="GN15" i="8"/>
  <c r="GP14" i="8"/>
  <c r="GN14" i="8"/>
  <c r="GP13" i="8"/>
  <c r="GN13" i="8"/>
  <c r="GP12" i="8"/>
  <c r="GN12" i="8"/>
  <c r="GP11" i="8"/>
  <c r="GN11" i="8"/>
  <c r="GP10" i="8"/>
  <c r="GN10" i="8"/>
  <c r="GP9" i="8"/>
  <c r="GN9" i="8"/>
  <c r="GP8" i="8"/>
  <c r="GN8" i="8"/>
  <c r="GP7" i="8"/>
  <c r="GN7" i="8"/>
  <c r="GP6" i="8"/>
  <c r="GN6" i="8"/>
  <c r="GU17" i="7"/>
  <c r="GS17" i="7"/>
  <c r="GU16" i="7"/>
  <c r="GS16" i="7"/>
  <c r="GU15" i="7"/>
  <c r="GS15" i="7"/>
  <c r="GU14" i="7"/>
  <c r="GS14" i="7"/>
  <c r="GU13" i="7"/>
  <c r="GS13" i="7"/>
  <c r="GU12" i="7"/>
  <c r="GS12" i="7"/>
  <c r="GU11" i="7"/>
  <c r="GS11" i="7"/>
  <c r="GU10" i="7"/>
  <c r="GS10" i="7"/>
  <c r="GU9" i="7"/>
  <c r="GS9" i="7"/>
  <c r="GU8" i="7"/>
  <c r="GS8" i="7"/>
  <c r="GU7" i="7"/>
  <c r="GS7" i="7"/>
  <c r="GU6" i="7"/>
  <c r="GS6" i="7"/>
  <c r="FQ17" i="6"/>
  <c r="FO17" i="6"/>
  <c r="FQ16" i="6"/>
  <c r="FO16" i="6"/>
  <c r="FQ15" i="6"/>
  <c r="FO15" i="6"/>
  <c r="FQ14" i="6"/>
  <c r="FO14" i="6"/>
  <c r="FQ13" i="6"/>
  <c r="FO13" i="6"/>
  <c r="FQ12" i="6"/>
  <c r="FO12" i="6"/>
  <c r="FQ11" i="6"/>
  <c r="FO11" i="6"/>
  <c r="FQ10" i="6"/>
  <c r="FO10" i="6"/>
  <c r="FQ9" i="6"/>
  <c r="FO9" i="6"/>
  <c r="FQ8" i="6"/>
  <c r="FO8" i="6"/>
  <c r="FQ7" i="6"/>
  <c r="FO7" i="6"/>
  <c r="FQ6" i="6"/>
  <c r="FO6" i="6"/>
  <c r="CY17" i="44"/>
  <c r="CW17" i="44"/>
  <c r="CY16" i="44"/>
  <c r="CW16" i="44"/>
  <c r="CY15" i="44"/>
  <c r="CW15" i="44"/>
  <c r="CY14" i="44"/>
  <c r="CW14" i="44"/>
  <c r="CY13" i="44"/>
  <c r="CW13" i="44"/>
  <c r="CY12" i="44"/>
  <c r="CW12" i="44"/>
  <c r="CY11" i="44"/>
  <c r="CW11" i="44"/>
  <c r="CY10" i="44"/>
  <c r="CW10" i="44"/>
  <c r="CY9" i="44"/>
  <c r="CW9" i="44"/>
  <c r="CY8" i="44"/>
  <c r="CW8" i="44"/>
  <c r="CY7" i="44"/>
  <c r="CW7" i="44"/>
  <c r="CY6" i="44"/>
  <c r="CW6" i="44"/>
  <c r="II17" i="44"/>
  <c r="IG17" i="44"/>
  <c r="II16" i="44"/>
  <c r="IG16" i="44"/>
  <c r="II15" i="44"/>
  <c r="IG15" i="44"/>
  <c r="II14" i="44"/>
  <c r="IG14" i="44"/>
  <c r="II13" i="44"/>
  <c r="IG13" i="44"/>
  <c r="II12" i="44"/>
  <c r="IG12" i="44"/>
  <c r="II11" i="44"/>
  <c r="IG11" i="44"/>
  <c r="II10" i="44"/>
  <c r="IG10" i="44"/>
  <c r="II9" i="44"/>
  <c r="IG9" i="44"/>
  <c r="II8" i="44"/>
  <c r="IG8" i="44"/>
  <c r="II7" i="44"/>
  <c r="IG7" i="44"/>
  <c r="II6" i="44"/>
  <c r="IG6" i="44"/>
  <c r="HT17" i="43"/>
  <c r="HR17" i="43"/>
  <c r="HT16" i="43"/>
  <c r="HR16" i="43"/>
  <c r="HT15" i="43"/>
  <c r="HR15" i="43"/>
  <c r="HT14" i="43"/>
  <c r="HR14" i="43"/>
  <c r="HT13" i="43"/>
  <c r="HR13" i="43"/>
  <c r="HT12" i="43"/>
  <c r="HR12" i="43"/>
  <c r="HT11" i="43"/>
  <c r="HR11" i="43"/>
  <c r="HT10" i="43"/>
  <c r="HR10" i="43"/>
  <c r="HT9" i="43"/>
  <c r="HR9" i="43"/>
  <c r="HT8" i="43"/>
  <c r="HR8" i="43"/>
  <c r="HT7" i="43"/>
  <c r="HR7" i="43"/>
  <c r="HT6" i="43"/>
  <c r="HR6" i="43"/>
  <c r="CT17" i="43"/>
  <c r="CR17" i="43"/>
  <c r="CT16" i="43"/>
  <c r="CR16" i="43"/>
  <c r="CT15" i="43"/>
  <c r="CR15" i="43"/>
  <c r="CT14" i="43"/>
  <c r="CR14" i="43"/>
  <c r="CT13" i="43"/>
  <c r="CR13" i="43"/>
  <c r="CT12" i="43"/>
  <c r="CR12" i="43"/>
  <c r="CT11" i="43"/>
  <c r="CR11" i="43"/>
  <c r="CT10" i="43"/>
  <c r="CR10" i="43"/>
  <c r="CT9" i="43"/>
  <c r="CR9" i="43"/>
  <c r="CT8" i="43"/>
  <c r="CR8" i="43"/>
  <c r="CT7" i="43"/>
  <c r="CR7" i="43"/>
  <c r="CT6" i="43"/>
  <c r="CR6" i="43"/>
  <c r="HO17" i="42"/>
  <c r="HM17" i="42"/>
  <c r="HO16" i="42"/>
  <c r="HM16" i="42"/>
  <c r="HO15" i="42"/>
  <c r="HM15" i="42"/>
  <c r="HO14" i="42"/>
  <c r="HM14" i="42"/>
  <c r="HO13" i="42"/>
  <c r="HM13" i="42"/>
  <c r="HO12" i="42"/>
  <c r="HM12" i="42"/>
  <c r="HO11" i="42"/>
  <c r="HM11" i="42"/>
  <c r="HO10" i="42"/>
  <c r="HM10" i="42"/>
  <c r="HO9" i="42"/>
  <c r="HM9" i="42"/>
  <c r="HO8" i="42"/>
  <c r="HM8" i="42"/>
  <c r="HO7" i="42"/>
  <c r="HM7" i="42"/>
  <c r="HO6" i="42"/>
  <c r="HM6" i="42"/>
  <c r="HJ17" i="41"/>
  <c r="HH17" i="41"/>
  <c r="HJ16" i="41"/>
  <c r="HH16" i="41"/>
  <c r="HJ15" i="41"/>
  <c r="HH15" i="41"/>
  <c r="HJ14" i="41"/>
  <c r="HH14" i="41"/>
  <c r="HJ13" i="41"/>
  <c r="HH13" i="41"/>
  <c r="HJ12" i="41"/>
  <c r="HH12" i="41"/>
  <c r="HJ11" i="41"/>
  <c r="HH11" i="41"/>
  <c r="HJ10" i="41"/>
  <c r="HH10" i="41"/>
  <c r="HJ9" i="41"/>
  <c r="HH9" i="41"/>
  <c r="HJ8" i="41"/>
  <c r="HH8" i="41"/>
  <c r="HJ7" i="41"/>
  <c r="HH7" i="41"/>
  <c r="HJ6" i="41"/>
  <c r="HH6" i="41"/>
  <c r="K9" i="41"/>
  <c r="K10" i="41"/>
  <c r="HY17" i="40"/>
  <c r="HW17" i="40"/>
  <c r="HY16" i="40"/>
  <c r="HW16" i="40"/>
  <c r="HY15" i="40"/>
  <c r="HW15" i="40"/>
  <c r="HY14" i="40"/>
  <c r="HW14" i="40"/>
  <c r="HY13" i="40"/>
  <c r="HW13" i="40"/>
  <c r="HY12" i="40"/>
  <c r="HW12" i="40"/>
  <c r="HY11" i="40"/>
  <c r="HW11" i="40"/>
  <c r="HY10" i="40"/>
  <c r="HW10" i="40"/>
  <c r="HY9" i="40"/>
  <c r="HW9" i="40"/>
  <c r="HY8" i="40"/>
  <c r="HW8" i="40"/>
  <c r="HY7" i="40"/>
  <c r="HW7" i="40"/>
  <c r="HY6" i="40"/>
  <c r="HW6" i="40"/>
  <c r="BN9" i="40"/>
  <c r="IN17" i="39"/>
  <c r="IL17" i="39"/>
  <c r="IN16" i="39"/>
  <c r="IL16" i="39"/>
  <c r="IN15" i="39"/>
  <c r="IL15" i="39"/>
  <c r="IN14" i="39"/>
  <c r="IL14" i="39"/>
  <c r="IN13" i="39"/>
  <c r="IL13" i="39"/>
  <c r="IN12" i="39"/>
  <c r="IL12" i="39"/>
  <c r="IN11" i="39"/>
  <c r="IL11" i="39"/>
  <c r="IN10" i="39"/>
  <c r="IL10" i="39"/>
  <c r="IN9" i="39"/>
  <c r="IL9" i="39"/>
  <c r="IN8" i="39"/>
  <c r="IL8" i="39"/>
  <c r="IN7" i="39"/>
  <c r="IL7" i="39"/>
  <c r="IN6" i="39"/>
  <c r="IL6" i="39"/>
  <c r="IS17" i="38"/>
  <c r="IQ17" i="38"/>
  <c r="IS16" i="38"/>
  <c r="IQ16" i="38"/>
  <c r="IS15" i="38"/>
  <c r="IQ15" i="38"/>
  <c r="IS14" i="38"/>
  <c r="IQ14" i="38"/>
  <c r="IS13" i="38"/>
  <c r="IQ13" i="38"/>
  <c r="IS12" i="38"/>
  <c r="IQ12" i="38"/>
  <c r="IS11" i="38"/>
  <c r="IQ11" i="38"/>
  <c r="IS10" i="38"/>
  <c r="IQ10" i="38"/>
  <c r="IS9" i="38"/>
  <c r="IQ9" i="38"/>
  <c r="IS8" i="38"/>
  <c r="IQ8" i="38"/>
  <c r="IS7" i="38"/>
  <c r="IQ7" i="38"/>
  <c r="IS6" i="38"/>
  <c r="IQ6" i="38"/>
  <c r="DI17" i="37"/>
  <c r="DG17" i="37"/>
  <c r="DI16" i="37"/>
  <c r="DG16" i="37"/>
  <c r="DI15" i="37"/>
  <c r="DG15" i="37"/>
  <c r="DI14" i="37"/>
  <c r="DG14" i="37"/>
  <c r="DI13" i="37"/>
  <c r="DG13" i="37"/>
  <c r="DI12" i="37"/>
  <c r="DG12" i="37"/>
  <c r="DI11" i="37"/>
  <c r="DG11" i="37"/>
  <c r="DI10" i="37"/>
  <c r="DG10" i="37"/>
  <c r="DI9" i="37"/>
  <c r="DG9" i="37"/>
  <c r="DI8" i="37"/>
  <c r="DG8" i="37"/>
  <c r="DI7" i="37"/>
  <c r="DG7" i="37"/>
  <c r="DI6" i="37"/>
  <c r="DG6" i="37"/>
  <c r="CY17" i="38"/>
  <c r="CW17" i="38"/>
  <c r="CY16" i="38"/>
  <c r="CW16" i="38"/>
  <c r="CY15" i="38"/>
  <c r="CW15" i="38"/>
  <c r="CY14" i="38"/>
  <c r="CW14" i="38"/>
  <c r="CY13" i="38"/>
  <c r="CW13" i="38"/>
  <c r="CY12" i="38"/>
  <c r="CW12" i="38"/>
  <c r="CY11" i="38"/>
  <c r="CW11" i="38"/>
  <c r="CY10" i="38"/>
  <c r="CW10" i="38"/>
  <c r="CY9" i="38"/>
  <c r="CW9" i="38"/>
  <c r="CY8" i="38"/>
  <c r="CW8" i="38"/>
  <c r="CY7" i="38"/>
  <c r="CW7" i="38"/>
  <c r="CY6" i="38"/>
  <c r="CW6" i="38"/>
  <c r="IN17" i="37"/>
  <c r="IL17" i="37"/>
  <c r="IN16" i="37"/>
  <c r="IL16" i="37"/>
  <c r="IN15" i="37"/>
  <c r="IL15" i="37"/>
  <c r="IN14" i="37"/>
  <c r="IL14" i="37"/>
  <c r="IN13" i="37"/>
  <c r="IL13" i="37"/>
  <c r="IN12" i="37"/>
  <c r="IL12" i="37"/>
  <c r="IN11" i="37"/>
  <c r="IL11" i="37"/>
  <c r="IN10" i="37"/>
  <c r="IL10" i="37"/>
  <c r="IN9" i="37"/>
  <c r="IL9" i="37"/>
  <c r="IN8" i="37"/>
  <c r="IL8" i="37"/>
  <c r="IN7" i="37"/>
  <c r="IL7" i="37"/>
  <c r="IN6" i="37"/>
  <c r="IL6" i="37"/>
  <c r="HJ17" i="36"/>
  <c r="HH17" i="36"/>
  <c r="HJ16" i="36"/>
  <c r="HH16" i="36"/>
  <c r="HJ15" i="36"/>
  <c r="HH15" i="36"/>
  <c r="HJ14" i="36"/>
  <c r="HH14" i="36"/>
  <c r="HJ13" i="36"/>
  <c r="HH13" i="36"/>
  <c r="HJ12" i="36"/>
  <c r="HH12" i="36"/>
  <c r="HJ11" i="36"/>
  <c r="HH11" i="36"/>
  <c r="HJ10" i="36"/>
  <c r="HH10" i="36"/>
  <c r="HJ9" i="36"/>
  <c r="HH9" i="36"/>
  <c r="HJ8" i="36"/>
  <c r="HH8" i="36"/>
  <c r="HJ7" i="36"/>
  <c r="HH7" i="36"/>
  <c r="HJ6" i="36"/>
  <c r="HH6" i="36"/>
  <c r="ID17" i="35"/>
  <c r="IB17" i="35"/>
  <c r="ID16" i="35"/>
  <c r="IB16" i="35"/>
  <c r="ID15" i="35"/>
  <c r="IB15" i="35"/>
  <c r="ID14" i="35"/>
  <c r="IB14" i="35"/>
  <c r="ID13" i="35"/>
  <c r="IB13" i="35"/>
  <c r="ID12" i="35"/>
  <c r="IB12" i="35"/>
  <c r="ID11" i="35"/>
  <c r="IB11" i="35"/>
  <c r="ID10" i="35"/>
  <c r="IB10" i="35"/>
  <c r="ID9" i="35"/>
  <c r="IB9" i="35"/>
  <c r="ID8" i="35"/>
  <c r="IB8" i="35"/>
  <c r="ID7" i="35"/>
  <c r="IB7" i="35"/>
  <c r="ID6" i="35"/>
  <c r="IB6" i="35"/>
  <c r="HY17" i="34"/>
  <c r="HW17" i="34"/>
  <c r="HY16" i="34"/>
  <c r="HW16" i="34"/>
  <c r="HY15" i="34"/>
  <c r="HW15" i="34"/>
  <c r="HY14" i="34"/>
  <c r="HW14" i="34"/>
  <c r="HY13" i="34"/>
  <c r="HW13" i="34"/>
  <c r="HY12" i="34"/>
  <c r="HW12" i="34"/>
  <c r="HY11" i="34"/>
  <c r="HW11" i="34"/>
  <c r="HY10" i="34"/>
  <c r="HW10" i="34"/>
  <c r="HY9" i="34"/>
  <c r="HW9" i="34"/>
  <c r="HY8" i="34"/>
  <c r="HW8" i="34"/>
  <c r="HY7" i="34"/>
  <c r="HW7" i="34"/>
  <c r="HY6" i="34"/>
  <c r="HW6" i="34"/>
  <c r="ID17" i="33" l="1"/>
  <c r="IB17" i="33"/>
  <c r="ID16" i="33"/>
  <c r="IB16" i="33"/>
  <c r="ID15" i="33"/>
  <c r="IB15" i="33"/>
  <c r="ID14" i="33"/>
  <c r="IB14" i="33"/>
  <c r="ID13" i="33"/>
  <c r="IB13" i="33"/>
  <c r="ID12" i="33"/>
  <c r="IB12" i="33"/>
  <c r="ID11" i="33"/>
  <c r="IB11" i="33"/>
  <c r="ID10" i="33"/>
  <c r="IB10" i="33"/>
  <c r="ID9" i="33"/>
  <c r="IB9" i="33"/>
  <c r="ID8" i="33"/>
  <c r="IB8" i="33"/>
  <c r="ID7" i="33"/>
  <c r="IB7" i="33"/>
  <c r="ID6" i="33"/>
  <c r="IB6" i="33"/>
  <c r="IS17" i="32"/>
  <c r="IQ17" i="32"/>
  <c r="IS16" i="32"/>
  <c r="IQ16" i="32"/>
  <c r="IS15" i="32"/>
  <c r="IQ15" i="32"/>
  <c r="IS14" i="32"/>
  <c r="IQ14" i="32"/>
  <c r="IS13" i="32"/>
  <c r="IQ13" i="32"/>
  <c r="IS12" i="32"/>
  <c r="IQ12" i="32"/>
  <c r="IS11" i="32"/>
  <c r="IQ11" i="32"/>
  <c r="IS10" i="32"/>
  <c r="IQ10" i="32"/>
  <c r="IS9" i="32"/>
  <c r="IQ9" i="32"/>
  <c r="IS8" i="32"/>
  <c r="IQ8" i="32"/>
  <c r="IS7" i="32"/>
  <c r="IQ7" i="32"/>
  <c r="IS6" i="32"/>
  <c r="IQ6" i="32"/>
  <c r="DI17" i="32"/>
  <c r="DG17" i="32"/>
  <c r="DI16" i="32"/>
  <c r="DG16" i="32"/>
  <c r="DI15" i="32"/>
  <c r="DG15" i="32"/>
  <c r="DI14" i="32"/>
  <c r="DG14" i="32"/>
  <c r="DI13" i="32"/>
  <c r="DG13" i="32"/>
  <c r="DI12" i="32"/>
  <c r="DG12" i="32"/>
  <c r="DI11" i="32"/>
  <c r="DG11" i="32"/>
  <c r="DI10" i="32"/>
  <c r="DG10" i="32"/>
  <c r="DI9" i="32"/>
  <c r="DG9" i="32"/>
  <c r="DI8" i="32"/>
  <c r="DG8" i="32"/>
  <c r="DI7" i="32"/>
  <c r="DG7" i="32"/>
  <c r="DI6" i="32"/>
  <c r="DG6" i="32"/>
  <c r="II17" i="31"/>
  <c r="IG17" i="31"/>
  <c r="II16" i="31"/>
  <c r="IG16" i="31"/>
  <c r="II15" i="31"/>
  <c r="IG15" i="31"/>
  <c r="II14" i="31"/>
  <c r="IG14" i="31"/>
  <c r="II13" i="31"/>
  <c r="IG13" i="31"/>
  <c r="II12" i="31"/>
  <c r="IG12" i="31"/>
  <c r="II11" i="31"/>
  <c r="IG11" i="31"/>
  <c r="II10" i="31"/>
  <c r="IG10" i="31"/>
  <c r="II9" i="31"/>
  <c r="IG9" i="31"/>
  <c r="II8" i="31"/>
  <c r="IG8" i="31"/>
  <c r="II7" i="31"/>
  <c r="IG7" i="31"/>
  <c r="II6" i="31"/>
  <c r="IG6" i="31"/>
  <c r="HY17" i="30"/>
  <c r="HW17" i="30"/>
  <c r="HY16" i="30"/>
  <c r="HW16" i="30"/>
  <c r="HY15" i="30"/>
  <c r="HW15" i="30"/>
  <c r="HY14" i="30"/>
  <c r="HW14" i="30"/>
  <c r="HY13" i="30"/>
  <c r="HW13" i="30"/>
  <c r="HY12" i="30"/>
  <c r="HW12" i="30"/>
  <c r="HY11" i="30"/>
  <c r="HW11" i="30"/>
  <c r="HY10" i="30"/>
  <c r="HW10" i="30"/>
  <c r="HY9" i="30"/>
  <c r="HW9" i="30"/>
  <c r="HY8" i="30"/>
  <c r="HW8" i="30"/>
  <c r="HY7" i="30"/>
  <c r="HW7" i="30"/>
  <c r="HY6" i="30"/>
  <c r="HW6" i="30"/>
  <c r="IX17" i="28"/>
  <c r="IV17" i="28"/>
  <c r="IX16" i="28"/>
  <c r="IV16" i="28"/>
  <c r="IX15" i="28"/>
  <c r="IV15" i="28"/>
  <c r="IX14" i="28"/>
  <c r="IV14" i="28"/>
  <c r="IX13" i="28"/>
  <c r="IV13" i="28"/>
  <c r="IX12" i="28"/>
  <c r="IV12" i="28"/>
  <c r="IX11" i="28"/>
  <c r="IV11" i="28"/>
  <c r="IX10" i="28"/>
  <c r="IV10" i="28"/>
  <c r="IX9" i="28"/>
  <c r="IV9" i="28"/>
  <c r="IX8" i="28"/>
  <c r="IV8" i="28"/>
  <c r="IX7" i="28"/>
  <c r="IV7" i="28"/>
  <c r="IX6" i="28"/>
  <c r="IV6" i="28"/>
  <c r="IN17" i="8"/>
  <c r="IL17" i="8"/>
  <c r="IN16" i="8"/>
  <c r="IL16" i="8"/>
  <c r="IN15" i="8"/>
  <c r="IL15" i="8"/>
  <c r="IN14" i="8"/>
  <c r="IL14" i="8"/>
  <c r="IN13" i="8"/>
  <c r="IL13" i="8"/>
  <c r="IN12" i="8"/>
  <c r="IL12" i="8"/>
  <c r="IN11" i="8"/>
  <c r="IL11" i="8"/>
  <c r="IN10" i="8"/>
  <c r="IL10" i="8"/>
  <c r="IN9" i="8"/>
  <c r="IL9" i="8"/>
  <c r="IN8" i="8"/>
  <c r="IL8" i="8"/>
  <c r="IN7" i="8"/>
  <c r="IL7" i="8"/>
  <c r="IN6" i="8"/>
  <c r="IL6" i="8"/>
  <c r="IN17" i="7"/>
  <c r="IL17" i="7"/>
  <c r="IN16" i="7"/>
  <c r="IL16" i="7"/>
  <c r="IN15" i="7"/>
  <c r="IL15" i="7"/>
  <c r="IN14" i="7"/>
  <c r="IL14" i="7"/>
  <c r="IN13" i="7"/>
  <c r="IL13" i="7"/>
  <c r="IN12" i="7"/>
  <c r="IL12" i="7"/>
  <c r="IN11" i="7"/>
  <c r="IL11" i="7"/>
  <c r="IN10" i="7"/>
  <c r="IL10" i="7"/>
  <c r="IN9" i="7"/>
  <c r="IL9" i="7"/>
  <c r="IN8" i="7"/>
  <c r="IL8" i="7"/>
  <c r="IN7" i="7"/>
  <c r="IL7" i="7"/>
  <c r="IN6" i="7"/>
  <c r="IL6" i="7"/>
  <c r="BU10" i="7"/>
  <c r="HJ17" i="6"/>
  <c r="HH17" i="6"/>
  <c r="HJ16" i="6"/>
  <c r="HH16" i="6"/>
  <c r="HJ15" i="6"/>
  <c r="HH15" i="6"/>
  <c r="HJ14" i="6"/>
  <c r="HH14" i="6"/>
  <c r="HJ13" i="6"/>
  <c r="HH13" i="6"/>
  <c r="HJ12" i="6"/>
  <c r="HH12" i="6"/>
  <c r="HJ11" i="6"/>
  <c r="HH11" i="6"/>
  <c r="HJ10" i="6"/>
  <c r="HH10" i="6"/>
  <c r="HJ9" i="6"/>
  <c r="HH9" i="6"/>
  <c r="HJ8" i="6"/>
  <c r="HH8" i="6"/>
  <c r="HJ7" i="6"/>
  <c r="HH7" i="6"/>
  <c r="HJ6" i="6"/>
  <c r="HH6" i="6"/>
  <c r="ER17" i="6"/>
  <c r="EP17" i="6"/>
  <c r="ER16" i="6"/>
  <c r="EP16" i="6"/>
  <c r="ER15" i="6"/>
  <c r="EP15" i="6"/>
  <c r="ER14" i="6"/>
  <c r="EP14" i="6"/>
  <c r="ER13" i="6"/>
  <c r="EP13" i="6"/>
  <c r="ER12" i="6"/>
  <c r="EP12" i="6"/>
  <c r="ER11" i="6"/>
  <c r="EP11" i="6"/>
  <c r="ER10" i="6"/>
  <c r="EP10" i="6"/>
  <c r="ER9" i="6"/>
  <c r="EP9" i="6"/>
  <c r="ER8" i="6"/>
  <c r="EP8" i="6"/>
  <c r="ER7" i="6"/>
  <c r="EP7" i="6"/>
  <c r="ER6" i="6"/>
  <c r="EP6" i="6"/>
  <c r="IN17" i="5"/>
  <c r="IL17" i="5"/>
  <c r="IN16" i="5"/>
  <c r="IL16" i="5"/>
  <c r="IN15" i="5"/>
  <c r="IL15" i="5"/>
  <c r="IN14" i="5"/>
  <c r="IL14" i="5"/>
  <c r="IN13" i="5"/>
  <c r="IL13" i="5"/>
  <c r="IN12" i="5"/>
  <c r="IL12" i="5"/>
  <c r="IN11" i="5"/>
  <c r="IL11" i="5"/>
  <c r="IN10" i="5"/>
  <c r="IL10" i="5"/>
  <c r="IN9" i="5"/>
  <c r="IL9" i="5"/>
  <c r="IN8" i="5"/>
  <c r="IL8" i="5"/>
  <c r="IN7" i="5"/>
  <c r="IL7" i="5"/>
  <c r="IN6" i="5"/>
  <c r="IL6" i="5"/>
  <c r="H29" i="8"/>
  <c r="F41" i="8" s="1"/>
  <c r="HT17" i="44"/>
  <c r="HR17" i="44"/>
  <c r="HO17" i="44"/>
  <c r="HM17" i="44"/>
  <c r="HJ17" i="44"/>
  <c r="HH17" i="44"/>
  <c r="HE17" i="44"/>
  <c r="HC17" i="44"/>
  <c r="GZ17" i="44"/>
  <c r="GX17" i="44"/>
  <c r="GU17" i="44"/>
  <c r="GS17" i="44"/>
  <c r="GP17" i="44"/>
  <c r="GN17" i="44"/>
  <c r="HT16" i="44"/>
  <c r="HR16" i="44"/>
  <c r="HO16" i="44"/>
  <c r="HM16" i="44"/>
  <c r="HJ16" i="44"/>
  <c r="HH16" i="44"/>
  <c r="HE16" i="44"/>
  <c r="HC16" i="44"/>
  <c r="GZ16" i="44"/>
  <c r="GX16" i="44"/>
  <c r="GU16" i="44"/>
  <c r="GS16" i="44"/>
  <c r="GP16" i="44"/>
  <c r="GN16" i="44"/>
  <c r="HT15" i="44"/>
  <c r="HR15" i="44"/>
  <c r="HO15" i="44"/>
  <c r="HM15" i="44"/>
  <c r="HJ15" i="44"/>
  <c r="HH15" i="44"/>
  <c r="HE15" i="44"/>
  <c r="HC15" i="44"/>
  <c r="GZ15" i="44"/>
  <c r="GX15" i="44"/>
  <c r="GU15" i="44"/>
  <c r="GS15" i="44"/>
  <c r="GP15" i="44"/>
  <c r="GN15" i="44"/>
  <c r="HT14" i="44"/>
  <c r="HR14" i="44"/>
  <c r="HO14" i="44"/>
  <c r="HM14" i="44"/>
  <c r="HJ14" i="44"/>
  <c r="HH14" i="44"/>
  <c r="HE14" i="44"/>
  <c r="HC14" i="44"/>
  <c r="GZ14" i="44"/>
  <c r="GX14" i="44"/>
  <c r="GU14" i="44"/>
  <c r="GS14" i="44"/>
  <c r="GP14" i="44"/>
  <c r="GN14" i="44"/>
  <c r="HT13" i="44"/>
  <c r="HR13" i="44"/>
  <c r="HO13" i="44"/>
  <c r="HM13" i="44"/>
  <c r="HJ13" i="44"/>
  <c r="HH13" i="44"/>
  <c r="HE13" i="44"/>
  <c r="HC13" i="44"/>
  <c r="GZ13" i="44"/>
  <c r="GX13" i="44"/>
  <c r="GU13" i="44"/>
  <c r="GS13" i="44"/>
  <c r="GP13" i="44"/>
  <c r="GN13" i="44"/>
  <c r="HT12" i="44"/>
  <c r="HR12" i="44"/>
  <c r="HO12" i="44"/>
  <c r="HM12" i="44"/>
  <c r="HJ12" i="44"/>
  <c r="HH12" i="44"/>
  <c r="HE12" i="44"/>
  <c r="HC12" i="44"/>
  <c r="GZ12" i="44"/>
  <c r="GX12" i="44"/>
  <c r="GU12" i="44"/>
  <c r="GS12" i="44"/>
  <c r="GP12" i="44"/>
  <c r="GN12" i="44"/>
  <c r="HT11" i="44"/>
  <c r="HR11" i="44"/>
  <c r="HO11" i="44"/>
  <c r="HM11" i="44"/>
  <c r="HJ11" i="44"/>
  <c r="HH11" i="44"/>
  <c r="HE11" i="44"/>
  <c r="HC11" i="44"/>
  <c r="GZ11" i="44"/>
  <c r="GX11" i="44"/>
  <c r="GU11" i="44"/>
  <c r="GS11" i="44"/>
  <c r="GP11" i="44"/>
  <c r="GN11" i="44"/>
  <c r="HT10" i="44"/>
  <c r="HR10" i="44"/>
  <c r="HO10" i="44"/>
  <c r="HM10" i="44"/>
  <c r="HJ10" i="44"/>
  <c r="HH10" i="44"/>
  <c r="HE10" i="44"/>
  <c r="HC10" i="44"/>
  <c r="GZ10" i="44"/>
  <c r="GX10" i="44"/>
  <c r="GU10" i="44"/>
  <c r="GS10" i="44"/>
  <c r="GP10" i="44"/>
  <c r="GN10" i="44"/>
  <c r="HT9" i="44"/>
  <c r="HR9" i="44"/>
  <c r="HO9" i="44"/>
  <c r="HM9" i="44"/>
  <c r="HJ9" i="44"/>
  <c r="HH9" i="44"/>
  <c r="HE9" i="44"/>
  <c r="HC9" i="44"/>
  <c r="GZ9" i="44"/>
  <c r="GX9" i="44"/>
  <c r="GU9" i="44"/>
  <c r="GS9" i="44"/>
  <c r="GP9" i="44"/>
  <c r="GN9" i="44"/>
  <c r="HT8" i="44"/>
  <c r="HR8" i="44"/>
  <c r="HO8" i="44"/>
  <c r="HM8" i="44"/>
  <c r="HJ8" i="44"/>
  <c r="HH8" i="44"/>
  <c r="HE8" i="44"/>
  <c r="HC8" i="44"/>
  <c r="GZ8" i="44"/>
  <c r="GX8" i="44"/>
  <c r="GU8" i="44"/>
  <c r="GS8" i="44"/>
  <c r="GP8" i="44"/>
  <c r="GN8" i="44"/>
  <c r="HT7" i="44"/>
  <c r="HR7" i="44"/>
  <c r="HO7" i="44"/>
  <c r="HM7" i="44"/>
  <c r="HJ7" i="44"/>
  <c r="HH7" i="44"/>
  <c r="HE7" i="44"/>
  <c r="HC7" i="44"/>
  <c r="GZ7" i="44"/>
  <c r="GX7" i="44"/>
  <c r="GU7" i="44"/>
  <c r="GS7" i="44"/>
  <c r="GP7" i="44"/>
  <c r="GN7" i="44"/>
  <c r="HT6" i="44"/>
  <c r="HR6" i="44"/>
  <c r="HO6" i="44"/>
  <c r="HM6" i="44"/>
  <c r="HJ6" i="44"/>
  <c r="HH6" i="44"/>
  <c r="HE6" i="44"/>
  <c r="HC6" i="44"/>
  <c r="GZ6" i="44"/>
  <c r="GX6" i="44"/>
  <c r="GU6" i="44"/>
  <c r="GS6" i="44"/>
  <c r="GP6" i="44"/>
  <c r="GN6" i="44"/>
  <c r="GF17" i="44"/>
  <c r="GD17" i="44"/>
  <c r="GF16" i="44"/>
  <c r="GD16" i="44"/>
  <c r="GF15" i="44"/>
  <c r="GD15" i="44"/>
  <c r="GF14" i="44"/>
  <c r="GD14" i="44"/>
  <c r="GF13" i="44"/>
  <c r="GD13" i="44"/>
  <c r="GF12" i="44"/>
  <c r="GD12" i="44"/>
  <c r="GF11" i="44"/>
  <c r="GD11" i="44"/>
  <c r="GF10" i="44"/>
  <c r="GD10" i="44"/>
  <c r="GF9" i="44"/>
  <c r="GD9" i="44"/>
  <c r="GF8" i="44"/>
  <c r="GD8" i="44"/>
  <c r="GF7" i="44"/>
  <c r="GD7" i="44"/>
  <c r="GF6" i="44"/>
  <c r="GD6" i="44"/>
  <c r="GA17" i="44"/>
  <c r="FY17" i="44"/>
  <c r="FV17" i="44"/>
  <c r="FT17" i="44"/>
  <c r="FQ17" i="44"/>
  <c r="FO17" i="44"/>
  <c r="FL17" i="44"/>
  <c r="FJ17" i="44"/>
  <c r="GA16" i="44"/>
  <c r="FY16" i="44"/>
  <c r="FV16" i="44"/>
  <c r="FT16" i="44"/>
  <c r="FQ16" i="44"/>
  <c r="FO16" i="44"/>
  <c r="FL16" i="44"/>
  <c r="FJ16" i="44"/>
  <c r="GA15" i="44"/>
  <c r="FY15" i="44"/>
  <c r="FV15" i="44"/>
  <c r="FT15" i="44"/>
  <c r="FQ15" i="44"/>
  <c r="FO15" i="44"/>
  <c r="FL15" i="44"/>
  <c r="FJ15" i="44"/>
  <c r="GA14" i="44"/>
  <c r="FY14" i="44"/>
  <c r="FV14" i="44"/>
  <c r="FT14" i="44"/>
  <c r="FQ14" i="44"/>
  <c r="FO14" i="44"/>
  <c r="FL14" i="44"/>
  <c r="FJ14" i="44"/>
  <c r="GA13" i="44"/>
  <c r="FY13" i="44"/>
  <c r="FV13" i="44"/>
  <c r="FT13" i="44"/>
  <c r="FQ13" i="44"/>
  <c r="FO13" i="44"/>
  <c r="FL13" i="44"/>
  <c r="FJ13" i="44"/>
  <c r="GA12" i="44"/>
  <c r="FY12" i="44"/>
  <c r="FV12" i="44"/>
  <c r="FT12" i="44"/>
  <c r="FQ12" i="44"/>
  <c r="FO12" i="44"/>
  <c r="FL12" i="44"/>
  <c r="FJ12" i="44"/>
  <c r="GA11" i="44"/>
  <c r="FY11" i="44"/>
  <c r="FV11" i="44"/>
  <c r="FT11" i="44"/>
  <c r="FQ11" i="44"/>
  <c r="FO11" i="44"/>
  <c r="FL11" i="44"/>
  <c r="FJ11" i="44"/>
  <c r="GA10" i="44"/>
  <c r="FY10" i="44"/>
  <c r="FV10" i="44"/>
  <c r="FT10" i="44"/>
  <c r="FQ10" i="44"/>
  <c r="FO10" i="44"/>
  <c r="FL10" i="44"/>
  <c r="FJ10" i="44"/>
  <c r="GA9" i="44"/>
  <c r="FY9" i="44"/>
  <c r="FV9" i="44"/>
  <c r="FT9" i="44"/>
  <c r="FQ9" i="44"/>
  <c r="FO9" i="44"/>
  <c r="FL9" i="44"/>
  <c r="FJ9" i="44"/>
  <c r="GA8" i="44"/>
  <c r="FY8" i="44"/>
  <c r="FV8" i="44"/>
  <c r="FT8" i="44"/>
  <c r="FQ8" i="44"/>
  <c r="FO8" i="44"/>
  <c r="FL8" i="44"/>
  <c r="FJ8" i="44"/>
  <c r="GA7" i="44"/>
  <c r="FY7" i="44"/>
  <c r="FV7" i="44"/>
  <c r="FT7" i="44"/>
  <c r="FQ7" i="44"/>
  <c r="FO7" i="44"/>
  <c r="FL7" i="44"/>
  <c r="FJ7" i="44"/>
  <c r="GA6" i="44"/>
  <c r="FY6" i="44"/>
  <c r="FV6" i="44"/>
  <c r="FT6" i="44"/>
  <c r="FQ6" i="44"/>
  <c r="FO6" i="44"/>
  <c r="FL6" i="44"/>
  <c r="FJ6" i="44"/>
  <c r="FG17" i="44"/>
  <c r="FE17" i="44"/>
  <c r="FB17" i="44"/>
  <c r="EZ17" i="44"/>
  <c r="EW17" i="44"/>
  <c r="EU17" i="44"/>
  <c r="ER17" i="44"/>
  <c r="EP17" i="44"/>
  <c r="FG16" i="44"/>
  <c r="FE16" i="44"/>
  <c r="FB16" i="44"/>
  <c r="EZ16" i="44"/>
  <c r="EW16" i="44"/>
  <c r="EU16" i="44"/>
  <c r="ER16" i="44"/>
  <c r="EP16" i="44"/>
  <c r="FG15" i="44"/>
  <c r="FE15" i="44"/>
  <c r="FB15" i="44"/>
  <c r="EZ15" i="44"/>
  <c r="EW15" i="44"/>
  <c r="EU15" i="44"/>
  <c r="ER15" i="44"/>
  <c r="EP15" i="44"/>
  <c r="FG14" i="44"/>
  <c r="FE14" i="44"/>
  <c r="FB14" i="44"/>
  <c r="EZ14" i="44"/>
  <c r="EW14" i="44"/>
  <c r="EU14" i="44"/>
  <c r="ER14" i="44"/>
  <c r="EP14" i="44"/>
  <c r="FG13" i="44"/>
  <c r="FE13" i="44"/>
  <c r="FB13" i="44"/>
  <c r="EZ13" i="44"/>
  <c r="EW13" i="44"/>
  <c r="EU13" i="44"/>
  <c r="ER13" i="44"/>
  <c r="EP13" i="44"/>
  <c r="FG12" i="44"/>
  <c r="FE12" i="44"/>
  <c r="FB12" i="44"/>
  <c r="EZ12" i="44"/>
  <c r="EW12" i="44"/>
  <c r="EU12" i="44"/>
  <c r="ER12" i="44"/>
  <c r="EP12" i="44"/>
  <c r="FG11" i="44"/>
  <c r="FE11" i="44"/>
  <c r="FB11" i="44"/>
  <c r="EZ11" i="44"/>
  <c r="EW11" i="44"/>
  <c r="EU11" i="44"/>
  <c r="ER11" i="44"/>
  <c r="EP11" i="44"/>
  <c r="FG10" i="44"/>
  <c r="FE10" i="44"/>
  <c r="FB10" i="44"/>
  <c r="EZ10" i="44"/>
  <c r="EW10" i="44"/>
  <c r="EU10" i="44"/>
  <c r="ER10" i="44"/>
  <c r="EP10" i="44"/>
  <c r="FG9" i="44"/>
  <c r="FE9" i="44"/>
  <c r="FB9" i="44"/>
  <c r="EZ9" i="44"/>
  <c r="EW9" i="44"/>
  <c r="EU9" i="44"/>
  <c r="ER9" i="44"/>
  <c r="EP9" i="44"/>
  <c r="FG8" i="44"/>
  <c r="FE8" i="44"/>
  <c r="FB8" i="44"/>
  <c r="EZ8" i="44"/>
  <c r="EW8" i="44"/>
  <c r="EU8" i="44"/>
  <c r="ER8" i="44"/>
  <c r="EP8" i="44"/>
  <c r="FG7" i="44"/>
  <c r="FE7" i="44"/>
  <c r="FB7" i="44"/>
  <c r="EZ7" i="44"/>
  <c r="EW7" i="44"/>
  <c r="EU7" i="44"/>
  <c r="ER7" i="44"/>
  <c r="EP7" i="44"/>
  <c r="FG6" i="44"/>
  <c r="FE6" i="44"/>
  <c r="FB6" i="44"/>
  <c r="EZ6" i="44"/>
  <c r="EW6" i="44"/>
  <c r="EU6" i="44"/>
  <c r="ER6" i="44"/>
  <c r="EP6" i="44"/>
  <c r="EM17" i="44"/>
  <c r="EK17" i="44"/>
  <c r="EH17" i="44"/>
  <c r="EF17" i="44"/>
  <c r="EC17" i="44"/>
  <c r="EA17" i="44"/>
  <c r="DX17" i="44"/>
  <c r="DV17" i="44"/>
  <c r="DS17" i="44"/>
  <c r="DQ17" i="44"/>
  <c r="EM16" i="44"/>
  <c r="EK16" i="44"/>
  <c r="EH16" i="44"/>
  <c r="EF16" i="44"/>
  <c r="EC16" i="44"/>
  <c r="EA16" i="44"/>
  <c r="DX16" i="44"/>
  <c r="DV16" i="44"/>
  <c r="DS16" i="44"/>
  <c r="DQ16" i="44"/>
  <c r="EM15" i="44"/>
  <c r="EK15" i="44"/>
  <c r="EH15" i="44"/>
  <c r="EF15" i="44"/>
  <c r="EC15" i="44"/>
  <c r="EA15" i="44"/>
  <c r="DX15" i="44"/>
  <c r="DV15" i="44"/>
  <c r="DS15" i="44"/>
  <c r="DQ15" i="44"/>
  <c r="EM14" i="44"/>
  <c r="EK14" i="44"/>
  <c r="EH14" i="44"/>
  <c r="EF14" i="44"/>
  <c r="EC14" i="44"/>
  <c r="EA14" i="44"/>
  <c r="DX14" i="44"/>
  <c r="DV14" i="44"/>
  <c r="DS14" i="44"/>
  <c r="DQ14" i="44"/>
  <c r="EM13" i="44"/>
  <c r="EK13" i="44"/>
  <c r="EH13" i="44"/>
  <c r="EF13" i="44"/>
  <c r="EC13" i="44"/>
  <c r="EA13" i="44"/>
  <c r="DX13" i="44"/>
  <c r="DV13" i="44"/>
  <c r="DS13" i="44"/>
  <c r="DQ13" i="44"/>
  <c r="EM12" i="44"/>
  <c r="EK12" i="44"/>
  <c r="EH12" i="44"/>
  <c r="EF12" i="44"/>
  <c r="EC12" i="44"/>
  <c r="EA12" i="44"/>
  <c r="DX12" i="44"/>
  <c r="DV12" i="44"/>
  <c r="DS12" i="44"/>
  <c r="DQ12" i="44"/>
  <c r="EM11" i="44"/>
  <c r="EK11" i="44"/>
  <c r="EH11" i="44"/>
  <c r="EF11" i="44"/>
  <c r="EC11" i="44"/>
  <c r="EA11" i="44"/>
  <c r="DX11" i="44"/>
  <c r="DV11" i="44"/>
  <c r="DS11" i="44"/>
  <c r="DQ11" i="44"/>
  <c r="EM10" i="44"/>
  <c r="EK10" i="44"/>
  <c r="EH10" i="44"/>
  <c r="EF10" i="44"/>
  <c r="EC10" i="44"/>
  <c r="EA10" i="44"/>
  <c r="DX10" i="44"/>
  <c r="DV10" i="44"/>
  <c r="DS10" i="44"/>
  <c r="DQ10" i="44"/>
  <c r="EM9" i="44"/>
  <c r="EK9" i="44"/>
  <c r="EH9" i="44"/>
  <c r="EF9" i="44"/>
  <c r="EC9" i="44"/>
  <c r="EA9" i="44"/>
  <c r="DX9" i="44"/>
  <c r="DV9" i="44"/>
  <c r="DS9" i="44"/>
  <c r="DQ9" i="44"/>
  <c r="EM8" i="44"/>
  <c r="EK8" i="44"/>
  <c r="EH8" i="44"/>
  <c r="EF8" i="44"/>
  <c r="EC8" i="44"/>
  <c r="EA8" i="44"/>
  <c r="DX8" i="44"/>
  <c r="DV8" i="44"/>
  <c r="DS8" i="44"/>
  <c r="DQ8" i="44"/>
  <c r="EM7" i="44"/>
  <c r="EK7" i="44"/>
  <c r="EH7" i="44"/>
  <c r="EF7" i="44"/>
  <c r="EC7" i="44"/>
  <c r="EA7" i="44"/>
  <c r="DX7" i="44"/>
  <c r="DV7" i="44"/>
  <c r="DS7" i="44"/>
  <c r="DQ7" i="44"/>
  <c r="EM6" i="44"/>
  <c r="EK6" i="44"/>
  <c r="EH6" i="44"/>
  <c r="EF6" i="44"/>
  <c r="EC6" i="44"/>
  <c r="EA6" i="44"/>
  <c r="DX6" i="44"/>
  <c r="DV6" i="44"/>
  <c r="DS6" i="44"/>
  <c r="DQ6" i="44"/>
  <c r="DI17" i="44"/>
  <c r="DG17" i="44"/>
  <c r="DI16" i="44"/>
  <c r="DG16" i="44"/>
  <c r="DI15" i="44"/>
  <c r="DG15" i="44"/>
  <c r="DI14" i="44"/>
  <c r="DG14" i="44"/>
  <c r="DI13" i="44"/>
  <c r="DG13" i="44"/>
  <c r="DI12" i="44"/>
  <c r="DG12" i="44"/>
  <c r="DI11" i="44"/>
  <c r="DG11" i="44"/>
  <c r="DI10" i="44"/>
  <c r="DG10" i="44"/>
  <c r="DI9" i="44"/>
  <c r="DG9" i="44"/>
  <c r="DI8" i="44"/>
  <c r="DG8" i="44"/>
  <c r="DI7" i="44"/>
  <c r="DG7" i="44"/>
  <c r="DI6" i="44"/>
  <c r="DG6" i="44"/>
  <c r="DD17" i="44"/>
  <c r="DB17" i="44"/>
  <c r="CT17" i="44"/>
  <c r="CR17" i="44"/>
  <c r="DD16" i="44"/>
  <c r="DB16" i="44"/>
  <c r="CT16" i="44"/>
  <c r="CR16" i="44"/>
  <c r="DD15" i="44"/>
  <c r="DB15" i="44"/>
  <c r="CT15" i="44"/>
  <c r="CR15" i="44"/>
  <c r="DD14" i="44"/>
  <c r="DB14" i="44"/>
  <c r="CT14" i="44"/>
  <c r="CR14" i="44"/>
  <c r="DD13" i="44"/>
  <c r="DB13" i="44"/>
  <c r="CT13" i="44"/>
  <c r="CR13" i="44"/>
  <c r="DD12" i="44"/>
  <c r="DB12" i="44"/>
  <c r="CT12" i="44"/>
  <c r="CR12" i="44"/>
  <c r="DD11" i="44"/>
  <c r="DB11" i="44"/>
  <c r="CT11" i="44"/>
  <c r="CR11" i="44"/>
  <c r="DD10" i="44"/>
  <c r="DB10" i="44"/>
  <c r="CT10" i="44"/>
  <c r="CR10" i="44"/>
  <c r="DD9" i="44"/>
  <c r="DB9" i="44"/>
  <c r="CT9" i="44"/>
  <c r="CR9" i="44"/>
  <c r="DD8" i="44"/>
  <c r="DB8" i="44"/>
  <c r="CT8" i="44"/>
  <c r="CR8" i="44"/>
  <c r="DD7" i="44"/>
  <c r="DB7" i="44"/>
  <c r="CT7" i="44"/>
  <c r="CR7" i="44"/>
  <c r="DD6" i="44"/>
  <c r="DB6" i="44"/>
  <c r="CT6" i="44"/>
  <c r="CR6" i="44"/>
  <c r="CO17" i="44"/>
  <c r="CM17" i="44"/>
  <c r="CJ17" i="44"/>
  <c r="CH17" i="44"/>
  <c r="CE17" i="44"/>
  <c r="CC17" i="44"/>
  <c r="BZ17" i="44"/>
  <c r="BX17" i="44"/>
  <c r="BU17" i="44"/>
  <c r="BS17" i="44"/>
  <c r="BP17" i="44"/>
  <c r="BN17" i="44"/>
  <c r="CO16" i="44"/>
  <c r="CM16" i="44"/>
  <c r="CJ16" i="44"/>
  <c r="CH16" i="44"/>
  <c r="CE16" i="44"/>
  <c r="CC16" i="44"/>
  <c r="BZ16" i="44"/>
  <c r="BX16" i="44"/>
  <c r="BU16" i="44"/>
  <c r="BS16" i="44"/>
  <c r="BP16" i="44"/>
  <c r="BN16" i="44"/>
  <c r="CO15" i="44"/>
  <c r="CM15" i="44"/>
  <c r="CJ15" i="44"/>
  <c r="CH15" i="44"/>
  <c r="CE15" i="44"/>
  <c r="CC15" i="44"/>
  <c r="BZ15" i="44"/>
  <c r="BX15" i="44"/>
  <c r="BU15" i="44"/>
  <c r="BS15" i="44"/>
  <c r="BP15" i="44"/>
  <c r="BN15" i="44"/>
  <c r="CO14" i="44"/>
  <c r="CM14" i="44"/>
  <c r="CJ14" i="44"/>
  <c r="CH14" i="44"/>
  <c r="CE14" i="44"/>
  <c r="CC14" i="44"/>
  <c r="BZ14" i="44"/>
  <c r="BX14" i="44"/>
  <c r="BU14" i="44"/>
  <c r="BS14" i="44"/>
  <c r="BP14" i="44"/>
  <c r="BN14" i="44"/>
  <c r="CO13" i="44"/>
  <c r="CM13" i="44"/>
  <c r="CJ13" i="44"/>
  <c r="CH13" i="44"/>
  <c r="CE13" i="44"/>
  <c r="CC13" i="44"/>
  <c r="BZ13" i="44"/>
  <c r="BX13" i="44"/>
  <c r="BU13" i="44"/>
  <c r="BS13" i="44"/>
  <c r="BP13" i="44"/>
  <c r="BN13" i="44"/>
  <c r="CO12" i="44"/>
  <c r="CM12" i="44"/>
  <c r="CJ12" i="44"/>
  <c r="CH12" i="44"/>
  <c r="CE12" i="44"/>
  <c r="CC12" i="44"/>
  <c r="BZ12" i="44"/>
  <c r="BX12" i="44"/>
  <c r="BU12" i="44"/>
  <c r="BS12" i="44"/>
  <c r="BP12" i="44"/>
  <c r="BN12" i="44"/>
  <c r="CO11" i="44"/>
  <c r="CM11" i="44"/>
  <c r="CJ11" i="44"/>
  <c r="CH11" i="44"/>
  <c r="CE11" i="44"/>
  <c r="CC11" i="44"/>
  <c r="BZ11" i="44"/>
  <c r="BX11" i="44"/>
  <c r="BU11" i="44"/>
  <c r="BS11" i="44"/>
  <c r="BP11" i="44"/>
  <c r="BN11" i="44"/>
  <c r="CO10" i="44"/>
  <c r="CM10" i="44"/>
  <c r="CJ10" i="44"/>
  <c r="CH10" i="44"/>
  <c r="CE10" i="44"/>
  <c r="CC10" i="44"/>
  <c r="BZ10" i="44"/>
  <c r="BX10" i="44"/>
  <c r="BU10" i="44"/>
  <c r="BS10" i="44"/>
  <c r="BP10" i="44"/>
  <c r="BN10" i="44"/>
  <c r="CO9" i="44"/>
  <c r="CM9" i="44"/>
  <c r="CJ9" i="44"/>
  <c r="CH9" i="44"/>
  <c r="CE9" i="44"/>
  <c r="CC9" i="44"/>
  <c r="BZ9" i="44"/>
  <c r="BX9" i="44"/>
  <c r="BU9" i="44"/>
  <c r="BS9" i="44"/>
  <c r="BP9" i="44"/>
  <c r="BN9" i="44"/>
  <c r="CO8" i="44"/>
  <c r="CM8" i="44"/>
  <c r="CJ8" i="44"/>
  <c r="CH8" i="44"/>
  <c r="CE8" i="44"/>
  <c r="CC8" i="44"/>
  <c r="BZ8" i="44"/>
  <c r="BX8" i="44"/>
  <c r="BU8" i="44"/>
  <c r="BS8" i="44"/>
  <c r="BP8" i="44"/>
  <c r="BN8" i="44"/>
  <c r="CO7" i="44"/>
  <c r="CM7" i="44"/>
  <c r="CJ7" i="44"/>
  <c r="CH7" i="44"/>
  <c r="CE7" i="44"/>
  <c r="CC7" i="44"/>
  <c r="BZ7" i="44"/>
  <c r="BX7" i="44"/>
  <c r="BU7" i="44"/>
  <c r="BS7" i="44"/>
  <c r="BP7" i="44"/>
  <c r="BN7" i="44"/>
  <c r="CO6" i="44"/>
  <c r="CM6" i="44"/>
  <c r="CJ6" i="44"/>
  <c r="CH6" i="44"/>
  <c r="CE6" i="44"/>
  <c r="CC6" i="44"/>
  <c r="BZ6" i="44"/>
  <c r="BX6" i="44"/>
  <c r="BU6" i="44"/>
  <c r="BS6" i="44"/>
  <c r="BP6" i="44"/>
  <c r="BN6" i="44"/>
  <c r="BK17" i="44"/>
  <c r="BI17" i="44"/>
  <c r="BK16" i="44"/>
  <c r="BI16" i="44"/>
  <c r="BK15" i="44"/>
  <c r="BI15" i="44"/>
  <c r="BK14" i="44"/>
  <c r="BI14" i="44"/>
  <c r="BK13" i="44"/>
  <c r="BI13" i="44"/>
  <c r="BK12" i="44"/>
  <c r="BI12" i="44"/>
  <c r="BK11" i="44"/>
  <c r="BI11" i="44"/>
  <c r="BK10" i="44"/>
  <c r="BI10" i="44"/>
  <c r="BK9" i="44"/>
  <c r="BI9" i="44"/>
  <c r="BK8" i="44"/>
  <c r="BI8" i="44"/>
  <c r="BK7" i="44"/>
  <c r="BI7" i="44"/>
  <c r="BK6" i="44"/>
  <c r="BI6" i="44"/>
  <c r="BF17" i="44"/>
  <c r="BD17" i="44"/>
  <c r="BF16" i="44"/>
  <c r="BD16" i="44"/>
  <c r="BF15" i="44"/>
  <c r="BD15" i="44"/>
  <c r="BF14" i="44"/>
  <c r="BD14" i="44"/>
  <c r="BF13" i="44"/>
  <c r="BD13" i="44"/>
  <c r="BF12" i="44"/>
  <c r="BD12" i="44"/>
  <c r="BF11" i="44"/>
  <c r="BD11" i="44"/>
  <c r="BF10" i="44"/>
  <c r="BD10" i="44"/>
  <c r="BF9" i="44"/>
  <c r="BD9" i="44"/>
  <c r="BF8" i="44"/>
  <c r="BD8" i="44"/>
  <c r="BF7" i="44"/>
  <c r="BD7" i="44"/>
  <c r="BF6" i="44"/>
  <c r="BD6" i="44"/>
  <c r="R17" i="44"/>
  <c r="P17" i="44"/>
  <c r="R16" i="44"/>
  <c r="P16" i="44"/>
  <c r="R15" i="44"/>
  <c r="P15" i="44"/>
  <c r="R14" i="44"/>
  <c r="P14" i="44"/>
  <c r="R13" i="44"/>
  <c r="P13" i="44"/>
  <c r="R12" i="44"/>
  <c r="P12" i="44"/>
  <c r="R11" i="44"/>
  <c r="P11" i="44"/>
  <c r="R10" i="44"/>
  <c r="P10" i="44"/>
  <c r="R9" i="44"/>
  <c r="P9" i="44"/>
  <c r="R8" i="44"/>
  <c r="P8" i="44"/>
  <c r="R7" i="44"/>
  <c r="P7" i="44"/>
  <c r="R6" i="44"/>
  <c r="P6" i="44"/>
  <c r="BA17" i="44"/>
  <c r="AY17" i="44"/>
  <c r="AV17" i="44"/>
  <c r="AT17" i="44"/>
  <c r="AQ17" i="44"/>
  <c r="AO17" i="44"/>
  <c r="AL17" i="44"/>
  <c r="AJ17" i="44"/>
  <c r="AG17" i="44"/>
  <c r="AE17" i="44"/>
  <c r="AB17" i="44"/>
  <c r="Z17" i="44"/>
  <c r="W17" i="44"/>
  <c r="U17" i="44"/>
  <c r="M17" i="44"/>
  <c r="K17" i="44"/>
  <c r="H17" i="44"/>
  <c r="F17" i="44"/>
  <c r="BA16" i="44"/>
  <c r="AY16" i="44"/>
  <c r="AV16" i="44"/>
  <c r="AT16" i="44"/>
  <c r="AQ16" i="44"/>
  <c r="AO16" i="44"/>
  <c r="AL16" i="44"/>
  <c r="AJ16" i="44"/>
  <c r="AG16" i="44"/>
  <c r="AE16" i="44"/>
  <c r="AB16" i="44"/>
  <c r="Z16" i="44"/>
  <c r="W16" i="44"/>
  <c r="U16" i="44"/>
  <c r="M16" i="44"/>
  <c r="K16" i="44"/>
  <c r="H16" i="44"/>
  <c r="F16" i="44"/>
  <c r="BA15" i="44"/>
  <c r="AY15" i="44"/>
  <c r="AV15" i="44"/>
  <c r="AT15" i="44"/>
  <c r="AQ15" i="44"/>
  <c r="AO15" i="44"/>
  <c r="AL15" i="44"/>
  <c r="AJ15" i="44"/>
  <c r="AG15" i="44"/>
  <c r="AE15" i="44"/>
  <c r="AB15" i="44"/>
  <c r="Z15" i="44"/>
  <c r="W15" i="44"/>
  <c r="U15" i="44"/>
  <c r="M15" i="44"/>
  <c r="K15" i="44"/>
  <c r="H15" i="44"/>
  <c r="F15" i="44"/>
  <c r="BA14" i="44"/>
  <c r="AY14" i="44"/>
  <c r="AV14" i="44"/>
  <c r="AT14" i="44"/>
  <c r="AQ14" i="44"/>
  <c r="AO14" i="44"/>
  <c r="AL14" i="44"/>
  <c r="AJ14" i="44"/>
  <c r="AG14" i="44"/>
  <c r="AE14" i="44"/>
  <c r="AB14" i="44"/>
  <c r="Z14" i="44"/>
  <c r="W14" i="44"/>
  <c r="U14" i="44"/>
  <c r="M14" i="44"/>
  <c r="K14" i="44"/>
  <c r="H14" i="44"/>
  <c r="F14" i="44"/>
  <c r="BA13" i="44"/>
  <c r="AY13" i="44"/>
  <c r="AV13" i="44"/>
  <c r="AT13" i="44"/>
  <c r="AQ13" i="44"/>
  <c r="AO13" i="44"/>
  <c r="AL13" i="44"/>
  <c r="AJ13" i="44"/>
  <c r="AG13" i="44"/>
  <c r="AE13" i="44"/>
  <c r="AB13" i="44"/>
  <c r="Z13" i="44"/>
  <c r="W13" i="44"/>
  <c r="U13" i="44"/>
  <c r="M13" i="44"/>
  <c r="K13" i="44"/>
  <c r="H13" i="44"/>
  <c r="F13" i="44"/>
  <c r="BA12" i="44"/>
  <c r="AY12" i="44"/>
  <c r="AV12" i="44"/>
  <c r="AT12" i="44"/>
  <c r="AQ12" i="44"/>
  <c r="AO12" i="44"/>
  <c r="AL12" i="44"/>
  <c r="AJ12" i="44"/>
  <c r="AG12" i="44"/>
  <c r="AE12" i="44"/>
  <c r="AB12" i="44"/>
  <c r="Z12" i="44"/>
  <c r="W12" i="44"/>
  <c r="U12" i="44"/>
  <c r="M12" i="44"/>
  <c r="K12" i="44"/>
  <c r="H12" i="44"/>
  <c r="F12" i="44"/>
  <c r="BA11" i="44"/>
  <c r="AY11" i="44"/>
  <c r="AV11" i="44"/>
  <c r="AT11" i="44"/>
  <c r="AQ11" i="44"/>
  <c r="AO11" i="44"/>
  <c r="AL11" i="44"/>
  <c r="AJ11" i="44"/>
  <c r="AG11" i="44"/>
  <c r="AE11" i="44"/>
  <c r="AB11" i="44"/>
  <c r="Z11" i="44"/>
  <c r="W11" i="44"/>
  <c r="U11" i="44"/>
  <c r="M11" i="44"/>
  <c r="K11" i="44"/>
  <c r="H11" i="44"/>
  <c r="F11" i="44"/>
  <c r="BA10" i="44"/>
  <c r="AY10" i="44"/>
  <c r="AV10" i="44"/>
  <c r="AT10" i="44"/>
  <c r="AQ10" i="44"/>
  <c r="AO10" i="44"/>
  <c r="AL10" i="44"/>
  <c r="AJ10" i="44"/>
  <c r="AG10" i="44"/>
  <c r="AE10" i="44"/>
  <c r="AB10" i="44"/>
  <c r="Z10" i="44"/>
  <c r="W10" i="44"/>
  <c r="U10" i="44"/>
  <c r="M10" i="44"/>
  <c r="K10" i="44"/>
  <c r="H10" i="44"/>
  <c r="F10" i="44"/>
  <c r="BA9" i="44"/>
  <c r="AY9" i="44"/>
  <c r="AV9" i="44"/>
  <c r="AT9" i="44"/>
  <c r="AQ9" i="44"/>
  <c r="AO9" i="44"/>
  <c r="AL9" i="44"/>
  <c r="AJ9" i="44"/>
  <c r="AG9" i="44"/>
  <c r="AE9" i="44"/>
  <c r="AB9" i="44"/>
  <c r="Z9" i="44"/>
  <c r="W9" i="44"/>
  <c r="U9" i="44"/>
  <c r="M9" i="44"/>
  <c r="K9" i="44"/>
  <c r="H9" i="44"/>
  <c r="F9" i="44"/>
  <c r="BA8" i="44"/>
  <c r="AY8" i="44"/>
  <c r="AV8" i="44"/>
  <c r="AT8" i="44"/>
  <c r="AQ8" i="44"/>
  <c r="AO8" i="44"/>
  <c r="AL8" i="44"/>
  <c r="AJ8" i="44"/>
  <c r="AG8" i="44"/>
  <c r="AE8" i="44"/>
  <c r="AB8" i="44"/>
  <c r="Z8" i="44"/>
  <c r="W8" i="44"/>
  <c r="U8" i="44"/>
  <c r="M8" i="44"/>
  <c r="K8" i="44"/>
  <c r="H8" i="44"/>
  <c r="F8" i="44"/>
  <c r="BA7" i="44"/>
  <c r="AY7" i="44"/>
  <c r="AV7" i="44"/>
  <c r="AT7" i="44"/>
  <c r="AQ7" i="44"/>
  <c r="AO7" i="44"/>
  <c r="AL7" i="44"/>
  <c r="AJ7" i="44"/>
  <c r="AG7" i="44"/>
  <c r="AE7" i="44"/>
  <c r="AB7" i="44"/>
  <c r="Z7" i="44"/>
  <c r="W7" i="44"/>
  <c r="U7" i="44"/>
  <c r="M7" i="44"/>
  <c r="K7" i="44"/>
  <c r="H7" i="44"/>
  <c r="F7" i="44"/>
  <c r="BA6" i="44"/>
  <c r="AY6" i="44"/>
  <c r="AV6" i="44"/>
  <c r="AT6" i="44"/>
  <c r="AQ6" i="44"/>
  <c r="AO6" i="44"/>
  <c r="AL6" i="44"/>
  <c r="AJ6" i="44"/>
  <c r="AG6" i="44"/>
  <c r="AE6" i="44"/>
  <c r="AB6" i="44"/>
  <c r="Z6" i="44"/>
  <c r="W6" i="44"/>
  <c r="U6" i="44"/>
  <c r="M6" i="44"/>
  <c r="K6" i="44"/>
  <c r="H6" i="44"/>
  <c r="F6" i="44"/>
  <c r="BA17" i="43"/>
  <c r="AY17" i="43"/>
  <c r="BA16" i="43"/>
  <c r="AY16" i="43"/>
  <c r="BA15" i="43"/>
  <c r="AY15" i="43"/>
  <c r="BA14" i="43"/>
  <c r="AY14" i="43"/>
  <c r="BA13" i="43"/>
  <c r="AY13" i="43"/>
  <c r="BA12" i="43"/>
  <c r="AY12" i="43"/>
  <c r="BA11" i="43"/>
  <c r="AY11" i="43"/>
  <c r="BA10" i="43"/>
  <c r="AY10" i="43"/>
  <c r="BA9" i="43"/>
  <c r="AY9" i="43"/>
  <c r="BA8" i="43"/>
  <c r="AY8" i="43"/>
  <c r="BA7" i="43"/>
  <c r="AY7" i="43"/>
  <c r="BA6" i="43"/>
  <c r="AY6" i="43"/>
  <c r="R17" i="43"/>
  <c r="P17" i="43"/>
  <c r="R16" i="43"/>
  <c r="P16" i="43"/>
  <c r="R15" i="43"/>
  <c r="P15" i="43"/>
  <c r="R14" i="43"/>
  <c r="P14" i="43"/>
  <c r="R13" i="43"/>
  <c r="P13" i="43"/>
  <c r="R12" i="43"/>
  <c r="P12" i="43"/>
  <c r="R11" i="43"/>
  <c r="P11" i="43"/>
  <c r="R10" i="43"/>
  <c r="P10" i="43"/>
  <c r="R9" i="43"/>
  <c r="P9" i="43"/>
  <c r="R8" i="43"/>
  <c r="P8" i="43"/>
  <c r="R7" i="43"/>
  <c r="P7" i="43"/>
  <c r="R6" i="43"/>
  <c r="P6" i="43"/>
  <c r="HO17" i="43"/>
  <c r="HM17" i="43"/>
  <c r="HJ17" i="43"/>
  <c r="HH17" i="43"/>
  <c r="HE17" i="43"/>
  <c r="HC17" i="43"/>
  <c r="GZ17" i="43"/>
  <c r="GX17" i="43"/>
  <c r="GU17" i="43"/>
  <c r="GS17" i="43"/>
  <c r="GP17" i="43"/>
  <c r="GN17" i="43"/>
  <c r="GK17" i="43"/>
  <c r="GI17" i="43"/>
  <c r="GF17" i="43"/>
  <c r="GD17" i="43"/>
  <c r="HO16" i="43"/>
  <c r="HM16" i="43"/>
  <c r="HJ16" i="43"/>
  <c r="HH16" i="43"/>
  <c r="HE16" i="43"/>
  <c r="HC16" i="43"/>
  <c r="GZ16" i="43"/>
  <c r="GX16" i="43"/>
  <c r="GU16" i="43"/>
  <c r="GS16" i="43"/>
  <c r="GP16" i="43"/>
  <c r="GN16" i="43"/>
  <c r="GK16" i="43"/>
  <c r="GI16" i="43"/>
  <c r="GF16" i="43"/>
  <c r="GD16" i="43"/>
  <c r="HO15" i="43"/>
  <c r="HM15" i="43"/>
  <c r="HJ15" i="43"/>
  <c r="HH15" i="43"/>
  <c r="HE15" i="43"/>
  <c r="HC15" i="43"/>
  <c r="GZ15" i="43"/>
  <c r="GX15" i="43"/>
  <c r="GU15" i="43"/>
  <c r="GS15" i="43"/>
  <c r="GP15" i="43"/>
  <c r="GN15" i="43"/>
  <c r="GK15" i="43"/>
  <c r="GI15" i="43"/>
  <c r="GF15" i="43"/>
  <c r="GD15" i="43"/>
  <c r="HO14" i="43"/>
  <c r="HM14" i="43"/>
  <c r="HJ14" i="43"/>
  <c r="HH14" i="43"/>
  <c r="HE14" i="43"/>
  <c r="HC14" i="43"/>
  <c r="GZ14" i="43"/>
  <c r="GX14" i="43"/>
  <c r="GU14" i="43"/>
  <c r="GS14" i="43"/>
  <c r="GP14" i="43"/>
  <c r="GN14" i="43"/>
  <c r="GK14" i="43"/>
  <c r="GI14" i="43"/>
  <c r="GF14" i="43"/>
  <c r="GD14" i="43"/>
  <c r="HO13" i="43"/>
  <c r="HM13" i="43"/>
  <c r="HJ13" i="43"/>
  <c r="HH13" i="43"/>
  <c r="HE13" i="43"/>
  <c r="HC13" i="43"/>
  <c r="GZ13" i="43"/>
  <c r="GX13" i="43"/>
  <c r="GU13" i="43"/>
  <c r="GS13" i="43"/>
  <c r="GP13" i="43"/>
  <c r="GN13" i="43"/>
  <c r="GK13" i="43"/>
  <c r="GI13" i="43"/>
  <c r="GF13" i="43"/>
  <c r="GD13" i="43"/>
  <c r="HO12" i="43"/>
  <c r="HM12" i="43"/>
  <c r="HJ12" i="43"/>
  <c r="HH12" i="43"/>
  <c r="HE12" i="43"/>
  <c r="HC12" i="43"/>
  <c r="GZ12" i="43"/>
  <c r="GX12" i="43"/>
  <c r="GU12" i="43"/>
  <c r="GS12" i="43"/>
  <c r="GP12" i="43"/>
  <c r="GN12" i="43"/>
  <c r="GK12" i="43"/>
  <c r="GI12" i="43"/>
  <c r="GF12" i="43"/>
  <c r="GD12" i="43"/>
  <c r="HO11" i="43"/>
  <c r="HM11" i="43"/>
  <c r="HJ11" i="43"/>
  <c r="HH11" i="43"/>
  <c r="HE11" i="43"/>
  <c r="HC11" i="43"/>
  <c r="GZ11" i="43"/>
  <c r="GX11" i="43"/>
  <c r="GU11" i="43"/>
  <c r="GS11" i="43"/>
  <c r="GP11" i="43"/>
  <c r="GN11" i="43"/>
  <c r="GK11" i="43"/>
  <c r="GI11" i="43"/>
  <c r="GF11" i="43"/>
  <c r="GD11" i="43"/>
  <c r="HO10" i="43"/>
  <c r="HM10" i="43"/>
  <c r="HJ10" i="43"/>
  <c r="HH10" i="43"/>
  <c r="HE10" i="43"/>
  <c r="HC10" i="43"/>
  <c r="GZ10" i="43"/>
  <c r="GX10" i="43"/>
  <c r="GU10" i="43"/>
  <c r="GS10" i="43"/>
  <c r="GP10" i="43"/>
  <c r="GN10" i="43"/>
  <c r="GK10" i="43"/>
  <c r="GI10" i="43"/>
  <c r="GF10" i="43"/>
  <c r="GD10" i="43"/>
  <c r="HO9" i="43"/>
  <c r="HM9" i="43"/>
  <c r="HJ9" i="43"/>
  <c r="HH9" i="43"/>
  <c r="HE9" i="43"/>
  <c r="HC9" i="43"/>
  <c r="GZ9" i="43"/>
  <c r="GX9" i="43"/>
  <c r="GU9" i="43"/>
  <c r="GS9" i="43"/>
  <c r="GP9" i="43"/>
  <c r="GN9" i="43"/>
  <c r="GK9" i="43"/>
  <c r="GI9" i="43"/>
  <c r="GF9" i="43"/>
  <c r="GD9" i="43"/>
  <c r="HO8" i="43"/>
  <c r="HM8" i="43"/>
  <c r="HJ8" i="43"/>
  <c r="HH8" i="43"/>
  <c r="HE8" i="43"/>
  <c r="HC8" i="43"/>
  <c r="GZ8" i="43"/>
  <c r="GX8" i="43"/>
  <c r="GU8" i="43"/>
  <c r="GS8" i="43"/>
  <c r="GP8" i="43"/>
  <c r="GN8" i="43"/>
  <c r="GK8" i="43"/>
  <c r="GI8" i="43"/>
  <c r="GF8" i="43"/>
  <c r="GD8" i="43"/>
  <c r="HO7" i="43"/>
  <c r="HM7" i="43"/>
  <c r="HJ7" i="43"/>
  <c r="HH7" i="43"/>
  <c r="HE7" i="43"/>
  <c r="HC7" i="43"/>
  <c r="GZ7" i="43"/>
  <c r="GX7" i="43"/>
  <c r="GU7" i="43"/>
  <c r="GS7" i="43"/>
  <c r="GP7" i="43"/>
  <c r="GN7" i="43"/>
  <c r="GK7" i="43"/>
  <c r="GI7" i="43"/>
  <c r="GF7" i="43"/>
  <c r="GD7" i="43"/>
  <c r="HO6" i="43"/>
  <c r="HM6" i="43"/>
  <c r="HJ6" i="43"/>
  <c r="HH6" i="43"/>
  <c r="HE6" i="43"/>
  <c r="HC6" i="43"/>
  <c r="GZ6" i="43"/>
  <c r="GX6" i="43"/>
  <c r="GU6" i="43"/>
  <c r="GS6" i="43"/>
  <c r="GP6" i="43"/>
  <c r="GN6" i="43"/>
  <c r="GK6" i="43"/>
  <c r="GI6" i="43"/>
  <c r="GF6" i="43"/>
  <c r="GD6" i="43"/>
  <c r="FV17" i="43"/>
  <c r="FT17" i="43"/>
  <c r="FQ17" i="43"/>
  <c r="FO17" i="43"/>
  <c r="FL17" i="43"/>
  <c r="FJ17" i="43"/>
  <c r="FG17" i="43"/>
  <c r="FE17" i="43"/>
  <c r="FV16" i="43"/>
  <c r="FT16" i="43"/>
  <c r="FQ16" i="43"/>
  <c r="FO16" i="43"/>
  <c r="FL16" i="43"/>
  <c r="FJ16" i="43"/>
  <c r="FG16" i="43"/>
  <c r="FE16" i="43"/>
  <c r="FV15" i="43"/>
  <c r="FT15" i="43"/>
  <c r="FQ15" i="43"/>
  <c r="FO15" i="43"/>
  <c r="FL15" i="43"/>
  <c r="FJ15" i="43"/>
  <c r="FG15" i="43"/>
  <c r="FE15" i="43"/>
  <c r="FV14" i="43"/>
  <c r="FT14" i="43"/>
  <c r="FQ14" i="43"/>
  <c r="FO14" i="43"/>
  <c r="FL14" i="43"/>
  <c r="FJ14" i="43"/>
  <c r="FG14" i="43"/>
  <c r="FE14" i="43"/>
  <c r="FV13" i="43"/>
  <c r="FT13" i="43"/>
  <c r="FQ13" i="43"/>
  <c r="FO13" i="43"/>
  <c r="FL13" i="43"/>
  <c r="FJ13" i="43"/>
  <c r="FG13" i="43"/>
  <c r="FE13" i="43"/>
  <c r="FV12" i="43"/>
  <c r="FT12" i="43"/>
  <c r="FQ12" i="43"/>
  <c r="FO12" i="43"/>
  <c r="FL12" i="43"/>
  <c r="FJ12" i="43"/>
  <c r="FG12" i="43"/>
  <c r="FE12" i="43"/>
  <c r="FV11" i="43"/>
  <c r="FT11" i="43"/>
  <c r="FQ11" i="43"/>
  <c r="FO11" i="43"/>
  <c r="FL11" i="43"/>
  <c r="FJ11" i="43"/>
  <c r="FG11" i="43"/>
  <c r="FE11" i="43"/>
  <c r="FV10" i="43"/>
  <c r="FT10" i="43"/>
  <c r="FQ10" i="43"/>
  <c r="FO10" i="43"/>
  <c r="FL10" i="43"/>
  <c r="FJ10" i="43"/>
  <c r="FG10" i="43"/>
  <c r="FE10" i="43"/>
  <c r="FV9" i="43"/>
  <c r="FT9" i="43"/>
  <c r="FQ9" i="43"/>
  <c r="FO9" i="43"/>
  <c r="FL9" i="43"/>
  <c r="FJ9" i="43"/>
  <c r="FG9" i="43"/>
  <c r="FE9" i="43"/>
  <c r="FV8" i="43"/>
  <c r="FT8" i="43"/>
  <c r="FQ8" i="43"/>
  <c r="FO8" i="43"/>
  <c r="FL8" i="43"/>
  <c r="FJ8" i="43"/>
  <c r="FG8" i="43"/>
  <c r="FE8" i="43"/>
  <c r="FV7" i="43"/>
  <c r="FT7" i="43"/>
  <c r="FQ7" i="43"/>
  <c r="FO7" i="43"/>
  <c r="FL7" i="43"/>
  <c r="FJ7" i="43"/>
  <c r="FG7" i="43"/>
  <c r="FE7" i="43"/>
  <c r="FV6" i="43"/>
  <c r="FT6" i="43"/>
  <c r="FQ6" i="43"/>
  <c r="FO6" i="43"/>
  <c r="FL6" i="43"/>
  <c r="FJ6" i="43"/>
  <c r="FG6" i="43"/>
  <c r="FE6" i="43"/>
  <c r="FB17" i="43"/>
  <c r="EZ17" i="43"/>
  <c r="EW17" i="43"/>
  <c r="EU17" i="43"/>
  <c r="ER17" i="43"/>
  <c r="EP17" i="43"/>
  <c r="FB16" i="43"/>
  <c r="EZ16" i="43"/>
  <c r="EW16" i="43"/>
  <c r="EU16" i="43"/>
  <c r="ER16" i="43"/>
  <c r="EP16" i="43"/>
  <c r="FB15" i="43"/>
  <c r="EZ15" i="43"/>
  <c r="EW15" i="43"/>
  <c r="EU15" i="43"/>
  <c r="ER15" i="43"/>
  <c r="EP15" i="43"/>
  <c r="FB14" i="43"/>
  <c r="EZ14" i="43"/>
  <c r="EW14" i="43"/>
  <c r="EU14" i="43"/>
  <c r="ER14" i="43"/>
  <c r="EP14" i="43"/>
  <c r="FB13" i="43"/>
  <c r="EZ13" i="43"/>
  <c r="EW13" i="43"/>
  <c r="EU13" i="43"/>
  <c r="ER13" i="43"/>
  <c r="EP13" i="43"/>
  <c r="FB12" i="43"/>
  <c r="EZ12" i="43"/>
  <c r="EW12" i="43"/>
  <c r="EU12" i="43"/>
  <c r="ER12" i="43"/>
  <c r="EP12" i="43"/>
  <c r="FB11" i="43"/>
  <c r="EZ11" i="43"/>
  <c r="EW11" i="43"/>
  <c r="EU11" i="43"/>
  <c r="ER11" i="43"/>
  <c r="EP11" i="43"/>
  <c r="FB10" i="43"/>
  <c r="EZ10" i="43"/>
  <c r="EW10" i="43"/>
  <c r="EU10" i="43"/>
  <c r="ER10" i="43"/>
  <c r="EP10" i="43"/>
  <c r="FB9" i="43"/>
  <c r="EZ9" i="43"/>
  <c r="EW9" i="43"/>
  <c r="EU9" i="43"/>
  <c r="ER9" i="43"/>
  <c r="EP9" i="43"/>
  <c r="FB8" i="43"/>
  <c r="EZ8" i="43"/>
  <c r="EW8" i="43"/>
  <c r="EU8" i="43"/>
  <c r="ER8" i="43"/>
  <c r="EP8" i="43"/>
  <c r="FB7" i="43"/>
  <c r="EZ7" i="43"/>
  <c r="EW7" i="43"/>
  <c r="EU7" i="43"/>
  <c r="ER7" i="43"/>
  <c r="EP7" i="43"/>
  <c r="FB6" i="43"/>
  <c r="EZ6" i="43"/>
  <c r="EW6" i="43"/>
  <c r="EU6" i="43"/>
  <c r="ER6" i="43"/>
  <c r="EP6" i="43"/>
  <c r="EM17" i="43"/>
  <c r="EK17" i="43"/>
  <c r="EH17" i="43"/>
  <c r="EF17" i="43"/>
  <c r="EC17" i="43"/>
  <c r="EA17" i="43"/>
  <c r="DX17" i="43"/>
  <c r="DV17" i="43"/>
  <c r="EM16" i="43"/>
  <c r="EK16" i="43"/>
  <c r="EH16" i="43"/>
  <c r="EF16" i="43"/>
  <c r="EC16" i="43"/>
  <c r="EA16" i="43"/>
  <c r="DX16" i="43"/>
  <c r="DV16" i="43"/>
  <c r="EM15" i="43"/>
  <c r="EK15" i="43"/>
  <c r="EH15" i="43"/>
  <c r="EF15" i="43"/>
  <c r="EC15" i="43"/>
  <c r="EA15" i="43"/>
  <c r="DX15" i="43"/>
  <c r="DV15" i="43"/>
  <c r="EM14" i="43"/>
  <c r="EK14" i="43"/>
  <c r="EH14" i="43"/>
  <c r="EF14" i="43"/>
  <c r="EC14" i="43"/>
  <c r="EA14" i="43"/>
  <c r="DX14" i="43"/>
  <c r="DV14" i="43"/>
  <c r="EM13" i="43"/>
  <c r="EK13" i="43"/>
  <c r="EH13" i="43"/>
  <c r="EF13" i="43"/>
  <c r="EC13" i="43"/>
  <c r="EA13" i="43"/>
  <c r="DX13" i="43"/>
  <c r="DV13" i="43"/>
  <c r="EM12" i="43"/>
  <c r="EK12" i="43"/>
  <c r="EH12" i="43"/>
  <c r="EF12" i="43"/>
  <c r="EC12" i="43"/>
  <c r="EA12" i="43"/>
  <c r="DX12" i="43"/>
  <c r="DV12" i="43"/>
  <c r="EM11" i="43"/>
  <c r="EK11" i="43"/>
  <c r="EH11" i="43"/>
  <c r="EF11" i="43"/>
  <c r="EC11" i="43"/>
  <c r="EA11" i="43"/>
  <c r="DX11" i="43"/>
  <c r="DV11" i="43"/>
  <c r="EM10" i="43"/>
  <c r="EK10" i="43"/>
  <c r="EH10" i="43"/>
  <c r="EF10" i="43"/>
  <c r="EC10" i="43"/>
  <c r="EA10" i="43"/>
  <c r="DX10" i="43"/>
  <c r="DV10" i="43"/>
  <c r="EM9" i="43"/>
  <c r="EK9" i="43"/>
  <c r="EH9" i="43"/>
  <c r="EF9" i="43"/>
  <c r="EC9" i="43"/>
  <c r="EA9" i="43"/>
  <c r="DX9" i="43"/>
  <c r="DV9" i="43"/>
  <c r="EM8" i="43"/>
  <c r="EK8" i="43"/>
  <c r="EH8" i="43"/>
  <c r="EF8" i="43"/>
  <c r="EC8" i="43"/>
  <c r="EA8" i="43"/>
  <c r="DX8" i="43"/>
  <c r="DV8" i="43"/>
  <c r="EM7" i="43"/>
  <c r="EK7" i="43"/>
  <c r="EH7" i="43"/>
  <c r="EF7" i="43"/>
  <c r="EC7" i="43"/>
  <c r="EA7" i="43"/>
  <c r="DX7" i="43"/>
  <c r="DV7" i="43"/>
  <c r="EM6" i="43"/>
  <c r="EK6" i="43"/>
  <c r="EH6" i="43"/>
  <c r="EF6" i="43"/>
  <c r="EC6" i="43"/>
  <c r="EA6" i="43"/>
  <c r="DX6" i="43"/>
  <c r="DV6" i="43"/>
  <c r="DS17" i="43"/>
  <c r="DQ17" i="43"/>
  <c r="DS16" i="43"/>
  <c r="DQ16" i="43"/>
  <c r="DS15" i="43"/>
  <c r="DQ15" i="43"/>
  <c r="DS14" i="43"/>
  <c r="DQ14" i="43"/>
  <c r="DS13" i="43"/>
  <c r="DQ13" i="43"/>
  <c r="DS12" i="43"/>
  <c r="DQ12" i="43"/>
  <c r="DS11" i="43"/>
  <c r="DQ11" i="43"/>
  <c r="DS10" i="43"/>
  <c r="DQ10" i="43"/>
  <c r="DS9" i="43"/>
  <c r="DQ9" i="43"/>
  <c r="DS8" i="43"/>
  <c r="DQ8" i="43"/>
  <c r="DS7" i="43"/>
  <c r="DQ7" i="43"/>
  <c r="DS6" i="43"/>
  <c r="DQ6" i="43"/>
  <c r="DN17" i="43"/>
  <c r="DL17" i="43"/>
  <c r="DN16" i="43"/>
  <c r="DL16" i="43"/>
  <c r="DN15" i="43"/>
  <c r="DL15" i="43"/>
  <c r="DN14" i="43"/>
  <c r="DL14" i="43"/>
  <c r="DN13" i="43"/>
  <c r="DL13" i="43"/>
  <c r="DN12" i="43"/>
  <c r="DL12" i="43"/>
  <c r="DN11" i="43"/>
  <c r="DL11" i="43"/>
  <c r="DN10" i="43"/>
  <c r="DL10" i="43"/>
  <c r="DN9" i="43"/>
  <c r="DL9" i="43"/>
  <c r="DN8" i="43"/>
  <c r="DL8" i="43"/>
  <c r="DN7" i="43"/>
  <c r="DL7" i="43"/>
  <c r="DN6" i="43"/>
  <c r="DL6" i="43"/>
  <c r="DI17" i="43"/>
  <c r="DG17" i="43"/>
  <c r="DI16" i="43"/>
  <c r="DG16" i="43"/>
  <c r="DI15" i="43"/>
  <c r="DG15" i="43"/>
  <c r="DI14" i="43"/>
  <c r="DG14" i="43"/>
  <c r="DI13" i="43"/>
  <c r="DG13" i="43"/>
  <c r="DI12" i="43"/>
  <c r="DG12" i="43"/>
  <c r="DI11" i="43"/>
  <c r="DG11" i="43"/>
  <c r="DI10" i="43"/>
  <c r="DG10" i="43"/>
  <c r="DI9" i="43"/>
  <c r="DG9" i="43"/>
  <c r="DI8" i="43"/>
  <c r="DG8" i="43"/>
  <c r="DI7" i="43"/>
  <c r="DG7" i="43"/>
  <c r="DI6" i="43"/>
  <c r="DG6" i="43"/>
  <c r="CY17" i="43"/>
  <c r="CW17" i="43"/>
  <c r="CO17" i="43"/>
  <c r="CM17" i="43"/>
  <c r="CJ17" i="43"/>
  <c r="CH17" i="43"/>
  <c r="CE17" i="43"/>
  <c r="CC17" i="43"/>
  <c r="BZ17" i="43"/>
  <c r="BX17" i="43"/>
  <c r="BU17" i="43"/>
  <c r="BS17" i="43"/>
  <c r="BP17" i="43"/>
  <c r="BN17" i="43"/>
  <c r="BK17" i="43"/>
  <c r="BI17" i="43"/>
  <c r="BF17" i="43"/>
  <c r="BD17" i="43"/>
  <c r="AV17" i="43"/>
  <c r="AT17" i="43"/>
  <c r="AQ17" i="43"/>
  <c r="AO17" i="43"/>
  <c r="AL17" i="43"/>
  <c r="AJ17" i="43"/>
  <c r="AG17" i="43"/>
  <c r="AE17" i="43"/>
  <c r="AB17" i="43"/>
  <c r="Z17" i="43"/>
  <c r="W17" i="43"/>
  <c r="U17" i="43"/>
  <c r="M17" i="43"/>
  <c r="K17" i="43"/>
  <c r="H17" i="43"/>
  <c r="F17" i="43"/>
  <c r="CY16" i="43"/>
  <c r="CW16" i="43"/>
  <c r="CO16" i="43"/>
  <c r="CM16" i="43"/>
  <c r="CJ16" i="43"/>
  <c r="CH16" i="43"/>
  <c r="CE16" i="43"/>
  <c r="CC16" i="43"/>
  <c r="BZ16" i="43"/>
  <c r="BX16" i="43"/>
  <c r="BU16" i="43"/>
  <c r="BS16" i="43"/>
  <c r="BP16" i="43"/>
  <c r="BN16" i="43"/>
  <c r="BK16" i="43"/>
  <c r="BI16" i="43"/>
  <c r="BF16" i="43"/>
  <c r="BD16" i="43"/>
  <c r="AV16" i="43"/>
  <c r="AT16" i="43"/>
  <c r="AQ16" i="43"/>
  <c r="AO16" i="43"/>
  <c r="AL16" i="43"/>
  <c r="AJ16" i="43"/>
  <c r="AG16" i="43"/>
  <c r="AE16" i="43"/>
  <c r="AB16" i="43"/>
  <c r="Z16" i="43"/>
  <c r="W16" i="43"/>
  <c r="U16" i="43"/>
  <c r="M16" i="43"/>
  <c r="K16" i="43"/>
  <c r="H16" i="43"/>
  <c r="F16" i="43"/>
  <c r="CY15" i="43"/>
  <c r="CW15" i="43"/>
  <c r="CO15" i="43"/>
  <c r="CM15" i="43"/>
  <c r="CJ15" i="43"/>
  <c r="CH15" i="43"/>
  <c r="CE15" i="43"/>
  <c r="CC15" i="43"/>
  <c r="BZ15" i="43"/>
  <c r="BX15" i="43"/>
  <c r="BU15" i="43"/>
  <c r="BS15" i="43"/>
  <c r="BP15" i="43"/>
  <c r="BN15" i="43"/>
  <c r="BK15" i="43"/>
  <c r="BI15" i="43"/>
  <c r="BF15" i="43"/>
  <c r="BD15" i="43"/>
  <c r="AV15" i="43"/>
  <c r="AT15" i="43"/>
  <c r="AQ15" i="43"/>
  <c r="AO15" i="43"/>
  <c r="AL15" i="43"/>
  <c r="AJ15" i="43"/>
  <c r="AG15" i="43"/>
  <c r="AE15" i="43"/>
  <c r="AB15" i="43"/>
  <c r="Z15" i="43"/>
  <c r="W15" i="43"/>
  <c r="U15" i="43"/>
  <c r="M15" i="43"/>
  <c r="K15" i="43"/>
  <c r="H15" i="43"/>
  <c r="F15" i="43"/>
  <c r="CY14" i="43"/>
  <c r="CW14" i="43"/>
  <c r="CO14" i="43"/>
  <c r="CM14" i="43"/>
  <c r="CJ14" i="43"/>
  <c r="CH14" i="43"/>
  <c r="CE14" i="43"/>
  <c r="CC14" i="43"/>
  <c r="BZ14" i="43"/>
  <c r="BX14" i="43"/>
  <c r="BU14" i="43"/>
  <c r="BS14" i="43"/>
  <c r="BP14" i="43"/>
  <c r="BN14" i="43"/>
  <c r="BK14" i="43"/>
  <c r="BI14" i="43"/>
  <c r="BF14" i="43"/>
  <c r="BD14" i="43"/>
  <c r="AV14" i="43"/>
  <c r="AT14" i="43"/>
  <c r="AQ14" i="43"/>
  <c r="AO14" i="43"/>
  <c r="AL14" i="43"/>
  <c r="AJ14" i="43"/>
  <c r="AG14" i="43"/>
  <c r="AE14" i="43"/>
  <c r="AB14" i="43"/>
  <c r="Z14" i="43"/>
  <c r="W14" i="43"/>
  <c r="U14" i="43"/>
  <c r="M14" i="43"/>
  <c r="K14" i="43"/>
  <c r="H14" i="43"/>
  <c r="F14" i="43"/>
  <c r="CY13" i="43"/>
  <c r="CW13" i="43"/>
  <c r="CO13" i="43"/>
  <c r="CM13" i="43"/>
  <c r="CJ13" i="43"/>
  <c r="CH13" i="43"/>
  <c r="CE13" i="43"/>
  <c r="CC13" i="43"/>
  <c r="BZ13" i="43"/>
  <c r="BX13" i="43"/>
  <c r="BU13" i="43"/>
  <c r="BS13" i="43"/>
  <c r="BP13" i="43"/>
  <c r="BN13" i="43"/>
  <c r="BK13" i="43"/>
  <c r="BI13" i="43"/>
  <c r="BF13" i="43"/>
  <c r="BD13" i="43"/>
  <c r="AV13" i="43"/>
  <c r="AT13" i="43"/>
  <c r="AQ13" i="43"/>
  <c r="AO13" i="43"/>
  <c r="AL13" i="43"/>
  <c r="AJ13" i="43"/>
  <c r="AG13" i="43"/>
  <c r="AE13" i="43"/>
  <c r="AB13" i="43"/>
  <c r="Z13" i="43"/>
  <c r="W13" i="43"/>
  <c r="U13" i="43"/>
  <c r="M13" i="43"/>
  <c r="K13" i="43"/>
  <c r="H13" i="43"/>
  <c r="F13" i="43"/>
  <c r="CY12" i="43"/>
  <c r="CW12" i="43"/>
  <c r="CO12" i="43"/>
  <c r="CM12" i="43"/>
  <c r="CJ12" i="43"/>
  <c r="CH12" i="43"/>
  <c r="CE12" i="43"/>
  <c r="CC12" i="43"/>
  <c r="BZ12" i="43"/>
  <c r="BX12" i="43"/>
  <c r="BU12" i="43"/>
  <c r="BS12" i="43"/>
  <c r="BP12" i="43"/>
  <c r="BN12" i="43"/>
  <c r="BK12" i="43"/>
  <c r="BI12" i="43"/>
  <c r="BF12" i="43"/>
  <c r="BD12" i="43"/>
  <c r="AV12" i="43"/>
  <c r="AT12" i="43"/>
  <c r="AQ12" i="43"/>
  <c r="AO12" i="43"/>
  <c r="AL12" i="43"/>
  <c r="AJ12" i="43"/>
  <c r="AG12" i="43"/>
  <c r="AE12" i="43"/>
  <c r="AB12" i="43"/>
  <c r="Z12" i="43"/>
  <c r="W12" i="43"/>
  <c r="U12" i="43"/>
  <c r="M12" i="43"/>
  <c r="K12" i="43"/>
  <c r="H12" i="43"/>
  <c r="F12" i="43"/>
  <c r="CY11" i="43"/>
  <c r="CW11" i="43"/>
  <c r="CO11" i="43"/>
  <c r="CM11" i="43"/>
  <c r="CJ11" i="43"/>
  <c r="CH11" i="43"/>
  <c r="CE11" i="43"/>
  <c r="CC11" i="43"/>
  <c r="BZ11" i="43"/>
  <c r="BX11" i="43"/>
  <c r="BU11" i="43"/>
  <c r="BS11" i="43"/>
  <c r="BP11" i="43"/>
  <c r="BN11" i="43"/>
  <c r="BK11" i="43"/>
  <c r="BI11" i="43"/>
  <c r="BF11" i="43"/>
  <c r="BD11" i="43"/>
  <c r="AV11" i="43"/>
  <c r="AT11" i="43"/>
  <c r="AQ11" i="43"/>
  <c r="AO11" i="43"/>
  <c r="AL11" i="43"/>
  <c r="AJ11" i="43"/>
  <c r="AG11" i="43"/>
  <c r="AE11" i="43"/>
  <c r="AB11" i="43"/>
  <c r="Z11" i="43"/>
  <c r="W11" i="43"/>
  <c r="U11" i="43"/>
  <c r="M11" i="43"/>
  <c r="K11" i="43"/>
  <c r="H11" i="43"/>
  <c r="F11" i="43"/>
  <c r="CY10" i="43"/>
  <c r="CW10" i="43"/>
  <c r="CO10" i="43"/>
  <c r="CM10" i="43"/>
  <c r="CJ10" i="43"/>
  <c r="CH10" i="43"/>
  <c r="CE10" i="43"/>
  <c r="CC10" i="43"/>
  <c r="BZ10" i="43"/>
  <c r="BX10" i="43"/>
  <c r="BU10" i="43"/>
  <c r="BS10" i="43"/>
  <c r="BP10" i="43"/>
  <c r="BN10" i="43"/>
  <c r="BK10" i="43"/>
  <c r="BI10" i="43"/>
  <c r="BF10" i="43"/>
  <c r="BD10" i="43"/>
  <c r="AV10" i="43"/>
  <c r="AT10" i="43"/>
  <c r="AQ10" i="43"/>
  <c r="AO10" i="43"/>
  <c r="AL10" i="43"/>
  <c r="AJ10" i="43"/>
  <c r="AG10" i="43"/>
  <c r="AE10" i="43"/>
  <c r="AB10" i="43"/>
  <c r="Z10" i="43"/>
  <c r="W10" i="43"/>
  <c r="U10" i="43"/>
  <c r="M10" i="43"/>
  <c r="K10" i="43"/>
  <c r="H10" i="43"/>
  <c r="F10" i="43"/>
  <c r="CY9" i="43"/>
  <c r="CW9" i="43"/>
  <c r="CO9" i="43"/>
  <c r="CM9" i="43"/>
  <c r="CJ9" i="43"/>
  <c r="CH9" i="43"/>
  <c r="CE9" i="43"/>
  <c r="CC9" i="43"/>
  <c r="BZ9" i="43"/>
  <c r="BX9" i="43"/>
  <c r="BU9" i="43"/>
  <c r="BS9" i="43"/>
  <c r="BP9" i="43"/>
  <c r="BN9" i="43"/>
  <c r="BK9" i="43"/>
  <c r="BI9" i="43"/>
  <c r="BF9" i="43"/>
  <c r="BD9" i="43"/>
  <c r="AV9" i="43"/>
  <c r="AT9" i="43"/>
  <c r="AQ9" i="43"/>
  <c r="AO9" i="43"/>
  <c r="AL9" i="43"/>
  <c r="AJ9" i="43"/>
  <c r="AG9" i="43"/>
  <c r="AE9" i="43"/>
  <c r="AB9" i="43"/>
  <c r="Z9" i="43"/>
  <c r="W9" i="43"/>
  <c r="U9" i="43"/>
  <c r="M9" i="43"/>
  <c r="K9" i="43"/>
  <c r="H9" i="43"/>
  <c r="F9" i="43"/>
  <c r="CY8" i="43"/>
  <c r="CW8" i="43"/>
  <c r="CO8" i="43"/>
  <c r="CM8" i="43"/>
  <c r="CJ8" i="43"/>
  <c r="CH8" i="43"/>
  <c r="CE8" i="43"/>
  <c r="CC8" i="43"/>
  <c r="BZ8" i="43"/>
  <c r="BX8" i="43"/>
  <c r="BU8" i="43"/>
  <c r="BS8" i="43"/>
  <c r="BP8" i="43"/>
  <c r="BN8" i="43"/>
  <c r="BK8" i="43"/>
  <c r="BI8" i="43"/>
  <c r="BF8" i="43"/>
  <c r="BD8" i="43"/>
  <c r="AV8" i="43"/>
  <c r="AT8" i="43"/>
  <c r="AQ8" i="43"/>
  <c r="AO8" i="43"/>
  <c r="AL8" i="43"/>
  <c r="AJ8" i="43"/>
  <c r="AG8" i="43"/>
  <c r="AE8" i="43"/>
  <c r="AB8" i="43"/>
  <c r="Z8" i="43"/>
  <c r="W8" i="43"/>
  <c r="U8" i="43"/>
  <c r="M8" i="43"/>
  <c r="K8" i="43"/>
  <c r="H8" i="43"/>
  <c r="F8" i="43"/>
  <c r="CY7" i="43"/>
  <c r="CW7" i="43"/>
  <c r="CO7" i="43"/>
  <c r="CM7" i="43"/>
  <c r="CJ7" i="43"/>
  <c r="CH7" i="43"/>
  <c r="CE7" i="43"/>
  <c r="CC7" i="43"/>
  <c r="BZ7" i="43"/>
  <c r="BX7" i="43"/>
  <c r="BU7" i="43"/>
  <c r="BS7" i="43"/>
  <c r="BP7" i="43"/>
  <c r="BN7" i="43"/>
  <c r="BK7" i="43"/>
  <c r="BI7" i="43"/>
  <c r="BF7" i="43"/>
  <c r="BD7" i="43"/>
  <c r="AV7" i="43"/>
  <c r="AT7" i="43"/>
  <c r="AQ7" i="43"/>
  <c r="AO7" i="43"/>
  <c r="AL7" i="43"/>
  <c r="AJ7" i="43"/>
  <c r="AG7" i="43"/>
  <c r="AE7" i="43"/>
  <c r="AB7" i="43"/>
  <c r="Z7" i="43"/>
  <c r="W7" i="43"/>
  <c r="U7" i="43"/>
  <c r="M7" i="43"/>
  <c r="K7" i="43"/>
  <c r="H7" i="43"/>
  <c r="F7" i="43"/>
  <c r="CY6" i="43"/>
  <c r="CW6" i="43"/>
  <c r="CO6" i="43"/>
  <c r="CM6" i="43"/>
  <c r="CJ6" i="43"/>
  <c r="CH6" i="43"/>
  <c r="CE6" i="43"/>
  <c r="CC6" i="43"/>
  <c r="BZ6" i="43"/>
  <c r="BX6" i="43"/>
  <c r="BU6" i="43"/>
  <c r="BS6" i="43"/>
  <c r="BP6" i="43"/>
  <c r="BN6" i="43"/>
  <c r="BK6" i="43"/>
  <c r="BI6" i="43"/>
  <c r="BF6" i="43"/>
  <c r="BD6" i="43"/>
  <c r="AV6" i="43"/>
  <c r="AT6" i="43"/>
  <c r="AQ6" i="43"/>
  <c r="AO6" i="43"/>
  <c r="AL6" i="43"/>
  <c r="AJ6" i="43"/>
  <c r="AG6" i="43"/>
  <c r="AE6" i="43"/>
  <c r="AB6" i="43"/>
  <c r="Z6" i="43"/>
  <c r="W6" i="43"/>
  <c r="U6" i="43"/>
  <c r="M6" i="43"/>
  <c r="K6" i="43"/>
  <c r="H6" i="43"/>
  <c r="F6" i="43"/>
  <c r="HJ17" i="42"/>
  <c r="HH17" i="42"/>
  <c r="HJ16" i="42"/>
  <c r="HH16" i="42"/>
  <c r="HJ15" i="42"/>
  <c r="HH15" i="42"/>
  <c r="HJ14" i="42"/>
  <c r="HH14" i="42"/>
  <c r="HJ13" i="42"/>
  <c r="HH13" i="42"/>
  <c r="HJ12" i="42"/>
  <c r="HH12" i="42"/>
  <c r="HJ11" i="42"/>
  <c r="HH11" i="42"/>
  <c r="HJ10" i="42"/>
  <c r="HH10" i="42"/>
  <c r="HJ9" i="42"/>
  <c r="HH9" i="42"/>
  <c r="HJ8" i="42"/>
  <c r="HH8" i="42"/>
  <c r="HJ7" i="42"/>
  <c r="HH7" i="42"/>
  <c r="HJ6" i="42"/>
  <c r="HH6" i="42"/>
  <c r="HE17" i="42"/>
  <c r="HC17" i="42"/>
  <c r="GZ17" i="42"/>
  <c r="GX17" i="42"/>
  <c r="GU17" i="42"/>
  <c r="GS17" i="42"/>
  <c r="GP17" i="42"/>
  <c r="GN17" i="42"/>
  <c r="GK17" i="42"/>
  <c r="GI17" i="42"/>
  <c r="GF17" i="42"/>
  <c r="GD17" i="42"/>
  <c r="GA17" i="42"/>
  <c r="FY17" i="42"/>
  <c r="FQ17" i="42"/>
  <c r="FO17" i="42"/>
  <c r="FL17" i="42"/>
  <c r="FJ17" i="42"/>
  <c r="FG17" i="42"/>
  <c r="FE17" i="42"/>
  <c r="FB17" i="42"/>
  <c r="EZ17" i="42"/>
  <c r="HE16" i="42"/>
  <c r="HC16" i="42"/>
  <c r="GZ16" i="42"/>
  <c r="GX16" i="42"/>
  <c r="GU16" i="42"/>
  <c r="GS16" i="42"/>
  <c r="GP16" i="42"/>
  <c r="GN16" i="42"/>
  <c r="GK16" i="42"/>
  <c r="GI16" i="42"/>
  <c r="GF16" i="42"/>
  <c r="GD16" i="42"/>
  <c r="GA16" i="42"/>
  <c r="FY16" i="42"/>
  <c r="FQ16" i="42"/>
  <c r="FO16" i="42"/>
  <c r="FL16" i="42"/>
  <c r="FJ16" i="42"/>
  <c r="FG16" i="42"/>
  <c r="FE16" i="42"/>
  <c r="FB16" i="42"/>
  <c r="EZ16" i="42"/>
  <c r="HE15" i="42"/>
  <c r="HC15" i="42"/>
  <c r="GZ15" i="42"/>
  <c r="GX15" i="42"/>
  <c r="GU15" i="42"/>
  <c r="GS15" i="42"/>
  <c r="GP15" i="42"/>
  <c r="GN15" i="42"/>
  <c r="GK15" i="42"/>
  <c r="GI15" i="42"/>
  <c r="GF15" i="42"/>
  <c r="GD15" i="42"/>
  <c r="GA15" i="42"/>
  <c r="FY15" i="42"/>
  <c r="FQ15" i="42"/>
  <c r="FO15" i="42"/>
  <c r="FL15" i="42"/>
  <c r="FJ15" i="42"/>
  <c r="FG15" i="42"/>
  <c r="FE15" i="42"/>
  <c r="FB15" i="42"/>
  <c r="EZ15" i="42"/>
  <c r="HE14" i="42"/>
  <c r="HC14" i="42"/>
  <c r="GZ14" i="42"/>
  <c r="GX14" i="42"/>
  <c r="GU14" i="42"/>
  <c r="GS14" i="42"/>
  <c r="GP14" i="42"/>
  <c r="GN14" i="42"/>
  <c r="GK14" i="42"/>
  <c r="GI14" i="42"/>
  <c r="GF14" i="42"/>
  <c r="GD14" i="42"/>
  <c r="GA14" i="42"/>
  <c r="FY14" i="42"/>
  <c r="FQ14" i="42"/>
  <c r="FO14" i="42"/>
  <c r="FL14" i="42"/>
  <c r="FJ14" i="42"/>
  <c r="FG14" i="42"/>
  <c r="FE14" i="42"/>
  <c r="FB14" i="42"/>
  <c r="EZ14" i="42"/>
  <c r="HE13" i="42"/>
  <c r="HC13" i="42"/>
  <c r="GZ13" i="42"/>
  <c r="GX13" i="42"/>
  <c r="GU13" i="42"/>
  <c r="GS13" i="42"/>
  <c r="GP13" i="42"/>
  <c r="GN13" i="42"/>
  <c r="GK13" i="42"/>
  <c r="GI13" i="42"/>
  <c r="GF13" i="42"/>
  <c r="GD13" i="42"/>
  <c r="GA13" i="42"/>
  <c r="FY13" i="42"/>
  <c r="FQ13" i="42"/>
  <c r="FO13" i="42"/>
  <c r="FL13" i="42"/>
  <c r="FJ13" i="42"/>
  <c r="FG13" i="42"/>
  <c r="FE13" i="42"/>
  <c r="FB13" i="42"/>
  <c r="EZ13" i="42"/>
  <c r="HE12" i="42"/>
  <c r="HC12" i="42"/>
  <c r="GZ12" i="42"/>
  <c r="GX12" i="42"/>
  <c r="GU12" i="42"/>
  <c r="GS12" i="42"/>
  <c r="GP12" i="42"/>
  <c r="GN12" i="42"/>
  <c r="GK12" i="42"/>
  <c r="GI12" i="42"/>
  <c r="GF12" i="42"/>
  <c r="GD12" i="42"/>
  <c r="GA12" i="42"/>
  <c r="FY12" i="42"/>
  <c r="FQ12" i="42"/>
  <c r="FO12" i="42"/>
  <c r="FL12" i="42"/>
  <c r="FJ12" i="42"/>
  <c r="FG12" i="42"/>
  <c r="FE12" i="42"/>
  <c r="FB12" i="42"/>
  <c r="EZ12" i="42"/>
  <c r="HE11" i="42"/>
  <c r="HC11" i="42"/>
  <c r="GZ11" i="42"/>
  <c r="GX11" i="42"/>
  <c r="GU11" i="42"/>
  <c r="GS11" i="42"/>
  <c r="GP11" i="42"/>
  <c r="GN11" i="42"/>
  <c r="GK11" i="42"/>
  <c r="GI11" i="42"/>
  <c r="GF11" i="42"/>
  <c r="GD11" i="42"/>
  <c r="GA11" i="42"/>
  <c r="FY11" i="42"/>
  <c r="FQ11" i="42"/>
  <c r="FO11" i="42"/>
  <c r="FL11" i="42"/>
  <c r="FJ11" i="42"/>
  <c r="FG11" i="42"/>
  <c r="FE11" i="42"/>
  <c r="FB11" i="42"/>
  <c r="EZ11" i="42"/>
  <c r="HE10" i="42"/>
  <c r="HC10" i="42"/>
  <c r="GZ10" i="42"/>
  <c r="GX10" i="42"/>
  <c r="GU10" i="42"/>
  <c r="GS10" i="42"/>
  <c r="GP10" i="42"/>
  <c r="GN10" i="42"/>
  <c r="GK10" i="42"/>
  <c r="GI10" i="42"/>
  <c r="GF10" i="42"/>
  <c r="GD10" i="42"/>
  <c r="GA10" i="42"/>
  <c r="FY10" i="42"/>
  <c r="FQ10" i="42"/>
  <c r="FO10" i="42"/>
  <c r="FL10" i="42"/>
  <c r="FJ10" i="42"/>
  <c r="FG10" i="42"/>
  <c r="FE10" i="42"/>
  <c r="FB10" i="42"/>
  <c r="EZ10" i="42"/>
  <c r="HE9" i="42"/>
  <c r="HC9" i="42"/>
  <c r="GZ9" i="42"/>
  <c r="GX9" i="42"/>
  <c r="GU9" i="42"/>
  <c r="GS9" i="42"/>
  <c r="GP9" i="42"/>
  <c r="GN9" i="42"/>
  <c r="GK9" i="42"/>
  <c r="GI9" i="42"/>
  <c r="GF9" i="42"/>
  <c r="GD9" i="42"/>
  <c r="GA9" i="42"/>
  <c r="FY9" i="42"/>
  <c r="FQ9" i="42"/>
  <c r="FO9" i="42"/>
  <c r="FL9" i="42"/>
  <c r="FJ9" i="42"/>
  <c r="FG9" i="42"/>
  <c r="FE9" i="42"/>
  <c r="FB9" i="42"/>
  <c r="EZ9" i="42"/>
  <c r="HE8" i="42"/>
  <c r="HC8" i="42"/>
  <c r="GZ8" i="42"/>
  <c r="GX8" i="42"/>
  <c r="GU8" i="42"/>
  <c r="GS8" i="42"/>
  <c r="GP8" i="42"/>
  <c r="GN8" i="42"/>
  <c r="GK8" i="42"/>
  <c r="GI8" i="42"/>
  <c r="GF8" i="42"/>
  <c r="GD8" i="42"/>
  <c r="GA8" i="42"/>
  <c r="FY8" i="42"/>
  <c r="FQ8" i="42"/>
  <c r="FO8" i="42"/>
  <c r="FL8" i="42"/>
  <c r="FJ8" i="42"/>
  <c r="FG8" i="42"/>
  <c r="FE8" i="42"/>
  <c r="FB8" i="42"/>
  <c r="EZ8" i="42"/>
  <c r="HE7" i="42"/>
  <c r="HC7" i="42"/>
  <c r="GZ7" i="42"/>
  <c r="GX7" i="42"/>
  <c r="GU7" i="42"/>
  <c r="GS7" i="42"/>
  <c r="GP7" i="42"/>
  <c r="GN7" i="42"/>
  <c r="GK7" i="42"/>
  <c r="GI7" i="42"/>
  <c r="GF7" i="42"/>
  <c r="GD7" i="42"/>
  <c r="GA7" i="42"/>
  <c r="FY7" i="42"/>
  <c r="FQ7" i="42"/>
  <c r="FO7" i="42"/>
  <c r="FL7" i="42"/>
  <c r="FJ7" i="42"/>
  <c r="FG7" i="42"/>
  <c r="FE7" i="42"/>
  <c r="FB7" i="42"/>
  <c r="EZ7" i="42"/>
  <c r="HE6" i="42"/>
  <c r="HC6" i="42"/>
  <c r="GZ6" i="42"/>
  <c r="GX6" i="42"/>
  <c r="GU6" i="42"/>
  <c r="GS6" i="42"/>
  <c r="GP6" i="42"/>
  <c r="GN6" i="42"/>
  <c r="GK6" i="42"/>
  <c r="GI6" i="42"/>
  <c r="GF6" i="42"/>
  <c r="GD6" i="42"/>
  <c r="GA6" i="42"/>
  <c r="FY6" i="42"/>
  <c r="FQ6" i="42"/>
  <c r="FO6" i="42"/>
  <c r="FL6" i="42"/>
  <c r="FJ6" i="42"/>
  <c r="FG6" i="42"/>
  <c r="FE6" i="42"/>
  <c r="FB6" i="42"/>
  <c r="EZ6" i="42"/>
  <c r="EW17" i="42"/>
  <c r="EU17" i="42"/>
  <c r="ER17" i="42"/>
  <c r="EP17" i="42"/>
  <c r="EM17" i="42"/>
  <c r="EK17" i="42"/>
  <c r="EH17" i="42"/>
  <c r="EF17" i="42"/>
  <c r="EC17" i="42"/>
  <c r="EA17" i="42"/>
  <c r="DX17" i="42"/>
  <c r="DV17" i="42"/>
  <c r="DS17" i="42"/>
  <c r="DQ17" i="42"/>
  <c r="EW16" i="42"/>
  <c r="EU16" i="42"/>
  <c r="ER16" i="42"/>
  <c r="EP16" i="42"/>
  <c r="EM16" i="42"/>
  <c r="EK16" i="42"/>
  <c r="EH16" i="42"/>
  <c r="EF16" i="42"/>
  <c r="EC16" i="42"/>
  <c r="EA16" i="42"/>
  <c r="DX16" i="42"/>
  <c r="DV16" i="42"/>
  <c r="DS16" i="42"/>
  <c r="DQ16" i="42"/>
  <c r="EW15" i="42"/>
  <c r="EU15" i="42"/>
  <c r="ER15" i="42"/>
  <c r="EP15" i="42"/>
  <c r="EM15" i="42"/>
  <c r="EK15" i="42"/>
  <c r="EH15" i="42"/>
  <c r="EF15" i="42"/>
  <c r="EC15" i="42"/>
  <c r="EA15" i="42"/>
  <c r="DX15" i="42"/>
  <c r="DV15" i="42"/>
  <c r="DS15" i="42"/>
  <c r="DQ15" i="42"/>
  <c r="EW14" i="42"/>
  <c r="EU14" i="42"/>
  <c r="ER14" i="42"/>
  <c r="EP14" i="42"/>
  <c r="EM14" i="42"/>
  <c r="EK14" i="42"/>
  <c r="EH14" i="42"/>
  <c r="EF14" i="42"/>
  <c r="EC14" i="42"/>
  <c r="EA14" i="42"/>
  <c r="DX14" i="42"/>
  <c r="DV14" i="42"/>
  <c r="DS14" i="42"/>
  <c r="DQ14" i="42"/>
  <c r="EW13" i="42"/>
  <c r="EU13" i="42"/>
  <c r="ER13" i="42"/>
  <c r="EP13" i="42"/>
  <c r="EM13" i="42"/>
  <c r="EK13" i="42"/>
  <c r="EH13" i="42"/>
  <c r="EF13" i="42"/>
  <c r="EC13" i="42"/>
  <c r="EA13" i="42"/>
  <c r="DX13" i="42"/>
  <c r="DV13" i="42"/>
  <c r="DS13" i="42"/>
  <c r="DQ13" i="42"/>
  <c r="EW12" i="42"/>
  <c r="EU12" i="42"/>
  <c r="ER12" i="42"/>
  <c r="EP12" i="42"/>
  <c r="EM12" i="42"/>
  <c r="EK12" i="42"/>
  <c r="EH12" i="42"/>
  <c r="EF12" i="42"/>
  <c r="EC12" i="42"/>
  <c r="EA12" i="42"/>
  <c r="DX12" i="42"/>
  <c r="DV12" i="42"/>
  <c r="DS12" i="42"/>
  <c r="DQ12" i="42"/>
  <c r="EW11" i="42"/>
  <c r="EU11" i="42"/>
  <c r="ER11" i="42"/>
  <c r="EP11" i="42"/>
  <c r="EM11" i="42"/>
  <c r="EK11" i="42"/>
  <c r="EH11" i="42"/>
  <c r="EF11" i="42"/>
  <c r="EC11" i="42"/>
  <c r="EA11" i="42"/>
  <c r="DX11" i="42"/>
  <c r="DV11" i="42"/>
  <c r="DS11" i="42"/>
  <c r="DQ11" i="42"/>
  <c r="EW10" i="42"/>
  <c r="EU10" i="42"/>
  <c r="ER10" i="42"/>
  <c r="EP10" i="42"/>
  <c r="EM10" i="42"/>
  <c r="EK10" i="42"/>
  <c r="EH10" i="42"/>
  <c r="EF10" i="42"/>
  <c r="EC10" i="42"/>
  <c r="EA10" i="42"/>
  <c r="DX10" i="42"/>
  <c r="DV10" i="42"/>
  <c r="DS10" i="42"/>
  <c r="DQ10" i="42"/>
  <c r="EW9" i="42"/>
  <c r="EU9" i="42"/>
  <c r="ER9" i="42"/>
  <c r="EP9" i="42"/>
  <c r="EM9" i="42"/>
  <c r="EK9" i="42"/>
  <c r="EH9" i="42"/>
  <c r="EF9" i="42"/>
  <c r="EC9" i="42"/>
  <c r="EA9" i="42"/>
  <c r="DX9" i="42"/>
  <c r="DV9" i="42"/>
  <c r="DS9" i="42"/>
  <c r="DQ9" i="42"/>
  <c r="EW8" i="42"/>
  <c r="EU8" i="42"/>
  <c r="ER8" i="42"/>
  <c r="EP8" i="42"/>
  <c r="EM8" i="42"/>
  <c r="EK8" i="42"/>
  <c r="EH8" i="42"/>
  <c r="EF8" i="42"/>
  <c r="EC8" i="42"/>
  <c r="EA8" i="42"/>
  <c r="DX8" i="42"/>
  <c r="DV8" i="42"/>
  <c r="DS8" i="42"/>
  <c r="DQ8" i="42"/>
  <c r="EW7" i="42"/>
  <c r="EU7" i="42"/>
  <c r="ER7" i="42"/>
  <c r="EP7" i="42"/>
  <c r="EM7" i="42"/>
  <c r="EK7" i="42"/>
  <c r="EH7" i="42"/>
  <c r="EF7" i="42"/>
  <c r="EC7" i="42"/>
  <c r="EA7" i="42"/>
  <c r="DX7" i="42"/>
  <c r="DV7" i="42"/>
  <c r="DS7" i="42"/>
  <c r="DQ7" i="42"/>
  <c r="EW6" i="42"/>
  <c r="EU6" i="42"/>
  <c r="ER6" i="42"/>
  <c r="EP6" i="42"/>
  <c r="EM6" i="42"/>
  <c r="EK6" i="42"/>
  <c r="EH6" i="42"/>
  <c r="EF6" i="42"/>
  <c r="EC6" i="42"/>
  <c r="EA6" i="42"/>
  <c r="DX6" i="42"/>
  <c r="DV6" i="42"/>
  <c r="DS6" i="42"/>
  <c r="DQ6" i="42"/>
  <c r="DN17" i="42"/>
  <c r="DL17" i="42"/>
  <c r="CT17" i="42"/>
  <c r="CR17" i="42"/>
  <c r="CO17" i="42"/>
  <c r="CM17" i="42"/>
  <c r="CJ17" i="42"/>
  <c r="CH17" i="42"/>
  <c r="DN16" i="42"/>
  <c r="DL16" i="42"/>
  <c r="CT16" i="42"/>
  <c r="CR16" i="42"/>
  <c r="CO16" i="42"/>
  <c r="CM16" i="42"/>
  <c r="CJ16" i="42"/>
  <c r="CH16" i="42"/>
  <c r="DN15" i="42"/>
  <c r="DL15" i="42"/>
  <c r="CT15" i="42"/>
  <c r="CR15" i="42"/>
  <c r="CO15" i="42"/>
  <c r="CM15" i="42"/>
  <c r="CJ15" i="42"/>
  <c r="CH15" i="42"/>
  <c r="DN14" i="42"/>
  <c r="DL14" i="42"/>
  <c r="CT14" i="42"/>
  <c r="CR14" i="42"/>
  <c r="CO14" i="42"/>
  <c r="CM14" i="42"/>
  <c r="CJ14" i="42"/>
  <c r="CH14" i="42"/>
  <c r="DN13" i="42"/>
  <c r="DL13" i="42"/>
  <c r="CT13" i="42"/>
  <c r="CR13" i="42"/>
  <c r="CO13" i="42"/>
  <c r="CM13" i="42"/>
  <c r="CJ13" i="42"/>
  <c r="CH13" i="42"/>
  <c r="DN12" i="42"/>
  <c r="DL12" i="42"/>
  <c r="CT12" i="42"/>
  <c r="CR12" i="42"/>
  <c r="CO12" i="42"/>
  <c r="CM12" i="42"/>
  <c r="CJ12" i="42"/>
  <c r="CH12" i="42"/>
  <c r="DN11" i="42"/>
  <c r="DL11" i="42"/>
  <c r="CT11" i="42"/>
  <c r="CR11" i="42"/>
  <c r="CO11" i="42"/>
  <c r="CM11" i="42"/>
  <c r="CJ11" i="42"/>
  <c r="CH11" i="42"/>
  <c r="DN10" i="42"/>
  <c r="DL10" i="42"/>
  <c r="CT10" i="42"/>
  <c r="CR10" i="42"/>
  <c r="CO10" i="42"/>
  <c r="CM10" i="42"/>
  <c r="CJ10" i="42"/>
  <c r="CH10" i="42"/>
  <c r="DN9" i="42"/>
  <c r="DL9" i="42"/>
  <c r="CT9" i="42"/>
  <c r="CR9" i="42"/>
  <c r="CO9" i="42"/>
  <c r="CM9" i="42"/>
  <c r="CJ9" i="42"/>
  <c r="CH9" i="42"/>
  <c r="DN8" i="42"/>
  <c r="DL8" i="42"/>
  <c r="CT8" i="42"/>
  <c r="CR8" i="42"/>
  <c r="CO8" i="42"/>
  <c r="CM8" i="42"/>
  <c r="CJ8" i="42"/>
  <c r="CH8" i="42"/>
  <c r="DN7" i="42"/>
  <c r="DL7" i="42"/>
  <c r="CT7" i="42"/>
  <c r="CR7" i="42"/>
  <c r="CO7" i="42"/>
  <c r="CM7" i="42"/>
  <c r="CJ7" i="42"/>
  <c r="CH7" i="42"/>
  <c r="DN6" i="42"/>
  <c r="DL6" i="42"/>
  <c r="CT6" i="42"/>
  <c r="CR6" i="42"/>
  <c r="CO6" i="42"/>
  <c r="CM6" i="42"/>
  <c r="CJ6" i="42"/>
  <c r="CH6" i="42"/>
  <c r="CE17" i="42"/>
  <c r="CC17" i="42"/>
  <c r="BZ17" i="42"/>
  <c r="BX17" i="42"/>
  <c r="BU17" i="42"/>
  <c r="BS17" i="42"/>
  <c r="BP17" i="42"/>
  <c r="BN17" i="42"/>
  <c r="BK17" i="42"/>
  <c r="BI17" i="42"/>
  <c r="BF17" i="42"/>
  <c r="BD17" i="42"/>
  <c r="BA17" i="42"/>
  <c r="AY17" i="42"/>
  <c r="AV17" i="42"/>
  <c r="AT17" i="42"/>
  <c r="AQ17" i="42"/>
  <c r="AO17" i="42"/>
  <c r="AL17" i="42"/>
  <c r="AJ17" i="42"/>
  <c r="AG17" i="42"/>
  <c r="AE17" i="42"/>
  <c r="AB17" i="42"/>
  <c r="Z17" i="42"/>
  <c r="W17" i="42"/>
  <c r="U17" i="42"/>
  <c r="R17" i="42"/>
  <c r="P17" i="42"/>
  <c r="M17" i="42"/>
  <c r="K17" i="42"/>
  <c r="H17" i="42"/>
  <c r="F17" i="42"/>
  <c r="CE16" i="42"/>
  <c r="CC16" i="42"/>
  <c r="BZ16" i="42"/>
  <c r="BX16" i="42"/>
  <c r="BU16" i="42"/>
  <c r="BS16" i="42"/>
  <c r="BP16" i="42"/>
  <c r="BN16" i="42"/>
  <c r="BK16" i="42"/>
  <c r="BI16" i="42"/>
  <c r="BF16" i="42"/>
  <c r="BD16" i="42"/>
  <c r="BA16" i="42"/>
  <c r="AY16" i="42"/>
  <c r="AV16" i="42"/>
  <c r="AT16" i="42"/>
  <c r="AQ16" i="42"/>
  <c r="AO16" i="42"/>
  <c r="AL16" i="42"/>
  <c r="AJ16" i="42"/>
  <c r="AG16" i="42"/>
  <c r="AE16" i="42"/>
  <c r="AB16" i="42"/>
  <c r="Z16" i="42"/>
  <c r="W16" i="42"/>
  <c r="U16" i="42"/>
  <c r="R16" i="42"/>
  <c r="P16" i="42"/>
  <c r="M16" i="42"/>
  <c r="K16" i="42"/>
  <c r="H16" i="42"/>
  <c r="F16" i="42"/>
  <c r="CE15" i="42"/>
  <c r="CC15" i="42"/>
  <c r="BZ15" i="42"/>
  <c r="BX15" i="42"/>
  <c r="BU15" i="42"/>
  <c r="BS15" i="42"/>
  <c r="BP15" i="42"/>
  <c r="BN15" i="42"/>
  <c r="BK15" i="42"/>
  <c r="BI15" i="42"/>
  <c r="BF15" i="42"/>
  <c r="BD15" i="42"/>
  <c r="BA15" i="42"/>
  <c r="AY15" i="42"/>
  <c r="AV15" i="42"/>
  <c r="AT15" i="42"/>
  <c r="AQ15" i="42"/>
  <c r="AO15" i="42"/>
  <c r="AL15" i="42"/>
  <c r="AJ15" i="42"/>
  <c r="AG15" i="42"/>
  <c r="AE15" i="42"/>
  <c r="AB15" i="42"/>
  <c r="Z15" i="42"/>
  <c r="W15" i="42"/>
  <c r="U15" i="42"/>
  <c r="R15" i="42"/>
  <c r="P15" i="42"/>
  <c r="M15" i="42"/>
  <c r="K15" i="42"/>
  <c r="H15" i="42"/>
  <c r="F15" i="42"/>
  <c r="CE14" i="42"/>
  <c r="CC14" i="42"/>
  <c r="BZ14" i="42"/>
  <c r="BX14" i="42"/>
  <c r="BU14" i="42"/>
  <c r="BS14" i="42"/>
  <c r="BP14" i="42"/>
  <c r="BN14" i="42"/>
  <c r="BK14" i="42"/>
  <c r="BI14" i="42"/>
  <c r="BF14" i="42"/>
  <c r="BD14" i="42"/>
  <c r="BA14" i="42"/>
  <c r="AY14" i="42"/>
  <c r="AV14" i="42"/>
  <c r="AT14" i="42"/>
  <c r="AQ14" i="42"/>
  <c r="AO14" i="42"/>
  <c r="AL14" i="42"/>
  <c r="AJ14" i="42"/>
  <c r="AG14" i="42"/>
  <c r="AE14" i="42"/>
  <c r="AB14" i="42"/>
  <c r="Z14" i="42"/>
  <c r="W14" i="42"/>
  <c r="U14" i="42"/>
  <c r="R14" i="42"/>
  <c r="P14" i="42"/>
  <c r="M14" i="42"/>
  <c r="K14" i="42"/>
  <c r="H14" i="42"/>
  <c r="F14" i="42"/>
  <c r="CE13" i="42"/>
  <c r="CC13" i="42"/>
  <c r="BZ13" i="42"/>
  <c r="BX13" i="42"/>
  <c r="BU13" i="42"/>
  <c r="BS13" i="42"/>
  <c r="BP13" i="42"/>
  <c r="BN13" i="42"/>
  <c r="BK13" i="42"/>
  <c r="BI13" i="42"/>
  <c r="BF13" i="42"/>
  <c r="BD13" i="42"/>
  <c r="BA13" i="42"/>
  <c r="AY13" i="42"/>
  <c r="AV13" i="42"/>
  <c r="AT13" i="42"/>
  <c r="AQ13" i="42"/>
  <c r="AO13" i="42"/>
  <c r="AL13" i="42"/>
  <c r="AJ13" i="42"/>
  <c r="AG13" i="42"/>
  <c r="AE13" i="42"/>
  <c r="AB13" i="42"/>
  <c r="Z13" i="42"/>
  <c r="W13" i="42"/>
  <c r="U13" i="42"/>
  <c r="R13" i="42"/>
  <c r="P13" i="42"/>
  <c r="M13" i="42"/>
  <c r="K13" i="42"/>
  <c r="H13" i="42"/>
  <c r="F13" i="42"/>
  <c r="CE12" i="42"/>
  <c r="CC12" i="42"/>
  <c r="BZ12" i="42"/>
  <c r="BX12" i="42"/>
  <c r="BU12" i="42"/>
  <c r="BS12" i="42"/>
  <c r="BP12" i="42"/>
  <c r="BN12" i="42"/>
  <c r="BK12" i="42"/>
  <c r="BI12" i="42"/>
  <c r="BF12" i="42"/>
  <c r="BD12" i="42"/>
  <c r="BA12" i="42"/>
  <c r="AY12" i="42"/>
  <c r="AV12" i="42"/>
  <c r="AT12" i="42"/>
  <c r="AQ12" i="42"/>
  <c r="AO12" i="42"/>
  <c r="AL12" i="42"/>
  <c r="AJ12" i="42"/>
  <c r="AG12" i="42"/>
  <c r="AE12" i="42"/>
  <c r="AB12" i="42"/>
  <c r="Z12" i="42"/>
  <c r="W12" i="42"/>
  <c r="U12" i="42"/>
  <c r="R12" i="42"/>
  <c r="P12" i="42"/>
  <c r="M12" i="42"/>
  <c r="K12" i="42"/>
  <c r="H12" i="42"/>
  <c r="F12" i="42"/>
  <c r="CE11" i="42"/>
  <c r="CC11" i="42"/>
  <c r="BZ11" i="42"/>
  <c r="BX11" i="42"/>
  <c r="BU11" i="42"/>
  <c r="BS11" i="42"/>
  <c r="BP11" i="42"/>
  <c r="BN11" i="42"/>
  <c r="BK11" i="42"/>
  <c r="BI11" i="42"/>
  <c r="BF11" i="42"/>
  <c r="BD11" i="42"/>
  <c r="BA11" i="42"/>
  <c r="AY11" i="42"/>
  <c r="AV11" i="42"/>
  <c r="AT11" i="42"/>
  <c r="AQ11" i="42"/>
  <c r="AO11" i="42"/>
  <c r="AL11" i="42"/>
  <c r="AJ11" i="42"/>
  <c r="AG11" i="42"/>
  <c r="AE11" i="42"/>
  <c r="AB11" i="42"/>
  <c r="Z11" i="42"/>
  <c r="W11" i="42"/>
  <c r="U11" i="42"/>
  <c r="R11" i="42"/>
  <c r="P11" i="42"/>
  <c r="M11" i="42"/>
  <c r="K11" i="42"/>
  <c r="H11" i="42"/>
  <c r="F11" i="42"/>
  <c r="CE10" i="42"/>
  <c r="CC10" i="42"/>
  <c r="BZ10" i="42"/>
  <c r="BX10" i="42"/>
  <c r="BU10" i="42"/>
  <c r="BS10" i="42"/>
  <c r="BP10" i="42"/>
  <c r="BN10" i="42"/>
  <c r="BK10" i="42"/>
  <c r="BI10" i="42"/>
  <c r="BF10" i="42"/>
  <c r="BD10" i="42"/>
  <c r="BA10" i="42"/>
  <c r="AY10" i="42"/>
  <c r="AV10" i="42"/>
  <c r="AT10" i="42"/>
  <c r="AQ10" i="42"/>
  <c r="AO10" i="42"/>
  <c r="AL10" i="42"/>
  <c r="AJ10" i="42"/>
  <c r="AG10" i="42"/>
  <c r="AE10" i="42"/>
  <c r="AB10" i="42"/>
  <c r="Z10" i="42"/>
  <c r="W10" i="42"/>
  <c r="U10" i="42"/>
  <c r="R10" i="42"/>
  <c r="P10" i="42"/>
  <c r="M10" i="42"/>
  <c r="K10" i="42"/>
  <c r="H10" i="42"/>
  <c r="F10" i="42"/>
  <c r="CE9" i="42"/>
  <c r="CC9" i="42"/>
  <c r="BZ9" i="42"/>
  <c r="BX9" i="42"/>
  <c r="BU9" i="42"/>
  <c r="BS9" i="42"/>
  <c r="BP9" i="42"/>
  <c r="BN9" i="42"/>
  <c r="BK9" i="42"/>
  <c r="BI9" i="42"/>
  <c r="BF9" i="42"/>
  <c r="BD9" i="42"/>
  <c r="BA9" i="42"/>
  <c r="AY9" i="42"/>
  <c r="AV9" i="42"/>
  <c r="AT9" i="42"/>
  <c r="AQ9" i="42"/>
  <c r="AO9" i="42"/>
  <c r="AL9" i="42"/>
  <c r="AJ9" i="42"/>
  <c r="AG9" i="42"/>
  <c r="AE9" i="42"/>
  <c r="AB9" i="42"/>
  <c r="Z9" i="42"/>
  <c r="W9" i="42"/>
  <c r="U9" i="42"/>
  <c r="R9" i="42"/>
  <c r="P9" i="42"/>
  <c r="M9" i="42"/>
  <c r="K9" i="42"/>
  <c r="H9" i="42"/>
  <c r="F9" i="42"/>
  <c r="CE8" i="42"/>
  <c r="CC8" i="42"/>
  <c r="BZ8" i="42"/>
  <c r="BX8" i="42"/>
  <c r="BU8" i="42"/>
  <c r="BS8" i="42"/>
  <c r="BP8" i="42"/>
  <c r="BN8" i="42"/>
  <c r="BK8" i="42"/>
  <c r="BI8" i="42"/>
  <c r="BF8" i="42"/>
  <c r="BD8" i="42"/>
  <c r="BA8" i="42"/>
  <c r="AY8" i="42"/>
  <c r="AV8" i="42"/>
  <c r="AT8" i="42"/>
  <c r="AQ8" i="42"/>
  <c r="AO8" i="42"/>
  <c r="AL8" i="42"/>
  <c r="AJ8" i="42"/>
  <c r="AG8" i="42"/>
  <c r="AE8" i="42"/>
  <c r="AB8" i="42"/>
  <c r="Z8" i="42"/>
  <c r="W8" i="42"/>
  <c r="U8" i="42"/>
  <c r="R8" i="42"/>
  <c r="P8" i="42"/>
  <c r="M8" i="42"/>
  <c r="K8" i="42"/>
  <c r="H8" i="42"/>
  <c r="F8" i="42"/>
  <c r="CE7" i="42"/>
  <c r="CC7" i="42"/>
  <c r="BZ7" i="42"/>
  <c r="BX7" i="42"/>
  <c r="BU7" i="42"/>
  <c r="BS7" i="42"/>
  <c r="BP7" i="42"/>
  <c r="BN7" i="42"/>
  <c r="BK7" i="42"/>
  <c r="BI7" i="42"/>
  <c r="BF7" i="42"/>
  <c r="BD7" i="42"/>
  <c r="BA7" i="42"/>
  <c r="AY7" i="42"/>
  <c r="AV7" i="42"/>
  <c r="AT7" i="42"/>
  <c r="AQ7" i="42"/>
  <c r="AO7" i="42"/>
  <c r="AL7" i="42"/>
  <c r="AJ7" i="42"/>
  <c r="AG7" i="42"/>
  <c r="AE7" i="42"/>
  <c r="AB7" i="42"/>
  <c r="Z7" i="42"/>
  <c r="W7" i="42"/>
  <c r="U7" i="42"/>
  <c r="R7" i="42"/>
  <c r="P7" i="42"/>
  <c r="M7" i="42"/>
  <c r="K7" i="42"/>
  <c r="H7" i="42"/>
  <c r="F7" i="42"/>
  <c r="CE6" i="42"/>
  <c r="CC6" i="42"/>
  <c r="BZ6" i="42"/>
  <c r="BX6" i="42"/>
  <c r="BU6" i="42"/>
  <c r="BS6" i="42"/>
  <c r="BP6" i="42"/>
  <c r="BN6" i="42"/>
  <c r="BK6" i="42"/>
  <c r="BI6" i="42"/>
  <c r="BF6" i="42"/>
  <c r="BD6" i="42"/>
  <c r="BA6" i="42"/>
  <c r="AY6" i="42"/>
  <c r="AV6" i="42"/>
  <c r="AT6" i="42"/>
  <c r="AQ6" i="42"/>
  <c r="AO6" i="42"/>
  <c r="AL6" i="42"/>
  <c r="AJ6" i="42"/>
  <c r="AG6" i="42"/>
  <c r="AE6" i="42"/>
  <c r="AB6" i="42"/>
  <c r="Z6" i="42"/>
  <c r="W6" i="42"/>
  <c r="U6" i="42"/>
  <c r="R6" i="42"/>
  <c r="P6" i="42"/>
  <c r="M6" i="42"/>
  <c r="K6" i="42"/>
  <c r="H6" i="42"/>
  <c r="F6" i="42"/>
  <c r="HE17" i="41" l="1"/>
  <c r="HC17" i="41"/>
  <c r="GZ17" i="41"/>
  <c r="GX17" i="41"/>
  <c r="GU17" i="41"/>
  <c r="GS17" i="41"/>
  <c r="HE16" i="41"/>
  <c r="HC16" i="41"/>
  <c r="GZ16" i="41"/>
  <c r="GX16" i="41"/>
  <c r="GU16" i="41"/>
  <c r="GS16" i="41"/>
  <c r="HE15" i="41"/>
  <c r="HC15" i="41"/>
  <c r="GZ15" i="41"/>
  <c r="GX15" i="41"/>
  <c r="GU15" i="41"/>
  <c r="GS15" i="41"/>
  <c r="HE14" i="41"/>
  <c r="HC14" i="41"/>
  <c r="GZ14" i="41"/>
  <c r="GX14" i="41"/>
  <c r="GU14" i="41"/>
  <c r="GS14" i="41"/>
  <c r="HE13" i="41"/>
  <c r="HC13" i="41"/>
  <c r="GZ13" i="41"/>
  <c r="GX13" i="41"/>
  <c r="GU13" i="41"/>
  <c r="GS13" i="41"/>
  <c r="HE12" i="41"/>
  <c r="HC12" i="41"/>
  <c r="GZ12" i="41"/>
  <c r="GX12" i="41"/>
  <c r="GU12" i="41"/>
  <c r="GS12" i="41"/>
  <c r="HE11" i="41"/>
  <c r="HC11" i="41"/>
  <c r="GZ11" i="41"/>
  <c r="GX11" i="41"/>
  <c r="GU11" i="41"/>
  <c r="GS11" i="41"/>
  <c r="HE10" i="41"/>
  <c r="HC10" i="41"/>
  <c r="GZ10" i="41"/>
  <c r="GX10" i="41"/>
  <c r="GU10" i="41"/>
  <c r="GS10" i="41"/>
  <c r="HE9" i="41"/>
  <c r="HC9" i="41"/>
  <c r="GZ9" i="41"/>
  <c r="GX9" i="41"/>
  <c r="GU9" i="41"/>
  <c r="GS9" i="41"/>
  <c r="HE8" i="41"/>
  <c r="HC8" i="41"/>
  <c r="GZ8" i="41"/>
  <c r="GX8" i="41"/>
  <c r="GU8" i="41"/>
  <c r="GS8" i="41"/>
  <c r="HE7" i="41"/>
  <c r="HC7" i="41"/>
  <c r="GZ7" i="41"/>
  <c r="GX7" i="41"/>
  <c r="GU7" i="41"/>
  <c r="GS7" i="41"/>
  <c r="HE6" i="41"/>
  <c r="HC6" i="41"/>
  <c r="GZ6" i="41"/>
  <c r="GX6" i="41"/>
  <c r="GU6" i="41"/>
  <c r="GS6" i="41"/>
  <c r="GP17" i="41"/>
  <c r="GN17" i="41"/>
  <c r="GK17" i="41"/>
  <c r="GI17" i="41"/>
  <c r="GF17" i="41"/>
  <c r="GD17" i="41"/>
  <c r="GA17" i="41"/>
  <c r="FY17" i="41"/>
  <c r="FV17" i="41"/>
  <c r="FT17" i="41"/>
  <c r="FQ17" i="41"/>
  <c r="FO17" i="41"/>
  <c r="FG17" i="41"/>
  <c r="FE17" i="41"/>
  <c r="GP16" i="41"/>
  <c r="GN16" i="41"/>
  <c r="GK16" i="41"/>
  <c r="GI16" i="41"/>
  <c r="GF16" i="41"/>
  <c r="GD16" i="41"/>
  <c r="GA16" i="41"/>
  <c r="FY16" i="41"/>
  <c r="FV16" i="41"/>
  <c r="FT16" i="41"/>
  <c r="FQ16" i="41"/>
  <c r="FO16" i="41"/>
  <c r="FG16" i="41"/>
  <c r="FE16" i="41"/>
  <c r="GP15" i="41"/>
  <c r="GN15" i="41"/>
  <c r="GK15" i="41"/>
  <c r="GI15" i="41"/>
  <c r="GF15" i="41"/>
  <c r="GD15" i="41"/>
  <c r="GA15" i="41"/>
  <c r="FY15" i="41"/>
  <c r="FV15" i="41"/>
  <c r="FT15" i="41"/>
  <c r="FQ15" i="41"/>
  <c r="FO15" i="41"/>
  <c r="FG15" i="41"/>
  <c r="FE15" i="41"/>
  <c r="GP14" i="41"/>
  <c r="GN14" i="41"/>
  <c r="GK14" i="41"/>
  <c r="GI14" i="41"/>
  <c r="GF14" i="41"/>
  <c r="GD14" i="41"/>
  <c r="GA14" i="41"/>
  <c r="FY14" i="41"/>
  <c r="FV14" i="41"/>
  <c r="FT14" i="41"/>
  <c r="FQ14" i="41"/>
  <c r="FO14" i="41"/>
  <c r="FG14" i="41"/>
  <c r="FE14" i="41"/>
  <c r="GP13" i="41"/>
  <c r="GN13" i="41"/>
  <c r="GK13" i="41"/>
  <c r="GI13" i="41"/>
  <c r="GF13" i="41"/>
  <c r="GD13" i="41"/>
  <c r="GA13" i="41"/>
  <c r="FY13" i="41"/>
  <c r="FV13" i="41"/>
  <c r="FT13" i="41"/>
  <c r="FQ13" i="41"/>
  <c r="FO13" i="41"/>
  <c r="FG13" i="41"/>
  <c r="FE13" i="41"/>
  <c r="GP12" i="41"/>
  <c r="GN12" i="41"/>
  <c r="GK12" i="41"/>
  <c r="GI12" i="41"/>
  <c r="GF12" i="41"/>
  <c r="GD12" i="41"/>
  <c r="GA12" i="41"/>
  <c r="FY12" i="41"/>
  <c r="FV12" i="41"/>
  <c r="FT12" i="41"/>
  <c r="FQ12" i="41"/>
  <c r="FO12" i="41"/>
  <c r="FG12" i="41"/>
  <c r="FE12" i="41"/>
  <c r="GP11" i="41"/>
  <c r="GN11" i="41"/>
  <c r="GK11" i="41"/>
  <c r="GI11" i="41"/>
  <c r="GF11" i="41"/>
  <c r="GD11" i="41"/>
  <c r="GA11" i="41"/>
  <c r="FY11" i="41"/>
  <c r="FV11" i="41"/>
  <c r="FT11" i="41"/>
  <c r="FQ11" i="41"/>
  <c r="FO11" i="41"/>
  <c r="FG11" i="41"/>
  <c r="FE11" i="41"/>
  <c r="GP10" i="41"/>
  <c r="GN10" i="41"/>
  <c r="GK10" i="41"/>
  <c r="GI10" i="41"/>
  <c r="GF10" i="41"/>
  <c r="GD10" i="41"/>
  <c r="GA10" i="41"/>
  <c r="FY10" i="41"/>
  <c r="FV10" i="41"/>
  <c r="FT10" i="41"/>
  <c r="FQ10" i="41"/>
  <c r="FO10" i="41"/>
  <c r="FG10" i="41"/>
  <c r="FE10" i="41"/>
  <c r="GP9" i="41"/>
  <c r="GN9" i="41"/>
  <c r="GK9" i="41"/>
  <c r="GI9" i="41"/>
  <c r="GF9" i="41"/>
  <c r="GD9" i="41"/>
  <c r="GA9" i="41"/>
  <c r="FY9" i="41"/>
  <c r="FV9" i="41"/>
  <c r="FT9" i="41"/>
  <c r="FQ9" i="41"/>
  <c r="FO9" i="41"/>
  <c r="FG9" i="41"/>
  <c r="FE9" i="41"/>
  <c r="GP8" i="41"/>
  <c r="GN8" i="41"/>
  <c r="GK8" i="41"/>
  <c r="GI8" i="41"/>
  <c r="GF8" i="41"/>
  <c r="GD8" i="41"/>
  <c r="GA8" i="41"/>
  <c r="FY8" i="41"/>
  <c r="FV8" i="41"/>
  <c r="FT8" i="41"/>
  <c r="FQ8" i="41"/>
  <c r="FO8" i="41"/>
  <c r="FG8" i="41"/>
  <c r="FE8" i="41"/>
  <c r="GP7" i="41"/>
  <c r="GN7" i="41"/>
  <c r="GK7" i="41"/>
  <c r="GI7" i="41"/>
  <c r="GF7" i="41"/>
  <c r="GD7" i="41"/>
  <c r="GA7" i="41"/>
  <c r="FY7" i="41"/>
  <c r="FV7" i="41"/>
  <c r="FT7" i="41"/>
  <c r="FQ7" i="41"/>
  <c r="FO7" i="41"/>
  <c r="FG7" i="41"/>
  <c r="FE7" i="41"/>
  <c r="GP6" i="41"/>
  <c r="GN6" i="41"/>
  <c r="GK6" i="41"/>
  <c r="GI6" i="41"/>
  <c r="GF6" i="41"/>
  <c r="GD6" i="41"/>
  <c r="GA6" i="41"/>
  <c r="FY6" i="41"/>
  <c r="FV6" i="41"/>
  <c r="FT6" i="41"/>
  <c r="FQ6" i="41"/>
  <c r="FO6" i="41"/>
  <c r="FG6" i="41"/>
  <c r="FE6" i="41"/>
  <c r="FB17" i="41"/>
  <c r="EZ17" i="41"/>
  <c r="EW17" i="41"/>
  <c r="EU17" i="41"/>
  <c r="ER17" i="41"/>
  <c r="EP17" i="41"/>
  <c r="EM17" i="41"/>
  <c r="EK17" i="41"/>
  <c r="EH17" i="41"/>
  <c r="EF17" i="41"/>
  <c r="EC17" i="41"/>
  <c r="EA17" i="41"/>
  <c r="DX17" i="41"/>
  <c r="DV17" i="41"/>
  <c r="DS17" i="41"/>
  <c r="DQ17" i="41"/>
  <c r="FB16" i="41"/>
  <c r="EZ16" i="41"/>
  <c r="EW16" i="41"/>
  <c r="EU16" i="41"/>
  <c r="ER16" i="41"/>
  <c r="EP16" i="41"/>
  <c r="EM16" i="41"/>
  <c r="EK16" i="41"/>
  <c r="EH16" i="41"/>
  <c r="EF16" i="41"/>
  <c r="EC16" i="41"/>
  <c r="EA16" i="41"/>
  <c r="DX16" i="41"/>
  <c r="DV16" i="41"/>
  <c r="DS16" i="41"/>
  <c r="DQ16" i="41"/>
  <c r="FB15" i="41"/>
  <c r="EZ15" i="41"/>
  <c r="EW15" i="41"/>
  <c r="EU15" i="41"/>
  <c r="ER15" i="41"/>
  <c r="EP15" i="41"/>
  <c r="EM15" i="41"/>
  <c r="EK15" i="41"/>
  <c r="EH15" i="41"/>
  <c r="EF15" i="41"/>
  <c r="EC15" i="41"/>
  <c r="EA15" i="41"/>
  <c r="DX15" i="41"/>
  <c r="DV15" i="41"/>
  <c r="DS15" i="41"/>
  <c r="DQ15" i="41"/>
  <c r="FB14" i="41"/>
  <c r="EZ14" i="41"/>
  <c r="EW14" i="41"/>
  <c r="EU14" i="41"/>
  <c r="ER14" i="41"/>
  <c r="EP14" i="41"/>
  <c r="EM14" i="41"/>
  <c r="EK14" i="41"/>
  <c r="EH14" i="41"/>
  <c r="EF14" i="41"/>
  <c r="EC14" i="41"/>
  <c r="EA14" i="41"/>
  <c r="DX14" i="41"/>
  <c r="DV14" i="41"/>
  <c r="DS14" i="41"/>
  <c r="DQ14" i="41"/>
  <c r="FB13" i="41"/>
  <c r="EZ13" i="41"/>
  <c r="EW13" i="41"/>
  <c r="EU13" i="41"/>
  <c r="ER13" i="41"/>
  <c r="EP13" i="41"/>
  <c r="EM13" i="41"/>
  <c r="EK13" i="41"/>
  <c r="EH13" i="41"/>
  <c r="EF13" i="41"/>
  <c r="EC13" i="41"/>
  <c r="EA13" i="41"/>
  <c r="DX13" i="41"/>
  <c r="DV13" i="41"/>
  <c r="DS13" i="41"/>
  <c r="DQ13" i="41"/>
  <c r="FB12" i="41"/>
  <c r="EZ12" i="41"/>
  <c r="EW12" i="41"/>
  <c r="EU12" i="41"/>
  <c r="ER12" i="41"/>
  <c r="EP12" i="41"/>
  <c r="EM12" i="41"/>
  <c r="EK12" i="41"/>
  <c r="EH12" i="41"/>
  <c r="EF12" i="41"/>
  <c r="EC12" i="41"/>
  <c r="EA12" i="41"/>
  <c r="DX12" i="41"/>
  <c r="DV12" i="41"/>
  <c r="DS12" i="41"/>
  <c r="DQ12" i="41"/>
  <c r="FB11" i="41"/>
  <c r="EZ11" i="41"/>
  <c r="EW11" i="41"/>
  <c r="EU11" i="41"/>
  <c r="ER11" i="41"/>
  <c r="EP11" i="41"/>
  <c r="EM11" i="41"/>
  <c r="EK11" i="41"/>
  <c r="EH11" i="41"/>
  <c r="EF11" i="41"/>
  <c r="EC11" i="41"/>
  <c r="EA11" i="41"/>
  <c r="DX11" i="41"/>
  <c r="DV11" i="41"/>
  <c r="DS11" i="41"/>
  <c r="DQ11" i="41"/>
  <c r="FB10" i="41"/>
  <c r="EZ10" i="41"/>
  <c r="EW10" i="41"/>
  <c r="EU10" i="41"/>
  <c r="ER10" i="41"/>
  <c r="EP10" i="41"/>
  <c r="EM10" i="41"/>
  <c r="EK10" i="41"/>
  <c r="EH10" i="41"/>
  <c r="EF10" i="41"/>
  <c r="EC10" i="41"/>
  <c r="EA10" i="41"/>
  <c r="DX10" i="41"/>
  <c r="DV10" i="41"/>
  <c r="DS10" i="41"/>
  <c r="DQ10" i="41"/>
  <c r="FB9" i="41"/>
  <c r="EZ9" i="41"/>
  <c r="EW9" i="41"/>
  <c r="EU9" i="41"/>
  <c r="ER9" i="41"/>
  <c r="EP9" i="41"/>
  <c r="EM9" i="41"/>
  <c r="EK9" i="41"/>
  <c r="EH9" i="41"/>
  <c r="EF9" i="41"/>
  <c r="EC9" i="41"/>
  <c r="EA9" i="41"/>
  <c r="DX9" i="41"/>
  <c r="DV9" i="41"/>
  <c r="DS9" i="41"/>
  <c r="DQ9" i="41"/>
  <c r="FB8" i="41"/>
  <c r="EZ8" i="41"/>
  <c r="EW8" i="41"/>
  <c r="EU8" i="41"/>
  <c r="ER8" i="41"/>
  <c r="EP8" i="41"/>
  <c r="EM8" i="41"/>
  <c r="EK8" i="41"/>
  <c r="EH8" i="41"/>
  <c r="EF8" i="41"/>
  <c r="EC8" i="41"/>
  <c r="EA8" i="41"/>
  <c r="DX8" i="41"/>
  <c r="DV8" i="41"/>
  <c r="DS8" i="41"/>
  <c r="DQ8" i="41"/>
  <c r="FB7" i="41"/>
  <c r="EZ7" i="41"/>
  <c r="EW7" i="41"/>
  <c r="EU7" i="41"/>
  <c r="ER7" i="41"/>
  <c r="EP7" i="41"/>
  <c r="EM7" i="41"/>
  <c r="EK7" i="41"/>
  <c r="EH7" i="41"/>
  <c r="EF7" i="41"/>
  <c r="EC7" i="41"/>
  <c r="EA7" i="41"/>
  <c r="DX7" i="41"/>
  <c r="DV7" i="41"/>
  <c r="DS7" i="41"/>
  <c r="DQ7" i="41"/>
  <c r="FB6" i="41"/>
  <c r="EZ6" i="41"/>
  <c r="EW6" i="41"/>
  <c r="EU6" i="41"/>
  <c r="ER6" i="41"/>
  <c r="EP6" i="41"/>
  <c r="EM6" i="41"/>
  <c r="EK6" i="41"/>
  <c r="EH6" i="41"/>
  <c r="EF6" i="41"/>
  <c r="EC6" i="41"/>
  <c r="EA6" i="41"/>
  <c r="DX6" i="41"/>
  <c r="DV6" i="41"/>
  <c r="DS6" i="41"/>
  <c r="DQ6" i="41"/>
  <c r="DN17" i="41"/>
  <c r="DL17" i="41"/>
  <c r="DN16" i="41"/>
  <c r="DL16" i="41"/>
  <c r="DN15" i="41"/>
  <c r="DL15" i="41"/>
  <c r="DN14" i="41"/>
  <c r="DL14" i="41"/>
  <c r="DN13" i="41"/>
  <c r="DL13" i="41"/>
  <c r="DN12" i="41"/>
  <c r="DL12" i="41"/>
  <c r="DN11" i="41"/>
  <c r="DL11" i="41"/>
  <c r="DN10" i="41"/>
  <c r="DL10" i="41"/>
  <c r="DN9" i="41"/>
  <c r="DL9" i="41"/>
  <c r="DN8" i="41"/>
  <c r="DL8" i="41"/>
  <c r="DN7" i="41"/>
  <c r="DL7" i="41"/>
  <c r="DN6" i="41"/>
  <c r="DL6" i="41"/>
  <c r="DI17" i="41"/>
  <c r="DG17" i="41"/>
  <c r="CO17" i="41"/>
  <c r="CM17" i="41"/>
  <c r="CJ17" i="41"/>
  <c r="CH17" i="41"/>
  <c r="DI16" i="41"/>
  <c r="DG16" i="41"/>
  <c r="CO16" i="41"/>
  <c r="CM16" i="41"/>
  <c r="CJ16" i="41"/>
  <c r="CH16" i="41"/>
  <c r="DI15" i="41"/>
  <c r="DG15" i="41"/>
  <c r="CO15" i="41"/>
  <c r="CM15" i="41"/>
  <c r="CJ15" i="41"/>
  <c r="CH15" i="41"/>
  <c r="DI14" i="41"/>
  <c r="DG14" i="41"/>
  <c r="CO14" i="41"/>
  <c r="CM14" i="41"/>
  <c r="CJ14" i="41"/>
  <c r="CH14" i="41"/>
  <c r="DI13" i="41"/>
  <c r="DG13" i="41"/>
  <c r="CO13" i="41"/>
  <c r="CM13" i="41"/>
  <c r="CJ13" i="41"/>
  <c r="CH13" i="41"/>
  <c r="DI12" i="41"/>
  <c r="DG12" i="41"/>
  <c r="CO12" i="41"/>
  <c r="CM12" i="41"/>
  <c r="CJ12" i="41"/>
  <c r="CH12" i="41"/>
  <c r="DI11" i="41"/>
  <c r="DG11" i="41"/>
  <c r="CO11" i="41"/>
  <c r="CM11" i="41"/>
  <c r="CJ11" i="41"/>
  <c r="CH11" i="41"/>
  <c r="DI10" i="41"/>
  <c r="DG10" i="41"/>
  <c r="CO10" i="41"/>
  <c r="CM10" i="41"/>
  <c r="CJ10" i="41"/>
  <c r="CH10" i="41"/>
  <c r="DI9" i="41"/>
  <c r="DG9" i="41"/>
  <c r="CO9" i="41"/>
  <c r="CM9" i="41"/>
  <c r="CJ9" i="41"/>
  <c r="CH9" i="41"/>
  <c r="DI8" i="41"/>
  <c r="DG8" i="41"/>
  <c r="CO8" i="41"/>
  <c r="CM8" i="41"/>
  <c r="CJ8" i="41"/>
  <c r="CH8" i="41"/>
  <c r="DI7" i="41"/>
  <c r="DG7" i="41"/>
  <c r="CO7" i="41"/>
  <c r="CM7" i="41"/>
  <c r="CJ7" i="41"/>
  <c r="CH7" i="41"/>
  <c r="DI6" i="41"/>
  <c r="DG6" i="41"/>
  <c r="CO6" i="41"/>
  <c r="CM6" i="41"/>
  <c r="CJ6" i="41"/>
  <c r="CH6" i="41"/>
  <c r="CE17" i="41"/>
  <c r="CC17" i="41"/>
  <c r="BZ17" i="41"/>
  <c r="BX17" i="41"/>
  <c r="BU17" i="41"/>
  <c r="BS17" i="41"/>
  <c r="BP17" i="41"/>
  <c r="BN17" i="41"/>
  <c r="BK17" i="41"/>
  <c r="BI17" i="41"/>
  <c r="BF17" i="41"/>
  <c r="BD17" i="41"/>
  <c r="CE16" i="41"/>
  <c r="CC16" i="41"/>
  <c r="BZ16" i="41"/>
  <c r="BX16" i="41"/>
  <c r="BU16" i="41"/>
  <c r="BS16" i="41"/>
  <c r="BP16" i="41"/>
  <c r="BN16" i="41"/>
  <c r="BK16" i="41"/>
  <c r="BI16" i="41"/>
  <c r="BF16" i="41"/>
  <c r="BD16" i="41"/>
  <c r="CE15" i="41"/>
  <c r="CC15" i="41"/>
  <c r="BZ15" i="41"/>
  <c r="BX15" i="41"/>
  <c r="BU15" i="41"/>
  <c r="BS15" i="41"/>
  <c r="BP15" i="41"/>
  <c r="BN15" i="41"/>
  <c r="BK15" i="41"/>
  <c r="BI15" i="41"/>
  <c r="BF15" i="41"/>
  <c r="BD15" i="41"/>
  <c r="CE14" i="41"/>
  <c r="CC14" i="41"/>
  <c r="BZ14" i="41"/>
  <c r="BX14" i="41"/>
  <c r="BU14" i="41"/>
  <c r="BS14" i="41"/>
  <c r="BP14" i="41"/>
  <c r="BN14" i="41"/>
  <c r="BK14" i="41"/>
  <c r="BI14" i="41"/>
  <c r="BF14" i="41"/>
  <c r="BD14" i="41"/>
  <c r="CE13" i="41"/>
  <c r="CC13" i="41"/>
  <c r="BZ13" i="41"/>
  <c r="BX13" i="41"/>
  <c r="BU13" i="41"/>
  <c r="BS13" i="41"/>
  <c r="BP13" i="41"/>
  <c r="BN13" i="41"/>
  <c r="BK13" i="41"/>
  <c r="BI13" i="41"/>
  <c r="BF13" i="41"/>
  <c r="BD13" i="41"/>
  <c r="CE12" i="41"/>
  <c r="CC12" i="41"/>
  <c r="BZ12" i="41"/>
  <c r="BX12" i="41"/>
  <c r="BU12" i="41"/>
  <c r="BS12" i="41"/>
  <c r="BP12" i="41"/>
  <c r="BN12" i="41"/>
  <c r="BK12" i="41"/>
  <c r="BI12" i="41"/>
  <c r="BF12" i="41"/>
  <c r="BD12" i="41"/>
  <c r="CE11" i="41"/>
  <c r="CC11" i="41"/>
  <c r="BZ11" i="41"/>
  <c r="BX11" i="41"/>
  <c r="BU11" i="41"/>
  <c r="BS11" i="41"/>
  <c r="BP11" i="41"/>
  <c r="BN11" i="41"/>
  <c r="BK11" i="41"/>
  <c r="BI11" i="41"/>
  <c r="BF11" i="41"/>
  <c r="BD11" i="41"/>
  <c r="CE10" i="41"/>
  <c r="CC10" i="41"/>
  <c r="BZ10" i="41"/>
  <c r="BX10" i="41"/>
  <c r="BU10" i="41"/>
  <c r="BS10" i="41"/>
  <c r="BP10" i="41"/>
  <c r="BN10" i="41"/>
  <c r="BK10" i="41"/>
  <c r="BI10" i="41"/>
  <c r="BF10" i="41"/>
  <c r="BD10" i="41"/>
  <c r="CE9" i="41"/>
  <c r="CC9" i="41"/>
  <c r="BZ9" i="41"/>
  <c r="BX9" i="41"/>
  <c r="BU9" i="41"/>
  <c r="BS9" i="41"/>
  <c r="BP9" i="41"/>
  <c r="BN9" i="41"/>
  <c r="BK9" i="41"/>
  <c r="BI9" i="41"/>
  <c r="BF9" i="41"/>
  <c r="BD9" i="41"/>
  <c r="CE8" i="41"/>
  <c r="CC8" i="41"/>
  <c r="BZ8" i="41"/>
  <c r="BX8" i="41"/>
  <c r="BU8" i="41"/>
  <c r="BS8" i="41"/>
  <c r="BP8" i="41"/>
  <c r="BN8" i="41"/>
  <c r="BK8" i="41"/>
  <c r="BI8" i="41"/>
  <c r="BF8" i="41"/>
  <c r="BD8" i="41"/>
  <c r="CE7" i="41"/>
  <c r="CC7" i="41"/>
  <c r="BZ7" i="41"/>
  <c r="BX7" i="41"/>
  <c r="BU7" i="41"/>
  <c r="BS7" i="41"/>
  <c r="BP7" i="41"/>
  <c r="BN7" i="41"/>
  <c r="BK7" i="41"/>
  <c r="BI7" i="41"/>
  <c r="BF7" i="41"/>
  <c r="BD7" i="41"/>
  <c r="CE6" i="41"/>
  <c r="CC6" i="41"/>
  <c r="BZ6" i="41"/>
  <c r="BX6" i="41"/>
  <c r="BU6" i="41"/>
  <c r="BS6" i="41"/>
  <c r="BP6" i="41"/>
  <c r="BN6" i="41"/>
  <c r="BK6" i="41"/>
  <c r="BI6" i="41"/>
  <c r="BF6" i="41"/>
  <c r="BD6" i="41"/>
  <c r="BA17" i="41"/>
  <c r="AY17" i="41"/>
  <c r="AV17" i="41"/>
  <c r="AT17" i="41"/>
  <c r="AQ17" i="41"/>
  <c r="AO17" i="41"/>
  <c r="AL17" i="41"/>
  <c r="AJ17" i="41"/>
  <c r="AG17" i="41"/>
  <c r="AE17" i="41"/>
  <c r="AB17" i="41"/>
  <c r="Z17" i="41"/>
  <c r="W17" i="41"/>
  <c r="U17" i="41"/>
  <c r="R17" i="41"/>
  <c r="P17" i="41"/>
  <c r="M17" i="41"/>
  <c r="K17" i="41"/>
  <c r="H17" i="41"/>
  <c r="F17" i="41"/>
  <c r="BA16" i="41"/>
  <c r="AY16" i="41"/>
  <c r="AV16" i="41"/>
  <c r="AT16" i="41"/>
  <c r="AQ16" i="41"/>
  <c r="AO16" i="41"/>
  <c r="AL16" i="41"/>
  <c r="AJ16" i="41"/>
  <c r="AG16" i="41"/>
  <c r="AE16" i="41"/>
  <c r="AB16" i="41"/>
  <c r="Z16" i="41"/>
  <c r="W16" i="41"/>
  <c r="U16" i="41"/>
  <c r="R16" i="41"/>
  <c r="P16" i="41"/>
  <c r="M16" i="41"/>
  <c r="K16" i="41"/>
  <c r="H16" i="41"/>
  <c r="F16" i="41"/>
  <c r="BA15" i="41"/>
  <c r="AY15" i="41"/>
  <c r="AV15" i="41"/>
  <c r="AT15" i="41"/>
  <c r="AQ15" i="41"/>
  <c r="AO15" i="41"/>
  <c r="AL15" i="41"/>
  <c r="AJ15" i="41"/>
  <c r="AG15" i="41"/>
  <c r="AE15" i="41"/>
  <c r="AB15" i="41"/>
  <c r="Z15" i="41"/>
  <c r="W15" i="41"/>
  <c r="U15" i="41"/>
  <c r="R15" i="41"/>
  <c r="P15" i="41"/>
  <c r="M15" i="41"/>
  <c r="K15" i="41"/>
  <c r="H15" i="41"/>
  <c r="F15" i="41"/>
  <c r="BA14" i="41"/>
  <c r="AY14" i="41"/>
  <c r="AV14" i="41"/>
  <c r="AT14" i="41"/>
  <c r="AQ14" i="41"/>
  <c r="AO14" i="41"/>
  <c r="AL14" i="41"/>
  <c r="AJ14" i="41"/>
  <c r="AG14" i="41"/>
  <c r="AE14" i="41"/>
  <c r="AB14" i="41"/>
  <c r="Z14" i="41"/>
  <c r="W14" i="41"/>
  <c r="U14" i="41"/>
  <c r="R14" i="41"/>
  <c r="P14" i="41"/>
  <c r="M14" i="41"/>
  <c r="K14" i="41"/>
  <c r="H14" i="41"/>
  <c r="F14" i="41"/>
  <c r="BA13" i="41"/>
  <c r="AY13" i="41"/>
  <c r="AV13" i="41"/>
  <c r="AT13" i="41"/>
  <c r="AQ13" i="41"/>
  <c r="AO13" i="41"/>
  <c r="AL13" i="41"/>
  <c r="AJ13" i="41"/>
  <c r="AG13" i="41"/>
  <c r="AE13" i="41"/>
  <c r="AB13" i="41"/>
  <c r="Z13" i="41"/>
  <c r="W13" i="41"/>
  <c r="U13" i="41"/>
  <c r="R13" i="41"/>
  <c r="P13" i="41"/>
  <c r="M13" i="41"/>
  <c r="K13" i="41"/>
  <c r="H13" i="41"/>
  <c r="F13" i="41"/>
  <c r="BA12" i="41"/>
  <c r="AY12" i="41"/>
  <c r="AV12" i="41"/>
  <c r="AT12" i="41"/>
  <c r="AQ12" i="41"/>
  <c r="AO12" i="41"/>
  <c r="AL12" i="41"/>
  <c r="AJ12" i="41"/>
  <c r="AG12" i="41"/>
  <c r="AE12" i="41"/>
  <c r="AB12" i="41"/>
  <c r="Z12" i="41"/>
  <c r="W12" i="41"/>
  <c r="U12" i="41"/>
  <c r="R12" i="41"/>
  <c r="P12" i="41"/>
  <c r="M12" i="41"/>
  <c r="K12" i="41"/>
  <c r="H12" i="41"/>
  <c r="F12" i="41"/>
  <c r="BA11" i="41"/>
  <c r="AY11" i="41"/>
  <c r="AV11" i="41"/>
  <c r="AT11" i="41"/>
  <c r="AQ11" i="41"/>
  <c r="AO11" i="41"/>
  <c r="AL11" i="41"/>
  <c r="AJ11" i="41"/>
  <c r="AG11" i="41"/>
  <c r="AE11" i="41"/>
  <c r="AB11" i="41"/>
  <c r="Z11" i="41"/>
  <c r="W11" i="41"/>
  <c r="U11" i="41"/>
  <c r="R11" i="41"/>
  <c r="P11" i="41"/>
  <c r="M11" i="41"/>
  <c r="K11" i="41"/>
  <c r="H11" i="41"/>
  <c r="F11" i="41"/>
  <c r="BA10" i="41"/>
  <c r="AY10" i="41"/>
  <c r="AV10" i="41"/>
  <c r="AT10" i="41"/>
  <c r="AQ10" i="41"/>
  <c r="AO10" i="41"/>
  <c r="AL10" i="41"/>
  <c r="AJ10" i="41"/>
  <c r="AG10" i="41"/>
  <c r="AE10" i="41"/>
  <c r="AB10" i="41"/>
  <c r="Z10" i="41"/>
  <c r="W10" i="41"/>
  <c r="U10" i="41"/>
  <c r="R10" i="41"/>
  <c r="P10" i="41"/>
  <c r="M10" i="41"/>
  <c r="H10" i="41"/>
  <c r="F10" i="41"/>
  <c r="BA9" i="41"/>
  <c r="AY9" i="41"/>
  <c r="AV9" i="41"/>
  <c r="AT9" i="41"/>
  <c r="AQ9" i="41"/>
  <c r="AO9" i="41"/>
  <c r="AL9" i="41"/>
  <c r="AJ9" i="41"/>
  <c r="AG9" i="41"/>
  <c r="AE9" i="41"/>
  <c r="AB9" i="41"/>
  <c r="Z9" i="41"/>
  <c r="W9" i="41"/>
  <c r="U9" i="41"/>
  <c r="R9" i="41"/>
  <c r="P9" i="41"/>
  <c r="M9" i="41"/>
  <c r="H9" i="41"/>
  <c r="F9" i="41"/>
  <c r="BA8" i="41"/>
  <c r="AY8" i="41"/>
  <c r="AV8" i="41"/>
  <c r="AT8" i="41"/>
  <c r="AQ8" i="41"/>
  <c r="AO8" i="41"/>
  <c r="AL8" i="41"/>
  <c r="AJ8" i="41"/>
  <c r="AG8" i="41"/>
  <c r="AE8" i="41"/>
  <c r="AB8" i="41"/>
  <c r="Z8" i="41"/>
  <c r="W8" i="41"/>
  <c r="U8" i="41"/>
  <c r="R8" i="41"/>
  <c r="P8" i="41"/>
  <c r="M8" i="41"/>
  <c r="K8" i="41"/>
  <c r="H8" i="41"/>
  <c r="F8" i="41"/>
  <c r="BA7" i="41"/>
  <c r="AY7" i="41"/>
  <c r="AV7" i="41"/>
  <c r="AT7" i="41"/>
  <c r="AQ7" i="41"/>
  <c r="AO7" i="41"/>
  <c r="AL7" i="41"/>
  <c r="AJ7" i="41"/>
  <c r="AG7" i="41"/>
  <c r="AE7" i="41"/>
  <c r="AB7" i="41"/>
  <c r="Z7" i="41"/>
  <c r="W7" i="41"/>
  <c r="U7" i="41"/>
  <c r="R7" i="41"/>
  <c r="P7" i="41"/>
  <c r="M7" i="41"/>
  <c r="K7" i="41"/>
  <c r="H7" i="41"/>
  <c r="F7" i="41"/>
  <c r="BA6" i="41"/>
  <c r="AY6" i="41"/>
  <c r="AV6" i="41"/>
  <c r="AT6" i="41"/>
  <c r="AQ6" i="41"/>
  <c r="AO6" i="41"/>
  <c r="AL6" i="41"/>
  <c r="AJ6" i="41"/>
  <c r="AG6" i="41"/>
  <c r="AE6" i="41"/>
  <c r="AB6" i="41"/>
  <c r="Z6" i="41"/>
  <c r="W6" i="41"/>
  <c r="U6" i="41"/>
  <c r="R6" i="41"/>
  <c r="P6" i="41"/>
  <c r="M6" i="41"/>
  <c r="K6" i="41"/>
  <c r="H6" i="41"/>
  <c r="F6" i="41"/>
  <c r="HT17" i="40"/>
  <c r="HR17" i="40"/>
  <c r="HO17" i="40"/>
  <c r="HM17" i="40"/>
  <c r="HJ17" i="40"/>
  <c r="HH17" i="40"/>
  <c r="HE17" i="40"/>
  <c r="HC17" i="40"/>
  <c r="GZ17" i="40"/>
  <c r="GX17" i="40"/>
  <c r="GU17" i="40"/>
  <c r="GS17" i="40"/>
  <c r="GP17" i="40"/>
  <c r="GN17" i="40"/>
  <c r="GK17" i="40"/>
  <c r="GI17" i="40"/>
  <c r="GF17" i="40"/>
  <c r="GD17" i="40"/>
  <c r="FV17" i="40"/>
  <c r="FT17" i="40"/>
  <c r="FQ17" i="40"/>
  <c r="FO17" i="40"/>
  <c r="FL17" i="40"/>
  <c r="FJ17" i="40"/>
  <c r="FG17" i="40"/>
  <c r="FE17" i="40"/>
  <c r="FB17" i="40"/>
  <c r="EZ17" i="40"/>
  <c r="EW17" i="40"/>
  <c r="EU17" i="40"/>
  <c r="HT16" i="40"/>
  <c r="HR16" i="40"/>
  <c r="HO16" i="40"/>
  <c r="HM16" i="40"/>
  <c r="HJ16" i="40"/>
  <c r="HH16" i="40"/>
  <c r="HE16" i="40"/>
  <c r="HC16" i="40"/>
  <c r="GZ16" i="40"/>
  <c r="GX16" i="40"/>
  <c r="GU16" i="40"/>
  <c r="GS16" i="40"/>
  <c r="GP16" i="40"/>
  <c r="GN16" i="40"/>
  <c r="GK16" i="40"/>
  <c r="GI16" i="40"/>
  <c r="GF16" i="40"/>
  <c r="GD16" i="40"/>
  <c r="FV16" i="40"/>
  <c r="FT16" i="40"/>
  <c r="FQ16" i="40"/>
  <c r="FO16" i="40"/>
  <c r="FL16" i="40"/>
  <c r="FJ16" i="40"/>
  <c r="FG16" i="40"/>
  <c r="FE16" i="40"/>
  <c r="FB16" i="40"/>
  <c r="EZ16" i="40"/>
  <c r="EW16" i="40"/>
  <c r="EU16" i="40"/>
  <c r="HT15" i="40"/>
  <c r="HR15" i="40"/>
  <c r="HO15" i="40"/>
  <c r="HM15" i="40"/>
  <c r="HJ15" i="40"/>
  <c r="HH15" i="40"/>
  <c r="HE15" i="40"/>
  <c r="HC15" i="40"/>
  <c r="GZ15" i="40"/>
  <c r="GX15" i="40"/>
  <c r="GU15" i="40"/>
  <c r="GS15" i="40"/>
  <c r="GP15" i="40"/>
  <c r="GN15" i="40"/>
  <c r="GK15" i="40"/>
  <c r="GI15" i="40"/>
  <c r="GF15" i="40"/>
  <c r="GD15" i="40"/>
  <c r="FV15" i="40"/>
  <c r="FT15" i="40"/>
  <c r="FQ15" i="40"/>
  <c r="FO15" i="40"/>
  <c r="FL15" i="40"/>
  <c r="FJ15" i="40"/>
  <c r="FG15" i="40"/>
  <c r="FE15" i="40"/>
  <c r="FB15" i="40"/>
  <c r="EZ15" i="40"/>
  <c r="EW15" i="40"/>
  <c r="EU15" i="40"/>
  <c r="HT14" i="40"/>
  <c r="HR14" i="40"/>
  <c r="HO14" i="40"/>
  <c r="HM14" i="40"/>
  <c r="HJ14" i="40"/>
  <c r="HH14" i="40"/>
  <c r="HE14" i="40"/>
  <c r="HC14" i="40"/>
  <c r="GZ14" i="40"/>
  <c r="GX14" i="40"/>
  <c r="GU14" i="40"/>
  <c r="GS14" i="40"/>
  <c r="GP14" i="40"/>
  <c r="GN14" i="40"/>
  <c r="GK14" i="40"/>
  <c r="GI14" i="40"/>
  <c r="GF14" i="40"/>
  <c r="GD14" i="40"/>
  <c r="FV14" i="40"/>
  <c r="FT14" i="40"/>
  <c r="FQ14" i="40"/>
  <c r="FO14" i="40"/>
  <c r="FL14" i="40"/>
  <c r="FJ14" i="40"/>
  <c r="FG14" i="40"/>
  <c r="FE14" i="40"/>
  <c r="FB14" i="40"/>
  <c r="EZ14" i="40"/>
  <c r="EW14" i="40"/>
  <c r="EU14" i="40"/>
  <c r="HT13" i="40"/>
  <c r="HR13" i="40"/>
  <c r="HO13" i="40"/>
  <c r="HM13" i="40"/>
  <c r="HJ13" i="40"/>
  <c r="HH13" i="40"/>
  <c r="HE13" i="40"/>
  <c r="HC13" i="40"/>
  <c r="GZ13" i="40"/>
  <c r="GX13" i="40"/>
  <c r="GU13" i="40"/>
  <c r="GS13" i="40"/>
  <c r="GP13" i="40"/>
  <c r="GN13" i="40"/>
  <c r="GK13" i="40"/>
  <c r="GI13" i="40"/>
  <c r="GF13" i="40"/>
  <c r="GD13" i="40"/>
  <c r="FV13" i="40"/>
  <c r="FT13" i="40"/>
  <c r="FQ13" i="40"/>
  <c r="FO13" i="40"/>
  <c r="FL13" i="40"/>
  <c r="FJ13" i="40"/>
  <c r="FG13" i="40"/>
  <c r="FE13" i="40"/>
  <c r="FB13" i="40"/>
  <c r="EZ13" i="40"/>
  <c r="EW13" i="40"/>
  <c r="EU13" i="40"/>
  <c r="HT12" i="40"/>
  <c r="HR12" i="40"/>
  <c r="HO12" i="40"/>
  <c r="HM12" i="40"/>
  <c r="HJ12" i="40"/>
  <c r="HH12" i="40"/>
  <c r="HE12" i="40"/>
  <c r="HC12" i="40"/>
  <c r="GZ12" i="40"/>
  <c r="GX12" i="40"/>
  <c r="GU12" i="40"/>
  <c r="GS12" i="40"/>
  <c r="GP12" i="40"/>
  <c r="GN12" i="40"/>
  <c r="GK12" i="40"/>
  <c r="GI12" i="40"/>
  <c r="GF12" i="40"/>
  <c r="GD12" i="40"/>
  <c r="FV12" i="40"/>
  <c r="FT12" i="40"/>
  <c r="FQ12" i="40"/>
  <c r="FO12" i="40"/>
  <c r="FL12" i="40"/>
  <c r="FJ12" i="40"/>
  <c r="FG12" i="40"/>
  <c r="FE12" i="40"/>
  <c r="FB12" i="40"/>
  <c r="EZ12" i="40"/>
  <c r="EW12" i="40"/>
  <c r="EU12" i="40"/>
  <c r="HT11" i="40"/>
  <c r="HR11" i="40"/>
  <c r="HO11" i="40"/>
  <c r="HM11" i="40"/>
  <c r="HJ11" i="40"/>
  <c r="HH11" i="40"/>
  <c r="HE11" i="40"/>
  <c r="HC11" i="40"/>
  <c r="GZ11" i="40"/>
  <c r="GX11" i="40"/>
  <c r="GU11" i="40"/>
  <c r="GS11" i="40"/>
  <c r="GP11" i="40"/>
  <c r="GN11" i="40"/>
  <c r="GK11" i="40"/>
  <c r="GI11" i="40"/>
  <c r="GF11" i="40"/>
  <c r="GD11" i="40"/>
  <c r="FV11" i="40"/>
  <c r="FT11" i="40"/>
  <c r="FQ11" i="40"/>
  <c r="FO11" i="40"/>
  <c r="FL11" i="40"/>
  <c r="FJ11" i="40"/>
  <c r="FG11" i="40"/>
  <c r="FE11" i="40"/>
  <c r="FB11" i="40"/>
  <c r="EZ11" i="40"/>
  <c r="EW11" i="40"/>
  <c r="EU11" i="40"/>
  <c r="HT10" i="40"/>
  <c r="HR10" i="40"/>
  <c r="HO10" i="40"/>
  <c r="HM10" i="40"/>
  <c r="HJ10" i="40"/>
  <c r="HH10" i="40"/>
  <c r="HE10" i="40"/>
  <c r="HC10" i="40"/>
  <c r="GZ10" i="40"/>
  <c r="GX10" i="40"/>
  <c r="GU10" i="40"/>
  <c r="GS10" i="40"/>
  <c r="GP10" i="40"/>
  <c r="GN10" i="40"/>
  <c r="GK10" i="40"/>
  <c r="GI10" i="40"/>
  <c r="GF10" i="40"/>
  <c r="GD10" i="40"/>
  <c r="FV10" i="40"/>
  <c r="FT10" i="40"/>
  <c r="FQ10" i="40"/>
  <c r="FO10" i="40"/>
  <c r="FL10" i="40"/>
  <c r="FJ10" i="40"/>
  <c r="FG10" i="40"/>
  <c r="FE10" i="40"/>
  <c r="FB10" i="40"/>
  <c r="EZ10" i="40"/>
  <c r="EW10" i="40"/>
  <c r="EU10" i="40"/>
  <c r="HT9" i="40"/>
  <c r="HR9" i="40"/>
  <c r="HO9" i="40"/>
  <c r="HM9" i="40"/>
  <c r="HJ9" i="40"/>
  <c r="HH9" i="40"/>
  <c r="HE9" i="40"/>
  <c r="HC9" i="40"/>
  <c r="GZ9" i="40"/>
  <c r="GX9" i="40"/>
  <c r="GU9" i="40"/>
  <c r="GS9" i="40"/>
  <c r="GP9" i="40"/>
  <c r="GN9" i="40"/>
  <c r="GK9" i="40"/>
  <c r="GI9" i="40"/>
  <c r="GF9" i="40"/>
  <c r="GD9" i="40"/>
  <c r="FV9" i="40"/>
  <c r="FT9" i="40"/>
  <c r="FQ9" i="40"/>
  <c r="FO9" i="40"/>
  <c r="FL9" i="40"/>
  <c r="FJ9" i="40"/>
  <c r="FG9" i="40"/>
  <c r="FE9" i="40"/>
  <c r="FB9" i="40"/>
  <c r="EZ9" i="40"/>
  <c r="EW9" i="40"/>
  <c r="EU9" i="40"/>
  <c r="HT8" i="40"/>
  <c r="HR8" i="40"/>
  <c r="HO8" i="40"/>
  <c r="HM8" i="40"/>
  <c r="HJ8" i="40"/>
  <c r="HH8" i="40"/>
  <c r="HE8" i="40"/>
  <c r="HC8" i="40"/>
  <c r="GZ8" i="40"/>
  <c r="GX8" i="40"/>
  <c r="GU8" i="40"/>
  <c r="GS8" i="40"/>
  <c r="GP8" i="40"/>
  <c r="GN8" i="40"/>
  <c r="GK8" i="40"/>
  <c r="GI8" i="40"/>
  <c r="GF8" i="40"/>
  <c r="GD8" i="40"/>
  <c r="FV8" i="40"/>
  <c r="FT8" i="40"/>
  <c r="FQ8" i="40"/>
  <c r="FO8" i="40"/>
  <c r="FL8" i="40"/>
  <c r="FJ8" i="40"/>
  <c r="FG8" i="40"/>
  <c r="FE8" i="40"/>
  <c r="FB8" i="40"/>
  <c r="EZ8" i="40"/>
  <c r="EW8" i="40"/>
  <c r="EU8" i="40"/>
  <c r="HT7" i="40"/>
  <c r="HR7" i="40"/>
  <c r="HO7" i="40"/>
  <c r="HM7" i="40"/>
  <c r="HJ7" i="40"/>
  <c r="HH7" i="40"/>
  <c r="HE7" i="40"/>
  <c r="HC7" i="40"/>
  <c r="GZ7" i="40"/>
  <c r="GX7" i="40"/>
  <c r="GU7" i="40"/>
  <c r="GS7" i="40"/>
  <c r="GP7" i="40"/>
  <c r="GN7" i="40"/>
  <c r="GK7" i="40"/>
  <c r="GI7" i="40"/>
  <c r="GF7" i="40"/>
  <c r="GD7" i="40"/>
  <c r="FV7" i="40"/>
  <c r="FT7" i="40"/>
  <c r="FQ7" i="40"/>
  <c r="FO7" i="40"/>
  <c r="FL7" i="40"/>
  <c r="FJ7" i="40"/>
  <c r="FG7" i="40"/>
  <c r="FE7" i="40"/>
  <c r="FB7" i="40"/>
  <c r="EZ7" i="40"/>
  <c r="EW7" i="40"/>
  <c r="EU7" i="40"/>
  <c r="HT6" i="40"/>
  <c r="HR6" i="40"/>
  <c r="HO6" i="40"/>
  <c r="HM6" i="40"/>
  <c r="HJ6" i="40"/>
  <c r="HH6" i="40"/>
  <c r="HE6" i="40"/>
  <c r="HC6" i="40"/>
  <c r="GZ6" i="40"/>
  <c r="GX6" i="40"/>
  <c r="GU6" i="40"/>
  <c r="GS6" i="40"/>
  <c r="GP6" i="40"/>
  <c r="GN6" i="40"/>
  <c r="GK6" i="40"/>
  <c r="GI6" i="40"/>
  <c r="GF6" i="40"/>
  <c r="GD6" i="40"/>
  <c r="FV6" i="40"/>
  <c r="FT6" i="40"/>
  <c r="FQ6" i="40"/>
  <c r="FO6" i="40"/>
  <c r="FL6" i="40"/>
  <c r="FJ6" i="40"/>
  <c r="FG6" i="40"/>
  <c r="FE6" i="40"/>
  <c r="FB6" i="40"/>
  <c r="EZ6" i="40"/>
  <c r="EW6" i="40"/>
  <c r="EU6" i="40"/>
  <c r="ER17" i="40"/>
  <c r="EP17" i="40"/>
  <c r="EM17" i="40"/>
  <c r="EK17" i="40"/>
  <c r="EH17" i="40"/>
  <c r="EF17" i="40"/>
  <c r="EC17" i="40"/>
  <c r="EA17" i="40"/>
  <c r="ER16" i="40"/>
  <c r="EP16" i="40"/>
  <c r="EM16" i="40"/>
  <c r="EK16" i="40"/>
  <c r="EH16" i="40"/>
  <c r="EF16" i="40"/>
  <c r="EC16" i="40"/>
  <c r="EA16" i="40"/>
  <c r="ER15" i="40"/>
  <c r="EP15" i="40"/>
  <c r="EM15" i="40"/>
  <c r="EK15" i="40"/>
  <c r="EH15" i="40"/>
  <c r="EF15" i="40"/>
  <c r="EC15" i="40"/>
  <c r="EA15" i="40"/>
  <c r="ER14" i="40"/>
  <c r="EP14" i="40"/>
  <c r="EM14" i="40"/>
  <c r="EK14" i="40"/>
  <c r="EH14" i="40"/>
  <c r="EF14" i="40"/>
  <c r="EC14" i="40"/>
  <c r="EA14" i="40"/>
  <c r="ER13" i="40"/>
  <c r="EP13" i="40"/>
  <c r="EM13" i="40"/>
  <c r="EK13" i="40"/>
  <c r="EH13" i="40"/>
  <c r="EF13" i="40"/>
  <c r="EC13" i="40"/>
  <c r="EA13" i="40"/>
  <c r="ER12" i="40"/>
  <c r="EP12" i="40"/>
  <c r="EM12" i="40"/>
  <c r="EK12" i="40"/>
  <c r="EH12" i="40"/>
  <c r="EF12" i="40"/>
  <c r="EC12" i="40"/>
  <c r="EA12" i="40"/>
  <c r="ER11" i="40"/>
  <c r="EP11" i="40"/>
  <c r="EM11" i="40"/>
  <c r="EK11" i="40"/>
  <c r="EH11" i="40"/>
  <c r="EF11" i="40"/>
  <c r="EC11" i="40"/>
  <c r="EA11" i="40"/>
  <c r="ER10" i="40"/>
  <c r="EP10" i="40"/>
  <c r="EM10" i="40"/>
  <c r="EK10" i="40"/>
  <c r="EH10" i="40"/>
  <c r="EF10" i="40"/>
  <c r="EC10" i="40"/>
  <c r="EA10" i="40"/>
  <c r="ER9" i="40"/>
  <c r="EP9" i="40"/>
  <c r="EM9" i="40"/>
  <c r="EK9" i="40"/>
  <c r="EH9" i="40"/>
  <c r="EF9" i="40"/>
  <c r="EC9" i="40"/>
  <c r="EA9" i="40"/>
  <c r="ER8" i="40"/>
  <c r="EP8" i="40"/>
  <c r="EM8" i="40"/>
  <c r="EK8" i="40"/>
  <c r="EH8" i="40"/>
  <c r="EF8" i="40"/>
  <c r="EC8" i="40"/>
  <c r="EA8" i="40"/>
  <c r="ER7" i="40"/>
  <c r="EP7" i="40"/>
  <c r="EM7" i="40"/>
  <c r="EK7" i="40"/>
  <c r="EH7" i="40"/>
  <c r="EF7" i="40"/>
  <c r="EC7" i="40"/>
  <c r="EA7" i="40"/>
  <c r="ER6" i="40"/>
  <c r="EP6" i="40"/>
  <c r="EM6" i="40"/>
  <c r="EK6" i="40"/>
  <c r="EH6" i="40"/>
  <c r="EF6" i="40"/>
  <c r="EC6" i="40"/>
  <c r="EA6" i="40"/>
  <c r="DS17" i="40"/>
  <c r="DQ17" i="40"/>
  <c r="DN17" i="40"/>
  <c r="DL17" i="40"/>
  <c r="DI17" i="40"/>
  <c r="DG17" i="40"/>
  <c r="CO17" i="40"/>
  <c r="CM17" i="40"/>
  <c r="CJ17" i="40"/>
  <c r="CH17" i="40"/>
  <c r="DS16" i="40"/>
  <c r="DQ16" i="40"/>
  <c r="DN16" i="40"/>
  <c r="DL16" i="40"/>
  <c r="DI16" i="40"/>
  <c r="DG16" i="40"/>
  <c r="CO16" i="40"/>
  <c r="CM16" i="40"/>
  <c r="CJ16" i="40"/>
  <c r="CH16" i="40"/>
  <c r="DS15" i="40"/>
  <c r="DQ15" i="40"/>
  <c r="DN15" i="40"/>
  <c r="DL15" i="40"/>
  <c r="DI15" i="40"/>
  <c r="DG15" i="40"/>
  <c r="CO15" i="40"/>
  <c r="CM15" i="40"/>
  <c r="CJ15" i="40"/>
  <c r="CH15" i="40"/>
  <c r="DS14" i="40"/>
  <c r="DQ14" i="40"/>
  <c r="DN14" i="40"/>
  <c r="DL14" i="40"/>
  <c r="DI14" i="40"/>
  <c r="DG14" i="40"/>
  <c r="CO14" i="40"/>
  <c r="CM14" i="40"/>
  <c r="CJ14" i="40"/>
  <c r="CH14" i="40"/>
  <c r="DS13" i="40"/>
  <c r="DQ13" i="40"/>
  <c r="DN13" i="40"/>
  <c r="DL13" i="40"/>
  <c r="DI13" i="40"/>
  <c r="DG13" i="40"/>
  <c r="CO13" i="40"/>
  <c r="CM13" i="40"/>
  <c r="CJ13" i="40"/>
  <c r="CH13" i="40"/>
  <c r="DS12" i="40"/>
  <c r="DQ12" i="40"/>
  <c r="DN12" i="40"/>
  <c r="DL12" i="40"/>
  <c r="DI12" i="40"/>
  <c r="DG12" i="40"/>
  <c r="CO12" i="40"/>
  <c r="CM12" i="40"/>
  <c r="CJ12" i="40"/>
  <c r="CH12" i="40"/>
  <c r="DS11" i="40"/>
  <c r="DQ11" i="40"/>
  <c r="DN11" i="40"/>
  <c r="DL11" i="40"/>
  <c r="DI11" i="40"/>
  <c r="DG11" i="40"/>
  <c r="CO11" i="40"/>
  <c r="CM11" i="40"/>
  <c r="CJ11" i="40"/>
  <c r="CH11" i="40"/>
  <c r="DS10" i="40"/>
  <c r="DQ10" i="40"/>
  <c r="DN10" i="40"/>
  <c r="DL10" i="40"/>
  <c r="DI10" i="40"/>
  <c r="DG10" i="40"/>
  <c r="CO10" i="40"/>
  <c r="CM10" i="40"/>
  <c r="CJ10" i="40"/>
  <c r="CH10" i="40"/>
  <c r="DS9" i="40"/>
  <c r="DQ9" i="40"/>
  <c r="DN9" i="40"/>
  <c r="DL9" i="40"/>
  <c r="DI9" i="40"/>
  <c r="DG9" i="40"/>
  <c r="CO9" i="40"/>
  <c r="CM9" i="40"/>
  <c r="CJ9" i="40"/>
  <c r="CH9" i="40"/>
  <c r="DS8" i="40"/>
  <c r="DQ8" i="40"/>
  <c r="DN8" i="40"/>
  <c r="DL8" i="40"/>
  <c r="DI8" i="40"/>
  <c r="DG8" i="40"/>
  <c r="CO8" i="40"/>
  <c r="CM8" i="40"/>
  <c r="CJ8" i="40"/>
  <c r="CH8" i="40"/>
  <c r="DS7" i="40"/>
  <c r="DQ7" i="40"/>
  <c r="DN7" i="40"/>
  <c r="DL7" i="40"/>
  <c r="DI7" i="40"/>
  <c r="DG7" i="40"/>
  <c r="CO7" i="40"/>
  <c r="CM7" i="40"/>
  <c r="CJ7" i="40"/>
  <c r="CH7" i="40"/>
  <c r="DS6" i="40"/>
  <c r="DQ6" i="40"/>
  <c r="DN6" i="40"/>
  <c r="DL6" i="40"/>
  <c r="DI6" i="40"/>
  <c r="DG6" i="40"/>
  <c r="CO6" i="40"/>
  <c r="CM6" i="40"/>
  <c r="CJ6" i="40"/>
  <c r="CH6" i="40"/>
  <c r="CE17" i="40"/>
  <c r="CC17" i="40"/>
  <c r="BZ17" i="40"/>
  <c r="BX17" i="40"/>
  <c r="BU17" i="40"/>
  <c r="BS17" i="40"/>
  <c r="BP17" i="40"/>
  <c r="BN17" i="40"/>
  <c r="BK17" i="40"/>
  <c r="BI17" i="40"/>
  <c r="CE16" i="40"/>
  <c r="CC16" i="40"/>
  <c r="BZ16" i="40"/>
  <c r="BX16" i="40"/>
  <c r="BU16" i="40"/>
  <c r="BS16" i="40"/>
  <c r="BP16" i="40"/>
  <c r="BN16" i="40"/>
  <c r="BK16" i="40"/>
  <c r="BI16" i="40"/>
  <c r="CE15" i="40"/>
  <c r="CC15" i="40"/>
  <c r="BZ15" i="40"/>
  <c r="BX15" i="40"/>
  <c r="BU15" i="40"/>
  <c r="BS15" i="40"/>
  <c r="BP15" i="40"/>
  <c r="BN15" i="40"/>
  <c r="BK15" i="40"/>
  <c r="BI15" i="40"/>
  <c r="CE14" i="40"/>
  <c r="CC14" i="40"/>
  <c r="BZ14" i="40"/>
  <c r="BX14" i="40"/>
  <c r="BU14" i="40"/>
  <c r="BS14" i="40"/>
  <c r="BP14" i="40"/>
  <c r="BN14" i="40"/>
  <c r="BK14" i="40"/>
  <c r="BI14" i="40"/>
  <c r="CE13" i="40"/>
  <c r="CC13" i="40"/>
  <c r="BZ13" i="40"/>
  <c r="BX13" i="40"/>
  <c r="BU13" i="40"/>
  <c r="BS13" i="40"/>
  <c r="BP13" i="40"/>
  <c r="BN13" i="40"/>
  <c r="BK13" i="40"/>
  <c r="BI13" i="40"/>
  <c r="CE12" i="40"/>
  <c r="CC12" i="40"/>
  <c r="BZ12" i="40"/>
  <c r="BX12" i="40"/>
  <c r="BU12" i="40"/>
  <c r="BS12" i="40"/>
  <c r="BP12" i="40"/>
  <c r="BN12" i="40"/>
  <c r="BK12" i="40"/>
  <c r="BI12" i="40"/>
  <c r="CE11" i="40"/>
  <c r="CC11" i="40"/>
  <c r="BZ11" i="40"/>
  <c r="BX11" i="40"/>
  <c r="BU11" i="40"/>
  <c r="BS11" i="40"/>
  <c r="BP11" i="40"/>
  <c r="BN11" i="40"/>
  <c r="BK11" i="40"/>
  <c r="BI11" i="40"/>
  <c r="CE10" i="40"/>
  <c r="CC10" i="40"/>
  <c r="BZ10" i="40"/>
  <c r="BX10" i="40"/>
  <c r="BU10" i="40"/>
  <c r="BS10" i="40"/>
  <c r="BP10" i="40"/>
  <c r="BN10" i="40"/>
  <c r="BK10" i="40"/>
  <c r="BI10" i="40"/>
  <c r="CE9" i="40"/>
  <c r="CC9" i="40"/>
  <c r="BZ9" i="40"/>
  <c r="BX9" i="40"/>
  <c r="BU9" i="40"/>
  <c r="BS9" i="40"/>
  <c r="BP9" i="40"/>
  <c r="BK9" i="40"/>
  <c r="BI9" i="40"/>
  <c r="CE8" i="40"/>
  <c r="CC8" i="40"/>
  <c r="BZ8" i="40"/>
  <c r="BX8" i="40"/>
  <c r="BU8" i="40"/>
  <c r="BS8" i="40"/>
  <c r="BP8" i="40"/>
  <c r="BN8" i="40"/>
  <c r="BK8" i="40"/>
  <c r="BI8" i="40"/>
  <c r="CE7" i="40"/>
  <c r="CC7" i="40"/>
  <c r="BZ7" i="40"/>
  <c r="BX7" i="40"/>
  <c r="BU7" i="40"/>
  <c r="BS7" i="40"/>
  <c r="BP7" i="40"/>
  <c r="BN7" i="40"/>
  <c r="BK7" i="40"/>
  <c r="BI7" i="40"/>
  <c r="CE6" i="40"/>
  <c r="CC6" i="40"/>
  <c r="BZ6" i="40"/>
  <c r="BX6" i="40"/>
  <c r="BU6" i="40"/>
  <c r="BS6" i="40"/>
  <c r="BP6" i="40"/>
  <c r="BN6" i="40"/>
  <c r="BK6" i="40"/>
  <c r="BI6" i="40"/>
  <c r="BF17" i="40"/>
  <c r="BD17" i="40"/>
  <c r="BA17" i="40"/>
  <c r="AY17" i="40"/>
  <c r="AV17" i="40"/>
  <c r="AT17" i="40"/>
  <c r="AQ17" i="40"/>
  <c r="AO17" i="40"/>
  <c r="AL17" i="40"/>
  <c r="AJ17" i="40"/>
  <c r="AG17" i="40"/>
  <c r="AE17" i="40"/>
  <c r="AB17" i="40"/>
  <c r="Z17" i="40"/>
  <c r="W17" i="40"/>
  <c r="U17" i="40"/>
  <c r="R17" i="40"/>
  <c r="P17" i="40"/>
  <c r="M17" i="40"/>
  <c r="K17" i="40"/>
  <c r="H17" i="40"/>
  <c r="F17" i="40"/>
  <c r="BF16" i="40"/>
  <c r="BD16" i="40"/>
  <c r="BA16" i="40"/>
  <c r="AY16" i="40"/>
  <c r="AV16" i="40"/>
  <c r="AT16" i="40"/>
  <c r="AQ16" i="40"/>
  <c r="AO16" i="40"/>
  <c r="AL16" i="40"/>
  <c r="AJ16" i="40"/>
  <c r="AG16" i="40"/>
  <c r="AE16" i="40"/>
  <c r="AB16" i="40"/>
  <c r="Z16" i="40"/>
  <c r="W16" i="40"/>
  <c r="U16" i="40"/>
  <c r="R16" i="40"/>
  <c r="P16" i="40"/>
  <c r="M16" i="40"/>
  <c r="K16" i="40"/>
  <c r="H16" i="40"/>
  <c r="F16" i="40"/>
  <c r="BF15" i="40"/>
  <c r="BD15" i="40"/>
  <c r="BA15" i="40"/>
  <c r="AY15" i="40"/>
  <c r="AV15" i="40"/>
  <c r="AT15" i="40"/>
  <c r="AQ15" i="40"/>
  <c r="AO15" i="40"/>
  <c r="AL15" i="40"/>
  <c r="AJ15" i="40"/>
  <c r="AG15" i="40"/>
  <c r="AE15" i="40"/>
  <c r="AB15" i="40"/>
  <c r="Z15" i="40"/>
  <c r="W15" i="40"/>
  <c r="U15" i="40"/>
  <c r="R15" i="40"/>
  <c r="P15" i="40"/>
  <c r="M15" i="40"/>
  <c r="K15" i="40"/>
  <c r="H15" i="40"/>
  <c r="F15" i="40"/>
  <c r="BF14" i="40"/>
  <c r="BD14" i="40"/>
  <c r="BA14" i="40"/>
  <c r="AY14" i="40"/>
  <c r="AV14" i="40"/>
  <c r="AT14" i="40"/>
  <c r="AQ14" i="40"/>
  <c r="AO14" i="40"/>
  <c r="AL14" i="40"/>
  <c r="AJ14" i="40"/>
  <c r="AG14" i="40"/>
  <c r="AE14" i="40"/>
  <c r="AB14" i="40"/>
  <c r="Z14" i="40"/>
  <c r="W14" i="40"/>
  <c r="U14" i="40"/>
  <c r="R14" i="40"/>
  <c r="P14" i="40"/>
  <c r="M14" i="40"/>
  <c r="K14" i="40"/>
  <c r="H14" i="40"/>
  <c r="F14" i="40"/>
  <c r="BF13" i="40"/>
  <c r="BD13" i="40"/>
  <c r="BA13" i="40"/>
  <c r="AY13" i="40"/>
  <c r="AV13" i="40"/>
  <c r="AT13" i="40"/>
  <c r="AQ13" i="40"/>
  <c r="AO13" i="40"/>
  <c r="AL13" i="40"/>
  <c r="AJ13" i="40"/>
  <c r="AG13" i="40"/>
  <c r="AE13" i="40"/>
  <c r="AB13" i="40"/>
  <c r="Z13" i="40"/>
  <c r="W13" i="40"/>
  <c r="U13" i="40"/>
  <c r="R13" i="40"/>
  <c r="P13" i="40"/>
  <c r="M13" i="40"/>
  <c r="K13" i="40"/>
  <c r="H13" i="40"/>
  <c r="F13" i="40"/>
  <c r="BF12" i="40"/>
  <c r="BD12" i="40"/>
  <c r="BA12" i="40"/>
  <c r="AY12" i="40"/>
  <c r="AV12" i="40"/>
  <c r="AT12" i="40"/>
  <c r="AQ12" i="40"/>
  <c r="AO12" i="40"/>
  <c r="AL12" i="40"/>
  <c r="AJ12" i="40"/>
  <c r="AG12" i="40"/>
  <c r="AE12" i="40"/>
  <c r="AB12" i="40"/>
  <c r="Z12" i="40"/>
  <c r="W12" i="40"/>
  <c r="U12" i="40"/>
  <c r="R12" i="40"/>
  <c r="P12" i="40"/>
  <c r="M12" i="40"/>
  <c r="K12" i="40"/>
  <c r="H12" i="40"/>
  <c r="F12" i="40"/>
  <c r="BF11" i="40"/>
  <c r="BD11" i="40"/>
  <c r="BA11" i="40"/>
  <c r="AY11" i="40"/>
  <c r="AV11" i="40"/>
  <c r="AT11" i="40"/>
  <c r="AQ11" i="40"/>
  <c r="AO11" i="40"/>
  <c r="AL11" i="40"/>
  <c r="AJ11" i="40"/>
  <c r="AG11" i="40"/>
  <c r="AE11" i="40"/>
  <c r="AB11" i="40"/>
  <c r="Z11" i="40"/>
  <c r="W11" i="40"/>
  <c r="U11" i="40"/>
  <c r="R11" i="40"/>
  <c r="P11" i="40"/>
  <c r="M11" i="40"/>
  <c r="K11" i="40"/>
  <c r="H11" i="40"/>
  <c r="F11" i="40"/>
  <c r="BF10" i="40"/>
  <c r="BD10" i="40"/>
  <c r="BA10" i="40"/>
  <c r="AY10" i="40"/>
  <c r="AV10" i="40"/>
  <c r="AT10" i="40"/>
  <c r="AQ10" i="40"/>
  <c r="AO10" i="40"/>
  <c r="AL10" i="40"/>
  <c r="AJ10" i="40"/>
  <c r="AG10" i="40"/>
  <c r="AE10" i="40"/>
  <c r="AB10" i="40"/>
  <c r="Z10" i="40"/>
  <c r="W10" i="40"/>
  <c r="U10" i="40"/>
  <c r="R10" i="40"/>
  <c r="P10" i="40"/>
  <c r="M10" i="40"/>
  <c r="K10" i="40"/>
  <c r="H10" i="40"/>
  <c r="F10" i="40"/>
  <c r="BF9" i="40"/>
  <c r="BD9" i="40"/>
  <c r="BA9" i="40"/>
  <c r="AY9" i="40"/>
  <c r="AV9" i="40"/>
  <c r="AT9" i="40"/>
  <c r="AQ9" i="40"/>
  <c r="AO9" i="40"/>
  <c r="AL9" i="40"/>
  <c r="AJ9" i="40"/>
  <c r="AG9" i="40"/>
  <c r="AE9" i="40"/>
  <c r="AB9" i="40"/>
  <c r="Z9" i="40"/>
  <c r="W9" i="40"/>
  <c r="U9" i="40"/>
  <c r="R9" i="40"/>
  <c r="P9" i="40"/>
  <c r="M9" i="40"/>
  <c r="K9" i="40"/>
  <c r="H9" i="40"/>
  <c r="F9" i="40"/>
  <c r="BF8" i="40"/>
  <c r="BD8" i="40"/>
  <c r="BA8" i="40"/>
  <c r="AY8" i="40"/>
  <c r="AV8" i="40"/>
  <c r="AT8" i="40"/>
  <c r="AQ8" i="40"/>
  <c r="AO8" i="40"/>
  <c r="AL8" i="40"/>
  <c r="AJ8" i="40"/>
  <c r="AG8" i="40"/>
  <c r="AE8" i="40"/>
  <c r="AB8" i="40"/>
  <c r="Z8" i="40"/>
  <c r="W8" i="40"/>
  <c r="U8" i="40"/>
  <c r="R8" i="40"/>
  <c r="P8" i="40"/>
  <c r="M8" i="40"/>
  <c r="K8" i="40"/>
  <c r="H8" i="40"/>
  <c r="F8" i="40"/>
  <c r="BF7" i="40"/>
  <c r="BD7" i="40"/>
  <c r="BA7" i="40"/>
  <c r="AY7" i="40"/>
  <c r="AV7" i="40"/>
  <c r="AT7" i="40"/>
  <c r="AQ7" i="40"/>
  <c r="AO7" i="40"/>
  <c r="AL7" i="40"/>
  <c r="AJ7" i="40"/>
  <c r="AG7" i="40"/>
  <c r="AE7" i="40"/>
  <c r="AB7" i="40"/>
  <c r="Z7" i="40"/>
  <c r="W7" i="40"/>
  <c r="U7" i="40"/>
  <c r="R7" i="40"/>
  <c r="P7" i="40"/>
  <c r="M7" i="40"/>
  <c r="K7" i="40"/>
  <c r="H7" i="40"/>
  <c r="F7" i="40"/>
  <c r="BF6" i="40"/>
  <c r="BD6" i="40"/>
  <c r="BA6" i="40"/>
  <c r="AY6" i="40"/>
  <c r="AV6" i="40"/>
  <c r="AT6" i="40"/>
  <c r="AQ6" i="40"/>
  <c r="AO6" i="40"/>
  <c r="AL6" i="40"/>
  <c r="AJ6" i="40"/>
  <c r="AG6" i="40"/>
  <c r="AE6" i="40"/>
  <c r="AB6" i="40"/>
  <c r="Z6" i="40"/>
  <c r="W6" i="40"/>
  <c r="U6" i="40"/>
  <c r="R6" i="40"/>
  <c r="P6" i="40"/>
  <c r="M6" i="40"/>
  <c r="K6" i="40"/>
  <c r="H6" i="40"/>
  <c r="F6" i="40"/>
  <c r="II17" i="39" l="1"/>
  <c r="IG17" i="39"/>
  <c r="ID17" i="39"/>
  <c r="IB17" i="39"/>
  <c r="II16" i="39"/>
  <c r="IG16" i="39"/>
  <c r="ID16" i="39"/>
  <c r="IB16" i="39"/>
  <c r="II15" i="39"/>
  <c r="IG15" i="39"/>
  <c r="ID15" i="39"/>
  <c r="IB15" i="39"/>
  <c r="II14" i="39"/>
  <c r="IG14" i="39"/>
  <c r="ID14" i="39"/>
  <c r="IB14" i="39"/>
  <c r="II13" i="39"/>
  <c r="IG13" i="39"/>
  <c r="ID13" i="39"/>
  <c r="IB13" i="39"/>
  <c r="II12" i="39"/>
  <c r="IG12" i="39"/>
  <c r="ID12" i="39"/>
  <c r="IB12" i="39"/>
  <c r="II11" i="39"/>
  <c r="IG11" i="39"/>
  <c r="ID11" i="39"/>
  <c r="IB11" i="39"/>
  <c r="II10" i="39"/>
  <c r="IG10" i="39"/>
  <c r="ID10" i="39"/>
  <c r="IB10" i="39"/>
  <c r="II9" i="39"/>
  <c r="IG9" i="39"/>
  <c r="ID9" i="39"/>
  <c r="IB9" i="39"/>
  <c r="II8" i="39"/>
  <c r="IG8" i="39"/>
  <c r="ID8" i="39"/>
  <c r="IB8" i="39"/>
  <c r="II7" i="39"/>
  <c r="IG7" i="39"/>
  <c r="ID7" i="39"/>
  <c r="IB7" i="39"/>
  <c r="II6" i="39"/>
  <c r="IG6" i="39"/>
  <c r="ID6" i="39"/>
  <c r="IB6" i="39"/>
  <c r="HY17" i="39"/>
  <c r="HW17" i="39"/>
  <c r="HT17" i="39"/>
  <c r="HR17" i="39"/>
  <c r="HO17" i="39"/>
  <c r="HM17" i="39"/>
  <c r="HJ17" i="39"/>
  <c r="HH17" i="39"/>
  <c r="HE17" i="39"/>
  <c r="HC17" i="39"/>
  <c r="GZ17" i="39"/>
  <c r="GX17" i="39"/>
  <c r="GU17" i="39"/>
  <c r="GS17" i="39"/>
  <c r="GK17" i="39"/>
  <c r="GI17" i="39"/>
  <c r="GF17" i="39"/>
  <c r="GD17" i="39"/>
  <c r="HY16" i="39"/>
  <c r="HW16" i="39"/>
  <c r="HT16" i="39"/>
  <c r="HR16" i="39"/>
  <c r="HO16" i="39"/>
  <c r="HM16" i="39"/>
  <c r="HJ16" i="39"/>
  <c r="HH16" i="39"/>
  <c r="HE16" i="39"/>
  <c r="HC16" i="39"/>
  <c r="GZ16" i="39"/>
  <c r="GX16" i="39"/>
  <c r="GU16" i="39"/>
  <c r="GS16" i="39"/>
  <c r="GK16" i="39"/>
  <c r="GI16" i="39"/>
  <c r="GF16" i="39"/>
  <c r="GD16" i="39"/>
  <c r="HY15" i="39"/>
  <c r="HW15" i="39"/>
  <c r="HT15" i="39"/>
  <c r="HR15" i="39"/>
  <c r="HO15" i="39"/>
  <c r="HM15" i="39"/>
  <c r="HJ15" i="39"/>
  <c r="HH15" i="39"/>
  <c r="HE15" i="39"/>
  <c r="HC15" i="39"/>
  <c r="GZ15" i="39"/>
  <c r="GX15" i="39"/>
  <c r="GU15" i="39"/>
  <c r="GS15" i="39"/>
  <c r="GK15" i="39"/>
  <c r="GI15" i="39"/>
  <c r="GF15" i="39"/>
  <c r="GD15" i="39"/>
  <c r="HY14" i="39"/>
  <c r="HW14" i="39"/>
  <c r="HT14" i="39"/>
  <c r="HR14" i="39"/>
  <c r="HO14" i="39"/>
  <c r="HM14" i="39"/>
  <c r="HJ14" i="39"/>
  <c r="HH14" i="39"/>
  <c r="HE14" i="39"/>
  <c r="HC14" i="39"/>
  <c r="GZ14" i="39"/>
  <c r="GX14" i="39"/>
  <c r="GU14" i="39"/>
  <c r="GS14" i="39"/>
  <c r="GK14" i="39"/>
  <c r="GI14" i="39"/>
  <c r="GF14" i="39"/>
  <c r="GD14" i="39"/>
  <c r="HY13" i="39"/>
  <c r="HW13" i="39"/>
  <c r="HT13" i="39"/>
  <c r="HR13" i="39"/>
  <c r="HO13" i="39"/>
  <c r="HM13" i="39"/>
  <c r="HJ13" i="39"/>
  <c r="HH13" i="39"/>
  <c r="HE13" i="39"/>
  <c r="HC13" i="39"/>
  <c r="GZ13" i="39"/>
  <c r="GX13" i="39"/>
  <c r="GU13" i="39"/>
  <c r="GS13" i="39"/>
  <c r="GK13" i="39"/>
  <c r="GI13" i="39"/>
  <c r="GF13" i="39"/>
  <c r="GD13" i="39"/>
  <c r="HY12" i="39"/>
  <c r="HW12" i="39"/>
  <c r="HT12" i="39"/>
  <c r="HR12" i="39"/>
  <c r="HO12" i="39"/>
  <c r="HM12" i="39"/>
  <c r="HJ12" i="39"/>
  <c r="HH12" i="39"/>
  <c r="HE12" i="39"/>
  <c r="HC12" i="39"/>
  <c r="GZ12" i="39"/>
  <c r="GX12" i="39"/>
  <c r="GU12" i="39"/>
  <c r="GS12" i="39"/>
  <c r="GK12" i="39"/>
  <c r="GI12" i="39"/>
  <c r="GF12" i="39"/>
  <c r="GD12" i="39"/>
  <c r="HY11" i="39"/>
  <c r="HW11" i="39"/>
  <c r="HT11" i="39"/>
  <c r="HR11" i="39"/>
  <c r="HO11" i="39"/>
  <c r="HM11" i="39"/>
  <c r="HJ11" i="39"/>
  <c r="HH11" i="39"/>
  <c r="HE11" i="39"/>
  <c r="HC11" i="39"/>
  <c r="GZ11" i="39"/>
  <c r="GX11" i="39"/>
  <c r="GU11" i="39"/>
  <c r="GS11" i="39"/>
  <c r="GK11" i="39"/>
  <c r="GI11" i="39"/>
  <c r="GF11" i="39"/>
  <c r="GD11" i="39"/>
  <c r="HY10" i="39"/>
  <c r="HW10" i="39"/>
  <c r="HT10" i="39"/>
  <c r="HR10" i="39"/>
  <c r="HO10" i="39"/>
  <c r="HM10" i="39"/>
  <c r="HJ10" i="39"/>
  <c r="HH10" i="39"/>
  <c r="HE10" i="39"/>
  <c r="HC10" i="39"/>
  <c r="GZ10" i="39"/>
  <c r="GX10" i="39"/>
  <c r="GU10" i="39"/>
  <c r="GS10" i="39"/>
  <c r="GK10" i="39"/>
  <c r="GI10" i="39"/>
  <c r="GF10" i="39"/>
  <c r="GD10" i="39"/>
  <c r="HY9" i="39"/>
  <c r="HW9" i="39"/>
  <c r="HT9" i="39"/>
  <c r="HR9" i="39"/>
  <c r="HO9" i="39"/>
  <c r="HM9" i="39"/>
  <c r="HJ9" i="39"/>
  <c r="HH9" i="39"/>
  <c r="HE9" i="39"/>
  <c r="HC9" i="39"/>
  <c r="GZ9" i="39"/>
  <c r="GX9" i="39"/>
  <c r="GU9" i="39"/>
  <c r="GS9" i="39"/>
  <c r="GK9" i="39"/>
  <c r="GI9" i="39"/>
  <c r="GF9" i="39"/>
  <c r="GD9" i="39"/>
  <c r="HY8" i="39"/>
  <c r="HW8" i="39"/>
  <c r="HT8" i="39"/>
  <c r="HR8" i="39"/>
  <c r="HO8" i="39"/>
  <c r="HM8" i="39"/>
  <c r="HJ8" i="39"/>
  <c r="HH8" i="39"/>
  <c r="HE8" i="39"/>
  <c r="HC8" i="39"/>
  <c r="GZ8" i="39"/>
  <c r="GX8" i="39"/>
  <c r="GU8" i="39"/>
  <c r="GS8" i="39"/>
  <c r="GK8" i="39"/>
  <c r="GI8" i="39"/>
  <c r="GF8" i="39"/>
  <c r="GD8" i="39"/>
  <c r="HY7" i="39"/>
  <c r="HW7" i="39"/>
  <c r="HT7" i="39"/>
  <c r="HR7" i="39"/>
  <c r="HO7" i="39"/>
  <c r="HM7" i="39"/>
  <c r="HJ7" i="39"/>
  <c r="HH7" i="39"/>
  <c r="HE7" i="39"/>
  <c r="HC7" i="39"/>
  <c r="GZ7" i="39"/>
  <c r="GX7" i="39"/>
  <c r="GU7" i="39"/>
  <c r="GS7" i="39"/>
  <c r="GK7" i="39"/>
  <c r="GI7" i="39"/>
  <c r="GF7" i="39"/>
  <c r="GD7" i="39"/>
  <c r="HY6" i="39"/>
  <c r="HW6" i="39"/>
  <c r="HT6" i="39"/>
  <c r="HR6" i="39"/>
  <c r="HO6" i="39"/>
  <c r="HM6" i="39"/>
  <c r="HJ6" i="39"/>
  <c r="HH6" i="39"/>
  <c r="HE6" i="39"/>
  <c r="HC6" i="39"/>
  <c r="GZ6" i="39"/>
  <c r="GX6" i="39"/>
  <c r="GU6" i="39"/>
  <c r="GS6" i="39"/>
  <c r="GK6" i="39"/>
  <c r="GI6" i="39"/>
  <c r="GF6" i="39"/>
  <c r="GD6" i="39"/>
  <c r="GA17" i="39"/>
  <c r="FY17" i="39"/>
  <c r="FV17" i="39"/>
  <c r="FT17" i="39"/>
  <c r="FQ17" i="39"/>
  <c r="FO17" i="39"/>
  <c r="FL17" i="39"/>
  <c r="FJ17" i="39"/>
  <c r="FG17" i="39"/>
  <c r="FE17" i="39"/>
  <c r="FB17" i="39"/>
  <c r="EZ17" i="39"/>
  <c r="EW17" i="39"/>
  <c r="EU17" i="39"/>
  <c r="ER17" i="39"/>
  <c r="EP17" i="39"/>
  <c r="EM17" i="39"/>
  <c r="EK17" i="39"/>
  <c r="EC17" i="39"/>
  <c r="EA17" i="39"/>
  <c r="DX17" i="39"/>
  <c r="DV17" i="39"/>
  <c r="GA16" i="39"/>
  <c r="FY16" i="39"/>
  <c r="FV16" i="39"/>
  <c r="FT16" i="39"/>
  <c r="FQ16" i="39"/>
  <c r="FO16" i="39"/>
  <c r="FL16" i="39"/>
  <c r="FJ16" i="39"/>
  <c r="FG16" i="39"/>
  <c r="FE16" i="39"/>
  <c r="FB16" i="39"/>
  <c r="EZ16" i="39"/>
  <c r="EW16" i="39"/>
  <c r="EU16" i="39"/>
  <c r="ER16" i="39"/>
  <c r="EP16" i="39"/>
  <c r="EM16" i="39"/>
  <c r="EK16" i="39"/>
  <c r="EC16" i="39"/>
  <c r="EA16" i="39"/>
  <c r="DX16" i="39"/>
  <c r="DV16" i="39"/>
  <c r="GA15" i="39"/>
  <c r="FY15" i="39"/>
  <c r="FV15" i="39"/>
  <c r="FT15" i="39"/>
  <c r="FQ15" i="39"/>
  <c r="FO15" i="39"/>
  <c r="FL15" i="39"/>
  <c r="FJ15" i="39"/>
  <c r="FG15" i="39"/>
  <c r="FE15" i="39"/>
  <c r="FB15" i="39"/>
  <c r="EZ15" i="39"/>
  <c r="EW15" i="39"/>
  <c r="EU15" i="39"/>
  <c r="ER15" i="39"/>
  <c r="EP15" i="39"/>
  <c r="EM15" i="39"/>
  <c r="EK15" i="39"/>
  <c r="EC15" i="39"/>
  <c r="EA15" i="39"/>
  <c r="DX15" i="39"/>
  <c r="DV15" i="39"/>
  <c r="GA14" i="39"/>
  <c r="FY14" i="39"/>
  <c r="FV14" i="39"/>
  <c r="FT14" i="39"/>
  <c r="FQ14" i="39"/>
  <c r="FO14" i="39"/>
  <c r="FL14" i="39"/>
  <c r="FJ14" i="39"/>
  <c r="FG14" i="39"/>
  <c r="FE14" i="39"/>
  <c r="FB14" i="39"/>
  <c r="EZ14" i="39"/>
  <c r="EW14" i="39"/>
  <c r="EU14" i="39"/>
  <c r="ER14" i="39"/>
  <c r="EP14" i="39"/>
  <c r="EM14" i="39"/>
  <c r="EK14" i="39"/>
  <c r="EC14" i="39"/>
  <c r="EA14" i="39"/>
  <c r="DX14" i="39"/>
  <c r="DV14" i="39"/>
  <c r="GA13" i="39"/>
  <c r="FY13" i="39"/>
  <c r="FV13" i="39"/>
  <c r="FT13" i="39"/>
  <c r="FQ13" i="39"/>
  <c r="FO13" i="39"/>
  <c r="FL13" i="39"/>
  <c r="FJ13" i="39"/>
  <c r="FG13" i="39"/>
  <c r="FE13" i="39"/>
  <c r="FB13" i="39"/>
  <c r="EZ13" i="39"/>
  <c r="EW13" i="39"/>
  <c r="EU13" i="39"/>
  <c r="ER13" i="39"/>
  <c r="EP13" i="39"/>
  <c r="EM13" i="39"/>
  <c r="EK13" i="39"/>
  <c r="EC13" i="39"/>
  <c r="EA13" i="39"/>
  <c r="DX13" i="39"/>
  <c r="DV13" i="39"/>
  <c r="GA12" i="39"/>
  <c r="FY12" i="39"/>
  <c r="FV12" i="39"/>
  <c r="FT12" i="39"/>
  <c r="FQ12" i="39"/>
  <c r="FO12" i="39"/>
  <c r="FL12" i="39"/>
  <c r="FJ12" i="39"/>
  <c r="FG12" i="39"/>
  <c r="FE12" i="39"/>
  <c r="FB12" i="39"/>
  <c r="EZ12" i="39"/>
  <c r="EW12" i="39"/>
  <c r="EU12" i="39"/>
  <c r="ER12" i="39"/>
  <c r="EP12" i="39"/>
  <c r="EM12" i="39"/>
  <c r="EK12" i="39"/>
  <c r="EC12" i="39"/>
  <c r="EA12" i="39"/>
  <c r="DX12" i="39"/>
  <c r="DV12" i="39"/>
  <c r="GA11" i="39"/>
  <c r="FY11" i="39"/>
  <c r="FV11" i="39"/>
  <c r="FT11" i="39"/>
  <c r="FQ11" i="39"/>
  <c r="FO11" i="39"/>
  <c r="FL11" i="39"/>
  <c r="FJ11" i="39"/>
  <c r="FG11" i="39"/>
  <c r="FE11" i="39"/>
  <c r="FB11" i="39"/>
  <c r="EZ11" i="39"/>
  <c r="EW11" i="39"/>
  <c r="EU11" i="39"/>
  <c r="ER11" i="39"/>
  <c r="EP11" i="39"/>
  <c r="EM11" i="39"/>
  <c r="EK11" i="39"/>
  <c r="EC11" i="39"/>
  <c r="EA11" i="39"/>
  <c r="DX11" i="39"/>
  <c r="DV11" i="39"/>
  <c r="GA10" i="39"/>
  <c r="FY10" i="39"/>
  <c r="FV10" i="39"/>
  <c r="FT10" i="39"/>
  <c r="FQ10" i="39"/>
  <c r="FO10" i="39"/>
  <c r="FL10" i="39"/>
  <c r="FJ10" i="39"/>
  <c r="FG10" i="39"/>
  <c r="FE10" i="39"/>
  <c r="FB10" i="39"/>
  <c r="EZ10" i="39"/>
  <c r="EW10" i="39"/>
  <c r="EU10" i="39"/>
  <c r="ER10" i="39"/>
  <c r="EP10" i="39"/>
  <c r="EM10" i="39"/>
  <c r="EK10" i="39"/>
  <c r="EC10" i="39"/>
  <c r="EA10" i="39"/>
  <c r="DX10" i="39"/>
  <c r="DV10" i="39"/>
  <c r="GA9" i="39"/>
  <c r="FY9" i="39"/>
  <c r="FV9" i="39"/>
  <c r="FT9" i="39"/>
  <c r="FQ9" i="39"/>
  <c r="FO9" i="39"/>
  <c r="FL9" i="39"/>
  <c r="FJ9" i="39"/>
  <c r="FG9" i="39"/>
  <c r="FE9" i="39"/>
  <c r="FB9" i="39"/>
  <c r="EZ9" i="39"/>
  <c r="EW9" i="39"/>
  <c r="EU9" i="39"/>
  <c r="ER9" i="39"/>
  <c r="EP9" i="39"/>
  <c r="EM9" i="39"/>
  <c r="EK9" i="39"/>
  <c r="EC9" i="39"/>
  <c r="EA9" i="39"/>
  <c r="DX9" i="39"/>
  <c r="DV9" i="39"/>
  <c r="GA8" i="39"/>
  <c r="FY8" i="39"/>
  <c r="FV8" i="39"/>
  <c r="FT8" i="39"/>
  <c r="FQ8" i="39"/>
  <c r="FO8" i="39"/>
  <c r="FL8" i="39"/>
  <c r="FJ8" i="39"/>
  <c r="FG8" i="39"/>
  <c r="FE8" i="39"/>
  <c r="FB8" i="39"/>
  <c r="EZ8" i="39"/>
  <c r="EW8" i="39"/>
  <c r="EU8" i="39"/>
  <c r="ER8" i="39"/>
  <c r="EP8" i="39"/>
  <c r="EM8" i="39"/>
  <c r="EK8" i="39"/>
  <c r="EC8" i="39"/>
  <c r="EA8" i="39"/>
  <c r="DX8" i="39"/>
  <c r="DV8" i="39"/>
  <c r="GA7" i="39"/>
  <c r="FY7" i="39"/>
  <c r="FV7" i="39"/>
  <c r="FT7" i="39"/>
  <c r="FQ7" i="39"/>
  <c r="FO7" i="39"/>
  <c r="FL7" i="39"/>
  <c r="FJ7" i="39"/>
  <c r="FG7" i="39"/>
  <c r="FE7" i="39"/>
  <c r="FB7" i="39"/>
  <c r="EZ7" i="39"/>
  <c r="EW7" i="39"/>
  <c r="EU7" i="39"/>
  <c r="ER7" i="39"/>
  <c r="EP7" i="39"/>
  <c r="EM7" i="39"/>
  <c r="EK7" i="39"/>
  <c r="EC7" i="39"/>
  <c r="EA7" i="39"/>
  <c r="DX7" i="39"/>
  <c r="DV7" i="39"/>
  <c r="GA6" i="39"/>
  <c r="FY6" i="39"/>
  <c r="FV6" i="39"/>
  <c r="FT6" i="39"/>
  <c r="FQ6" i="39"/>
  <c r="FO6" i="39"/>
  <c r="FL6" i="39"/>
  <c r="FJ6" i="39"/>
  <c r="FG6" i="39"/>
  <c r="FE6" i="39"/>
  <c r="FB6" i="39"/>
  <c r="EZ6" i="39"/>
  <c r="EW6" i="39"/>
  <c r="EU6" i="39"/>
  <c r="ER6" i="39"/>
  <c r="EP6" i="39"/>
  <c r="EM6" i="39"/>
  <c r="EK6" i="39"/>
  <c r="EC6" i="39"/>
  <c r="EA6" i="39"/>
  <c r="DX6" i="39"/>
  <c r="DV6" i="39"/>
  <c r="DS17" i="39"/>
  <c r="DQ17" i="39"/>
  <c r="CY17" i="39"/>
  <c r="CW17" i="39"/>
  <c r="CT17" i="39"/>
  <c r="CR17" i="39"/>
  <c r="CO17" i="39"/>
  <c r="CM17" i="39"/>
  <c r="CJ17" i="39"/>
  <c r="CH17" i="39"/>
  <c r="CE17" i="39"/>
  <c r="CC17" i="39"/>
  <c r="BZ17" i="39"/>
  <c r="BX17" i="39"/>
  <c r="BU17" i="39"/>
  <c r="BS17" i="39"/>
  <c r="DS16" i="39"/>
  <c r="DQ16" i="39"/>
  <c r="CY16" i="39"/>
  <c r="CW16" i="39"/>
  <c r="CT16" i="39"/>
  <c r="CR16" i="39"/>
  <c r="CO16" i="39"/>
  <c r="CM16" i="39"/>
  <c r="CJ16" i="39"/>
  <c r="CH16" i="39"/>
  <c r="CE16" i="39"/>
  <c r="CC16" i="39"/>
  <c r="BZ16" i="39"/>
  <c r="BX16" i="39"/>
  <c r="BU16" i="39"/>
  <c r="BS16" i="39"/>
  <c r="DS15" i="39"/>
  <c r="DQ15" i="39"/>
  <c r="CY15" i="39"/>
  <c r="CW15" i="39"/>
  <c r="CT15" i="39"/>
  <c r="CR15" i="39"/>
  <c r="CO15" i="39"/>
  <c r="CM15" i="39"/>
  <c r="CJ15" i="39"/>
  <c r="CH15" i="39"/>
  <c r="CE15" i="39"/>
  <c r="CC15" i="39"/>
  <c r="BZ15" i="39"/>
  <c r="BX15" i="39"/>
  <c r="BU15" i="39"/>
  <c r="BS15" i="39"/>
  <c r="DS14" i="39"/>
  <c r="DQ14" i="39"/>
  <c r="CY14" i="39"/>
  <c r="CW14" i="39"/>
  <c r="CT14" i="39"/>
  <c r="CR14" i="39"/>
  <c r="CO14" i="39"/>
  <c r="CM14" i="39"/>
  <c r="CJ14" i="39"/>
  <c r="CH14" i="39"/>
  <c r="CE14" i="39"/>
  <c r="CC14" i="39"/>
  <c r="BZ14" i="39"/>
  <c r="BX14" i="39"/>
  <c r="BU14" i="39"/>
  <c r="BS14" i="39"/>
  <c r="DS13" i="39"/>
  <c r="DQ13" i="39"/>
  <c r="CY13" i="39"/>
  <c r="CW13" i="39"/>
  <c r="CT13" i="39"/>
  <c r="CR13" i="39"/>
  <c r="CO13" i="39"/>
  <c r="CM13" i="39"/>
  <c r="CJ13" i="39"/>
  <c r="CH13" i="39"/>
  <c r="CE13" i="39"/>
  <c r="CC13" i="39"/>
  <c r="BZ13" i="39"/>
  <c r="BX13" i="39"/>
  <c r="BU13" i="39"/>
  <c r="BS13" i="39"/>
  <c r="DS12" i="39"/>
  <c r="DQ12" i="39"/>
  <c r="CY12" i="39"/>
  <c r="CW12" i="39"/>
  <c r="CT12" i="39"/>
  <c r="CR12" i="39"/>
  <c r="CO12" i="39"/>
  <c r="CM12" i="39"/>
  <c r="CJ12" i="39"/>
  <c r="CH12" i="39"/>
  <c r="CE12" i="39"/>
  <c r="CC12" i="39"/>
  <c r="BZ12" i="39"/>
  <c r="BX12" i="39"/>
  <c r="BU12" i="39"/>
  <c r="BS12" i="39"/>
  <c r="DS11" i="39"/>
  <c r="DQ11" i="39"/>
  <c r="CY11" i="39"/>
  <c r="CW11" i="39"/>
  <c r="CT11" i="39"/>
  <c r="CR11" i="39"/>
  <c r="CO11" i="39"/>
  <c r="CM11" i="39"/>
  <c r="CJ11" i="39"/>
  <c r="CH11" i="39"/>
  <c r="CE11" i="39"/>
  <c r="CC11" i="39"/>
  <c r="BZ11" i="39"/>
  <c r="BX11" i="39"/>
  <c r="BU11" i="39"/>
  <c r="BS11" i="39"/>
  <c r="DS10" i="39"/>
  <c r="DQ10" i="39"/>
  <c r="CY10" i="39"/>
  <c r="CW10" i="39"/>
  <c r="CT10" i="39"/>
  <c r="CR10" i="39"/>
  <c r="CO10" i="39"/>
  <c r="CM10" i="39"/>
  <c r="CJ10" i="39"/>
  <c r="CH10" i="39"/>
  <c r="CE10" i="39"/>
  <c r="CC10" i="39"/>
  <c r="BZ10" i="39"/>
  <c r="BX10" i="39"/>
  <c r="BU10" i="39"/>
  <c r="BS10" i="39"/>
  <c r="DS9" i="39"/>
  <c r="DQ9" i="39"/>
  <c r="CY9" i="39"/>
  <c r="CW9" i="39"/>
  <c r="CT9" i="39"/>
  <c r="CR9" i="39"/>
  <c r="CO9" i="39"/>
  <c r="CM9" i="39"/>
  <c r="CJ9" i="39"/>
  <c r="CH9" i="39"/>
  <c r="CE9" i="39"/>
  <c r="CC9" i="39"/>
  <c r="BZ9" i="39"/>
  <c r="BX9" i="39"/>
  <c r="BU9" i="39"/>
  <c r="BS9" i="39"/>
  <c r="DS8" i="39"/>
  <c r="DQ8" i="39"/>
  <c r="CY8" i="39"/>
  <c r="CW8" i="39"/>
  <c r="CT8" i="39"/>
  <c r="CR8" i="39"/>
  <c r="CO8" i="39"/>
  <c r="CM8" i="39"/>
  <c r="CJ8" i="39"/>
  <c r="CH8" i="39"/>
  <c r="CE8" i="39"/>
  <c r="CC8" i="39"/>
  <c r="BZ8" i="39"/>
  <c r="BX8" i="39"/>
  <c r="BU8" i="39"/>
  <c r="BS8" i="39"/>
  <c r="DS7" i="39"/>
  <c r="DQ7" i="39"/>
  <c r="CY7" i="39"/>
  <c r="CW7" i="39"/>
  <c r="CT7" i="39"/>
  <c r="CR7" i="39"/>
  <c r="CO7" i="39"/>
  <c r="CM7" i="39"/>
  <c r="CJ7" i="39"/>
  <c r="CH7" i="39"/>
  <c r="CE7" i="39"/>
  <c r="CC7" i="39"/>
  <c r="BZ7" i="39"/>
  <c r="BX7" i="39"/>
  <c r="BU7" i="39"/>
  <c r="BS7" i="39"/>
  <c r="DS6" i="39"/>
  <c r="DQ6" i="39"/>
  <c r="CY6" i="39"/>
  <c r="CW6" i="39"/>
  <c r="CT6" i="39"/>
  <c r="CR6" i="39"/>
  <c r="CO6" i="39"/>
  <c r="CM6" i="39"/>
  <c r="CJ6" i="39"/>
  <c r="CH6" i="39"/>
  <c r="CE6" i="39"/>
  <c r="CC6" i="39"/>
  <c r="BZ6" i="39"/>
  <c r="BX6" i="39"/>
  <c r="BU6" i="39"/>
  <c r="BS6" i="39"/>
  <c r="BP17" i="39"/>
  <c r="BN17" i="39"/>
  <c r="BK17" i="39"/>
  <c r="BI17" i="39"/>
  <c r="BF17" i="39"/>
  <c r="BD17" i="39"/>
  <c r="BP16" i="39"/>
  <c r="BN16" i="39"/>
  <c r="BK16" i="39"/>
  <c r="BI16" i="39"/>
  <c r="BF16" i="39"/>
  <c r="BD16" i="39"/>
  <c r="BP15" i="39"/>
  <c r="BN15" i="39"/>
  <c r="BK15" i="39"/>
  <c r="BI15" i="39"/>
  <c r="BF15" i="39"/>
  <c r="BD15" i="39"/>
  <c r="BP14" i="39"/>
  <c r="BN14" i="39"/>
  <c r="BK14" i="39"/>
  <c r="BI14" i="39"/>
  <c r="BF14" i="39"/>
  <c r="BD14" i="39"/>
  <c r="BP13" i="39"/>
  <c r="BN13" i="39"/>
  <c r="BK13" i="39"/>
  <c r="BI13" i="39"/>
  <c r="BF13" i="39"/>
  <c r="BD13" i="39"/>
  <c r="BP12" i="39"/>
  <c r="BN12" i="39"/>
  <c r="BK12" i="39"/>
  <c r="BI12" i="39"/>
  <c r="BF12" i="39"/>
  <c r="BD12" i="39"/>
  <c r="BP11" i="39"/>
  <c r="BN11" i="39"/>
  <c r="BK11" i="39"/>
  <c r="BI11" i="39"/>
  <c r="BF11" i="39"/>
  <c r="BD11" i="39"/>
  <c r="BP10" i="39"/>
  <c r="BN10" i="39"/>
  <c r="BK10" i="39"/>
  <c r="BI10" i="39"/>
  <c r="BF10" i="39"/>
  <c r="BD10" i="39"/>
  <c r="BP9" i="39"/>
  <c r="BN9" i="39"/>
  <c r="BK9" i="39"/>
  <c r="BI9" i="39"/>
  <c r="BF9" i="39"/>
  <c r="BD9" i="39"/>
  <c r="BP8" i="39"/>
  <c r="BN8" i="39"/>
  <c r="BK8" i="39"/>
  <c r="BI8" i="39"/>
  <c r="BF8" i="39"/>
  <c r="BD8" i="39"/>
  <c r="BP7" i="39"/>
  <c r="BN7" i="39"/>
  <c r="BK7" i="39"/>
  <c r="BI7" i="39"/>
  <c r="BF7" i="39"/>
  <c r="BD7" i="39"/>
  <c r="BP6" i="39"/>
  <c r="BN6" i="39"/>
  <c r="BK6" i="39"/>
  <c r="BI6" i="39"/>
  <c r="BF6" i="39"/>
  <c r="BD6" i="39"/>
  <c r="BA17" i="39"/>
  <c r="AY17" i="39"/>
  <c r="AV17" i="39"/>
  <c r="AT17" i="39"/>
  <c r="AQ17" i="39"/>
  <c r="AO17" i="39"/>
  <c r="AL17" i="39"/>
  <c r="AJ17" i="39"/>
  <c r="AG17" i="39"/>
  <c r="AE17" i="39"/>
  <c r="AB17" i="39"/>
  <c r="Z17" i="39"/>
  <c r="W17" i="39"/>
  <c r="U17" i="39"/>
  <c r="R17" i="39"/>
  <c r="P17" i="39"/>
  <c r="M17" i="39"/>
  <c r="K17" i="39"/>
  <c r="H17" i="39"/>
  <c r="F17" i="39"/>
  <c r="BA16" i="39"/>
  <c r="AY16" i="39"/>
  <c r="AV16" i="39"/>
  <c r="AT16" i="39"/>
  <c r="AQ16" i="39"/>
  <c r="AO16" i="39"/>
  <c r="AL16" i="39"/>
  <c r="AJ16" i="39"/>
  <c r="AG16" i="39"/>
  <c r="AE16" i="39"/>
  <c r="AB16" i="39"/>
  <c r="Z16" i="39"/>
  <c r="W16" i="39"/>
  <c r="U16" i="39"/>
  <c r="R16" i="39"/>
  <c r="P16" i="39"/>
  <c r="M16" i="39"/>
  <c r="K16" i="39"/>
  <c r="H16" i="39"/>
  <c r="F16" i="39"/>
  <c r="BA15" i="39"/>
  <c r="AY15" i="39"/>
  <c r="AV15" i="39"/>
  <c r="AT15" i="39"/>
  <c r="AQ15" i="39"/>
  <c r="AO15" i="39"/>
  <c r="AL15" i="39"/>
  <c r="AJ15" i="39"/>
  <c r="AG15" i="39"/>
  <c r="AE15" i="39"/>
  <c r="AB15" i="39"/>
  <c r="Z15" i="39"/>
  <c r="W15" i="39"/>
  <c r="U15" i="39"/>
  <c r="R15" i="39"/>
  <c r="P15" i="39"/>
  <c r="M15" i="39"/>
  <c r="K15" i="39"/>
  <c r="H15" i="39"/>
  <c r="F15" i="39"/>
  <c r="BA14" i="39"/>
  <c r="AY14" i="39"/>
  <c r="AV14" i="39"/>
  <c r="AT14" i="39"/>
  <c r="AQ14" i="39"/>
  <c r="AO14" i="39"/>
  <c r="AL14" i="39"/>
  <c r="AJ14" i="39"/>
  <c r="AG14" i="39"/>
  <c r="AE14" i="39"/>
  <c r="AB14" i="39"/>
  <c r="Z14" i="39"/>
  <c r="W14" i="39"/>
  <c r="U14" i="39"/>
  <c r="R14" i="39"/>
  <c r="P14" i="39"/>
  <c r="M14" i="39"/>
  <c r="K14" i="39"/>
  <c r="H14" i="39"/>
  <c r="F14" i="39"/>
  <c r="BA13" i="39"/>
  <c r="AY13" i="39"/>
  <c r="AV13" i="39"/>
  <c r="AT13" i="39"/>
  <c r="AQ13" i="39"/>
  <c r="AO13" i="39"/>
  <c r="AL13" i="39"/>
  <c r="AJ13" i="39"/>
  <c r="AG13" i="39"/>
  <c r="AE13" i="39"/>
  <c r="AB13" i="39"/>
  <c r="Z13" i="39"/>
  <c r="W13" i="39"/>
  <c r="U13" i="39"/>
  <c r="R13" i="39"/>
  <c r="P13" i="39"/>
  <c r="M13" i="39"/>
  <c r="K13" i="39"/>
  <c r="H13" i="39"/>
  <c r="F13" i="39"/>
  <c r="BA12" i="39"/>
  <c r="AY12" i="39"/>
  <c r="AV12" i="39"/>
  <c r="AT12" i="39"/>
  <c r="AQ12" i="39"/>
  <c r="AO12" i="39"/>
  <c r="AL12" i="39"/>
  <c r="AJ12" i="39"/>
  <c r="AG12" i="39"/>
  <c r="AE12" i="39"/>
  <c r="AB12" i="39"/>
  <c r="Z12" i="39"/>
  <c r="W12" i="39"/>
  <c r="U12" i="39"/>
  <c r="R12" i="39"/>
  <c r="P12" i="39"/>
  <c r="M12" i="39"/>
  <c r="K12" i="39"/>
  <c r="H12" i="39"/>
  <c r="F12" i="39"/>
  <c r="BA11" i="39"/>
  <c r="AY11" i="39"/>
  <c r="AV11" i="39"/>
  <c r="AT11" i="39"/>
  <c r="AQ11" i="39"/>
  <c r="AO11" i="39"/>
  <c r="AL11" i="39"/>
  <c r="AJ11" i="39"/>
  <c r="AG11" i="39"/>
  <c r="AE11" i="39"/>
  <c r="AB11" i="39"/>
  <c r="Z11" i="39"/>
  <c r="W11" i="39"/>
  <c r="U11" i="39"/>
  <c r="R11" i="39"/>
  <c r="P11" i="39"/>
  <c r="M11" i="39"/>
  <c r="K11" i="39"/>
  <c r="H11" i="39"/>
  <c r="F11" i="39"/>
  <c r="BA10" i="39"/>
  <c r="AY10" i="39"/>
  <c r="AV10" i="39"/>
  <c r="AT10" i="39"/>
  <c r="AQ10" i="39"/>
  <c r="AO10" i="39"/>
  <c r="AL10" i="39"/>
  <c r="AJ10" i="39"/>
  <c r="AG10" i="39"/>
  <c r="AE10" i="39"/>
  <c r="AB10" i="39"/>
  <c r="Z10" i="39"/>
  <c r="W10" i="39"/>
  <c r="U10" i="39"/>
  <c r="R10" i="39"/>
  <c r="P10" i="39"/>
  <c r="M10" i="39"/>
  <c r="K10" i="39"/>
  <c r="H10" i="39"/>
  <c r="F10" i="39"/>
  <c r="BA9" i="39"/>
  <c r="AY9" i="39"/>
  <c r="AV9" i="39"/>
  <c r="AT9" i="39"/>
  <c r="AQ9" i="39"/>
  <c r="AO9" i="39"/>
  <c r="AL9" i="39"/>
  <c r="AJ9" i="39"/>
  <c r="AG9" i="39"/>
  <c r="AE9" i="39"/>
  <c r="AB9" i="39"/>
  <c r="Z9" i="39"/>
  <c r="W9" i="39"/>
  <c r="U9" i="39"/>
  <c r="R9" i="39"/>
  <c r="P9" i="39"/>
  <c r="M9" i="39"/>
  <c r="K9" i="39"/>
  <c r="H9" i="39"/>
  <c r="F9" i="39"/>
  <c r="BA8" i="39"/>
  <c r="AY8" i="39"/>
  <c r="AV8" i="39"/>
  <c r="AT8" i="39"/>
  <c r="AQ8" i="39"/>
  <c r="AO8" i="39"/>
  <c r="AL8" i="39"/>
  <c r="AJ8" i="39"/>
  <c r="AG8" i="39"/>
  <c r="AE8" i="39"/>
  <c r="AB8" i="39"/>
  <c r="Z8" i="39"/>
  <c r="W8" i="39"/>
  <c r="U8" i="39"/>
  <c r="R8" i="39"/>
  <c r="P8" i="39"/>
  <c r="M8" i="39"/>
  <c r="K8" i="39"/>
  <c r="H8" i="39"/>
  <c r="F8" i="39"/>
  <c r="BA7" i="39"/>
  <c r="AY7" i="39"/>
  <c r="AV7" i="39"/>
  <c r="AT7" i="39"/>
  <c r="AQ7" i="39"/>
  <c r="AO7" i="39"/>
  <c r="AL7" i="39"/>
  <c r="AJ7" i="39"/>
  <c r="AG7" i="39"/>
  <c r="AE7" i="39"/>
  <c r="AB7" i="39"/>
  <c r="Z7" i="39"/>
  <c r="W7" i="39"/>
  <c r="U7" i="39"/>
  <c r="R7" i="39"/>
  <c r="P7" i="39"/>
  <c r="M7" i="39"/>
  <c r="K7" i="39"/>
  <c r="H7" i="39"/>
  <c r="F7" i="39"/>
  <c r="BA6" i="39"/>
  <c r="AY6" i="39"/>
  <c r="AV6" i="39"/>
  <c r="AT6" i="39"/>
  <c r="AQ6" i="39"/>
  <c r="AO6" i="39"/>
  <c r="AL6" i="39"/>
  <c r="AJ6" i="39"/>
  <c r="AG6" i="39"/>
  <c r="AE6" i="39"/>
  <c r="AB6" i="39"/>
  <c r="Z6" i="39"/>
  <c r="W6" i="39"/>
  <c r="U6" i="39"/>
  <c r="R6" i="39"/>
  <c r="P6" i="39"/>
  <c r="M6" i="39"/>
  <c r="K6" i="39"/>
  <c r="H6" i="39"/>
  <c r="F6" i="39"/>
  <c r="IN17" i="38"/>
  <c r="IL17" i="38"/>
  <c r="IN16" i="38"/>
  <c r="IL16" i="38"/>
  <c r="IN15" i="38"/>
  <c r="IL15" i="38"/>
  <c r="IN14" i="38"/>
  <c r="IL14" i="38"/>
  <c r="IN13" i="38"/>
  <c r="IL13" i="38"/>
  <c r="IN12" i="38"/>
  <c r="IL12" i="38"/>
  <c r="IN11" i="38"/>
  <c r="IL11" i="38"/>
  <c r="IN10" i="38"/>
  <c r="IL10" i="38"/>
  <c r="IN9" i="38"/>
  <c r="IL9" i="38"/>
  <c r="IN8" i="38"/>
  <c r="IL8" i="38"/>
  <c r="IN7" i="38"/>
  <c r="IL7" i="38"/>
  <c r="IN6" i="38"/>
  <c r="IL6" i="38"/>
  <c r="II17" i="38"/>
  <c r="IG17" i="38"/>
  <c r="ID17" i="38"/>
  <c r="IB17" i="38"/>
  <c r="HY17" i="38"/>
  <c r="HW17" i="38"/>
  <c r="HT17" i="38"/>
  <c r="HR17" i="38"/>
  <c r="HO17" i="38"/>
  <c r="HM17" i="38"/>
  <c r="HJ17" i="38"/>
  <c r="HH17" i="38"/>
  <c r="HE17" i="38"/>
  <c r="HC17" i="38"/>
  <c r="II16" i="38"/>
  <c r="IG16" i="38"/>
  <c r="ID16" i="38"/>
  <c r="IB16" i="38"/>
  <c r="HY16" i="38"/>
  <c r="HW16" i="38"/>
  <c r="HT16" i="38"/>
  <c r="HR16" i="38"/>
  <c r="HO16" i="38"/>
  <c r="HM16" i="38"/>
  <c r="HJ16" i="38"/>
  <c r="HH16" i="38"/>
  <c r="HE16" i="38"/>
  <c r="HC16" i="38"/>
  <c r="II15" i="38"/>
  <c r="IG15" i="38"/>
  <c r="ID15" i="38"/>
  <c r="IB15" i="38"/>
  <c r="HY15" i="38"/>
  <c r="HW15" i="38"/>
  <c r="HT15" i="38"/>
  <c r="HR15" i="38"/>
  <c r="HO15" i="38"/>
  <c r="HM15" i="38"/>
  <c r="HJ15" i="38"/>
  <c r="HH15" i="38"/>
  <c r="HE15" i="38"/>
  <c r="HC15" i="38"/>
  <c r="II14" i="38"/>
  <c r="IG14" i="38"/>
  <c r="ID14" i="38"/>
  <c r="IB14" i="38"/>
  <c r="HY14" i="38"/>
  <c r="HW14" i="38"/>
  <c r="HT14" i="38"/>
  <c r="HR14" i="38"/>
  <c r="HO14" i="38"/>
  <c r="HM14" i="38"/>
  <c r="HJ14" i="38"/>
  <c r="HH14" i="38"/>
  <c r="HE14" i="38"/>
  <c r="HC14" i="38"/>
  <c r="II13" i="38"/>
  <c r="IG13" i="38"/>
  <c r="ID13" i="38"/>
  <c r="IB13" i="38"/>
  <c r="HY13" i="38"/>
  <c r="HW13" i="38"/>
  <c r="HT13" i="38"/>
  <c r="HR13" i="38"/>
  <c r="HO13" i="38"/>
  <c r="HM13" i="38"/>
  <c r="HJ13" i="38"/>
  <c r="HH13" i="38"/>
  <c r="HE13" i="38"/>
  <c r="HC13" i="38"/>
  <c r="II12" i="38"/>
  <c r="IG12" i="38"/>
  <c r="ID12" i="38"/>
  <c r="IB12" i="38"/>
  <c r="HY12" i="38"/>
  <c r="HW12" i="38"/>
  <c r="HT12" i="38"/>
  <c r="HR12" i="38"/>
  <c r="HO12" i="38"/>
  <c r="HM12" i="38"/>
  <c r="HJ12" i="38"/>
  <c r="HH12" i="38"/>
  <c r="HE12" i="38"/>
  <c r="HC12" i="38"/>
  <c r="II11" i="38"/>
  <c r="IG11" i="38"/>
  <c r="ID11" i="38"/>
  <c r="IB11" i="38"/>
  <c r="HY11" i="38"/>
  <c r="HW11" i="38"/>
  <c r="HT11" i="38"/>
  <c r="HR11" i="38"/>
  <c r="HO11" i="38"/>
  <c r="HM11" i="38"/>
  <c r="HJ11" i="38"/>
  <c r="HH11" i="38"/>
  <c r="HE11" i="38"/>
  <c r="HC11" i="38"/>
  <c r="II10" i="38"/>
  <c r="IG10" i="38"/>
  <c r="ID10" i="38"/>
  <c r="IB10" i="38"/>
  <c r="HY10" i="38"/>
  <c r="HW10" i="38"/>
  <c r="HT10" i="38"/>
  <c r="HR10" i="38"/>
  <c r="HO10" i="38"/>
  <c r="HM10" i="38"/>
  <c r="HJ10" i="38"/>
  <c r="HH10" i="38"/>
  <c r="HE10" i="38"/>
  <c r="HC10" i="38"/>
  <c r="II9" i="38"/>
  <c r="IG9" i="38"/>
  <c r="ID9" i="38"/>
  <c r="IB9" i="38"/>
  <c r="HY9" i="38"/>
  <c r="HW9" i="38"/>
  <c r="HT9" i="38"/>
  <c r="HR9" i="38"/>
  <c r="HO9" i="38"/>
  <c r="HM9" i="38"/>
  <c r="HJ9" i="38"/>
  <c r="HH9" i="38"/>
  <c r="HE9" i="38"/>
  <c r="HC9" i="38"/>
  <c r="II8" i="38"/>
  <c r="IG8" i="38"/>
  <c r="ID8" i="38"/>
  <c r="IB8" i="38"/>
  <c r="HY8" i="38"/>
  <c r="HW8" i="38"/>
  <c r="HT8" i="38"/>
  <c r="HR8" i="38"/>
  <c r="HO8" i="38"/>
  <c r="HM8" i="38"/>
  <c r="HJ8" i="38"/>
  <c r="HH8" i="38"/>
  <c r="HE8" i="38"/>
  <c r="HC8" i="38"/>
  <c r="II7" i="38"/>
  <c r="IG7" i="38"/>
  <c r="ID7" i="38"/>
  <c r="IB7" i="38"/>
  <c r="HY7" i="38"/>
  <c r="HW7" i="38"/>
  <c r="HT7" i="38"/>
  <c r="HR7" i="38"/>
  <c r="HO7" i="38"/>
  <c r="HM7" i="38"/>
  <c r="HJ7" i="38"/>
  <c r="HH7" i="38"/>
  <c r="HE7" i="38"/>
  <c r="HC7" i="38"/>
  <c r="II6" i="38"/>
  <c r="IG6" i="38"/>
  <c r="ID6" i="38"/>
  <c r="IB6" i="38"/>
  <c r="HY6" i="38"/>
  <c r="HW6" i="38"/>
  <c r="HT6" i="38"/>
  <c r="HR6" i="38"/>
  <c r="HO6" i="38"/>
  <c r="HM6" i="38"/>
  <c r="HJ6" i="38"/>
  <c r="HH6" i="38"/>
  <c r="HE6" i="38"/>
  <c r="HC6" i="38"/>
  <c r="GU17" i="38"/>
  <c r="GS17" i="38"/>
  <c r="GP17" i="38"/>
  <c r="GN17" i="38"/>
  <c r="GK17" i="38"/>
  <c r="GI17" i="38"/>
  <c r="GF17" i="38"/>
  <c r="GD17" i="38"/>
  <c r="GA17" i="38"/>
  <c r="FY17" i="38"/>
  <c r="FV17" i="38"/>
  <c r="FT17" i="38"/>
  <c r="FQ17" i="38"/>
  <c r="FO17" i="38"/>
  <c r="FL17" i="38"/>
  <c r="FJ17" i="38"/>
  <c r="FG17" i="38"/>
  <c r="FE17" i="38"/>
  <c r="GU16" i="38"/>
  <c r="GS16" i="38"/>
  <c r="GP16" i="38"/>
  <c r="GN16" i="38"/>
  <c r="GK16" i="38"/>
  <c r="GI16" i="38"/>
  <c r="GF16" i="38"/>
  <c r="GD16" i="38"/>
  <c r="GA16" i="38"/>
  <c r="FY16" i="38"/>
  <c r="FV16" i="38"/>
  <c r="FT16" i="38"/>
  <c r="FQ16" i="38"/>
  <c r="FO16" i="38"/>
  <c r="FL16" i="38"/>
  <c r="FJ16" i="38"/>
  <c r="FG16" i="38"/>
  <c r="FE16" i="38"/>
  <c r="GU15" i="38"/>
  <c r="GS15" i="38"/>
  <c r="GP15" i="38"/>
  <c r="GN15" i="38"/>
  <c r="GK15" i="38"/>
  <c r="GI15" i="38"/>
  <c r="GF15" i="38"/>
  <c r="GD15" i="38"/>
  <c r="GA15" i="38"/>
  <c r="FY15" i="38"/>
  <c r="FV15" i="38"/>
  <c r="FT15" i="38"/>
  <c r="FQ15" i="38"/>
  <c r="FO15" i="38"/>
  <c r="FL15" i="38"/>
  <c r="FJ15" i="38"/>
  <c r="FG15" i="38"/>
  <c r="FE15" i="38"/>
  <c r="GU14" i="38"/>
  <c r="GS14" i="38"/>
  <c r="GP14" i="38"/>
  <c r="GN14" i="38"/>
  <c r="GK14" i="38"/>
  <c r="GI14" i="38"/>
  <c r="GF14" i="38"/>
  <c r="GD14" i="38"/>
  <c r="GA14" i="38"/>
  <c r="FY14" i="38"/>
  <c r="FV14" i="38"/>
  <c r="FT14" i="38"/>
  <c r="FQ14" i="38"/>
  <c r="FO14" i="38"/>
  <c r="FL14" i="38"/>
  <c r="FJ14" i="38"/>
  <c r="FG14" i="38"/>
  <c r="FE14" i="38"/>
  <c r="GU13" i="38"/>
  <c r="GS13" i="38"/>
  <c r="GP13" i="38"/>
  <c r="GN13" i="38"/>
  <c r="GK13" i="38"/>
  <c r="GI13" i="38"/>
  <c r="GF13" i="38"/>
  <c r="GD13" i="38"/>
  <c r="GA13" i="38"/>
  <c r="FY13" i="38"/>
  <c r="FV13" i="38"/>
  <c r="FT13" i="38"/>
  <c r="FQ13" i="38"/>
  <c r="FO13" i="38"/>
  <c r="FL13" i="38"/>
  <c r="FJ13" i="38"/>
  <c r="FG13" i="38"/>
  <c r="FE13" i="38"/>
  <c r="GU12" i="38"/>
  <c r="GS12" i="38"/>
  <c r="GP12" i="38"/>
  <c r="GN12" i="38"/>
  <c r="GK12" i="38"/>
  <c r="GI12" i="38"/>
  <c r="GF12" i="38"/>
  <c r="GD12" i="38"/>
  <c r="GA12" i="38"/>
  <c r="FY12" i="38"/>
  <c r="FV12" i="38"/>
  <c r="FT12" i="38"/>
  <c r="FQ12" i="38"/>
  <c r="FO12" i="38"/>
  <c r="FL12" i="38"/>
  <c r="FJ12" i="38"/>
  <c r="FG12" i="38"/>
  <c r="FE12" i="38"/>
  <c r="GU11" i="38"/>
  <c r="GS11" i="38"/>
  <c r="GP11" i="38"/>
  <c r="GN11" i="38"/>
  <c r="GK11" i="38"/>
  <c r="GI11" i="38"/>
  <c r="GF11" i="38"/>
  <c r="GD11" i="38"/>
  <c r="GA11" i="38"/>
  <c r="FY11" i="38"/>
  <c r="FV11" i="38"/>
  <c r="FT11" i="38"/>
  <c r="FQ11" i="38"/>
  <c r="FO11" i="38"/>
  <c r="FL11" i="38"/>
  <c r="FJ11" i="38"/>
  <c r="FG11" i="38"/>
  <c r="FE11" i="38"/>
  <c r="GU10" i="38"/>
  <c r="GS10" i="38"/>
  <c r="GP10" i="38"/>
  <c r="GN10" i="38"/>
  <c r="GK10" i="38"/>
  <c r="GI10" i="38"/>
  <c r="GF10" i="38"/>
  <c r="GD10" i="38"/>
  <c r="GA10" i="38"/>
  <c r="FY10" i="38"/>
  <c r="FV10" i="38"/>
  <c r="FT10" i="38"/>
  <c r="FQ10" i="38"/>
  <c r="FO10" i="38"/>
  <c r="FL10" i="38"/>
  <c r="FJ10" i="38"/>
  <c r="FG10" i="38"/>
  <c r="FE10" i="38"/>
  <c r="GU9" i="38"/>
  <c r="GS9" i="38"/>
  <c r="GP9" i="38"/>
  <c r="GN9" i="38"/>
  <c r="GK9" i="38"/>
  <c r="GI9" i="38"/>
  <c r="GF9" i="38"/>
  <c r="GD9" i="38"/>
  <c r="GA9" i="38"/>
  <c r="FY9" i="38"/>
  <c r="FV9" i="38"/>
  <c r="FT9" i="38"/>
  <c r="FQ9" i="38"/>
  <c r="FO9" i="38"/>
  <c r="FL9" i="38"/>
  <c r="FJ9" i="38"/>
  <c r="FG9" i="38"/>
  <c r="FE9" i="38"/>
  <c r="GU8" i="38"/>
  <c r="GS8" i="38"/>
  <c r="GP8" i="38"/>
  <c r="GN8" i="38"/>
  <c r="GK8" i="38"/>
  <c r="GI8" i="38"/>
  <c r="GF8" i="38"/>
  <c r="GD8" i="38"/>
  <c r="GA8" i="38"/>
  <c r="FY8" i="38"/>
  <c r="FV8" i="38"/>
  <c r="FT8" i="38"/>
  <c r="FQ8" i="38"/>
  <c r="FO8" i="38"/>
  <c r="FL8" i="38"/>
  <c r="FJ8" i="38"/>
  <c r="FG8" i="38"/>
  <c r="FE8" i="38"/>
  <c r="GU7" i="38"/>
  <c r="GS7" i="38"/>
  <c r="GP7" i="38"/>
  <c r="GN7" i="38"/>
  <c r="GK7" i="38"/>
  <c r="GI7" i="38"/>
  <c r="GF7" i="38"/>
  <c r="GD7" i="38"/>
  <c r="GA7" i="38"/>
  <c r="FY7" i="38"/>
  <c r="FV7" i="38"/>
  <c r="FT7" i="38"/>
  <c r="FQ7" i="38"/>
  <c r="FO7" i="38"/>
  <c r="FL7" i="38"/>
  <c r="FJ7" i="38"/>
  <c r="FG7" i="38"/>
  <c r="FE7" i="38"/>
  <c r="GU6" i="38"/>
  <c r="GS6" i="38"/>
  <c r="GP6" i="38"/>
  <c r="GN6" i="38"/>
  <c r="GK6" i="38"/>
  <c r="GI6" i="38"/>
  <c r="GF6" i="38"/>
  <c r="GD6" i="38"/>
  <c r="GA6" i="38"/>
  <c r="FY6" i="38"/>
  <c r="FV6" i="38"/>
  <c r="FT6" i="38"/>
  <c r="FQ6" i="38"/>
  <c r="FO6" i="38"/>
  <c r="FL6" i="38"/>
  <c r="FJ6" i="38"/>
  <c r="FG6" i="38"/>
  <c r="FE6" i="38"/>
  <c r="FB17" i="38"/>
  <c r="EZ17" i="38"/>
  <c r="EW17" i="38"/>
  <c r="EU17" i="38"/>
  <c r="ER17" i="38"/>
  <c r="EP17" i="38"/>
  <c r="EM17" i="38"/>
  <c r="EK17" i="38"/>
  <c r="EH17" i="38"/>
  <c r="EF17" i="38"/>
  <c r="EC17" i="38"/>
  <c r="EA17" i="38"/>
  <c r="DX17" i="38"/>
  <c r="DV17" i="38"/>
  <c r="DS17" i="38"/>
  <c r="DQ17" i="38"/>
  <c r="FB16" i="38"/>
  <c r="EZ16" i="38"/>
  <c r="EW16" i="38"/>
  <c r="EU16" i="38"/>
  <c r="ER16" i="38"/>
  <c r="EP16" i="38"/>
  <c r="EM16" i="38"/>
  <c r="EK16" i="38"/>
  <c r="EH16" i="38"/>
  <c r="EF16" i="38"/>
  <c r="EC16" i="38"/>
  <c r="EA16" i="38"/>
  <c r="DX16" i="38"/>
  <c r="DV16" i="38"/>
  <c r="DS16" i="38"/>
  <c r="DQ16" i="38"/>
  <c r="FB15" i="38"/>
  <c r="EZ15" i="38"/>
  <c r="EW15" i="38"/>
  <c r="EU15" i="38"/>
  <c r="ER15" i="38"/>
  <c r="EP15" i="38"/>
  <c r="EM15" i="38"/>
  <c r="EK15" i="38"/>
  <c r="EH15" i="38"/>
  <c r="EF15" i="38"/>
  <c r="EC15" i="38"/>
  <c r="EA15" i="38"/>
  <c r="DX15" i="38"/>
  <c r="DV15" i="38"/>
  <c r="DS15" i="38"/>
  <c r="DQ15" i="38"/>
  <c r="FB14" i="38"/>
  <c r="EZ14" i="38"/>
  <c r="EW14" i="38"/>
  <c r="EU14" i="38"/>
  <c r="ER14" i="38"/>
  <c r="EP14" i="38"/>
  <c r="EM14" i="38"/>
  <c r="EK14" i="38"/>
  <c r="EH14" i="38"/>
  <c r="EF14" i="38"/>
  <c r="EC14" i="38"/>
  <c r="EA14" i="38"/>
  <c r="DX14" i="38"/>
  <c r="DV14" i="38"/>
  <c r="DS14" i="38"/>
  <c r="DQ14" i="38"/>
  <c r="FB13" i="38"/>
  <c r="EZ13" i="38"/>
  <c r="EW13" i="38"/>
  <c r="EU13" i="38"/>
  <c r="ER13" i="38"/>
  <c r="EP13" i="38"/>
  <c r="EM13" i="38"/>
  <c r="EK13" i="38"/>
  <c r="EH13" i="38"/>
  <c r="EF13" i="38"/>
  <c r="EC13" i="38"/>
  <c r="EA13" i="38"/>
  <c r="DX13" i="38"/>
  <c r="DV13" i="38"/>
  <c r="DS13" i="38"/>
  <c r="DQ13" i="38"/>
  <c r="FB12" i="38"/>
  <c r="EZ12" i="38"/>
  <c r="EW12" i="38"/>
  <c r="EU12" i="38"/>
  <c r="ER12" i="38"/>
  <c r="EP12" i="38"/>
  <c r="EM12" i="38"/>
  <c r="EK12" i="38"/>
  <c r="EH12" i="38"/>
  <c r="EF12" i="38"/>
  <c r="EC12" i="38"/>
  <c r="EA12" i="38"/>
  <c r="DX12" i="38"/>
  <c r="DV12" i="38"/>
  <c r="DS12" i="38"/>
  <c r="DQ12" i="38"/>
  <c r="FB11" i="38"/>
  <c r="EZ11" i="38"/>
  <c r="EW11" i="38"/>
  <c r="EU11" i="38"/>
  <c r="ER11" i="38"/>
  <c r="EP11" i="38"/>
  <c r="EM11" i="38"/>
  <c r="EK11" i="38"/>
  <c r="EH11" i="38"/>
  <c r="EF11" i="38"/>
  <c r="EC11" i="38"/>
  <c r="EA11" i="38"/>
  <c r="DX11" i="38"/>
  <c r="DV11" i="38"/>
  <c r="DS11" i="38"/>
  <c r="DQ11" i="38"/>
  <c r="FB10" i="38"/>
  <c r="EZ10" i="38"/>
  <c r="EW10" i="38"/>
  <c r="EU10" i="38"/>
  <c r="ER10" i="38"/>
  <c r="EP10" i="38"/>
  <c r="EM10" i="38"/>
  <c r="EK10" i="38"/>
  <c r="EH10" i="38"/>
  <c r="EF10" i="38"/>
  <c r="EC10" i="38"/>
  <c r="EA10" i="38"/>
  <c r="DX10" i="38"/>
  <c r="DV10" i="38"/>
  <c r="DS10" i="38"/>
  <c r="DQ10" i="38"/>
  <c r="FB9" i="38"/>
  <c r="EZ9" i="38"/>
  <c r="EW9" i="38"/>
  <c r="EU9" i="38"/>
  <c r="ER9" i="38"/>
  <c r="EP9" i="38"/>
  <c r="EM9" i="38"/>
  <c r="EK9" i="38"/>
  <c r="EH9" i="38"/>
  <c r="EF9" i="38"/>
  <c r="EC9" i="38"/>
  <c r="EA9" i="38"/>
  <c r="DX9" i="38"/>
  <c r="DV9" i="38"/>
  <c r="DS9" i="38"/>
  <c r="DQ9" i="38"/>
  <c r="FB8" i="38"/>
  <c r="EZ8" i="38"/>
  <c r="EW8" i="38"/>
  <c r="EU8" i="38"/>
  <c r="ER8" i="38"/>
  <c r="EP8" i="38"/>
  <c r="EM8" i="38"/>
  <c r="EK8" i="38"/>
  <c r="EH8" i="38"/>
  <c r="EF8" i="38"/>
  <c r="EC8" i="38"/>
  <c r="EA8" i="38"/>
  <c r="DX8" i="38"/>
  <c r="DV8" i="38"/>
  <c r="DS8" i="38"/>
  <c r="DQ8" i="38"/>
  <c r="FB7" i="38"/>
  <c r="EZ7" i="38"/>
  <c r="EW7" i="38"/>
  <c r="EU7" i="38"/>
  <c r="ER7" i="38"/>
  <c r="EP7" i="38"/>
  <c r="EM7" i="38"/>
  <c r="EK7" i="38"/>
  <c r="EH7" i="38"/>
  <c r="EF7" i="38"/>
  <c r="EC7" i="38"/>
  <c r="EA7" i="38"/>
  <c r="DX7" i="38"/>
  <c r="DV7" i="38"/>
  <c r="DS7" i="38"/>
  <c r="DQ7" i="38"/>
  <c r="FB6" i="38"/>
  <c r="EZ6" i="38"/>
  <c r="EW6" i="38"/>
  <c r="EU6" i="38"/>
  <c r="ER6" i="38"/>
  <c r="EP6" i="38"/>
  <c r="EM6" i="38"/>
  <c r="EK6" i="38"/>
  <c r="EH6" i="38"/>
  <c r="EF6" i="38"/>
  <c r="EC6" i="38"/>
  <c r="EA6" i="38"/>
  <c r="DX6" i="38"/>
  <c r="DV6" i="38"/>
  <c r="DS6" i="38"/>
  <c r="DQ6" i="38"/>
  <c r="DN17" i="38"/>
  <c r="DL17" i="38"/>
  <c r="DN16" i="38"/>
  <c r="DL16" i="38"/>
  <c r="DN15" i="38"/>
  <c r="DL15" i="38"/>
  <c r="DN14" i="38"/>
  <c r="DL14" i="38"/>
  <c r="DN13" i="38"/>
  <c r="DL13" i="38"/>
  <c r="DN12" i="38"/>
  <c r="DL12" i="38"/>
  <c r="DN11" i="38"/>
  <c r="DL11" i="38"/>
  <c r="DN10" i="38"/>
  <c r="DL10" i="38"/>
  <c r="DN9" i="38"/>
  <c r="DL9" i="38"/>
  <c r="DN8" i="38"/>
  <c r="DL8" i="38"/>
  <c r="DN7" i="38"/>
  <c r="DL7" i="38"/>
  <c r="DN6" i="38"/>
  <c r="DL6" i="38"/>
  <c r="DD17" i="38"/>
  <c r="DB17" i="38"/>
  <c r="DD16" i="38"/>
  <c r="DB16" i="38"/>
  <c r="DD15" i="38"/>
  <c r="DB15" i="38"/>
  <c r="DD14" i="38"/>
  <c r="DB14" i="38"/>
  <c r="DD13" i="38"/>
  <c r="DB13" i="38"/>
  <c r="DD12" i="38"/>
  <c r="DB12" i="38"/>
  <c r="DD11" i="38"/>
  <c r="DB11" i="38"/>
  <c r="DD10" i="38"/>
  <c r="DB10" i="38"/>
  <c r="DD9" i="38"/>
  <c r="DB9" i="38"/>
  <c r="DD8" i="38"/>
  <c r="DB8" i="38"/>
  <c r="DD7" i="38"/>
  <c r="DB7" i="38"/>
  <c r="DD6" i="38"/>
  <c r="DB6" i="38"/>
  <c r="CT17" i="38"/>
  <c r="CR17" i="38"/>
  <c r="CO17" i="38"/>
  <c r="CM17" i="38"/>
  <c r="CJ17" i="38"/>
  <c r="CH17" i="38"/>
  <c r="CE17" i="38"/>
  <c r="CC17" i="38"/>
  <c r="BZ17" i="38"/>
  <c r="BX17" i="38"/>
  <c r="BU17" i="38"/>
  <c r="BS17" i="38"/>
  <c r="BP17" i="38"/>
  <c r="BN17" i="38"/>
  <c r="BK17" i="38"/>
  <c r="BI17" i="38"/>
  <c r="BF17" i="38"/>
  <c r="BD17" i="38"/>
  <c r="CT16" i="38"/>
  <c r="CR16" i="38"/>
  <c r="CO16" i="38"/>
  <c r="CM16" i="38"/>
  <c r="CJ16" i="38"/>
  <c r="CH16" i="38"/>
  <c r="CE16" i="38"/>
  <c r="CC16" i="38"/>
  <c r="BZ16" i="38"/>
  <c r="BX16" i="38"/>
  <c r="BU16" i="38"/>
  <c r="BS16" i="38"/>
  <c r="BP16" i="38"/>
  <c r="BN16" i="38"/>
  <c r="BK16" i="38"/>
  <c r="BI16" i="38"/>
  <c r="BF16" i="38"/>
  <c r="BD16" i="38"/>
  <c r="CT15" i="38"/>
  <c r="CR15" i="38"/>
  <c r="CO15" i="38"/>
  <c r="CM15" i="38"/>
  <c r="CJ15" i="38"/>
  <c r="CH15" i="38"/>
  <c r="CE15" i="38"/>
  <c r="CC15" i="38"/>
  <c r="BZ15" i="38"/>
  <c r="BX15" i="38"/>
  <c r="BU15" i="38"/>
  <c r="BS15" i="38"/>
  <c r="BP15" i="38"/>
  <c r="BN15" i="38"/>
  <c r="BK15" i="38"/>
  <c r="BI15" i="38"/>
  <c r="BF15" i="38"/>
  <c r="BD15" i="38"/>
  <c r="CT14" i="38"/>
  <c r="CR14" i="38"/>
  <c r="CO14" i="38"/>
  <c r="CM14" i="38"/>
  <c r="CJ14" i="38"/>
  <c r="CH14" i="38"/>
  <c r="CE14" i="38"/>
  <c r="CC14" i="38"/>
  <c r="BZ14" i="38"/>
  <c r="BX14" i="38"/>
  <c r="BU14" i="38"/>
  <c r="BS14" i="38"/>
  <c r="BP14" i="38"/>
  <c r="BN14" i="38"/>
  <c r="BK14" i="38"/>
  <c r="BI14" i="38"/>
  <c r="BF14" i="38"/>
  <c r="BD14" i="38"/>
  <c r="CT13" i="38"/>
  <c r="CR13" i="38"/>
  <c r="CO13" i="38"/>
  <c r="CM13" i="38"/>
  <c r="CJ13" i="38"/>
  <c r="CH13" i="38"/>
  <c r="CE13" i="38"/>
  <c r="CC13" i="38"/>
  <c r="BZ13" i="38"/>
  <c r="BX13" i="38"/>
  <c r="BU13" i="38"/>
  <c r="BS13" i="38"/>
  <c r="BP13" i="38"/>
  <c r="BN13" i="38"/>
  <c r="BK13" i="38"/>
  <c r="BI13" i="38"/>
  <c r="BF13" i="38"/>
  <c r="BD13" i="38"/>
  <c r="CT12" i="38"/>
  <c r="CR12" i="38"/>
  <c r="CO12" i="38"/>
  <c r="CM12" i="38"/>
  <c r="CJ12" i="38"/>
  <c r="CH12" i="38"/>
  <c r="CE12" i="38"/>
  <c r="CC12" i="38"/>
  <c r="BZ12" i="38"/>
  <c r="BX12" i="38"/>
  <c r="BU12" i="38"/>
  <c r="BS12" i="38"/>
  <c r="BP12" i="38"/>
  <c r="BN12" i="38"/>
  <c r="BK12" i="38"/>
  <c r="BI12" i="38"/>
  <c r="BF12" i="38"/>
  <c r="BD12" i="38"/>
  <c r="CT11" i="38"/>
  <c r="CR11" i="38"/>
  <c r="CO11" i="38"/>
  <c r="CM11" i="38"/>
  <c r="CJ11" i="38"/>
  <c r="CH11" i="38"/>
  <c r="CE11" i="38"/>
  <c r="CC11" i="38"/>
  <c r="BZ11" i="38"/>
  <c r="BX11" i="38"/>
  <c r="BU11" i="38"/>
  <c r="BS11" i="38"/>
  <c r="BP11" i="38"/>
  <c r="BN11" i="38"/>
  <c r="BK11" i="38"/>
  <c r="BI11" i="38"/>
  <c r="BF11" i="38"/>
  <c r="BD11" i="38"/>
  <c r="CT10" i="38"/>
  <c r="CR10" i="38"/>
  <c r="CO10" i="38"/>
  <c r="CM10" i="38"/>
  <c r="CJ10" i="38"/>
  <c r="CH10" i="38"/>
  <c r="CE10" i="38"/>
  <c r="CC10" i="38"/>
  <c r="BZ10" i="38"/>
  <c r="BX10" i="38"/>
  <c r="BU10" i="38"/>
  <c r="BS10" i="38"/>
  <c r="BP10" i="38"/>
  <c r="BN10" i="38"/>
  <c r="BK10" i="38"/>
  <c r="BI10" i="38"/>
  <c r="BF10" i="38"/>
  <c r="BD10" i="38"/>
  <c r="CT9" i="38"/>
  <c r="CR9" i="38"/>
  <c r="CO9" i="38"/>
  <c r="CM9" i="38"/>
  <c r="CJ9" i="38"/>
  <c r="CH9" i="38"/>
  <c r="CE9" i="38"/>
  <c r="CC9" i="38"/>
  <c r="BZ9" i="38"/>
  <c r="BX9" i="38"/>
  <c r="BU9" i="38"/>
  <c r="BS9" i="38"/>
  <c r="BP9" i="38"/>
  <c r="BN9" i="38"/>
  <c r="BK9" i="38"/>
  <c r="BI9" i="38"/>
  <c r="BF9" i="38"/>
  <c r="BD9" i="38"/>
  <c r="CT8" i="38"/>
  <c r="CR8" i="38"/>
  <c r="CO8" i="38"/>
  <c r="CM8" i="38"/>
  <c r="CJ8" i="38"/>
  <c r="CH8" i="38"/>
  <c r="CE8" i="38"/>
  <c r="CC8" i="38"/>
  <c r="BZ8" i="38"/>
  <c r="BX8" i="38"/>
  <c r="BU8" i="38"/>
  <c r="BS8" i="38"/>
  <c r="BP8" i="38"/>
  <c r="BN8" i="38"/>
  <c r="BK8" i="38"/>
  <c r="BI8" i="38"/>
  <c r="BF8" i="38"/>
  <c r="BD8" i="38"/>
  <c r="CT7" i="38"/>
  <c r="CR7" i="38"/>
  <c r="CO7" i="38"/>
  <c r="CM7" i="38"/>
  <c r="CJ7" i="38"/>
  <c r="CH7" i="38"/>
  <c r="CE7" i="38"/>
  <c r="CC7" i="38"/>
  <c r="BZ7" i="38"/>
  <c r="BX7" i="38"/>
  <c r="BU7" i="38"/>
  <c r="BS7" i="38"/>
  <c r="BP7" i="38"/>
  <c r="BN7" i="38"/>
  <c r="BK7" i="38"/>
  <c r="BI7" i="38"/>
  <c r="BF7" i="38"/>
  <c r="BD7" i="38"/>
  <c r="CT6" i="38"/>
  <c r="CR6" i="38"/>
  <c r="CO6" i="38"/>
  <c r="CM6" i="38"/>
  <c r="CJ6" i="38"/>
  <c r="CH6" i="38"/>
  <c r="CE6" i="38"/>
  <c r="CC6" i="38"/>
  <c r="BZ6" i="38"/>
  <c r="BX6" i="38"/>
  <c r="BU6" i="38"/>
  <c r="BS6" i="38"/>
  <c r="BP6" i="38"/>
  <c r="BN6" i="38"/>
  <c r="BK6" i="38"/>
  <c r="BI6" i="38"/>
  <c r="BF6" i="38"/>
  <c r="BD6" i="38"/>
  <c r="BA17" i="38"/>
  <c r="AY17" i="38"/>
  <c r="AV17" i="38"/>
  <c r="AT17" i="38"/>
  <c r="AQ17" i="38"/>
  <c r="AO17" i="38"/>
  <c r="AL17" i="38"/>
  <c r="AJ17" i="38"/>
  <c r="AG17" i="38"/>
  <c r="AE17" i="38"/>
  <c r="AB17" i="38"/>
  <c r="Z17" i="38"/>
  <c r="W17" i="38"/>
  <c r="U17" i="38"/>
  <c r="R17" i="38"/>
  <c r="P17" i="38"/>
  <c r="M17" i="38"/>
  <c r="K17" i="38"/>
  <c r="H17" i="38"/>
  <c r="F17" i="38"/>
  <c r="BA16" i="38"/>
  <c r="AY16" i="38"/>
  <c r="AV16" i="38"/>
  <c r="AT16" i="38"/>
  <c r="AQ16" i="38"/>
  <c r="AO16" i="38"/>
  <c r="AL16" i="38"/>
  <c r="AJ16" i="38"/>
  <c r="AG16" i="38"/>
  <c r="AE16" i="38"/>
  <c r="AB16" i="38"/>
  <c r="Z16" i="38"/>
  <c r="W16" i="38"/>
  <c r="U16" i="38"/>
  <c r="R16" i="38"/>
  <c r="P16" i="38"/>
  <c r="M16" i="38"/>
  <c r="K16" i="38"/>
  <c r="H16" i="38"/>
  <c r="F16" i="38"/>
  <c r="BA15" i="38"/>
  <c r="AY15" i="38"/>
  <c r="AV15" i="38"/>
  <c r="AT15" i="38"/>
  <c r="AQ15" i="38"/>
  <c r="AO15" i="38"/>
  <c r="AL15" i="38"/>
  <c r="AJ15" i="38"/>
  <c r="AG15" i="38"/>
  <c r="AE15" i="38"/>
  <c r="AB15" i="38"/>
  <c r="Z15" i="38"/>
  <c r="W15" i="38"/>
  <c r="U15" i="38"/>
  <c r="R15" i="38"/>
  <c r="P15" i="38"/>
  <c r="M15" i="38"/>
  <c r="K15" i="38"/>
  <c r="H15" i="38"/>
  <c r="F15" i="38"/>
  <c r="BA14" i="38"/>
  <c r="AY14" i="38"/>
  <c r="AV14" i="38"/>
  <c r="AT14" i="38"/>
  <c r="AQ14" i="38"/>
  <c r="AO14" i="38"/>
  <c r="AL14" i="38"/>
  <c r="AJ14" i="38"/>
  <c r="AG14" i="38"/>
  <c r="AE14" i="38"/>
  <c r="AB14" i="38"/>
  <c r="Z14" i="38"/>
  <c r="W14" i="38"/>
  <c r="U14" i="38"/>
  <c r="R14" i="38"/>
  <c r="P14" i="38"/>
  <c r="M14" i="38"/>
  <c r="K14" i="38"/>
  <c r="H14" i="38"/>
  <c r="F14" i="38"/>
  <c r="BA13" i="38"/>
  <c r="AY13" i="38"/>
  <c r="AV13" i="38"/>
  <c r="AT13" i="38"/>
  <c r="AQ13" i="38"/>
  <c r="AO13" i="38"/>
  <c r="AL13" i="38"/>
  <c r="AJ13" i="38"/>
  <c r="AG13" i="38"/>
  <c r="AE13" i="38"/>
  <c r="AB13" i="38"/>
  <c r="Z13" i="38"/>
  <c r="W13" i="38"/>
  <c r="U13" i="38"/>
  <c r="R13" i="38"/>
  <c r="P13" i="38"/>
  <c r="M13" i="38"/>
  <c r="K13" i="38"/>
  <c r="H13" i="38"/>
  <c r="F13" i="38"/>
  <c r="BA12" i="38"/>
  <c r="AY12" i="38"/>
  <c r="AV12" i="38"/>
  <c r="AT12" i="38"/>
  <c r="AQ12" i="38"/>
  <c r="AO12" i="38"/>
  <c r="AL12" i="38"/>
  <c r="AJ12" i="38"/>
  <c r="AG12" i="38"/>
  <c r="AE12" i="38"/>
  <c r="AB12" i="38"/>
  <c r="Z12" i="38"/>
  <c r="W12" i="38"/>
  <c r="U12" i="38"/>
  <c r="R12" i="38"/>
  <c r="P12" i="38"/>
  <c r="M12" i="38"/>
  <c r="K12" i="38"/>
  <c r="H12" i="38"/>
  <c r="F12" i="38"/>
  <c r="BA11" i="38"/>
  <c r="AY11" i="38"/>
  <c r="AV11" i="38"/>
  <c r="AT11" i="38"/>
  <c r="AQ11" i="38"/>
  <c r="AO11" i="38"/>
  <c r="AL11" i="38"/>
  <c r="AJ11" i="38"/>
  <c r="AG11" i="38"/>
  <c r="AE11" i="38"/>
  <c r="AB11" i="38"/>
  <c r="Z11" i="38"/>
  <c r="W11" i="38"/>
  <c r="U11" i="38"/>
  <c r="R11" i="38"/>
  <c r="P11" i="38"/>
  <c r="M11" i="38"/>
  <c r="K11" i="38"/>
  <c r="H11" i="38"/>
  <c r="F11" i="38"/>
  <c r="BA10" i="38"/>
  <c r="AY10" i="38"/>
  <c r="AV10" i="38"/>
  <c r="AT10" i="38"/>
  <c r="AQ10" i="38"/>
  <c r="AO10" i="38"/>
  <c r="AL10" i="38"/>
  <c r="AJ10" i="38"/>
  <c r="AG10" i="38"/>
  <c r="AE10" i="38"/>
  <c r="AB10" i="38"/>
  <c r="Z10" i="38"/>
  <c r="W10" i="38"/>
  <c r="U10" i="38"/>
  <c r="R10" i="38"/>
  <c r="P10" i="38"/>
  <c r="M10" i="38"/>
  <c r="K10" i="38"/>
  <c r="H10" i="38"/>
  <c r="F10" i="38"/>
  <c r="BA9" i="38"/>
  <c r="AY9" i="38"/>
  <c r="AV9" i="38"/>
  <c r="AT9" i="38"/>
  <c r="AQ9" i="38"/>
  <c r="AO9" i="38"/>
  <c r="AL9" i="38"/>
  <c r="AJ9" i="38"/>
  <c r="AG9" i="38"/>
  <c r="AE9" i="38"/>
  <c r="AB9" i="38"/>
  <c r="Z9" i="38"/>
  <c r="W9" i="38"/>
  <c r="U9" i="38"/>
  <c r="R9" i="38"/>
  <c r="P9" i="38"/>
  <c r="M9" i="38"/>
  <c r="K9" i="38"/>
  <c r="H9" i="38"/>
  <c r="F9" i="38"/>
  <c r="BA8" i="38"/>
  <c r="AY8" i="38"/>
  <c r="AV8" i="38"/>
  <c r="AT8" i="38"/>
  <c r="AQ8" i="38"/>
  <c r="AO8" i="38"/>
  <c r="AL8" i="38"/>
  <c r="AJ8" i="38"/>
  <c r="AG8" i="38"/>
  <c r="AE8" i="38"/>
  <c r="AB8" i="38"/>
  <c r="Z8" i="38"/>
  <c r="W8" i="38"/>
  <c r="U8" i="38"/>
  <c r="R8" i="38"/>
  <c r="P8" i="38"/>
  <c r="M8" i="38"/>
  <c r="K8" i="38"/>
  <c r="H8" i="38"/>
  <c r="F8" i="38"/>
  <c r="BA7" i="38"/>
  <c r="AY7" i="38"/>
  <c r="AV7" i="38"/>
  <c r="AT7" i="38"/>
  <c r="AQ7" i="38"/>
  <c r="AO7" i="38"/>
  <c r="AL7" i="38"/>
  <c r="AJ7" i="38"/>
  <c r="AG7" i="38"/>
  <c r="AE7" i="38"/>
  <c r="AB7" i="38"/>
  <c r="Z7" i="38"/>
  <c r="W7" i="38"/>
  <c r="U7" i="38"/>
  <c r="R7" i="38"/>
  <c r="P7" i="38"/>
  <c r="M7" i="38"/>
  <c r="K7" i="38"/>
  <c r="H7" i="38"/>
  <c r="F7" i="38"/>
  <c r="BA6" i="38"/>
  <c r="AY6" i="38"/>
  <c r="AV6" i="38"/>
  <c r="AT6" i="38"/>
  <c r="AQ6" i="38"/>
  <c r="AO6" i="38"/>
  <c r="AL6" i="38"/>
  <c r="AJ6" i="38"/>
  <c r="AG6" i="38"/>
  <c r="AE6" i="38"/>
  <c r="AB6" i="38"/>
  <c r="Z6" i="38"/>
  <c r="W6" i="38"/>
  <c r="U6" i="38"/>
  <c r="R6" i="38"/>
  <c r="P6" i="38"/>
  <c r="M6" i="38"/>
  <c r="K6" i="38"/>
  <c r="H6" i="38"/>
  <c r="F6" i="38"/>
  <c r="GF17" i="37"/>
  <c r="GD17" i="37"/>
  <c r="GF16" i="37"/>
  <c r="GD16" i="37"/>
  <c r="GF15" i="37"/>
  <c r="GD15" i="37"/>
  <c r="GF14" i="37"/>
  <c r="GD14" i="37"/>
  <c r="GF13" i="37"/>
  <c r="GD13" i="37"/>
  <c r="GF12" i="37"/>
  <c r="GD12" i="37"/>
  <c r="GF11" i="37"/>
  <c r="GD11" i="37"/>
  <c r="GF10" i="37"/>
  <c r="GD10" i="37"/>
  <c r="GF9" i="37"/>
  <c r="GD9" i="37"/>
  <c r="GF8" i="37"/>
  <c r="GD8" i="37"/>
  <c r="GF7" i="37"/>
  <c r="GD7" i="37"/>
  <c r="GF6" i="37"/>
  <c r="GD6" i="37"/>
  <c r="II17" i="37"/>
  <c r="IG17" i="37"/>
  <c r="ID17" i="37"/>
  <c r="IB17" i="37"/>
  <c r="HY17" i="37"/>
  <c r="HW17" i="37"/>
  <c r="HT17" i="37"/>
  <c r="HR17" i="37"/>
  <c r="HO17" i="37"/>
  <c r="HM17" i="37"/>
  <c r="HJ17" i="37"/>
  <c r="HH17" i="37"/>
  <c r="HE17" i="37"/>
  <c r="HC17" i="37"/>
  <c r="GZ17" i="37"/>
  <c r="GX17" i="37"/>
  <c r="GU17" i="37"/>
  <c r="GS17" i="37"/>
  <c r="II16" i="37"/>
  <c r="IG16" i="37"/>
  <c r="ID16" i="37"/>
  <c r="IB16" i="37"/>
  <c r="HY16" i="37"/>
  <c r="HW16" i="37"/>
  <c r="HT16" i="37"/>
  <c r="HR16" i="37"/>
  <c r="HO16" i="37"/>
  <c r="HM16" i="37"/>
  <c r="HJ16" i="37"/>
  <c r="HH16" i="37"/>
  <c r="HE16" i="37"/>
  <c r="HC16" i="37"/>
  <c r="GZ16" i="37"/>
  <c r="GX16" i="37"/>
  <c r="GU16" i="37"/>
  <c r="GS16" i="37"/>
  <c r="II15" i="37"/>
  <c r="IG15" i="37"/>
  <c r="ID15" i="37"/>
  <c r="IB15" i="37"/>
  <c r="HY15" i="37"/>
  <c r="HW15" i="37"/>
  <c r="HT15" i="37"/>
  <c r="HR15" i="37"/>
  <c r="HO15" i="37"/>
  <c r="HM15" i="37"/>
  <c r="HJ15" i="37"/>
  <c r="HH15" i="37"/>
  <c r="HE15" i="37"/>
  <c r="HC15" i="37"/>
  <c r="GZ15" i="37"/>
  <c r="GX15" i="37"/>
  <c r="GU15" i="37"/>
  <c r="GS15" i="37"/>
  <c r="II14" i="37"/>
  <c r="IG14" i="37"/>
  <c r="ID14" i="37"/>
  <c r="IB14" i="37"/>
  <c r="HY14" i="37"/>
  <c r="HW14" i="37"/>
  <c r="HT14" i="37"/>
  <c r="HR14" i="37"/>
  <c r="HO14" i="37"/>
  <c r="HM14" i="37"/>
  <c r="HJ14" i="37"/>
  <c r="HH14" i="37"/>
  <c r="HE14" i="37"/>
  <c r="HC14" i="37"/>
  <c r="GZ14" i="37"/>
  <c r="GX14" i="37"/>
  <c r="GU14" i="37"/>
  <c r="GS14" i="37"/>
  <c r="II13" i="37"/>
  <c r="IG13" i="37"/>
  <c r="ID13" i="37"/>
  <c r="IB13" i="37"/>
  <c r="HY13" i="37"/>
  <c r="HW13" i="37"/>
  <c r="HT13" i="37"/>
  <c r="HR13" i="37"/>
  <c r="HO13" i="37"/>
  <c r="HM13" i="37"/>
  <c r="HJ13" i="37"/>
  <c r="HH13" i="37"/>
  <c r="HE13" i="37"/>
  <c r="HC13" i="37"/>
  <c r="GZ13" i="37"/>
  <c r="GX13" i="37"/>
  <c r="GU13" i="37"/>
  <c r="GS13" i="37"/>
  <c r="II12" i="37"/>
  <c r="IG12" i="37"/>
  <c r="ID12" i="37"/>
  <c r="IB12" i="37"/>
  <c r="HY12" i="37"/>
  <c r="HW12" i="37"/>
  <c r="HT12" i="37"/>
  <c r="HR12" i="37"/>
  <c r="HO12" i="37"/>
  <c r="HM12" i="37"/>
  <c r="HJ12" i="37"/>
  <c r="HH12" i="37"/>
  <c r="HE12" i="37"/>
  <c r="HC12" i="37"/>
  <c r="GZ12" i="37"/>
  <c r="GX12" i="37"/>
  <c r="GU12" i="37"/>
  <c r="GS12" i="37"/>
  <c r="II11" i="37"/>
  <c r="IG11" i="37"/>
  <c r="ID11" i="37"/>
  <c r="IB11" i="37"/>
  <c r="HY11" i="37"/>
  <c r="HW11" i="37"/>
  <c r="HT11" i="37"/>
  <c r="HR11" i="37"/>
  <c r="HO11" i="37"/>
  <c r="HM11" i="37"/>
  <c r="HJ11" i="37"/>
  <c r="HH11" i="37"/>
  <c r="HE11" i="37"/>
  <c r="HC11" i="37"/>
  <c r="GZ11" i="37"/>
  <c r="GX11" i="37"/>
  <c r="GU11" i="37"/>
  <c r="GS11" i="37"/>
  <c r="II10" i="37"/>
  <c r="IG10" i="37"/>
  <c r="ID10" i="37"/>
  <c r="IB10" i="37"/>
  <c r="HY10" i="37"/>
  <c r="HW10" i="37"/>
  <c r="HT10" i="37"/>
  <c r="HR10" i="37"/>
  <c r="HO10" i="37"/>
  <c r="HM10" i="37"/>
  <c r="HJ10" i="37"/>
  <c r="HH10" i="37"/>
  <c r="HE10" i="37"/>
  <c r="HC10" i="37"/>
  <c r="GZ10" i="37"/>
  <c r="GX10" i="37"/>
  <c r="GU10" i="37"/>
  <c r="GS10" i="37"/>
  <c r="II9" i="37"/>
  <c r="IG9" i="37"/>
  <c r="ID9" i="37"/>
  <c r="IB9" i="37"/>
  <c r="HY9" i="37"/>
  <c r="HW9" i="37"/>
  <c r="HT9" i="37"/>
  <c r="HR9" i="37"/>
  <c r="HO9" i="37"/>
  <c r="HM9" i="37"/>
  <c r="HJ9" i="37"/>
  <c r="HH9" i="37"/>
  <c r="HE9" i="37"/>
  <c r="HC9" i="37"/>
  <c r="GZ9" i="37"/>
  <c r="GX9" i="37"/>
  <c r="GU9" i="37"/>
  <c r="GS9" i="37"/>
  <c r="II8" i="37"/>
  <c r="IG8" i="37"/>
  <c r="ID8" i="37"/>
  <c r="IB8" i="37"/>
  <c r="HY8" i="37"/>
  <c r="HW8" i="37"/>
  <c r="HT8" i="37"/>
  <c r="HR8" i="37"/>
  <c r="HO8" i="37"/>
  <c r="HM8" i="37"/>
  <c r="HJ8" i="37"/>
  <c r="HH8" i="37"/>
  <c r="HE8" i="37"/>
  <c r="HC8" i="37"/>
  <c r="GZ8" i="37"/>
  <c r="GX8" i="37"/>
  <c r="GU8" i="37"/>
  <c r="GS8" i="37"/>
  <c r="II7" i="37"/>
  <c r="IG7" i="37"/>
  <c r="ID7" i="37"/>
  <c r="IB7" i="37"/>
  <c r="HY7" i="37"/>
  <c r="HW7" i="37"/>
  <c r="HT7" i="37"/>
  <c r="HR7" i="37"/>
  <c r="HO7" i="37"/>
  <c r="HM7" i="37"/>
  <c r="HJ7" i="37"/>
  <c r="HH7" i="37"/>
  <c r="HE7" i="37"/>
  <c r="HC7" i="37"/>
  <c r="GZ7" i="37"/>
  <c r="GX7" i="37"/>
  <c r="GU7" i="37"/>
  <c r="GS7" i="37"/>
  <c r="II6" i="37"/>
  <c r="IG6" i="37"/>
  <c r="ID6" i="37"/>
  <c r="IB6" i="37"/>
  <c r="HY6" i="37"/>
  <c r="HW6" i="37"/>
  <c r="HT6" i="37"/>
  <c r="HR6" i="37"/>
  <c r="HO6" i="37"/>
  <c r="HM6" i="37"/>
  <c r="HJ6" i="37"/>
  <c r="HH6" i="37"/>
  <c r="HE6" i="37"/>
  <c r="HC6" i="37"/>
  <c r="GZ6" i="37"/>
  <c r="GX6" i="37"/>
  <c r="GU6" i="37"/>
  <c r="GS6" i="37"/>
  <c r="GK17" i="37"/>
  <c r="GI17" i="37"/>
  <c r="GK16" i="37"/>
  <c r="GI16" i="37"/>
  <c r="GK15" i="37"/>
  <c r="GI15" i="37"/>
  <c r="GK14" i="37"/>
  <c r="GI14" i="37"/>
  <c r="GK13" i="37"/>
  <c r="GI13" i="37"/>
  <c r="GK12" i="37"/>
  <c r="GI12" i="37"/>
  <c r="GK11" i="37"/>
  <c r="GI11" i="37"/>
  <c r="GK10" i="37"/>
  <c r="GI10" i="37"/>
  <c r="GK9" i="37"/>
  <c r="GI9" i="37"/>
  <c r="GK8" i="37"/>
  <c r="GI8" i="37"/>
  <c r="GK7" i="37"/>
  <c r="GI7" i="37"/>
  <c r="GK6" i="37"/>
  <c r="GI6" i="37"/>
  <c r="GA17" i="37"/>
  <c r="FY17" i="37"/>
  <c r="FV17" i="37"/>
  <c r="FT17" i="37"/>
  <c r="FQ17" i="37"/>
  <c r="FO17" i="37"/>
  <c r="FL17" i="37"/>
  <c r="FJ17" i="37"/>
  <c r="GA16" i="37"/>
  <c r="FY16" i="37"/>
  <c r="FV16" i="37"/>
  <c r="FT16" i="37"/>
  <c r="FQ16" i="37"/>
  <c r="FO16" i="37"/>
  <c r="FL16" i="37"/>
  <c r="FJ16" i="37"/>
  <c r="GA15" i="37"/>
  <c r="FY15" i="37"/>
  <c r="FV15" i="37"/>
  <c r="FT15" i="37"/>
  <c r="FQ15" i="37"/>
  <c r="FO15" i="37"/>
  <c r="FL15" i="37"/>
  <c r="FJ15" i="37"/>
  <c r="GA14" i="37"/>
  <c r="FY14" i="37"/>
  <c r="FV14" i="37"/>
  <c r="FT14" i="37"/>
  <c r="FQ14" i="37"/>
  <c r="FO14" i="37"/>
  <c r="FL14" i="37"/>
  <c r="FJ14" i="37"/>
  <c r="GA13" i="37"/>
  <c r="FY13" i="37"/>
  <c r="FV13" i="37"/>
  <c r="FT13" i="37"/>
  <c r="FQ13" i="37"/>
  <c r="FO13" i="37"/>
  <c r="FL13" i="37"/>
  <c r="FJ13" i="37"/>
  <c r="GA12" i="37"/>
  <c r="FY12" i="37"/>
  <c r="FV12" i="37"/>
  <c r="FT12" i="37"/>
  <c r="FQ12" i="37"/>
  <c r="FO12" i="37"/>
  <c r="FL12" i="37"/>
  <c r="FJ12" i="37"/>
  <c r="GA11" i="37"/>
  <c r="FY11" i="37"/>
  <c r="FV11" i="37"/>
  <c r="FT11" i="37"/>
  <c r="FQ11" i="37"/>
  <c r="FO11" i="37"/>
  <c r="FL11" i="37"/>
  <c r="FJ11" i="37"/>
  <c r="GA10" i="37"/>
  <c r="FY10" i="37"/>
  <c r="FV10" i="37"/>
  <c r="FT10" i="37"/>
  <c r="FQ10" i="37"/>
  <c r="FO10" i="37"/>
  <c r="FL10" i="37"/>
  <c r="FJ10" i="37"/>
  <c r="GA9" i="37"/>
  <c r="FY9" i="37"/>
  <c r="FV9" i="37"/>
  <c r="FT9" i="37"/>
  <c r="FQ9" i="37"/>
  <c r="FO9" i="37"/>
  <c r="FL9" i="37"/>
  <c r="FJ9" i="37"/>
  <c r="GA8" i="37"/>
  <c r="FY8" i="37"/>
  <c r="FV8" i="37"/>
  <c r="FT8" i="37"/>
  <c r="FQ8" i="37"/>
  <c r="FO8" i="37"/>
  <c r="FL8" i="37"/>
  <c r="FJ8" i="37"/>
  <c r="GA7" i="37"/>
  <c r="FY7" i="37"/>
  <c r="FV7" i="37"/>
  <c r="FT7" i="37"/>
  <c r="FQ7" i="37"/>
  <c r="FO7" i="37"/>
  <c r="FL7" i="37"/>
  <c r="FJ7" i="37"/>
  <c r="GA6" i="37"/>
  <c r="FY6" i="37"/>
  <c r="FV6" i="37"/>
  <c r="FT6" i="37"/>
  <c r="FQ6" i="37"/>
  <c r="FO6" i="37"/>
  <c r="FL6" i="37"/>
  <c r="FJ6" i="37"/>
  <c r="FG17" i="37"/>
  <c r="FE17" i="37"/>
  <c r="FB17" i="37"/>
  <c r="EZ17" i="37"/>
  <c r="EW17" i="37"/>
  <c r="EU17" i="37"/>
  <c r="ER17" i="37"/>
  <c r="EP17" i="37"/>
  <c r="EM17" i="37"/>
  <c r="EK17" i="37"/>
  <c r="EH17" i="37"/>
  <c r="EF17" i="37"/>
  <c r="EC17" i="37"/>
  <c r="EA17" i="37"/>
  <c r="FG16" i="37"/>
  <c r="FE16" i="37"/>
  <c r="FB16" i="37"/>
  <c r="EZ16" i="37"/>
  <c r="EW16" i="37"/>
  <c r="EU16" i="37"/>
  <c r="ER16" i="37"/>
  <c r="EP16" i="37"/>
  <c r="EM16" i="37"/>
  <c r="EK16" i="37"/>
  <c r="EH16" i="37"/>
  <c r="EF16" i="37"/>
  <c r="EC16" i="37"/>
  <c r="EA16" i="37"/>
  <c r="FG15" i="37"/>
  <c r="FE15" i="37"/>
  <c r="FB15" i="37"/>
  <c r="EZ15" i="37"/>
  <c r="EW15" i="37"/>
  <c r="EU15" i="37"/>
  <c r="ER15" i="37"/>
  <c r="EP15" i="37"/>
  <c r="EM15" i="37"/>
  <c r="EK15" i="37"/>
  <c r="EH15" i="37"/>
  <c r="EF15" i="37"/>
  <c r="EC15" i="37"/>
  <c r="EA15" i="37"/>
  <c r="FG14" i="37"/>
  <c r="FE14" i="37"/>
  <c r="FB14" i="37"/>
  <c r="EZ14" i="37"/>
  <c r="EW14" i="37"/>
  <c r="EU14" i="37"/>
  <c r="ER14" i="37"/>
  <c r="EP14" i="37"/>
  <c r="EM14" i="37"/>
  <c r="EK14" i="37"/>
  <c r="EH14" i="37"/>
  <c r="EF14" i="37"/>
  <c r="EC14" i="37"/>
  <c r="EA14" i="37"/>
  <c r="FG13" i="37"/>
  <c r="FE13" i="37"/>
  <c r="FB13" i="37"/>
  <c r="EZ13" i="37"/>
  <c r="EW13" i="37"/>
  <c r="EU13" i="37"/>
  <c r="ER13" i="37"/>
  <c r="EP13" i="37"/>
  <c r="EM13" i="37"/>
  <c r="EK13" i="37"/>
  <c r="EH13" i="37"/>
  <c r="EF13" i="37"/>
  <c r="EC13" i="37"/>
  <c r="EA13" i="37"/>
  <c r="FG12" i="37"/>
  <c r="FE12" i="37"/>
  <c r="FB12" i="37"/>
  <c r="EZ12" i="37"/>
  <c r="EW12" i="37"/>
  <c r="EU12" i="37"/>
  <c r="ER12" i="37"/>
  <c r="EP12" i="37"/>
  <c r="EM12" i="37"/>
  <c r="EK12" i="37"/>
  <c r="EH12" i="37"/>
  <c r="EF12" i="37"/>
  <c r="EC12" i="37"/>
  <c r="EA12" i="37"/>
  <c r="FG11" i="37"/>
  <c r="FE11" i="37"/>
  <c r="FB11" i="37"/>
  <c r="EZ11" i="37"/>
  <c r="EW11" i="37"/>
  <c r="EU11" i="37"/>
  <c r="ER11" i="37"/>
  <c r="EP11" i="37"/>
  <c r="EM11" i="37"/>
  <c r="EK11" i="37"/>
  <c r="EH11" i="37"/>
  <c r="EF11" i="37"/>
  <c r="EC11" i="37"/>
  <c r="EA11" i="37"/>
  <c r="FG10" i="37"/>
  <c r="FE10" i="37"/>
  <c r="FB10" i="37"/>
  <c r="EZ10" i="37"/>
  <c r="EW10" i="37"/>
  <c r="EU10" i="37"/>
  <c r="ER10" i="37"/>
  <c r="EP10" i="37"/>
  <c r="EM10" i="37"/>
  <c r="EK10" i="37"/>
  <c r="EH10" i="37"/>
  <c r="EF10" i="37"/>
  <c r="EC10" i="37"/>
  <c r="EA10" i="37"/>
  <c r="FG9" i="37"/>
  <c r="FE9" i="37"/>
  <c r="FB9" i="37"/>
  <c r="EZ9" i="37"/>
  <c r="EW9" i="37"/>
  <c r="EU9" i="37"/>
  <c r="ER9" i="37"/>
  <c r="EP9" i="37"/>
  <c r="EM9" i="37"/>
  <c r="EK9" i="37"/>
  <c r="EH9" i="37"/>
  <c r="EF9" i="37"/>
  <c r="EC9" i="37"/>
  <c r="EA9" i="37"/>
  <c r="FG8" i="37"/>
  <c r="FE8" i="37"/>
  <c r="FB8" i="37"/>
  <c r="EZ8" i="37"/>
  <c r="EW8" i="37"/>
  <c r="EU8" i="37"/>
  <c r="ER8" i="37"/>
  <c r="EP8" i="37"/>
  <c r="EM8" i="37"/>
  <c r="EK8" i="37"/>
  <c r="EH8" i="37"/>
  <c r="EF8" i="37"/>
  <c r="EC8" i="37"/>
  <c r="EA8" i="37"/>
  <c r="FG7" i="37"/>
  <c r="FE7" i="37"/>
  <c r="FB7" i="37"/>
  <c r="EZ7" i="37"/>
  <c r="EW7" i="37"/>
  <c r="EU7" i="37"/>
  <c r="ER7" i="37"/>
  <c r="EP7" i="37"/>
  <c r="EM7" i="37"/>
  <c r="EK7" i="37"/>
  <c r="EH7" i="37"/>
  <c r="EF7" i="37"/>
  <c r="EC7" i="37"/>
  <c r="EA7" i="37"/>
  <c r="FG6" i="37"/>
  <c r="FE6" i="37"/>
  <c r="FB6" i="37"/>
  <c r="EZ6" i="37"/>
  <c r="EW6" i="37"/>
  <c r="EU6" i="37"/>
  <c r="ER6" i="37"/>
  <c r="EP6" i="37"/>
  <c r="EM6" i="37"/>
  <c r="EK6" i="37"/>
  <c r="EH6" i="37"/>
  <c r="EF6" i="37"/>
  <c r="EC6" i="37"/>
  <c r="EA6" i="37"/>
  <c r="DX17" i="37"/>
  <c r="DV17" i="37"/>
  <c r="DN17" i="37"/>
  <c r="DL17" i="37"/>
  <c r="DD17" i="37"/>
  <c r="DB17" i="37"/>
  <c r="CY17" i="37"/>
  <c r="CW17" i="37"/>
  <c r="CT17" i="37"/>
  <c r="CR17" i="37"/>
  <c r="DX16" i="37"/>
  <c r="DV16" i="37"/>
  <c r="DN16" i="37"/>
  <c r="DL16" i="37"/>
  <c r="DD16" i="37"/>
  <c r="DB16" i="37"/>
  <c r="CY16" i="37"/>
  <c r="CW16" i="37"/>
  <c r="CT16" i="37"/>
  <c r="CR16" i="37"/>
  <c r="DX15" i="37"/>
  <c r="DV15" i="37"/>
  <c r="DN15" i="37"/>
  <c r="DL15" i="37"/>
  <c r="DD15" i="37"/>
  <c r="DB15" i="37"/>
  <c r="CY15" i="37"/>
  <c r="CW15" i="37"/>
  <c r="CT15" i="37"/>
  <c r="CR15" i="37"/>
  <c r="DX14" i="37"/>
  <c r="DV14" i="37"/>
  <c r="DN14" i="37"/>
  <c r="DL14" i="37"/>
  <c r="DD14" i="37"/>
  <c r="DB14" i="37"/>
  <c r="CY14" i="37"/>
  <c r="CW14" i="37"/>
  <c r="CT14" i="37"/>
  <c r="CR14" i="37"/>
  <c r="DX13" i="37"/>
  <c r="DV13" i="37"/>
  <c r="DN13" i="37"/>
  <c r="DL13" i="37"/>
  <c r="DD13" i="37"/>
  <c r="DB13" i="37"/>
  <c r="CY13" i="37"/>
  <c r="CW13" i="37"/>
  <c r="CT13" i="37"/>
  <c r="CR13" i="37"/>
  <c r="DX12" i="37"/>
  <c r="DV12" i="37"/>
  <c r="DN12" i="37"/>
  <c r="DL12" i="37"/>
  <c r="DD12" i="37"/>
  <c r="DB12" i="37"/>
  <c r="CY12" i="37"/>
  <c r="CW12" i="37"/>
  <c r="CT12" i="37"/>
  <c r="CR12" i="37"/>
  <c r="DX11" i="37"/>
  <c r="DV11" i="37"/>
  <c r="DN11" i="37"/>
  <c r="DL11" i="37"/>
  <c r="DD11" i="37"/>
  <c r="DB11" i="37"/>
  <c r="CY11" i="37"/>
  <c r="CW11" i="37"/>
  <c r="CT11" i="37"/>
  <c r="CR11" i="37"/>
  <c r="DX10" i="37"/>
  <c r="DV10" i="37"/>
  <c r="DN10" i="37"/>
  <c r="DL10" i="37"/>
  <c r="DD10" i="37"/>
  <c r="DB10" i="37"/>
  <c r="CY10" i="37"/>
  <c r="CW10" i="37"/>
  <c r="CT10" i="37"/>
  <c r="CR10" i="37"/>
  <c r="DX9" i="37"/>
  <c r="DV9" i="37"/>
  <c r="DN9" i="37"/>
  <c r="DL9" i="37"/>
  <c r="DD9" i="37"/>
  <c r="DB9" i="37"/>
  <c r="CY9" i="37"/>
  <c r="CW9" i="37"/>
  <c r="CT9" i="37"/>
  <c r="CR9" i="37"/>
  <c r="DX8" i="37"/>
  <c r="DV8" i="37"/>
  <c r="DN8" i="37"/>
  <c r="DL8" i="37"/>
  <c r="DD8" i="37"/>
  <c r="DB8" i="37"/>
  <c r="CY8" i="37"/>
  <c r="CW8" i="37"/>
  <c r="CT8" i="37"/>
  <c r="CR8" i="37"/>
  <c r="DX7" i="37"/>
  <c r="DV7" i="37"/>
  <c r="DN7" i="37"/>
  <c r="DL7" i="37"/>
  <c r="DD7" i="37"/>
  <c r="DB7" i="37"/>
  <c r="CY7" i="37"/>
  <c r="CW7" i="37"/>
  <c r="CT7" i="37"/>
  <c r="CR7" i="37"/>
  <c r="DX6" i="37"/>
  <c r="DV6" i="37"/>
  <c r="DN6" i="37"/>
  <c r="DL6" i="37"/>
  <c r="DD6" i="37"/>
  <c r="DB6" i="37"/>
  <c r="CY6" i="37"/>
  <c r="CW6" i="37"/>
  <c r="CT6" i="37"/>
  <c r="CR6" i="37"/>
  <c r="CJ17" i="37"/>
  <c r="CH17" i="37"/>
  <c r="CE17" i="37"/>
  <c r="CC17" i="37"/>
  <c r="BZ17" i="37"/>
  <c r="BX17" i="37"/>
  <c r="BU17" i="37"/>
  <c r="BS17" i="37"/>
  <c r="BP17" i="37"/>
  <c r="BN17" i="37"/>
  <c r="BK17" i="37"/>
  <c r="BI17" i="37"/>
  <c r="BF17" i="37"/>
  <c r="BD17" i="37"/>
  <c r="CJ16" i="37"/>
  <c r="CH16" i="37"/>
  <c r="CE16" i="37"/>
  <c r="CC16" i="37"/>
  <c r="BZ16" i="37"/>
  <c r="BX16" i="37"/>
  <c r="BU16" i="37"/>
  <c r="BS16" i="37"/>
  <c r="BP16" i="37"/>
  <c r="BN16" i="37"/>
  <c r="BK16" i="37"/>
  <c r="BI16" i="37"/>
  <c r="BF16" i="37"/>
  <c r="BD16" i="37"/>
  <c r="CJ15" i="37"/>
  <c r="CH15" i="37"/>
  <c r="CE15" i="37"/>
  <c r="CC15" i="37"/>
  <c r="BZ15" i="37"/>
  <c r="BX15" i="37"/>
  <c r="BU15" i="37"/>
  <c r="BS15" i="37"/>
  <c r="BP15" i="37"/>
  <c r="BN15" i="37"/>
  <c r="BK15" i="37"/>
  <c r="BI15" i="37"/>
  <c r="BF15" i="37"/>
  <c r="BD15" i="37"/>
  <c r="CJ14" i="37"/>
  <c r="CH14" i="37"/>
  <c r="CE14" i="37"/>
  <c r="CC14" i="37"/>
  <c r="BZ14" i="37"/>
  <c r="BX14" i="37"/>
  <c r="BU14" i="37"/>
  <c r="BS14" i="37"/>
  <c r="BP14" i="37"/>
  <c r="BN14" i="37"/>
  <c r="BK14" i="37"/>
  <c r="BI14" i="37"/>
  <c r="BF14" i="37"/>
  <c r="BD14" i="37"/>
  <c r="CJ13" i="37"/>
  <c r="CH13" i="37"/>
  <c r="CE13" i="37"/>
  <c r="CC13" i="37"/>
  <c r="BZ13" i="37"/>
  <c r="BX13" i="37"/>
  <c r="BU13" i="37"/>
  <c r="BS13" i="37"/>
  <c r="BP13" i="37"/>
  <c r="BN13" i="37"/>
  <c r="BK13" i="37"/>
  <c r="BI13" i="37"/>
  <c r="BF13" i="37"/>
  <c r="BD13" i="37"/>
  <c r="CJ12" i="37"/>
  <c r="CH12" i="37"/>
  <c r="CE12" i="37"/>
  <c r="CC12" i="37"/>
  <c r="BZ12" i="37"/>
  <c r="BX12" i="37"/>
  <c r="BU12" i="37"/>
  <c r="BS12" i="37"/>
  <c r="BP12" i="37"/>
  <c r="BN12" i="37"/>
  <c r="BK12" i="37"/>
  <c r="BI12" i="37"/>
  <c r="BF12" i="37"/>
  <c r="BD12" i="37"/>
  <c r="CJ11" i="37"/>
  <c r="CH11" i="37"/>
  <c r="CE11" i="37"/>
  <c r="CC11" i="37"/>
  <c r="BZ11" i="37"/>
  <c r="BX11" i="37"/>
  <c r="BU11" i="37"/>
  <c r="BS11" i="37"/>
  <c r="BP11" i="37"/>
  <c r="BN11" i="37"/>
  <c r="BK11" i="37"/>
  <c r="BI11" i="37"/>
  <c r="BF11" i="37"/>
  <c r="BD11" i="37"/>
  <c r="CO10" i="37"/>
  <c r="CM10" i="37"/>
  <c r="CJ10" i="37"/>
  <c r="CH10" i="37"/>
  <c r="CE10" i="37"/>
  <c r="CC10" i="37"/>
  <c r="BZ10" i="37"/>
  <c r="BX10" i="37"/>
  <c r="BU10" i="37"/>
  <c r="BS10" i="37"/>
  <c r="BP10" i="37"/>
  <c r="BN10" i="37"/>
  <c r="BK10" i="37"/>
  <c r="BI10" i="37"/>
  <c r="BF10" i="37"/>
  <c r="BD10" i="37"/>
  <c r="CO9" i="37"/>
  <c r="CM9" i="37"/>
  <c r="CJ9" i="37"/>
  <c r="CH9" i="37"/>
  <c r="CE9" i="37"/>
  <c r="CC9" i="37"/>
  <c r="BZ9" i="37"/>
  <c r="BX9" i="37"/>
  <c r="BU9" i="37"/>
  <c r="BS9" i="37"/>
  <c r="BP9" i="37"/>
  <c r="BN9" i="37"/>
  <c r="BK9" i="37"/>
  <c r="BI9" i="37"/>
  <c r="BF9" i="37"/>
  <c r="BD9" i="37"/>
  <c r="CO8" i="37"/>
  <c r="CM8" i="37"/>
  <c r="CJ8" i="37"/>
  <c r="CH8" i="37"/>
  <c r="CE8" i="37"/>
  <c r="CC8" i="37"/>
  <c r="BZ8" i="37"/>
  <c r="BX8" i="37"/>
  <c r="BU8" i="37"/>
  <c r="BS8" i="37"/>
  <c r="BP8" i="37"/>
  <c r="BN8" i="37"/>
  <c r="BK8" i="37"/>
  <c r="BI8" i="37"/>
  <c r="BF8" i="37"/>
  <c r="BD8" i="37"/>
  <c r="CO7" i="37"/>
  <c r="CM7" i="37"/>
  <c r="CJ7" i="37"/>
  <c r="CH7" i="37"/>
  <c r="CE7" i="37"/>
  <c r="CC7" i="37"/>
  <c r="BZ7" i="37"/>
  <c r="BX7" i="37"/>
  <c r="BU7" i="37"/>
  <c r="BS7" i="37"/>
  <c r="BP7" i="37"/>
  <c r="BN7" i="37"/>
  <c r="BK7" i="37"/>
  <c r="BI7" i="37"/>
  <c r="BF7" i="37"/>
  <c r="BD7" i="37"/>
  <c r="CO6" i="37"/>
  <c r="CM6" i="37"/>
  <c r="CJ6" i="37"/>
  <c r="CH6" i="37"/>
  <c r="CE6" i="37"/>
  <c r="CC6" i="37"/>
  <c r="BZ6" i="37"/>
  <c r="BX6" i="37"/>
  <c r="BU6" i="37"/>
  <c r="BS6" i="37"/>
  <c r="BP6" i="37"/>
  <c r="BN6" i="37"/>
  <c r="BK6" i="37"/>
  <c r="BI6" i="37"/>
  <c r="BF6" i="37"/>
  <c r="BD6" i="37"/>
  <c r="BA17" i="37"/>
  <c r="AY17" i="37"/>
  <c r="AV17" i="37"/>
  <c r="AT17" i="37"/>
  <c r="AQ17" i="37"/>
  <c r="AO17" i="37"/>
  <c r="AL17" i="37"/>
  <c r="AJ17" i="37"/>
  <c r="AG17" i="37"/>
  <c r="AE17" i="37"/>
  <c r="AB17" i="37"/>
  <c r="Z17" i="37"/>
  <c r="W17" i="37"/>
  <c r="U17" i="37"/>
  <c r="R17" i="37"/>
  <c r="P17" i="37"/>
  <c r="M17" i="37"/>
  <c r="K17" i="37"/>
  <c r="H17" i="37"/>
  <c r="F17" i="37"/>
  <c r="BA16" i="37"/>
  <c r="AY16" i="37"/>
  <c r="AV16" i="37"/>
  <c r="AT16" i="37"/>
  <c r="AQ16" i="37"/>
  <c r="AO16" i="37"/>
  <c r="AL16" i="37"/>
  <c r="AJ16" i="37"/>
  <c r="AG16" i="37"/>
  <c r="AE16" i="37"/>
  <c r="AB16" i="37"/>
  <c r="Z16" i="37"/>
  <c r="W16" i="37"/>
  <c r="U16" i="37"/>
  <c r="R16" i="37"/>
  <c r="P16" i="37"/>
  <c r="M16" i="37"/>
  <c r="K16" i="37"/>
  <c r="H16" i="37"/>
  <c r="F16" i="37"/>
  <c r="BA15" i="37"/>
  <c r="AY15" i="37"/>
  <c r="AV15" i="37"/>
  <c r="AT15" i="37"/>
  <c r="AQ15" i="37"/>
  <c r="AO15" i="37"/>
  <c r="AL15" i="37"/>
  <c r="AJ15" i="37"/>
  <c r="AG15" i="37"/>
  <c r="AE15" i="37"/>
  <c r="AB15" i="37"/>
  <c r="Z15" i="37"/>
  <c r="W15" i="37"/>
  <c r="U15" i="37"/>
  <c r="R15" i="37"/>
  <c r="P15" i="37"/>
  <c r="M15" i="37"/>
  <c r="K15" i="37"/>
  <c r="H15" i="37"/>
  <c r="F15" i="37"/>
  <c r="BA14" i="37"/>
  <c r="AY14" i="37"/>
  <c r="AV14" i="37"/>
  <c r="AT14" i="37"/>
  <c r="AQ14" i="37"/>
  <c r="AO14" i="37"/>
  <c r="AL14" i="37"/>
  <c r="AJ14" i="37"/>
  <c r="AG14" i="37"/>
  <c r="AE14" i="37"/>
  <c r="AB14" i="37"/>
  <c r="Z14" i="37"/>
  <c r="W14" i="37"/>
  <c r="U14" i="37"/>
  <c r="R14" i="37"/>
  <c r="P14" i="37"/>
  <c r="K14" i="37"/>
  <c r="H14" i="37"/>
  <c r="F14" i="37"/>
  <c r="BA13" i="37"/>
  <c r="AY13" i="37"/>
  <c r="AQ13" i="37"/>
  <c r="AO13" i="37"/>
  <c r="AL13" i="37"/>
  <c r="AJ13" i="37"/>
  <c r="AG13" i="37"/>
  <c r="AE13" i="37"/>
  <c r="AB13" i="37"/>
  <c r="Z13" i="37"/>
  <c r="W13" i="37"/>
  <c r="U13" i="37"/>
  <c r="R13" i="37"/>
  <c r="P13" i="37"/>
  <c r="M13" i="37"/>
  <c r="K13" i="37"/>
  <c r="H13" i="37"/>
  <c r="F13" i="37"/>
  <c r="BA12" i="37"/>
  <c r="AY12" i="37"/>
  <c r="AV12" i="37"/>
  <c r="AT12" i="37"/>
  <c r="AQ12" i="37"/>
  <c r="AO12" i="37"/>
  <c r="AL12" i="37"/>
  <c r="AJ12" i="37"/>
  <c r="AG12" i="37"/>
  <c r="AE12" i="37"/>
  <c r="AB12" i="37"/>
  <c r="Z12" i="37"/>
  <c r="W12" i="37"/>
  <c r="U12" i="37"/>
  <c r="R12" i="37"/>
  <c r="P12" i="37"/>
  <c r="M12" i="37"/>
  <c r="K12" i="37"/>
  <c r="H12" i="37"/>
  <c r="F12" i="37"/>
  <c r="BA11" i="37"/>
  <c r="AY11" i="37"/>
  <c r="AV11" i="37"/>
  <c r="AT11" i="37"/>
  <c r="AQ11" i="37"/>
  <c r="AO11" i="37"/>
  <c r="AL11" i="37"/>
  <c r="AJ11" i="37"/>
  <c r="AG11" i="37"/>
  <c r="AE11" i="37"/>
  <c r="AB11" i="37"/>
  <c r="Z11" i="37"/>
  <c r="W11" i="37"/>
  <c r="U11" i="37"/>
  <c r="R11" i="37"/>
  <c r="P11" i="37"/>
  <c r="M11" i="37"/>
  <c r="K11" i="37"/>
  <c r="H11" i="37"/>
  <c r="F11" i="37"/>
  <c r="BA10" i="37"/>
  <c r="AY10" i="37"/>
  <c r="AV10" i="37"/>
  <c r="AT10" i="37"/>
  <c r="AQ10" i="37"/>
  <c r="AO10" i="37"/>
  <c r="AL10" i="37"/>
  <c r="AJ10" i="37"/>
  <c r="AG10" i="37"/>
  <c r="AE10" i="37"/>
  <c r="AB10" i="37"/>
  <c r="Z10" i="37"/>
  <c r="W10" i="37"/>
  <c r="U10" i="37"/>
  <c r="R10" i="37"/>
  <c r="P10" i="37"/>
  <c r="M10" i="37"/>
  <c r="K10" i="37"/>
  <c r="H10" i="37"/>
  <c r="F10" i="37"/>
  <c r="BA9" i="37"/>
  <c r="AY9" i="37"/>
  <c r="AV9" i="37"/>
  <c r="AT9" i="37"/>
  <c r="AQ9" i="37"/>
  <c r="AO9" i="37"/>
  <c r="AL9" i="37"/>
  <c r="AJ9" i="37"/>
  <c r="AG9" i="37"/>
  <c r="AE9" i="37"/>
  <c r="AB9" i="37"/>
  <c r="Z9" i="37"/>
  <c r="W9" i="37"/>
  <c r="U9" i="37"/>
  <c r="R9" i="37"/>
  <c r="P9" i="37"/>
  <c r="M9" i="37"/>
  <c r="K9" i="37"/>
  <c r="H9" i="37"/>
  <c r="F9" i="37"/>
  <c r="BA8" i="37"/>
  <c r="AY8" i="37"/>
  <c r="AV8" i="37"/>
  <c r="AT8" i="37"/>
  <c r="AQ8" i="37"/>
  <c r="AO8" i="37"/>
  <c r="AL8" i="37"/>
  <c r="AJ8" i="37"/>
  <c r="AG8" i="37"/>
  <c r="AE8" i="37"/>
  <c r="AB8" i="37"/>
  <c r="Z8" i="37"/>
  <c r="W8" i="37"/>
  <c r="U8" i="37"/>
  <c r="R8" i="37"/>
  <c r="P8" i="37"/>
  <c r="M8" i="37"/>
  <c r="K8" i="37"/>
  <c r="H8" i="37"/>
  <c r="F8" i="37"/>
  <c r="BA7" i="37"/>
  <c r="AY7" i="37"/>
  <c r="AV7" i="37"/>
  <c r="AT7" i="37"/>
  <c r="AQ7" i="37"/>
  <c r="AO7" i="37"/>
  <c r="AL7" i="37"/>
  <c r="AJ7" i="37"/>
  <c r="AG7" i="37"/>
  <c r="AE7" i="37"/>
  <c r="AB7" i="37"/>
  <c r="Z7" i="37"/>
  <c r="W7" i="37"/>
  <c r="U7" i="37"/>
  <c r="R7" i="37"/>
  <c r="P7" i="37"/>
  <c r="M7" i="37"/>
  <c r="K7" i="37"/>
  <c r="H7" i="37"/>
  <c r="F7" i="37"/>
  <c r="BA6" i="37"/>
  <c r="AY6" i="37"/>
  <c r="AV6" i="37"/>
  <c r="AT6" i="37"/>
  <c r="AQ6" i="37"/>
  <c r="AO6" i="37"/>
  <c r="AL6" i="37"/>
  <c r="AJ6" i="37"/>
  <c r="AG6" i="37"/>
  <c r="AE6" i="37"/>
  <c r="AB6" i="37"/>
  <c r="Z6" i="37"/>
  <c r="W6" i="37"/>
  <c r="U6" i="37"/>
  <c r="R6" i="37"/>
  <c r="P6" i="37"/>
  <c r="M6" i="37"/>
  <c r="K6" i="37"/>
  <c r="H6" i="37"/>
  <c r="F6" i="37"/>
  <c r="HE17" i="36" l="1"/>
  <c r="HC17" i="36"/>
  <c r="GZ17" i="36"/>
  <c r="GX17" i="36"/>
  <c r="GU17" i="36"/>
  <c r="GS17" i="36"/>
  <c r="GP17" i="36"/>
  <c r="GN17" i="36"/>
  <c r="GK17" i="36"/>
  <c r="GI17" i="36"/>
  <c r="GF17" i="36"/>
  <c r="GD17" i="36"/>
  <c r="GA17" i="36"/>
  <c r="FY17" i="36"/>
  <c r="FV17" i="36"/>
  <c r="FT17" i="36"/>
  <c r="HE16" i="36"/>
  <c r="HC16" i="36"/>
  <c r="GZ16" i="36"/>
  <c r="GX16" i="36"/>
  <c r="GU16" i="36"/>
  <c r="GS16" i="36"/>
  <c r="GP16" i="36"/>
  <c r="GN16" i="36"/>
  <c r="GK16" i="36"/>
  <c r="GI16" i="36"/>
  <c r="GF16" i="36"/>
  <c r="GD16" i="36"/>
  <c r="GA16" i="36"/>
  <c r="FY16" i="36"/>
  <c r="FV16" i="36"/>
  <c r="FT16" i="36"/>
  <c r="HE15" i="36"/>
  <c r="HC15" i="36"/>
  <c r="GZ15" i="36"/>
  <c r="GX15" i="36"/>
  <c r="GU15" i="36"/>
  <c r="GS15" i="36"/>
  <c r="GP15" i="36"/>
  <c r="GN15" i="36"/>
  <c r="GK15" i="36"/>
  <c r="GI15" i="36"/>
  <c r="GF15" i="36"/>
  <c r="GD15" i="36"/>
  <c r="GA15" i="36"/>
  <c r="FY15" i="36"/>
  <c r="FV15" i="36"/>
  <c r="FT15" i="36"/>
  <c r="HE14" i="36"/>
  <c r="HC14" i="36"/>
  <c r="GZ14" i="36"/>
  <c r="GX14" i="36"/>
  <c r="GU14" i="36"/>
  <c r="GS14" i="36"/>
  <c r="GP14" i="36"/>
  <c r="GN14" i="36"/>
  <c r="GK14" i="36"/>
  <c r="GI14" i="36"/>
  <c r="GF14" i="36"/>
  <c r="GD14" i="36"/>
  <c r="GA14" i="36"/>
  <c r="FY14" i="36"/>
  <c r="FV14" i="36"/>
  <c r="FT14" i="36"/>
  <c r="HE13" i="36"/>
  <c r="HC13" i="36"/>
  <c r="GZ13" i="36"/>
  <c r="GX13" i="36"/>
  <c r="GU13" i="36"/>
  <c r="GS13" i="36"/>
  <c r="GP13" i="36"/>
  <c r="GN13" i="36"/>
  <c r="GK13" i="36"/>
  <c r="GI13" i="36"/>
  <c r="GF13" i="36"/>
  <c r="GD13" i="36"/>
  <c r="GA13" i="36"/>
  <c r="FY13" i="36"/>
  <c r="FV13" i="36"/>
  <c r="FT13" i="36"/>
  <c r="HE12" i="36"/>
  <c r="HC12" i="36"/>
  <c r="GZ12" i="36"/>
  <c r="GX12" i="36"/>
  <c r="GU12" i="36"/>
  <c r="GS12" i="36"/>
  <c r="GP12" i="36"/>
  <c r="GN12" i="36"/>
  <c r="GK12" i="36"/>
  <c r="GI12" i="36"/>
  <c r="GF12" i="36"/>
  <c r="GD12" i="36"/>
  <c r="GA12" i="36"/>
  <c r="FY12" i="36"/>
  <c r="FV12" i="36"/>
  <c r="FT12" i="36"/>
  <c r="HE11" i="36"/>
  <c r="HC11" i="36"/>
  <c r="GZ11" i="36"/>
  <c r="GX11" i="36"/>
  <c r="GU11" i="36"/>
  <c r="GS11" i="36"/>
  <c r="GP11" i="36"/>
  <c r="GN11" i="36"/>
  <c r="GK11" i="36"/>
  <c r="GI11" i="36"/>
  <c r="GF11" i="36"/>
  <c r="GD11" i="36"/>
  <c r="GA11" i="36"/>
  <c r="FY11" i="36"/>
  <c r="FV11" i="36"/>
  <c r="FT11" i="36"/>
  <c r="HE10" i="36"/>
  <c r="HC10" i="36"/>
  <c r="GZ10" i="36"/>
  <c r="GX10" i="36"/>
  <c r="GU10" i="36"/>
  <c r="GS10" i="36"/>
  <c r="GP10" i="36"/>
  <c r="GN10" i="36"/>
  <c r="GK10" i="36"/>
  <c r="GI10" i="36"/>
  <c r="GF10" i="36"/>
  <c r="GD10" i="36"/>
  <c r="GA10" i="36"/>
  <c r="FY10" i="36"/>
  <c r="FV10" i="36"/>
  <c r="FT10" i="36"/>
  <c r="HE9" i="36"/>
  <c r="HC9" i="36"/>
  <c r="GZ9" i="36"/>
  <c r="GX9" i="36"/>
  <c r="GU9" i="36"/>
  <c r="GS9" i="36"/>
  <c r="GP9" i="36"/>
  <c r="GN9" i="36"/>
  <c r="GK9" i="36"/>
  <c r="GI9" i="36"/>
  <c r="GF9" i="36"/>
  <c r="GD9" i="36"/>
  <c r="GA9" i="36"/>
  <c r="FY9" i="36"/>
  <c r="FV9" i="36"/>
  <c r="FT9" i="36"/>
  <c r="HE8" i="36"/>
  <c r="HC8" i="36"/>
  <c r="GZ8" i="36"/>
  <c r="GX8" i="36"/>
  <c r="GU8" i="36"/>
  <c r="GS8" i="36"/>
  <c r="GP8" i="36"/>
  <c r="GN8" i="36"/>
  <c r="GK8" i="36"/>
  <c r="GI8" i="36"/>
  <c r="GF8" i="36"/>
  <c r="GD8" i="36"/>
  <c r="GA8" i="36"/>
  <c r="FY8" i="36"/>
  <c r="FV8" i="36"/>
  <c r="FT8" i="36"/>
  <c r="HE7" i="36"/>
  <c r="HC7" i="36"/>
  <c r="GZ7" i="36"/>
  <c r="GX7" i="36"/>
  <c r="GU7" i="36"/>
  <c r="GS7" i="36"/>
  <c r="GP7" i="36"/>
  <c r="GN7" i="36"/>
  <c r="GK7" i="36"/>
  <c r="GI7" i="36"/>
  <c r="GF7" i="36"/>
  <c r="GD7" i="36"/>
  <c r="GA7" i="36"/>
  <c r="FY7" i="36"/>
  <c r="FV7" i="36"/>
  <c r="FT7" i="36"/>
  <c r="HE6" i="36"/>
  <c r="HC6" i="36"/>
  <c r="GZ6" i="36"/>
  <c r="GX6" i="36"/>
  <c r="GU6" i="36"/>
  <c r="GS6" i="36"/>
  <c r="GP6" i="36"/>
  <c r="GN6" i="36"/>
  <c r="GK6" i="36"/>
  <c r="GI6" i="36"/>
  <c r="GF6" i="36"/>
  <c r="GD6" i="36"/>
  <c r="GA6" i="36"/>
  <c r="FY6" i="36"/>
  <c r="FV6" i="36"/>
  <c r="FT6" i="36"/>
  <c r="FL17" i="36"/>
  <c r="FJ17" i="36"/>
  <c r="FL16" i="36"/>
  <c r="FJ16" i="36"/>
  <c r="FL15" i="36"/>
  <c r="FJ15" i="36"/>
  <c r="FL14" i="36"/>
  <c r="FJ14" i="36"/>
  <c r="FL13" i="36"/>
  <c r="FJ13" i="36"/>
  <c r="FL12" i="36"/>
  <c r="FJ12" i="36"/>
  <c r="FL11" i="36"/>
  <c r="FJ11" i="36"/>
  <c r="FL10" i="36"/>
  <c r="FJ10" i="36"/>
  <c r="FL9" i="36"/>
  <c r="FJ9" i="36"/>
  <c r="FL8" i="36"/>
  <c r="FJ8" i="36"/>
  <c r="FL7" i="36"/>
  <c r="FJ7" i="36"/>
  <c r="FL6" i="36"/>
  <c r="FJ6" i="36"/>
  <c r="FG17" i="36"/>
  <c r="FE17" i="36"/>
  <c r="FB17" i="36"/>
  <c r="EZ17" i="36"/>
  <c r="EW17" i="36"/>
  <c r="EU17" i="36"/>
  <c r="ER17" i="36"/>
  <c r="EP17" i="36"/>
  <c r="EM17" i="36"/>
  <c r="EK17" i="36"/>
  <c r="EH17" i="36"/>
  <c r="EF17" i="36"/>
  <c r="EC17" i="36"/>
  <c r="EA17" i="36"/>
  <c r="DX17" i="36"/>
  <c r="DV17" i="36"/>
  <c r="FG16" i="36"/>
  <c r="FE16" i="36"/>
  <c r="FB16" i="36"/>
  <c r="EZ16" i="36"/>
  <c r="EW16" i="36"/>
  <c r="EU16" i="36"/>
  <c r="ER16" i="36"/>
  <c r="EP16" i="36"/>
  <c r="EM16" i="36"/>
  <c r="EK16" i="36"/>
  <c r="EH16" i="36"/>
  <c r="EF16" i="36"/>
  <c r="EC16" i="36"/>
  <c r="EA16" i="36"/>
  <c r="DX16" i="36"/>
  <c r="DV16" i="36"/>
  <c r="FG15" i="36"/>
  <c r="FE15" i="36"/>
  <c r="FB15" i="36"/>
  <c r="EZ15" i="36"/>
  <c r="EW15" i="36"/>
  <c r="EU15" i="36"/>
  <c r="ER15" i="36"/>
  <c r="EP15" i="36"/>
  <c r="EM15" i="36"/>
  <c r="EK15" i="36"/>
  <c r="EH15" i="36"/>
  <c r="EF15" i="36"/>
  <c r="EC15" i="36"/>
  <c r="EA15" i="36"/>
  <c r="DX15" i="36"/>
  <c r="DV15" i="36"/>
  <c r="FG14" i="36"/>
  <c r="FE14" i="36"/>
  <c r="FB14" i="36"/>
  <c r="EZ14" i="36"/>
  <c r="EW14" i="36"/>
  <c r="EU14" i="36"/>
  <c r="ER14" i="36"/>
  <c r="EP14" i="36"/>
  <c r="EM14" i="36"/>
  <c r="EK14" i="36"/>
  <c r="EH14" i="36"/>
  <c r="EF14" i="36"/>
  <c r="EC14" i="36"/>
  <c r="EA14" i="36"/>
  <c r="DX14" i="36"/>
  <c r="DV14" i="36"/>
  <c r="FG13" i="36"/>
  <c r="FE13" i="36"/>
  <c r="FB13" i="36"/>
  <c r="EZ13" i="36"/>
  <c r="EW13" i="36"/>
  <c r="EU13" i="36"/>
  <c r="ER13" i="36"/>
  <c r="EP13" i="36"/>
  <c r="EM13" i="36"/>
  <c r="EK13" i="36"/>
  <c r="EH13" i="36"/>
  <c r="EF13" i="36"/>
  <c r="EC13" i="36"/>
  <c r="EA13" i="36"/>
  <c r="DX13" i="36"/>
  <c r="DV13" i="36"/>
  <c r="FG12" i="36"/>
  <c r="FE12" i="36"/>
  <c r="FB12" i="36"/>
  <c r="EZ12" i="36"/>
  <c r="EW12" i="36"/>
  <c r="EU12" i="36"/>
  <c r="ER12" i="36"/>
  <c r="EP12" i="36"/>
  <c r="EM12" i="36"/>
  <c r="EK12" i="36"/>
  <c r="EH12" i="36"/>
  <c r="EF12" i="36"/>
  <c r="EC12" i="36"/>
  <c r="EA12" i="36"/>
  <c r="DX12" i="36"/>
  <c r="DV12" i="36"/>
  <c r="FG11" i="36"/>
  <c r="FE11" i="36"/>
  <c r="FB11" i="36"/>
  <c r="EZ11" i="36"/>
  <c r="EW11" i="36"/>
  <c r="EU11" i="36"/>
  <c r="ER11" i="36"/>
  <c r="EP11" i="36"/>
  <c r="EM11" i="36"/>
  <c r="EK11" i="36"/>
  <c r="EH11" i="36"/>
  <c r="EF11" i="36"/>
  <c r="EC11" i="36"/>
  <c r="EA11" i="36"/>
  <c r="DX11" i="36"/>
  <c r="DV11" i="36"/>
  <c r="FG10" i="36"/>
  <c r="FE10" i="36"/>
  <c r="FB10" i="36"/>
  <c r="EZ10" i="36"/>
  <c r="EW10" i="36"/>
  <c r="EU10" i="36"/>
  <c r="ER10" i="36"/>
  <c r="EP10" i="36"/>
  <c r="EM10" i="36"/>
  <c r="EK10" i="36"/>
  <c r="EH10" i="36"/>
  <c r="EF10" i="36"/>
  <c r="EC10" i="36"/>
  <c r="EA10" i="36"/>
  <c r="DX10" i="36"/>
  <c r="DV10" i="36"/>
  <c r="FG9" i="36"/>
  <c r="FE9" i="36"/>
  <c r="FB9" i="36"/>
  <c r="EZ9" i="36"/>
  <c r="EW9" i="36"/>
  <c r="EU9" i="36"/>
  <c r="ER9" i="36"/>
  <c r="EP9" i="36"/>
  <c r="EM9" i="36"/>
  <c r="EK9" i="36"/>
  <c r="EH9" i="36"/>
  <c r="EF9" i="36"/>
  <c r="EC9" i="36"/>
  <c r="EA9" i="36"/>
  <c r="DX9" i="36"/>
  <c r="DV9" i="36"/>
  <c r="FG8" i="36"/>
  <c r="FE8" i="36"/>
  <c r="FB8" i="36"/>
  <c r="EZ8" i="36"/>
  <c r="EW8" i="36"/>
  <c r="EU8" i="36"/>
  <c r="ER8" i="36"/>
  <c r="EP8" i="36"/>
  <c r="EM8" i="36"/>
  <c r="EK8" i="36"/>
  <c r="EH8" i="36"/>
  <c r="EF8" i="36"/>
  <c r="EC8" i="36"/>
  <c r="EA8" i="36"/>
  <c r="DX8" i="36"/>
  <c r="DV8" i="36"/>
  <c r="FG7" i="36"/>
  <c r="FE7" i="36"/>
  <c r="FB7" i="36"/>
  <c r="EZ7" i="36"/>
  <c r="EW7" i="36"/>
  <c r="EU7" i="36"/>
  <c r="ER7" i="36"/>
  <c r="EP7" i="36"/>
  <c r="EM7" i="36"/>
  <c r="EK7" i="36"/>
  <c r="EH7" i="36"/>
  <c r="EF7" i="36"/>
  <c r="EC7" i="36"/>
  <c r="EA7" i="36"/>
  <c r="DX7" i="36"/>
  <c r="DV7" i="36"/>
  <c r="FG6" i="36"/>
  <c r="FE6" i="36"/>
  <c r="FB6" i="36"/>
  <c r="EZ6" i="36"/>
  <c r="EW6" i="36"/>
  <c r="EU6" i="36"/>
  <c r="ER6" i="36"/>
  <c r="EP6" i="36"/>
  <c r="EM6" i="36"/>
  <c r="EK6" i="36"/>
  <c r="EH6" i="36"/>
  <c r="EF6" i="36"/>
  <c r="EC6" i="36"/>
  <c r="EA6" i="36"/>
  <c r="DX6" i="36"/>
  <c r="DV6" i="36"/>
  <c r="DS17" i="36"/>
  <c r="DQ17" i="36"/>
  <c r="DN17" i="36"/>
  <c r="DL17" i="36"/>
  <c r="DI17" i="36"/>
  <c r="DG17" i="36"/>
  <c r="DS16" i="36"/>
  <c r="DQ16" i="36"/>
  <c r="DN16" i="36"/>
  <c r="DL16" i="36"/>
  <c r="DI16" i="36"/>
  <c r="DG16" i="36"/>
  <c r="DS15" i="36"/>
  <c r="DQ15" i="36"/>
  <c r="DN15" i="36"/>
  <c r="DL15" i="36"/>
  <c r="DI15" i="36"/>
  <c r="DG15" i="36"/>
  <c r="DS14" i="36"/>
  <c r="DQ14" i="36"/>
  <c r="DN14" i="36"/>
  <c r="DL14" i="36"/>
  <c r="DI14" i="36"/>
  <c r="DG14" i="36"/>
  <c r="DS13" i="36"/>
  <c r="DQ13" i="36"/>
  <c r="DN13" i="36"/>
  <c r="DL13" i="36"/>
  <c r="DI13" i="36"/>
  <c r="DG13" i="36"/>
  <c r="DS12" i="36"/>
  <c r="DQ12" i="36"/>
  <c r="DN12" i="36"/>
  <c r="DL12" i="36"/>
  <c r="DI12" i="36"/>
  <c r="DG12" i="36"/>
  <c r="DS11" i="36"/>
  <c r="DQ11" i="36"/>
  <c r="DN11" i="36"/>
  <c r="DL11" i="36"/>
  <c r="DI11" i="36"/>
  <c r="DG11" i="36"/>
  <c r="DS10" i="36"/>
  <c r="DQ10" i="36"/>
  <c r="DN10" i="36"/>
  <c r="DL10" i="36"/>
  <c r="DI10" i="36"/>
  <c r="DG10" i="36"/>
  <c r="DS9" i="36"/>
  <c r="DQ9" i="36"/>
  <c r="DN9" i="36"/>
  <c r="DL9" i="36"/>
  <c r="DI9" i="36"/>
  <c r="DG9" i="36"/>
  <c r="DS8" i="36"/>
  <c r="DQ8" i="36"/>
  <c r="DN8" i="36"/>
  <c r="DL8" i="36"/>
  <c r="DI8" i="36"/>
  <c r="DG8" i="36"/>
  <c r="DS7" i="36"/>
  <c r="DQ7" i="36"/>
  <c r="DN7" i="36"/>
  <c r="DL7" i="36"/>
  <c r="DI7" i="36"/>
  <c r="DG7" i="36"/>
  <c r="DS6" i="36"/>
  <c r="DQ6" i="36"/>
  <c r="DN6" i="36"/>
  <c r="DL6" i="36"/>
  <c r="DI6" i="36"/>
  <c r="DG6" i="36"/>
  <c r="CO17" i="36"/>
  <c r="CM17" i="36"/>
  <c r="CJ17" i="36"/>
  <c r="CH17" i="36"/>
  <c r="CE17" i="36"/>
  <c r="CC17" i="36"/>
  <c r="BZ17" i="36"/>
  <c r="BX17" i="36"/>
  <c r="BU17" i="36"/>
  <c r="BS17" i="36"/>
  <c r="BP17" i="36"/>
  <c r="BN17" i="36"/>
  <c r="BK17" i="36"/>
  <c r="BI17" i="36"/>
  <c r="BF17" i="36"/>
  <c r="BD17" i="36"/>
  <c r="CO16" i="36"/>
  <c r="CM16" i="36"/>
  <c r="CJ16" i="36"/>
  <c r="CH16" i="36"/>
  <c r="CE16" i="36"/>
  <c r="CC16" i="36"/>
  <c r="BZ16" i="36"/>
  <c r="BX16" i="36"/>
  <c r="BU16" i="36"/>
  <c r="BS16" i="36"/>
  <c r="BP16" i="36"/>
  <c r="BN16" i="36"/>
  <c r="BK16" i="36"/>
  <c r="BI16" i="36"/>
  <c r="BF16" i="36"/>
  <c r="BD16" i="36"/>
  <c r="CO15" i="36"/>
  <c r="CM15" i="36"/>
  <c r="CJ15" i="36"/>
  <c r="CH15" i="36"/>
  <c r="CE15" i="36"/>
  <c r="CC15" i="36"/>
  <c r="BZ15" i="36"/>
  <c r="BX15" i="36"/>
  <c r="BU15" i="36"/>
  <c r="BS15" i="36"/>
  <c r="BP15" i="36"/>
  <c r="BN15" i="36"/>
  <c r="BK15" i="36"/>
  <c r="BI15" i="36"/>
  <c r="BF15" i="36"/>
  <c r="BD15" i="36"/>
  <c r="CO14" i="36"/>
  <c r="CM14" i="36"/>
  <c r="CJ14" i="36"/>
  <c r="CH14" i="36"/>
  <c r="CE14" i="36"/>
  <c r="CC14" i="36"/>
  <c r="BZ14" i="36"/>
  <c r="BX14" i="36"/>
  <c r="BU14" i="36"/>
  <c r="BS14" i="36"/>
  <c r="BP14" i="36"/>
  <c r="BN14" i="36"/>
  <c r="BK14" i="36"/>
  <c r="BI14" i="36"/>
  <c r="BF14" i="36"/>
  <c r="BD14" i="36"/>
  <c r="CO13" i="36"/>
  <c r="CM13" i="36"/>
  <c r="CJ13" i="36"/>
  <c r="CH13" i="36"/>
  <c r="CE13" i="36"/>
  <c r="CC13" i="36"/>
  <c r="BZ13" i="36"/>
  <c r="BX13" i="36"/>
  <c r="BU13" i="36"/>
  <c r="BS13" i="36"/>
  <c r="BP13" i="36"/>
  <c r="BN13" i="36"/>
  <c r="BK13" i="36"/>
  <c r="BI13" i="36"/>
  <c r="BF13" i="36"/>
  <c r="BD13" i="36"/>
  <c r="CO12" i="36"/>
  <c r="CM12" i="36"/>
  <c r="CJ12" i="36"/>
  <c r="CH12" i="36"/>
  <c r="CE12" i="36"/>
  <c r="CC12" i="36"/>
  <c r="BZ12" i="36"/>
  <c r="BX12" i="36"/>
  <c r="BU12" i="36"/>
  <c r="BS12" i="36"/>
  <c r="BP12" i="36"/>
  <c r="BN12" i="36"/>
  <c r="BK12" i="36"/>
  <c r="BI12" i="36"/>
  <c r="BF12" i="36"/>
  <c r="BD12" i="36"/>
  <c r="CO11" i="36"/>
  <c r="CM11" i="36"/>
  <c r="CJ11" i="36"/>
  <c r="CH11" i="36"/>
  <c r="CE11" i="36"/>
  <c r="CC11" i="36"/>
  <c r="BZ11" i="36"/>
  <c r="BX11" i="36"/>
  <c r="BU11" i="36"/>
  <c r="BS11" i="36"/>
  <c r="BP11" i="36"/>
  <c r="BN11" i="36"/>
  <c r="BK11" i="36"/>
  <c r="BI11" i="36"/>
  <c r="BF11" i="36"/>
  <c r="BD11" i="36"/>
  <c r="CO10" i="36"/>
  <c r="CM10" i="36"/>
  <c r="CJ10" i="36"/>
  <c r="CH10" i="36"/>
  <c r="CE10" i="36"/>
  <c r="CC10" i="36"/>
  <c r="BZ10" i="36"/>
  <c r="BX10" i="36"/>
  <c r="BU10" i="36"/>
  <c r="BS10" i="36"/>
  <c r="BP10" i="36"/>
  <c r="BN10" i="36"/>
  <c r="BK10" i="36"/>
  <c r="BI10" i="36"/>
  <c r="BF10" i="36"/>
  <c r="BD10" i="36"/>
  <c r="CO9" i="36"/>
  <c r="CM9" i="36"/>
  <c r="CJ9" i="36"/>
  <c r="CH9" i="36"/>
  <c r="CE9" i="36"/>
  <c r="CC9" i="36"/>
  <c r="BZ9" i="36"/>
  <c r="BX9" i="36"/>
  <c r="BU9" i="36"/>
  <c r="BS9" i="36"/>
  <c r="BP9" i="36"/>
  <c r="BN9" i="36"/>
  <c r="BK9" i="36"/>
  <c r="BI9" i="36"/>
  <c r="BF9" i="36"/>
  <c r="BD9" i="36"/>
  <c r="CO8" i="36"/>
  <c r="CM8" i="36"/>
  <c r="CJ8" i="36"/>
  <c r="CH8" i="36"/>
  <c r="CE8" i="36"/>
  <c r="CC8" i="36"/>
  <c r="BZ8" i="36"/>
  <c r="BX8" i="36"/>
  <c r="BU8" i="36"/>
  <c r="BS8" i="36"/>
  <c r="BP8" i="36"/>
  <c r="BN8" i="36"/>
  <c r="BK8" i="36"/>
  <c r="BI8" i="36"/>
  <c r="BF8" i="36"/>
  <c r="BD8" i="36"/>
  <c r="CO7" i="36"/>
  <c r="CM7" i="36"/>
  <c r="CJ7" i="36"/>
  <c r="CH7" i="36"/>
  <c r="CE7" i="36"/>
  <c r="CC7" i="36"/>
  <c r="BZ7" i="36"/>
  <c r="BX7" i="36"/>
  <c r="BU7" i="36"/>
  <c r="BS7" i="36"/>
  <c r="BP7" i="36"/>
  <c r="BN7" i="36"/>
  <c r="BK7" i="36"/>
  <c r="BI7" i="36"/>
  <c r="BF7" i="36"/>
  <c r="BD7" i="36"/>
  <c r="CO6" i="36"/>
  <c r="CM6" i="36"/>
  <c r="CJ6" i="36"/>
  <c r="CH6" i="36"/>
  <c r="CE6" i="36"/>
  <c r="CC6" i="36"/>
  <c r="BZ6" i="36"/>
  <c r="BX6" i="36"/>
  <c r="BU6" i="36"/>
  <c r="BS6" i="36"/>
  <c r="BP6" i="36"/>
  <c r="BN6" i="36"/>
  <c r="BK6" i="36"/>
  <c r="BI6" i="36"/>
  <c r="BF6" i="36"/>
  <c r="BD6" i="36"/>
  <c r="BA17" i="36"/>
  <c r="AY17" i="36"/>
  <c r="AV17" i="36"/>
  <c r="AT17" i="36"/>
  <c r="AQ17" i="36"/>
  <c r="AO17" i="36"/>
  <c r="BA16" i="36"/>
  <c r="AY16" i="36"/>
  <c r="AV16" i="36"/>
  <c r="AT16" i="36"/>
  <c r="AQ16" i="36"/>
  <c r="AO16" i="36"/>
  <c r="BA15" i="36"/>
  <c r="AY15" i="36"/>
  <c r="AV15" i="36"/>
  <c r="AT15" i="36"/>
  <c r="AQ15" i="36"/>
  <c r="AO15" i="36"/>
  <c r="BA14" i="36"/>
  <c r="AY14" i="36"/>
  <c r="AV14" i="36"/>
  <c r="AT14" i="36"/>
  <c r="AQ14" i="36"/>
  <c r="AO14" i="36"/>
  <c r="BA13" i="36"/>
  <c r="AY13" i="36"/>
  <c r="AV13" i="36"/>
  <c r="AT13" i="36"/>
  <c r="AQ13" i="36"/>
  <c r="AO13" i="36"/>
  <c r="BA12" i="36"/>
  <c r="AY12" i="36"/>
  <c r="AV12" i="36"/>
  <c r="AT12" i="36"/>
  <c r="AQ12" i="36"/>
  <c r="AO12" i="36"/>
  <c r="BA11" i="36"/>
  <c r="AY11" i="36"/>
  <c r="AV11" i="36"/>
  <c r="AT11" i="36"/>
  <c r="AQ11" i="36"/>
  <c r="AO11" i="36"/>
  <c r="BA10" i="36"/>
  <c r="AY10" i="36"/>
  <c r="AV10" i="36"/>
  <c r="AT10" i="36"/>
  <c r="AQ10" i="36"/>
  <c r="AO10" i="36"/>
  <c r="BA9" i="36"/>
  <c r="AY9" i="36"/>
  <c r="AV9" i="36"/>
  <c r="AT9" i="36"/>
  <c r="AQ9" i="36"/>
  <c r="AO9" i="36"/>
  <c r="BA8" i="36"/>
  <c r="AY8" i="36"/>
  <c r="AV8" i="36"/>
  <c r="AT8" i="36"/>
  <c r="AQ8" i="36"/>
  <c r="AO8" i="36"/>
  <c r="BA7" i="36"/>
  <c r="AY7" i="36"/>
  <c r="AV7" i="36"/>
  <c r="AT7" i="36"/>
  <c r="AQ7" i="36"/>
  <c r="AO7" i="36"/>
  <c r="BA6" i="36"/>
  <c r="AY6" i="36"/>
  <c r="AV6" i="36"/>
  <c r="AT6" i="36"/>
  <c r="AQ6" i="36"/>
  <c r="AO6" i="36"/>
  <c r="R17" i="36"/>
  <c r="P17" i="36"/>
  <c r="R16" i="36"/>
  <c r="P16" i="36"/>
  <c r="R15" i="36"/>
  <c r="P15" i="36"/>
  <c r="R14" i="36"/>
  <c r="P14" i="36"/>
  <c r="R13" i="36"/>
  <c r="P13" i="36"/>
  <c r="R12" i="36"/>
  <c r="P12" i="36"/>
  <c r="R11" i="36"/>
  <c r="P11" i="36"/>
  <c r="R10" i="36"/>
  <c r="P10" i="36"/>
  <c r="R9" i="36"/>
  <c r="P9" i="36"/>
  <c r="R8" i="36"/>
  <c r="P8" i="36"/>
  <c r="R7" i="36"/>
  <c r="P7" i="36"/>
  <c r="R6" i="36"/>
  <c r="P6" i="36"/>
  <c r="AL17" i="36"/>
  <c r="AJ17" i="36"/>
  <c r="AL16" i="36"/>
  <c r="AJ16" i="36"/>
  <c r="AL15" i="36"/>
  <c r="AJ15" i="36"/>
  <c r="AL14" i="36"/>
  <c r="AJ14" i="36"/>
  <c r="AL13" i="36"/>
  <c r="AJ13" i="36"/>
  <c r="AL12" i="36"/>
  <c r="AJ12" i="36"/>
  <c r="AL11" i="36"/>
  <c r="AJ11" i="36"/>
  <c r="AL10" i="36"/>
  <c r="AJ10" i="36"/>
  <c r="AL9" i="36"/>
  <c r="AJ9" i="36"/>
  <c r="AL8" i="36"/>
  <c r="AJ8" i="36"/>
  <c r="AL7" i="36"/>
  <c r="AJ7" i="36"/>
  <c r="AL6" i="36"/>
  <c r="AJ6" i="36"/>
  <c r="AG17" i="36"/>
  <c r="AE17" i="36"/>
  <c r="AB17" i="36"/>
  <c r="Z17" i="36"/>
  <c r="W17" i="36"/>
  <c r="U17" i="36"/>
  <c r="M17" i="36"/>
  <c r="K17" i="36"/>
  <c r="H17" i="36"/>
  <c r="F17" i="36"/>
  <c r="AG16" i="36"/>
  <c r="AE16" i="36"/>
  <c r="AB16" i="36"/>
  <c r="Z16" i="36"/>
  <c r="W16" i="36"/>
  <c r="U16" i="36"/>
  <c r="M16" i="36"/>
  <c r="K16" i="36"/>
  <c r="H16" i="36"/>
  <c r="F16" i="36"/>
  <c r="AG15" i="36"/>
  <c r="AE15" i="36"/>
  <c r="AB15" i="36"/>
  <c r="Z15" i="36"/>
  <c r="W15" i="36"/>
  <c r="U15" i="36"/>
  <c r="M15" i="36"/>
  <c r="K15" i="36"/>
  <c r="H15" i="36"/>
  <c r="F15" i="36"/>
  <c r="AG14" i="36"/>
  <c r="AE14" i="36"/>
  <c r="AB14" i="36"/>
  <c r="Z14" i="36"/>
  <c r="W14" i="36"/>
  <c r="U14" i="36"/>
  <c r="M14" i="36"/>
  <c r="K14" i="36"/>
  <c r="H14" i="36"/>
  <c r="F14" i="36"/>
  <c r="AG13" i="36"/>
  <c r="AE13" i="36"/>
  <c r="AB13" i="36"/>
  <c r="Z13" i="36"/>
  <c r="W13" i="36"/>
  <c r="U13" i="36"/>
  <c r="M13" i="36"/>
  <c r="K13" i="36"/>
  <c r="H13" i="36"/>
  <c r="F13" i="36"/>
  <c r="AG12" i="36"/>
  <c r="AE12" i="36"/>
  <c r="AB12" i="36"/>
  <c r="Z12" i="36"/>
  <c r="W12" i="36"/>
  <c r="U12" i="36"/>
  <c r="M12" i="36"/>
  <c r="K12" i="36"/>
  <c r="H12" i="36"/>
  <c r="F12" i="36"/>
  <c r="AG11" i="36"/>
  <c r="AE11" i="36"/>
  <c r="AB11" i="36"/>
  <c r="Z11" i="36"/>
  <c r="W11" i="36"/>
  <c r="U11" i="36"/>
  <c r="M11" i="36"/>
  <c r="K11" i="36"/>
  <c r="H11" i="36"/>
  <c r="F11" i="36"/>
  <c r="AG10" i="36"/>
  <c r="AE10" i="36"/>
  <c r="AB10" i="36"/>
  <c r="Z10" i="36"/>
  <c r="W10" i="36"/>
  <c r="U10" i="36"/>
  <c r="M10" i="36"/>
  <c r="K10" i="36"/>
  <c r="H10" i="36"/>
  <c r="F10" i="36"/>
  <c r="AG9" i="36"/>
  <c r="AE9" i="36"/>
  <c r="AB9" i="36"/>
  <c r="Z9" i="36"/>
  <c r="W9" i="36"/>
  <c r="U9" i="36"/>
  <c r="M9" i="36"/>
  <c r="K9" i="36"/>
  <c r="H9" i="36"/>
  <c r="F9" i="36"/>
  <c r="AG8" i="36"/>
  <c r="AE8" i="36"/>
  <c r="AB8" i="36"/>
  <c r="Z8" i="36"/>
  <c r="W8" i="36"/>
  <c r="U8" i="36"/>
  <c r="M8" i="36"/>
  <c r="K8" i="36"/>
  <c r="H8" i="36"/>
  <c r="F8" i="36"/>
  <c r="AG7" i="36"/>
  <c r="AE7" i="36"/>
  <c r="AB7" i="36"/>
  <c r="Z7" i="36"/>
  <c r="W7" i="36"/>
  <c r="U7" i="36"/>
  <c r="M7" i="36"/>
  <c r="K7" i="36"/>
  <c r="H7" i="36"/>
  <c r="F7" i="36"/>
  <c r="AG6" i="36"/>
  <c r="AE6" i="36"/>
  <c r="AB6" i="36"/>
  <c r="Z6" i="36"/>
  <c r="W6" i="36"/>
  <c r="U6" i="36"/>
  <c r="M6" i="36"/>
  <c r="K6" i="36"/>
  <c r="H6" i="36"/>
  <c r="F6" i="36"/>
  <c r="HT17" i="35"/>
  <c r="HR17" i="35"/>
  <c r="HT16" i="35"/>
  <c r="HR16" i="35"/>
  <c r="HT15" i="35"/>
  <c r="HR15" i="35"/>
  <c r="HT14" i="35"/>
  <c r="HR14" i="35"/>
  <c r="HT13" i="35"/>
  <c r="HR13" i="35"/>
  <c r="HT12" i="35"/>
  <c r="HR12" i="35"/>
  <c r="HT11" i="35"/>
  <c r="HR11" i="35"/>
  <c r="HT10" i="35"/>
  <c r="HR10" i="35"/>
  <c r="HT9" i="35"/>
  <c r="HR9" i="35"/>
  <c r="HT8" i="35"/>
  <c r="HR8" i="35"/>
  <c r="HT7" i="35"/>
  <c r="HR7" i="35"/>
  <c r="HT6" i="35"/>
  <c r="HR6" i="35"/>
  <c r="HO17" i="35"/>
  <c r="HM17" i="35"/>
  <c r="HJ17" i="35"/>
  <c r="HH17" i="35"/>
  <c r="HE17" i="35"/>
  <c r="HC17" i="35"/>
  <c r="GZ17" i="35"/>
  <c r="GX17" i="35"/>
  <c r="GU17" i="35"/>
  <c r="GS17" i="35"/>
  <c r="GP17" i="35"/>
  <c r="GN17" i="35"/>
  <c r="GF17" i="35"/>
  <c r="GD17" i="35"/>
  <c r="GA17" i="35"/>
  <c r="FY17" i="35"/>
  <c r="FV17" i="35"/>
  <c r="FT17" i="35"/>
  <c r="HO16" i="35"/>
  <c r="HM16" i="35"/>
  <c r="HJ16" i="35"/>
  <c r="HH16" i="35"/>
  <c r="HE16" i="35"/>
  <c r="HC16" i="35"/>
  <c r="GZ16" i="35"/>
  <c r="GX16" i="35"/>
  <c r="GU16" i="35"/>
  <c r="GS16" i="35"/>
  <c r="GP16" i="35"/>
  <c r="GN16" i="35"/>
  <c r="GF16" i="35"/>
  <c r="GD16" i="35"/>
  <c r="GA16" i="35"/>
  <c r="FY16" i="35"/>
  <c r="FV16" i="35"/>
  <c r="FT16" i="35"/>
  <c r="HO15" i="35"/>
  <c r="HM15" i="35"/>
  <c r="HJ15" i="35"/>
  <c r="HH15" i="35"/>
  <c r="HE15" i="35"/>
  <c r="HC15" i="35"/>
  <c r="GZ15" i="35"/>
  <c r="GX15" i="35"/>
  <c r="GU15" i="35"/>
  <c r="GS15" i="35"/>
  <c r="GP15" i="35"/>
  <c r="GN15" i="35"/>
  <c r="GF15" i="35"/>
  <c r="GD15" i="35"/>
  <c r="GA15" i="35"/>
  <c r="FY15" i="35"/>
  <c r="FV15" i="35"/>
  <c r="FT15" i="35"/>
  <c r="HO14" i="35"/>
  <c r="HM14" i="35"/>
  <c r="HJ14" i="35"/>
  <c r="HH14" i="35"/>
  <c r="HE14" i="35"/>
  <c r="HC14" i="35"/>
  <c r="GZ14" i="35"/>
  <c r="GX14" i="35"/>
  <c r="GU14" i="35"/>
  <c r="GS14" i="35"/>
  <c r="GP14" i="35"/>
  <c r="GN14" i="35"/>
  <c r="GF14" i="35"/>
  <c r="GD14" i="35"/>
  <c r="GA14" i="35"/>
  <c r="FY14" i="35"/>
  <c r="FV14" i="35"/>
  <c r="FT14" i="35"/>
  <c r="HO13" i="35"/>
  <c r="HM13" i="35"/>
  <c r="HJ13" i="35"/>
  <c r="HH13" i="35"/>
  <c r="HE13" i="35"/>
  <c r="HC13" i="35"/>
  <c r="GZ13" i="35"/>
  <c r="GX13" i="35"/>
  <c r="GU13" i="35"/>
  <c r="GS13" i="35"/>
  <c r="GP13" i="35"/>
  <c r="GN13" i="35"/>
  <c r="GF13" i="35"/>
  <c r="GD13" i="35"/>
  <c r="GA13" i="35"/>
  <c r="FY13" i="35"/>
  <c r="FV13" i="35"/>
  <c r="FT13" i="35"/>
  <c r="HO12" i="35"/>
  <c r="HM12" i="35"/>
  <c r="HJ12" i="35"/>
  <c r="HH12" i="35"/>
  <c r="HE12" i="35"/>
  <c r="HC12" i="35"/>
  <c r="GZ12" i="35"/>
  <c r="GX12" i="35"/>
  <c r="GU12" i="35"/>
  <c r="GS12" i="35"/>
  <c r="GP12" i="35"/>
  <c r="GN12" i="35"/>
  <c r="GF12" i="35"/>
  <c r="GD12" i="35"/>
  <c r="GA12" i="35"/>
  <c r="FY12" i="35"/>
  <c r="FV12" i="35"/>
  <c r="FT12" i="35"/>
  <c r="HO11" i="35"/>
  <c r="HM11" i="35"/>
  <c r="HJ11" i="35"/>
  <c r="HH11" i="35"/>
  <c r="HE11" i="35"/>
  <c r="HC11" i="35"/>
  <c r="GZ11" i="35"/>
  <c r="GX11" i="35"/>
  <c r="GU11" i="35"/>
  <c r="GS11" i="35"/>
  <c r="GP11" i="35"/>
  <c r="GN11" i="35"/>
  <c r="GF11" i="35"/>
  <c r="GD11" i="35"/>
  <c r="GA11" i="35"/>
  <c r="FY11" i="35"/>
  <c r="FV11" i="35"/>
  <c r="FT11" i="35"/>
  <c r="HO10" i="35"/>
  <c r="HM10" i="35"/>
  <c r="HJ10" i="35"/>
  <c r="HH10" i="35"/>
  <c r="HE10" i="35"/>
  <c r="HC10" i="35"/>
  <c r="GZ10" i="35"/>
  <c r="GX10" i="35"/>
  <c r="GU10" i="35"/>
  <c r="GS10" i="35"/>
  <c r="GP10" i="35"/>
  <c r="GN10" i="35"/>
  <c r="GF10" i="35"/>
  <c r="GD10" i="35"/>
  <c r="GA10" i="35"/>
  <c r="FY10" i="35"/>
  <c r="FV10" i="35"/>
  <c r="FT10" i="35"/>
  <c r="HO9" i="35"/>
  <c r="HM9" i="35"/>
  <c r="HJ9" i="35"/>
  <c r="HH9" i="35"/>
  <c r="HE9" i="35"/>
  <c r="HC9" i="35"/>
  <c r="GZ9" i="35"/>
  <c r="GX9" i="35"/>
  <c r="GU9" i="35"/>
  <c r="GS9" i="35"/>
  <c r="GP9" i="35"/>
  <c r="GN9" i="35"/>
  <c r="GF9" i="35"/>
  <c r="GD9" i="35"/>
  <c r="GA9" i="35"/>
  <c r="FY9" i="35"/>
  <c r="FV9" i="35"/>
  <c r="FT9" i="35"/>
  <c r="HO8" i="35"/>
  <c r="HM8" i="35"/>
  <c r="HJ8" i="35"/>
  <c r="HH8" i="35"/>
  <c r="HE8" i="35"/>
  <c r="HC8" i="35"/>
  <c r="GZ8" i="35"/>
  <c r="GX8" i="35"/>
  <c r="GU8" i="35"/>
  <c r="GS8" i="35"/>
  <c r="GP8" i="35"/>
  <c r="GN8" i="35"/>
  <c r="GF8" i="35"/>
  <c r="GD8" i="35"/>
  <c r="GA8" i="35"/>
  <c r="FY8" i="35"/>
  <c r="FV8" i="35"/>
  <c r="FT8" i="35"/>
  <c r="HO7" i="35"/>
  <c r="HM7" i="35"/>
  <c r="HJ7" i="35"/>
  <c r="HH7" i="35"/>
  <c r="HE7" i="35"/>
  <c r="HC7" i="35"/>
  <c r="GZ7" i="35"/>
  <c r="GX7" i="35"/>
  <c r="GU7" i="35"/>
  <c r="GS7" i="35"/>
  <c r="GP7" i="35"/>
  <c r="GN7" i="35"/>
  <c r="GF7" i="35"/>
  <c r="GD7" i="35"/>
  <c r="GA7" i="35"/>
  <c r="FY7" i="35"/>
  <c r="FV7" i="35"/>
  <c r="FT7" i="35"/>
  <c r="HO6" i="35"/>
  <c r="HM6" i="35"/>
  <c r="HJ6" i="35"/>
  <c r="HH6" i="35"/>
  <c r="HE6" i="35"/>
  <c r="HC6" i="35"/>
  <c r="GZ6" i="35"/>
  <c r="GX6" i="35"/>
  <c r="GU6" i="35"/>
  <c r="GS6" i="35"/>
  <c r="GP6" i="35"/>
  <c r="GN6" i="35"/>
  <c r="GF6" i="35"/>
  <c r="GD6" i="35"/>
  <c r="GA6" i="35"/>
  <c r="FY6" i="35"/>
  <c r="FV6" i="35"/>
  <c r="FT6" i="35"/>
  <c r="FQ17" i="35"/>
  <c r="FO17" i="35"/>
  <c r="FL17" i="35"/>
  <c r="FJ17" i="35"/>
  <c r="FG17" i="35"/>
  <c r="FE17" i="35"/>
  <c r="FB17" i="35"/>
  <c r="EZ17" i="35"/>
  <c r="EW17" i="35"/>
  <c r="EU17" i="35"/>
  <c r="ER17" i="35"/>
  <c r="EP17" i="35"/>
  <c r="EM17" i="35"/>
  <c r="EK17" i="35"/>
  <c r="EH17" i="35"/>
  <c r="EF17" i="35"/>
  <c r="EC17" i="35"/>
  <c r="EA17" i="35"/>
  <c r="DX17" i="35"/>
  <c r="DV17" i="35"/>
  <c r="FQ16" i="35"/>
  <c r="FO16" i="35"/>
  <c r="FL16" i="35"/>
  <c r="FJ16" i="35"/>
  <c r="FG16" i="35"/>
  <c r="FE16" i="35"/>
  <c r="FB16" i="35"/>
  <c r="EZ16" i="35"/>
  <c r="EW16" i="35"/>
  <c r="EU16" i="35"/>
  <c r="ER16" i="35"/>
  <c r="EP16" i="35"/>
  <c r="EM16" i="35"/>
  <c r="EK16" i="35"/>
  <c r="EH16" i="35"/>
  <c r="EF16" i="35"/>
  <c r="EC16" i="35"/>
  <c r="EA16" i="35"/>
  <c r="DX16" i="35"/>
  <c r="DV16" i="35"/>
  <c r="FQ15" i="35"/>
  <c r="FO15" i="35"/>
  <c r="FL15" i="35"/>
  <c r="FJ15" i="35"/>
  <c r="FG15" i="35"/>
  <c r="FE15" i="35"/>
  <c r="FB15" i="35"/>
  <c r="EZ15" i="35"/>
  <c r="EW15" i="35"/>
  <c r="EU15" i="35"/>
  <c r="ER15" i="35"/>
  <c r="EP15" i="35"/>
  <c r="EM15" i="35"/>
  <c r="EK15" i="35"/>
  <c r="EH15" i="35"/>
  <c r="EF15" i="35"/>
  <c r="EC15" i="35"/>
  <c r="EA15" i="35"/>
  <c r="DX15" i="35"/>
  <c r="DV15" i="35"/>
  <c r="FQ14" i="35"/>
  <c r="FO14" i="35"/>
  <c r="FL14" i="35"/>
  <c r="FJ14" i="35"/>
  <c r="FG14" i="35"/>
  <c r="FE14" i="35"/>
  <c r="FB14" i="35"/>
  <c r="EZ14" i="35"/>
  <c r="EW14" i="35"/>
  <c r="EU14" i="35"/>
  <c r="ER14" i="35"/>
  <c r="EP14" i="35"/>
  <c r="EM14" i="35"/>
  <c r="EK14" i="35"/>
  <c r="EH14" i="35"/>
  <c r="EF14" i="35"/>
  <c r="EC14" i="35"/>
  <c r="EA14" i="35"/>
  <c r="DX14" i="35"/>
  <c r="DV14" i="35"/>
  <c r="FQ13" i="35"/>
  <c r="FO13" i="35"/>
  <c r="FL13" i="35"/>
  <c r="FJ13" i="35"/>
  <c r="FG13" i="35"/>
  <c r="FE13" i="35"/>
  <c r="FB13" i="35"/>
  <c r="EZ13" i="35"/>
  <c r="EW13" i="35"/>
  <c r="EU13" i="35"/>
  <c r="ER13" i="35"/>
  <c r="EP13" i="35"/>
  <c r="EM13" i="35"/>
  <c r="EK13" i="35"/>
  <c r="EH13" i="35"/>
  <c r="EF13" i="35"/>
  <c r="EC13" i="35"/>
  <c r="EA13" i="35"/>
  <c r="DX13" i="35"/>
  <c r="DV13" i="35"/>
  <c r="FQ12" i="35"/>
  <c r="FO12" i="35"/>
  <c r="FL12" i="35"/>
  <c r="FJ12" i="35"/>
  <c r="FG12" i="35"/>
  <c r="FE12" i="35"/>
  <c r="FB12" i="35"/>
  <c r="EZ12" i="35"/>
  <c r="EW12" i="35"/>
  <c r="EU12" i="35"/>
  <c r="ER12" i="35"/>
  <c r="EP12" i="35"/>
  <c r="EM12" i="35"/>
  <c r="EK12" i="35"/>
  <c r="EH12" i="35"/>
  <c r="EF12" i="35"/>
  <c r="EC12" i="35"/>
  <c r="EA12" i="35"/>
  <c r="DX12" i="35"/>
  <c r="DV12" i="35"/>
  <c r="FQ11" i="35"/>
  <c r="FO11" i="35"/>
  <c r="FL11" i="35"/>
  <c r="FJ11" i="35"/>
  <c r="FG11" i="35"/>
  <c r="FE11" i="35"/>
  <c r="FB11" i="35"/>
  <c r="EZ11" i="35"/>
  <c r="EW11" i="35"/>
  <c r="EU11" i="35"/>
  <c r="ER11" i="35"/>
  <c r="EP11" i="35"/>
  <c r="EM11" i="35"/>
  <c r="EK11" i="35"/>
  <c r="EH11" i="35"/>
  <c r="EF11" i="35"/>
  <c r="EC11" i="35"/>
  <c r="EA11" i="35"/>
  <c r="DX11" i="35"/>
  <c r="DV11" i="35"/>
  <c r="FQ10" i="35"/>
  <c r="FO10" i="35"/>
  <c r="FL10" i="35"/>
  <c r="FJ10" i="35"/>
  <c r="FG10" i="35"/>
  <c r="FE10" i="35"/>
  <c r="FB10" i="35"/>
  <c r="EZ10" i="35"/>
  <c r="EW10" i="35"/>
  <c r="EU10" i="35"/>
  <c r="ER10" i="35"/>
  <c r="EP10" i="35"/>
  <c r="EM10" i="35"/>
  <c r="EK10" i="35"/>
  <c r="EH10" i="35"/>
  <c r="EF10" i="35"/>
  <c r="EC10" i="35"/>
  <c r="EA10" i="35"/>
  <c r="DX10" i="35"/>
  <c r="DV10" i="35"/>
  <c r="FQ9" i="35"/>
  <c r="FO9" i="35"/>
  <c r="FL9" i="35"/>
  <c r="FJ9" i="35"/>
  <c r="FG9" i="35"/>
  <c r="FE9" i="35"/>
  <c r="FB9" i="35"/>
  <c r="EZ9" i="35"/>
  <c r="EW9" i="35"/>
  <c r="EU9" i="35"/>
  <c r="ER9" i="35"/>
  <c r="EP9" i="35"/>
  <c r="EM9" i="35"/>
  <c r="EK9" i="35"/>
  <c r="EH9" i="35"/>
  <c r="EF9" i="35"/>
  <c r="EC9" i="35"/>
  <c r="EA9" i="35"/>
  <c r="DX9" i="35"/>
  <c r="DV9" i="35"/>
  <c r="FQ8" i="35"/>
  <c r="FO8" i="35"/>
  <c r="FL8" i="35"/>
  <c r="FJ8" i="35"/>
  <c r="FG8" i="35"/>
  <c r="FE8" i="35"/>
  <c r="FB8" i="35"/>
  <c r="EZ8" i="35"/>
  <c r="EW8" i="35"/>
  <c r="EU8" i="35"/>
  <c r="ER8" i="35"/>
  <c r="EP8" i="35"/>
  <c r="EM8" i="35"/>
  <c r="EK8" i="35"/>
  <c r="EH8" i="35"/>
  <c r="EF8" i="35"/>
  <c r="EC8" i="35"/>
  <c r="EA8" i="35"/>
  <c r="DX8" i="35"/>
  <c r="DV8" i="35"/>
  <c r="FQ7" i="35"/>
  <c r="FO7" i="35"/>
  <c r="FL7" i="35"/>
  <c r="FJ7" i="35"/>
  <c r="FG7" i="35"/>
  <c r="FE7" i="35"/>
  <c r="FB7" i="35"/>
  <c r="EZ7" i="35"/>
  <c r="EW7" i="35"/>
  <c r="EU7" i="35"/>
  <c r="ER7" i="35"/>
  <c r="EP7" i="35"/>
  <c r="EM7" i="35"/>
  <c r="EK7" i="35"/>
  <c r="EH7" i="35"/>
  <c r="EF7" i="35"/>
  <c r="EC7" i="35"/>
  <c r="EA7" i="35"/>
  <c r="DX7" i="35"/>
  <c r="DV7" i="35"/>
  <c r="FQ6" i="35"/>
  <c r="FO6" i="35"/>
  <c r="FL6" i="35"/>
  <c r="FJ6" i="35"/>
  <c r="FG6" i="35"/>
  <c r="FE6" i="35"/>
  <c r="FB6" i="35"/>
  <c r="EZ6" i="35"/>
  <c r="EW6" i="35"/>
  <c r="EU6" i="35"/>
  <c r="ER6" i="35"/>
  <c r="EP6" i="35"/>
  <c r="EM6" i="35"/>
  <c r="EK6" i="35"/>
  <c r="EH6" i="35"/>
  <c r="EF6" i="35"/>
  <c r="EC6" i="35"/>
  <c r="EA6" i="35"/>
  <c r="DX6" i="35"/>
  <c r="DV6" i="35"/>
  <c r="CY17" i="35"/>
  <c r="CW17" i="35"/>
  <c r="CT17" i="35"/>
  <c r="CR17" i="35"/>
  <c r="CO17" i="35"/>
  <c r="CM17" i="35"/>
  <c r="CJ17" i="35"/>
  <c r="CH17" i="35"/>
  <c r="CE17" i="35"/>
  <c r="CC17" i="35"/>
  <c r="CY16" i="35"/>
  <c r="CW16" i="35"/>
  <c r="CT16" i="35"/>
  <c r="CR16" i="35"/>
  <c r="CO16" i="35"/>
  <c r="CM16" i="35"/>
  <c r="CJ16" i="35"/>
  <c r="CH16" i="35"/>
  <c r="CE16" i="35"/>
  <c r="CC16" i="35"/>
  <c r="CY15" i="35"/>
  <c r="CW15" i="35"/>
  <c r="CT15" i="35"/>
  <c r="CR15" i="35"/>
  <c r="CO15" i="35"/>
  <c r="CM15" i="35"/>
  <c r="CJ15" i="35"/>
  <c r="CH15" i="35"/>
  <c r="CE15" i="35"/>
  <c r="CC15" i="35"/>
  <c r="CY14" i="35"/>
  <c r="CW14" i="35"/>
  <c r="CT14" i="35"/>
  <c r="CR14" i="35"/>
  <c r="CO14" i="35"/>
  <c r="CM14" i="35"/>
  <c r="CJ14" i="35"/>
  <c r="CH14" i="35"/>
  <c r="CE14" i="35"/>
  <c r="CC14" i="35"/>
  <c r="CY13" i="35"/>
  <c r="CW13" i="35"/>
  <c r="CT13" i="35"/>
  <c r="CR13" i="35"/>
  <c r="CO13" i="35"/>
  <c r="CM13" i="35"/>
  <c r="CJ13" i="35"/>
  <c r="CH13" i="35"/>
  <c r="CE13" i="35"/>
  <c r="CC13" i="35"/>
  <c r="CY12" i="35"/>
  <c r="CW12" i="35"/>
  <c r="CT12" i="35"/>
  <c r="CR12" i="35"/>
  <c r="CO12" i="35"/>
  <c r="CM12" i="35"/>
  <c r="CJ12" i="35"/>
  <c r="CH12" i="35"/>
  <c r="CE12" i="35"/>
  <c r="CC12" i="35"/>
  <c r="CY11" i="35"/>
  <c r="CW11" i="35"/>
  <c r="CT11" i="35"/>
  <c r="CR11" i="35"/>
  <c r="CO11" i="35"/>
  <c r="CM11" i="35"/>
  <c r="CJ11" i="35"/>
  <c r="CH11" i="35"/>
  <c r="CE11" i="35"/>
  <c r="CC11" i="35"/>
  <c r="CY10" i="35"/>
  <c r="CW10" i="35"/>
  <c r="CT10" i="35"/>
  <c r="CR10" i="35"/>
  <c r="CO10" i="35"/>
  <c r="CM10" i="35"/>
  <c r="CJ10" i="35"/>
  <c r="CH10" i="35"/>
  <c r="CE10" i="35"/>
  <c r="CC10" i="35"/>
  <c r="CY9" i="35"/>
  <c r="CW9" i="35"/>
  <c r="CT9" i="35"/>
  <c r="CR9" i="35"/>
  <c r="CO9" i="35"/>
  <c r="CM9" i="35"/>
  <c r="CJ9" i="35"/>
  <c r="CH9" i="35"/>
  <c r="CE9" i="35"/>
  <c r="CC9" i="35"/>
  <c r="CY8" i="35"/>
  <c r="CW8" i="35"/>
  <c r="CT8" i="35"/>
  <c r="CR8" i="35"/>
  <c r="CO8" i="35"/>
  <c r="CM8" i="35"/>
  <c r="CJ8" i="35"/>
  <c r="CH8" i="35"/>
  <c r="CE8" i="35"/>
  <c r="CC8" i="35"/>
  <c r="CY7" i="35"/>
  <c r="CW7" i="35"/>
  <c r="CT7" i="35"/>
  <c r="CR7" i="35"/>
  <c r="CO7" i="35"/>
  <c r="CM7" i="35"/>
  <c r="CJ7" i="35"/>
  <c r="CH7" i="35"/>
  <c r="CE7" i="35"/>
  <c r="CC7" i="35"/>
  <c r="CY6" i="35"/>
  <c r="CW6" i="35"/>
  <c r="CT6" i="35"/>
  <c r="CR6" i="35"/>
  <c r="CO6" i="35"/>
  <c r="CM6" i="35"/>
  <c r="CJ6" i="35"/>
  <c r="CH6" i="35"/>
  <c r="CE6" i="35"/>
  <c r="CC6" i="35"/>
  <c r="BZ17" i="35"/>
  <c r="BX17" i="35"/>
  <c r="BU17" i="35"/>
  <c r="BS17" i="35"/>
  <c r="BP17" i="35"/>
  <c r="BN17" i="35"/>
  <c r="BK17" i="35"/>
  <c r="BI17" i="35"/>
  <c r="BF17" i="35"/>
  <c r="BD17" i="35"/>
  <c r="BA17" i="35"/>
  <c r="AY17" i="35"/>
  <c r="AV17" i="35"/>
  <c r="AT17" i="35"/>
  <c r="AQ17" i="35"/>
  <c r="AO17" i="35"/>
  <c r="AL17" i="35"/>
  <c r="AJ17" i="35"/>
  <c r="AG17" i="35"/>
  <c r="AE17" i="35"/>
  <c r="AB17" i="35"/>
  <c r="Z17" i="35"/>
  <c r="W17" i="35"/>
  <c r="U17" i="35"/>
  <c r="R17" i="35"/>
  <c r="P17" i="35"/>
  <c r="M17" i="35"/>
  <c r="K17" i="35"/>
  <c r="H17" i="35"/>
  <c r="F17" i="35"/>
  <c r="BZ16" i="35"/>
  <c r="BX16" i="35"/>
  <c r="BU16" i="35"/>
  <c r="BS16" i="35"/>
  <c r="BP16" i="35"/>
  <c r="BN16" i="35"/>
  <c r="BK16" i="35"/>
  <c r="BI16" i="35"/>
  <c r="BF16" i="35"/>
  <c r="BD16" i="35"/>
  <c r="BA16" i="35"/>
  <c r="AY16" i="35"/>
  <c r="AV16" i="35"/>
  <c r="AT16" i="35"/>
  <c r="AQ16" i="35"/>
  <c r="AO16" i="35"/>
  <c r="AL16" i="35"/>
  <c r="AJ16" i="35"/>
  <c r="AG16" i="35"/>
  <c r="AE16" i="35"/>
  <c r="AB16" i="35"/>
  <c r="Z16" i="35"/>
  <c r="W16" i="35"/>
  <c r="U16" i="35"/>
  <c r="R16" i="35"/>
  <c r="P16" i="35"/>
  <c r="M16" i="35"/>
  <c r="K16" i="35"/>
  <c r="H16" i="35"/>
  <c r="F16" i="35"/>
  <c r="BZ15" i="35"/>
  <c r="BX15" i="35"/>
  <c r="BU15" i="35"/>
  <c r="BS15" i="35"/>
  <c r="BP15" i="35"/>
  <c r="BN15" i="35"/>
  <c r="BK15" i="35"/>
  <c r="BI15" i="35"/>
  <c r="BF15" i="35"/>
  <c r="BD15" i="35"/>
  <c r="BA15" i="35"/>
  <c r="AY15" i="35"/>
  <c r="AV15" i="35"/>
  <c r="AT15" i="35"/>
  <c r="AQ15" i="35"/>
  <c r="AO15" i="35"/>
  <c r="AL15" i="35"/>
  <c r="AJ15" i="35"/>
  <c r="AG15" i="35"/>
  <c r="AE15" i="35"/>
  <c r="AB15" i="35"/>
  <c r="Z15" i="35"/>
  <c r="W15" i="35"/>
  <c r="U15" i="35"/>
  <c r="R15" i="35"/>
  <c r="P15" i="35"/>
  <c r="M15" i="35"/>
  <c r="K15" i="35"/>
  <c r="H15" i="35"/>
  <c r="F15" i="35"/>
  <c r="BZ14" i="35"/>
  <c r="BX14" i="35"/>
  <c r="BU14" i="35"/>
  <c r="BS14" i="35"/>
  <c r="BP14" i="35"/>
  <c r="BN14" i="35"/>
  <c r="BK14" i="35"/>
  <c r="BI14" i="35"/>
  <c r="BF14" i="35"/>
  <c r="BD14" i="35"/>
  <c r="BA14" i="35"/>
  <c r="AY14" i="35"/>
  <c r="AV14" i="35"/>
  <c r="AT14" i="35"/>
  <c r="AQ14" i="35"/>
  <c r="AO14" i="35"/>
  <c r="AL14" i="35"/>
  <c r="AJ14" i="35"/>
  <c r="AG14" i="35"/>
  <c r="AE14" i="35"/>
  <c r="AB14" i="35"/>
  <c r="Z14" i="35"/>
  <c r="W14" i="35"/>
  <c r="U14" i="35"/>
  <c r="R14" i="35"/>
  <c r="P14" i="35"/>
  <c r="M14" i="35"/>
  <c r="K14" i="35"/>
  <c r="H14" i="35"/>
  <c r="F14" i="35"/>
  <c r="BZ13" i="35"/>
  <c r="BX13" i="35"/>
  <c r="BU13" i="35"/>
  <c r="BS13" i="35"/>
  <c r="BP13" i="35"/>
  <c r="BN13" i="35"/>
  <c r="BK13" i="35"/>
  <c r="BI13" i="35"/>
  <c r="BF13" i="35"/>
  <c r="BD13" i="35"/>
  <c r="BA13" i="35"/>
  <c r="AY13" i="35"/>
  <c r="AV13" i="35"/>
  <c r="AT13" i="35"/>
  <c r="AQ13" i="35"/>
  <c r="AO13" i="35"/>
  <c r="AL13" i="35"/>
  <c r="AJ13" i="35"/>
  <c r="AG13" i="35"/>
  <c r="AE13" i="35"/>
  <c r="AB13" i="35"/>
  <c r="Z13" i="35"/>
  <c r="W13" i="35"/>
  <c r="U13" i="35"/>
  <c r="R13" i="35"/>
  <c r="P13" i="35"/>
  <c r="M13" i="35"/>
  <c r="K13" i="35"/>
  <c r="H13" i="35"/>
  <c r="F13" i="35"/>
  <c r="BZ12" i="35"/>
  <c r="BX12" i="35"/>
  <c r="BU12" i="35"/>
  <c r="BS12" i="35"/>
  <c r="BP12" i="35"/>
  <c r="BN12" i="35"/>
  <c r="BK12" i="35"/>
  <c r="BI12" i="35"/>
  <c r="BF12" i="35"/>
  <c r="BD12" i="35"/>
  <c r="BA12" i="35"/>
  <c r="AY12" i="35"/>
  <c r="AV12" i="35"/>
  <c r="AT12" i="35"/>
  <c r="AQ12" i="35"/>
  <c r="AO12" i="35"/>
  <c r="AL12" i="35"/>
  <c r="AJ12" i="35"/>
  <c r="AG12" i="35"/>
  <c r="AE12" i="35"/>
  <c r="AB12" i="35"/>
  <c r="Z12" i="35"/>
  <c r="W12" i="35"/>
  <c r="U12" i="35"/>
  <c r="R12" i="35"/>
  <c r="P12" i="35"/>
  <c r="M12" i="35"/>
  <c r="K12" i="35"/>
  <c r="H12" i="35"/>
  <c r="F12" i="35"/>
  <c r="BZ11" i="35"/>
  <c r="BX11" i="35"/>
  <c r="BU11" i="35"/>
  <c r="BS11" i="35"/>
  <c r="BP11" i="35"/>
  <c r="BN11" i="35"/>
  <c r="BK11" i="35"/>
  <c r="BI11" i="35"/>
  <c r="BF11" i="35"/>
  <c r="BD11" i="35"/>
  <c r="BA11" i="35"/>
  <c r="AY11" i="35"/>
  <c r="AV11" i="35"/>
  <c r="AT11" i="35"/>
  <c r="AQ11" i="35"/>
  <c r="AO11" i="35"/>
  <c r="AL11" i="35"/>
  <c r="AJ11" i="35"/>
  <c r="AG11" i="35"/>
  <c r="AE11" i="35"/>
  <c r="AB11" i="35"/>
  <c r="Z11" i="35"/>
  <c r="W11" i="35"/>
  <c r="U11" i="35"/>
  <c r="R11" i="35"/>
  <c r="P11" i="35"/>
  <c r="M11" i="35"/>
  <c r="K11" i="35"/>
  <c r="H11" i="35"/>
  <c r="F11" i="35"/>
  <c r="BZ10" i="35"/>
  <c r="BX10" i="35"/>
  <c r="BU10" i="35"/>
  <c r="BS10" i="35"/>
  <c r="BP10" i="35"/>
  <c r="BN10" i="35"/>
  <c r="BK10" i="35"/>
  <c r="BI10" i="35"/>
  <c r="BF10" i="35"/>
  <c r="BD10" i="35"/>
  <c r="BA10" i="35"/>
  <c r="AY10" i="35"/>
  <c r="AV10" i="35"/>
  <c r="AT10" i="35"/>
  <c r="AQ10" i="35"/>
  <c r="AO10" i="35"/>
  <c r="AL10" i="35"/>
  <c r="AJ10" i="35"/>
  <c r="AG10" i="35"/>
  <c r="AE10" i="35"/>
  <c r="AB10" i="35"/>
  <c r="Z10" i="35"/>
  <c r="W10" i="35"/>
  <c r="U10" i="35"/>
  <c r="R10" i="35"/>
  <c r="P10" i="35"/>
  <c r="M10" i="35"/>
  <c r="K10" i="35"/>
  <c r="H10" i="35"/>
  <c r="F10" i="35"/>
  <c r="BZ9" i="35"/>
  <c r="BX9" i="35"/>
  <c r="BU9" i="35"/>
  <c r="BS9" i="35"/>
  <c r="BP9" i="35"/>
  <c r="BN9" i="35"/>
  <c r="BK9" i="35"/>
  <c r="BI9" i="35"/>
  <c r="BF9" i="35"/>
  <c r="BD9" i="35"/>
  <c r="BA9" i="35"/>
  <c r="AY9" i="35"/>
  <c r="AV9" i="35"/>
  <c r="AT9" i="35"/>
  <c r="AQ9" i="35"/>
  <c r="AO9" i="35"/>
  <c r="AL9" i="35"/>
  <c r="AJ9" i="35"/>
  <c r="AG9" i="35"/>
  <c r="AE9" i="35"/>
  <c r="AB9" i="35"/>
  <c r="Z9" i="35"/>
  <c r="W9" i="35"/>
  <c r="U9" i="35"/>
  <c r="R9" i="35"/>
  <c r="P9" i="35"/>
  <c r="M9" i="35"/>
  <c r="K9" i="35"/>
  <c r="H9" i="35"/>
  <c r="F9" i="35"/>
  <c r="BZ8" i="35"/>
  <c r="BX8" i="35"/>
  <c r="BU8" i="35"/>
  <c r="BS8" i="35"/>
  <c r="BP8" i="35"/>
  <c r="BN8" i="35"/>
  <c r="BK8" i="35"/>
  <c r="BI8" i="35"/>
  <c r="BF8" i="35"/>
  <c r="BD8" i="35"/>
  <c r="BA8" i="35"/>
  <c r="AY8" i="35"/>
  <c r="AV8" i="35"/>
  <c r="AT8" i="35"/>
  <c r="AQ8" i="35"/>
  <c r="AO8" i="35"/>
  <c r="AL8" i="35"/>
  <c r="AJ8" i="35"/>
  <c r="AG8" i="35"/>
  <c r="AE8" i="35"/>
  <c r="AB8" i="35"/>
  <c r="Z8" i="35"/>
  <c r="W8" i="35"/>
  <c r="U8" i="35"/>
  <c r="R8" i="35"/>
  <c r="P8" i="35"/>
  <c r="M8" i="35"/>
  <c r="K8" i="35"/>
  <c r="H8" i="35"/>
  <c r="F8" i="35"/>
  <c r="BZ7" i="35"/>
  <c r="BX7" i="35"/>
  <c r="BU7" i="35"/>
  <c r="BS7" i="35"/>
  <c r="BP7" i="35"/>
  <c r="BN7" i="35"/>
  <c r="BK7" i="35"/>
  <c r="BI7" i="35"/>
  <c r="BF7" i="35"/>
  <c r="BD7" i="35"/>
  <c r="BA7" i="35"/>
  <c r="AY7" i="35"/>
  <c r="AV7" i="35"/>
  <c r="AT7" i="35"/>
  <c r="AQ7" i="35"/>
  <c r="AO7" i="35"/>
  <c r="AL7" i="35"/>
  <c r="AJ7" i="35"/>
  <c r="AG7" i="35"/>
  <c r="AE7" i="35"/>
  <c r="AB7" i="35"/>
  <c r="Z7" i="35"/>
  <c r="W7" i="35"/>
  <c r="U7" i="35"/>
  <c r="R7" i="35"/>
  <c r="P7" i="35"/>
  <c r="M7" i="35"/>
  <c r="K7" i="35"/>
  <c r="H7" i="35"/>
  <c r="F7" i="35"/>
  <c r="BZ6" i="35"/>
  <c r="BX6" i="35"/>
  <c r="BU6" i="35"/>
  <c r="BS6" i="35"/>
  <c r="BP6" i="35"/>
  <c r="BN6" i="35"/>
  <c r="BK6" i="35"/>
  <c r="BI6" i="35"/>
  <c r="BF6" i="35"/>
  <c r="BD6" i="35"/>
  <c r="BA6" i="35"/>
  <c r="AY6" i="35"/>
  <c r="AV6" i="35"/>
  <c r="AT6" i="35"/>
  <c r="AQ6" i="35"/>
  <c r="AO6" i="35"/>
  <c r="AL6" i="35"/>
  <c r="AJ6" i="35"/>
  <c r="AG6" i="35"/>
  <c r="AE6" i="35"/>
  <c r="AB6" i="35"/>
  <c r="Z6" i="35"/>
  <c r="W6" i="35"/>
  <c r="U6" i="35"/>
  <c r="R6" i="35"/>
  <c r="P6" i="35"/>
  <c r="M6" i="35"/>
  <c r="K6" i="35"/>
  <c r="H6" i="35"/>
  <c r="F6" i="35"/>
  <c r="HT17" i="34"/>
  <c r="HR17" i="34"/>
  <c r="HO17" i="34"/>
  <c r="HM17" i="34"/>
  <c r="HJ17" i="34"/>
  <c r="HH17" i="34"/>
  <c r="HT16" i="34"/>
  <c r="HR16" i="34"/>
  <c r="HO16" i="34"/>
  <c r="HM16" i="34"/>
  <c r="HJ16" i="34"/>
  <c r="HH16" i="34"/>
  <c r="HT15" i="34"/>
  <c r="HR15" i="34"/>
  <c r="HO15" i="34"/>
  <c r="HM15" i="34"/>
  <c r="HJ15" i="34"/>
  <c r="HH15" i="34"/>
  <c r="HT14" i="34"/>
  <c r="HR14" i="34"/>
  <c r="HO14" i="34"/>
  <c r="HM14" i="34"/>
  <c r="HJ14" i="34"/>
  <c r="HH14" i="34"/>
  <c r="HT13" i="34"/>
  <c r="HR13" i="34"/>
  <c r="HO13" i="34"/>
  <c r="HM13" i="34"/>
  <c r="HJ13" i="34"/>
  <c r="HH13" i="34"/>
  <c r="HT12" i="34"/>
  <c r="HR12" i="34"/>
  <c r="HO12" i="34"/>
  <c r="HM12" i="34"/>
  <c r="HJ12" i="34"/>
  <c r="HH12" i="34"/>
  <c r="HT11" i="34"/>
  <c r="HR11" i="34"/>
  <c r="HO11" i="34"/>
  <c r="HM11" i="34"/>
  <c r="HJ11" i="34"/>
  <c r="HH11" i="34"/>
  <c r="HT10" i="34"/>
  <c r="HR10" i="34"/>
  <c r="HO10" i="34"/>
  <c r="HM10" i="34"/>
  <c r="HJ10" i="34"/>
  <c r="HH10" i="34"/>
  <c r="HT9" i="34"/>
  <c r="HR9" i="34"/>
  <c r="HO9" i="34"/>
  <c r="HM9" i="34"/>
  <c r="HJ9" i="34"/>
  <c r="HH9" i="34"/>
  <c r="HT8" i="34"/>
  <c r="HR8" i="34"/>
  <c r="HO8" i="34"/>
  <c r="HM8" i="34"/>
  <c r="HJ8" i="34"/>
  <c r="HH8" i="34"/>
  <c r="HT7" i="34"/>
  <c r="HR7" i="34"/>
  <c r="HO7" i="34"/>
  <c r="HM7" i="34"/>
  <c r="HJ7" i="34"/>
  <c r="HH7" i="34"/>
  <c r="HT6" i="34"/>
  <c r="HR6" i="34"/>
  <c r="HO6" i="34"/>
  <c r="HM6" i="34"/>
  <c r="HJ6" i="34"/>
  <c r="HH6" i="34"/>
  <c r="HE17" i="34"/>
  <c r="HC17" i="34"/>
  <c r="GZ17" i="34"/>
  <c r="GX17" i="34"/>
  <c r="GU17" i="34"/>
  <c r="GS17" i="34"/>
  <c r="GP17" i="34"/>
  <c r="GN17" i="34"/>
  <c r="GK17" i="34"/>
  <c r="GI17" i="34"/>
  <c r="GA17" i="34"/>
  <c r="FY17" i="34"/>
  <c r="FV17" i="34"/>
  <c r="FT17" i="34"/>
  <c r="HE16" i="34"/>
  <c r="HC16" i="34"/>
  <c r="GZ16" i="34"/>
  <c r="GX16" i="34"/>
  <c r="GU16" i="34"/>
  <c r="GS16" i="34"/>
  <c r="GP16" i="34"/>
  <c r="GN16" i="34"/>
  <c r="GK16" i="34"/>
  <c r="GI16" i="34"/>
  <c r="GA16" i="34"/>
  <c r="FY16" i="34"/>
  <c r="FV16" i="34"/>
  <c r="FT16" i="34"/>
  <c r="HE15" i="34"/>
  <c r="HC15" i="34"/>
  <c r="GZ15" i="34"/>
  <c r="GX15" i="34"/>
  <c r="GU15" i="34"/>
  <c r="GS15" i="34"/>
  <c r="GP15" i="34"/>
  <c r="GN15" i="34"/>
  <c r="GK15" i="34"/>
  <c r="GI15" i="34"/>
  <c r="GA15" i="34"/>
  <c r="FY15" i="34"/>
  <c r="FV15" i="34"/>
  <c r="FT15" i="34"/>
  <c r="HE14" i="34"/>
  <c r="HC14" i="34"/>
  <c r="GZ14" i="34"/>
  <c r="GX14" i="34"/>
  <c r="GU14" i="34"/>
  <c r="GS14" i="34"/>
  <c r="GP14" i="34"/>
  <c r="GN14" i="34"/>
  <c r="GK14" i="34"/>
  <c r="GI14" i="34"/>
  <c r="GA14" i="34"/>
  <c r="FY14" i="34"/>
  <c r="FV14" i="34"/>
  <c r="FT14" i="34"/>
  <c r="HE13" i="34"/>
  <c r="HC13" i="34"/>
  <c r="GZ13" i="34"/>
  <c r="GX13" i="34"/>
  <c r="GU13" i="34"/>
  <c r="GS13" i="34"/>
  <c r="GP13" i="34"/>
  <c r="GN13" i="34"/>
  <c r="GK13" i="34"/>
  <c r="GI13" i="34"/>
  <c r="GA13" i="34"/>
  <c r="FY13" i="34"/>
  <c r="FV13" i="34"/>
  <c r="FT13" i="34"/>
  <c r="HE12" i="34"/>
  <c r="HC12" i="34"/>
  <c r="GZ12" i="34"/>
  <c r="GX12" i="34"/>
  <c r="GU12" i="34"/>
  <c r="GS12" i="34"/>
  <c r="GP12" i="34"/>
  <c r="GN12" i="34"/>
  <c r="GK12" i="34"/>
  <c r="GI12" i="34"/>
  <c r="GA12" i="34"/>
  <c r="FY12" i="34"/>
  <c r="FV12" i="34"/>
  <c r="FT12" i="34"/>
  <c r="HE11" i="34"/>
  <c r="HC11" i="34"/>
  <c r="GZ11" i="34"/>
  <c r="GX11" i="34"/>
  <c r="GU11" i="34"/>
  <c r="GS11" i="34"/>
  <c r="GP11" i="34"/>
  <c r="GN11" i="34"/>
  <c r="GK11" i="34"/>
  <c r="GI11" i="34"/>
  <c r="GA11" i="34"/>
  <c r="FY11" i="34"/>
  <c r="FV11" i="34"/>
  <c r="FT11" i="34"/>
  <c r="HE10" i="34"/>
  <c r="HC10" i="34"/>
  <c r="GZ10" i="34"/>
  <c r="GX10" i="34"/>
  <c r="GU10" i="34"/>
  <c r="GS10" i="34"/>
  <c r="GP10" i="34"/>
  <c r="GN10" i="34"/>
  <c r="GK10" i="34"/>
  <c r="GI10" i="34"/>
  <c r="GA10" i="34"/>
  <c r="FY10" i="34"/>
  <c r="FV10" i="34"/>
  <c r="FT10" i="34"/>
  <c r="HE9" i="34"/>
  <c r="HC9" i="34"/>
  <c r="GZ9" i="34"/>
  <c r="GX9" i="34"/>
  <c r="GU9" i="34"/>
  <c r="GS9" i="34"/>
  <c r="GP9" i="34"/>
  <c r="GN9" i="34"/>
  <c r="GK9" i="34"/>
  <c r="GI9" i="34"/>
  <c r="GA9" i="34"/>
  <c r="FY9" i="34"/>
  <c r="FV9" i="34"/>
  <c r="FT9" i="34"/>
  <c r="HE8" i="34"/>
  <c r="HC8" i="34"/>
  <c r="GZ8" i="34"/>
  <c r="GX8" i="34"/>
  <c r="GU8" i="34"/>
  <c r="GS8" i="34"/>
  <c r="GP8" i="34"/>
  <c r="GN8" i="34"/>
  <c r="GK8" i="34"/>
  <c r="GI8" i="34"/>
  <c r="GA8" i="34"/>
  <c r="FY8" i="34"/>
  <c r="FV8" i="34"/>
  <c r="FT8" i="34"/>
  <c r="HE7" i="34"/>
  <c r="HC7" i="34"/>
  <c r="GZ7" i="34"/>
  <c r="GX7" i="34"/>
  <c r="GU7" i="34"/>
  <c r="GS7" i="34"/>
  <c r="GP7" i="34"/>
  <c r="GN7" i="34"/>
  <c r="GK7" i="34"/>
  <c r="GI7" i="34"/>
  <c r="GA7" i="34"/>
  <c r="FY7" i="34"/>
  <c r="FV7" i="34"/>
  <c r="FT7" i="34"/>
  <c r="HE6" i="34"/>
  <c r="HC6" i="34"/>
  <c r="GZ6" i="34"/>
  <c r="GX6" i="34"/>
  <c r="GU6" i="34"/>
  <c r="GS6" i="34"/>
  <c r="GP6" i="34"/>
  <c r="GN6" i="34"/>
  <c r="GK6" i="34"/>
  <c r="GI6" i="34"/>
  <c r="GA6" i="34"/>
  <c r="FY6" i="34"/>
  <c r="FV6" i="34"/>
  <c r="FT6" i="34"/>
  <c r="FQ17" i="34"/>
  <c r="FO17" i="34"/>
  <c r="FL17" i="34"/>
  <c r="FJ17" i="34"/>
  <c r="FG17" i="34"/>
  <c r="FE17" i="34"/>
  <c r="FB17" i="34"/>
  <c r="EZ17" i="34"/>
  <c r="EW17" i="34"/>
  <c r="EU17" i="34"/>
  <c r="ER17" i="34"/>
  <c r="EP17" i="34"/>
  <c r="EM17" i="34"/>
  <c r="EK17" i="34"/>
  <c r="EH17" i="34"/>
  <c r="EF17" i="34"/>
  <c r="FQ16" i="34"/>
  <c r="FO16" i="34"/>
  <c r="FL16" i="34"/>
  <c r="FJ16" i="34"/>
  <c r="FG16" i="34"/>
  <c r="FE16" i="34"/>
  <c r="FB16" i="34"/>
  <c r="EZ16" i="34"/>
  <c r="EW16" i="34"/>
  <c r="EU16" i="34"/>
  <c r="ER16" i="34"/>
  <c r="EP16" i="34"/>
  <c r="EM16" i="34"/>
  <c r="EK16" i="34"/>
  <c r="EH16" i="34"/>
  <c r="EF16" i="34"/>
  <c r="FQ15" i="34"/>
  <c r="FO15" i="34"/>
  <c r="FL15" i="34"/>
  <c r="FJ15" i="34"/>
  <c r="FG15" i="34"/>
  <c r="FE15" i="34"/>
  <c r="FB15" i="34"/>
  <c r="EZ15" i="34"/>
  <c r="EW15" i="34"/>
  <c r="EU15" i="34"/>
  <c r="ER15" i="34"/>
  <c r="EP15" i="34"/>
  <c r="EM15" i="34"/>
  <c r="EK15" i="34"/>
  <c r="EH15" i="34"/>
  <c r="EF15" i="34"/>
  <c r="FQ14" i="34"/>
  <c r="FO14" i="34"/>
  <c r="FL14" i="34"/>
  <c r="FJ14" i="34"/>
  <c r="FG14" i="34"/>
  <c r="FE14" i="34"/>
  <c r="FB14" i="34"/>
  <c r="EZ14" i="34"/>
  <c r="EW14" i="34"/>
  <c r="EU14" i="34"/>
  <c r="ER14" i="34"/>
  <c r="EP14" i="34"/>
  <c r="EM14" i="34"/>
  <c r="EK14" i="34"/>
  <c r="EH14" i="34"/>
  <c r="EF14" i="34"/>
  <c r="FQ13" i="34"/>
  <c r="FO13" i="34"/>
  <c r="FL13" i="34"/>
  <c r="FJ13" i="34"/>
  <c r="FG13" i="34"/>
  <c r="FE13" i="34"/>
  <c r="FB13" i="34"/>
  <c r="EZ13" i="34"/>
  <c r="EW13" i="34"/>
  <c r="EU13" i="34"/>
  <c r="ER13" i="34"/>
  <c r="EP13" i="34"/>
  <c r="EM13" i="34"/>
  <c r="EK13" i="34"/>
  <c r="EH13" i="34"/>
  <c r="EF13" i="34"/>
  <c r="FQ12" i="34"/>
  <c r="FO12" i="34"/>
  <c r="FL12" i="34"/>
  <c r="FJ12" i="34"/>
  <c r="FG12" i="34"/>
  <c r="FE12" i="34"/>
  <c r="FB12" i="34"/>
  <c r="EZ12" i="34"/>
  <c r="EW12" i="34"/>
  <c r="EU12" i="34"/>
  <c r="ER12" i="34"/>
  <c r="EP12" i="34"/>
  <c r="EM12" i="34"/>
  <c r="EK12" i="34"/>
  <c r="EH12" i="34"/>
  <c r="EF12" i="34"/>
  <c r="FQ11" i="34"/>
  <c r="FO11" i="34"/>
  <c r="FL11" i="34"/>
  <c r="FJ11" i="34"/>
  <c r="FG11" i="34"/>
  <c r="FE11" i="34"/>
  <c r="FB11" i="34"/>
  <c r="EZ11" i="34"/>
  <c r="EW11" i="34"/>
  <c r="EU11" i="34"/>
  <c r="ER11" i="34"/>
  <c r="EP11" i="34"/>
  <c r="EM11" i="34"/>
  <c r="EK11" i="34"/>
  <c r="EH11" i="34"/>
  <c r="EF11" i="34"/>
  <c r="FQ10" i="34"/>
  <c r="FO10" i="34"/>
  <c r="FL10" i="34"/>
  <c r="FJ10" i="34"/>
  <c r="FG10" i="34"/>
  <c r="FE10" i="34"/>
  <c r="FB10" i="34"/>
  <c r="EZ10" i="34"/>
  <c r="EW10" i="34"/>
  <c r="EU10" i="34"/>
  <c r="ER10" i="34"/>
  <c r="EP10" i="34"/>
  <c r="EM10" i="34"/>
  <c r="EK10" i="34"/>
  <c r="EH10" i="34"/>
  <c r="EF10" i="34"/>
  <c r="FQ9" i="34"/>
  <c r="FO9" i="34"/>
  <c r="FL9" i="34"/>
  <c r="FJ9" i="34"/>
  <c r="FG9" i="34"/>
  <c r="FE9" i="34"/>
  <c r="FB9" i="34"/>
  <c r="EZ9" i="34"/>
  <c r="EW9" i="34"/>
  <c r="EU9" i="34"/>
  <c r="ER9" i="34"/>
  <c r="EP9" i="34"/>
  <c r="EM9" i="34"/>
  <c r="EK9" i="34"/>
  <c r="EH9" i="34"/>
  <c r="EF9" i="34"/>
  <c r="FQ8" i="34"/>
  <c r="FO8" i="34"/>
  <c r="FL8" i="34"/>
  <c r="FJ8" i="34"/>
  <c r="FG8" i="34"/>
  <c r="FE8" i="34"/>
  <c r="FB8" i="34"/>
  <c r="EZ8" i="34"/>
  <c r="EW8" i="34"/>
  <c r="EU8" i="34"/>
  <c r="ER8" i="34"/>
  <c r="EP8" i="34"/>
  <c r="EM8" i="34"/>
  <c r="EK8" i="34"/>
  <c r="EH8" i="34"/>
  <c r="EF8" i="34"/>
  <c r="FQ7" i="34"/>
  <c r="FO7" i="34"/>
  <c r="FL7" i="34"/>
  <c r="FJ7" i="34"/>
  <c r="FG7" i="34"/>
  <c r="FE7" i="34"/>
  <c r="FB7" i="34"/>
  <c r="EZ7" i="34"/>
  <c r="EW7" i="34"/>
  <c r="EU7" i="34"/>
  <c r="ER7" i="34"/>
  <c r="EP7" i="34"/>
  <c r="EM7" i="34"/>
  <c r="EK7" i="34"/>
  <c r="EH7" i="34"/>
  <c r="EF7" i="34"/>
  <c r="FQ6" i="34"/>
  <c r="FO6" i="34"/>
  <c r="FL6" i="34"/>
  <c r="FJ6" i="34"/>
  <c r="FG6" i="34"/>
  <c r="FE6" i="34"/>
  <c r="FB6" i="34"/>
  <c r="EZ6" i="34"/>
  <c r="EW6" i="34"/>
  <c r="EU6" i="34"/>
  <c r="ER6" i="34"/>
  <c r="EP6" i="34"/>
  <c r="EM6" i="34"/>
  <c r="EK6" i="34"/>
  <c r="EH6" i="34"/>
  <c r="EF6" i="34"/>
  <c r="DX17" i="34"/>
  <c r="DV17" i="34"/>
  <c r="DS17" i="34"/>
  <c r="DQ17" i="34"/>
  <c r="DX16" i="34"/>
  <c r="DV16" i="34"/>
  <c r="DS16" i="34"/>
  <c r="DQ16" i="34"/>
  <c r="DX15" i="34"/>
  <c r="DV15" i="34"/>
  <c r="DS15" i="34"/>
  <c r="DQ15" i="34"/>
  <c r="DX14" i="34"/>
  <c r="DV14" i="34"/>
  <c r="DS14" i="34"/>
  <c r="DQ14" i="34"/>
  <c r="DX13" i="34"/>
  <c r="DV13" i="34"/>
  <c r="DS13" i="34"/>
  <c r="DQ13" i="34"/>
  <c r="DX12" i="34"/>
  <c r="DV12" i="34"/>
  <c r="DS12" i="34"/>
  <c r="DQ12" i="34"/>
  <c r="DX11" i="34"/>
  <c r="DV11" i="34"/>
  <c r="DS11" i="34"/>
  <c r="DQ11" i="34"/>
  <c r="DX10" i="34"/>
  <c r="DV10" i="34"/>
  <c r="DS10" i="34"/>
  <c r="DQ10" i="34"/>
  <c r="DX9" i="34"/>
  <c r="DV9" i="34"/>
  <c r="DS9" i="34"/>
  <c r="DQ9" i="34"/>
  <c r="DX8" i="34"/>
  <c r="DV8" i="34"/>
  <c r="DS8" i="34"/>
  <c r="DQ8" i="34"/>
  <c r="DX7" i="34"/>
  <c r="DV7" i="34"/>
  <c r="DS7" i="34"/>
  <c r="DQ7" i="34"/>
  <c r="DX6" i="34"/>
  <c r="DV6" i="34"/>
  <c r="DS6" i="34"/>
  <c r="DQ6" i="34"/>
  <c r="DN17" i="34"/>
  <c r="DL17" i="34"/>
  <c r="CT17" i="34"/>
  <c r="CR17" i="34"/>
  <c r="DN16" i="34"/>
  <c r="DL16" i="34"/>
  <c r="CT16" i="34"/>
  <c r="CR16" i="34"/>
  <c r="DN15" i="34"/>
  <c r="DL15" i="34"/>
  <c r="CT15" i="34"/>
  <c r="CR15" i="34"/>
  <c r="DN14" i="34"/>
  <c r="DL14" i="34"/>
  <c r="CT14" i="34"/>
  <c r="CR14" i="34"/>
  <c r="DN13" i="34"/>
  <c r="DL13" i="34"/>
  <c r="CT13" i="34"/>
  <c r="CR13" i="34"/>
  <c r="DN12" i="34"/>
  <c r="DL12" i="34"/>
  <c r="CT12" i="34"/>
  <c r="CR12" i="34"/>
  <c r="DN11" i="34"/>
  <c r="DL11" i="34"/>
  <c r="CT11" i="34"/>
  <c r="CR11" i="34"/>
  <c r="DN10" i="34"/>
  <c r="DL10" i="34"/>
  <c r="CT10" i="34"/>
  <c r="CR10" i="34"/>
  <c r="DN9" i="34"/>
  <c r="DL9" i="34"/>
  <c r="CT9" i="34"/>
  <c r="CR9" i="34"/>
  <c r="DN8" i="34"/>
  <c r="DL8" i="34"/>
  <c r="CT8" i="34"/>
  <c r="CR8" i="34"/>
  <c r="DN7" i="34"/>
  <c r="DL7" i="34"/>
  <c r="CT7" i="34"/>
  <c r="CR7" i="34"/>
  <c r="DN6" i="34"/>
  <c r="DL6" i="34"/>
  <c r="CT6" i="34"/>
  <c r="CR6" i="34"/>
  <c r="CO17" i="34"/>
  <c r="CM17" i="34"/>
  <c r="CJ17" i="34"/>
  <c r="CH17" i="34"/>
  <c r="CE17" i="34"/>
  <c r="CC17" i="34"/>
  <c r="BZ17" i="34"/>
  <c r="BX17" i="34"/>
  <c r="BU17" i="34"/>
  <c r="BS17" i="34"/>
  <c r="BP17" i="34"/>
  <c r="BN17" i="34"/>
  <c r="BK17" i="34"/>
  <c r="BI17" i="34"/>
  <c r="CO16" i="34"/>
  <c r="CM16" i="34"/>
  <c r="CJ16" i="34"/>
  <c r="CH16" i="34"/>
  <c r="CE16" i="34"/>
  <c r="CC16" i="34"/>
  <c r="BZ16" i="34"/>
  <c r="BX16" i="34"/>
  <c r="BU16" i="34"/>
  <c r="BS16" i="34"/>
  <c r="BP16" i="34"/>
  <c r="BN16" i="34"/>
  <c r="BK16" i="34"/>
  <c r="BI16" i="34"/>
  <c r="CO15" i="34"/>
  <c r="CM15" i="34"/>
  <c r="CJ15" i="34"/>
  <c r="CH15" i="34"/>
  <c r="CE15" i="34"/>
  <c r="CC15" i="34"/>
  <c r="BZ15" i="34"/>
  <c r="BX15" i="34"/>
  <c r="BU15" i="34"/>
  <c r="BS15" i="34"/>
  <c r="BP15" i="34"/>
  <c r="BN15" i="34"/>
  <c r="BK15" i="34"/>
  <c r="BI15" i="34"/>
  <c r="CO14" i="34"/>
  <c r="CM14" i="34"/>
  <c r="CJ14" i="34"/>
  <c r="CH14" i="34"/>
  <c r="CE14" i="34"/>
  <c r="CC14" i="34"/>
  <c r="BZ14" i="34"/>
  <c r="BX14" i="34"/>
  <c r="BU14" i="34"/>
  <c r="BS14" i="34"/>
  <c r="BP14" i="34"/>
  <c r="BN14" i="34"/>
  <c r="BK14" i="34"/>
  <c r="BI14" i="34"/>
  <c r="CO13" i="34"/>
  <c r="CM13" i="34"/>
  <c r="CJ13" i="34"/>
  <c r="CH13" i="34"/>
  <c r="CE13" i="34"/>
  <c r="CC13" i="34"/>
  <c r="BZ13" i="34"/>
  <c r="BX13" i="34"/>
  <c r="BU13" i="34"/>
  <c r="BS13" i="34"/>
  <c r="BP13" i="34"/>
  <c r="BN13" i="34"/>
  <c r="BK13" i="34"/>
  <c r="BI13" i="34"/>
  <c r="CO12" i="34"/>
  <c r="CM12" i="34"/>
  <c r="CJ12" i="34"/>
  <c r="CH12" i="34"/>
  <c r="CE12" i="34"/>
  <c r="CC12" i="34"/>
  <c r="BZ12" i="34"/>
  <c r="BX12" i="34"/>
  <c r="BU12" i="34"/>
  <c r="BS12" i="34"/>
  <c r="BP12" i="34"/>
  <c r="BN12" i="34"/>
  <c r="BK12" i="34"/>
  <c r="BI12" i="34"/>
  <c r="CO11" i="34"/>
  <c r="CM11" i="34"/>
  <c r="CJ11" i="34"/>
  <c r="CH11" i="34"/>
  <c r="CE11" i="34"/>
  <c r="CC11" i="34"/>
  <c r="BZ11" i="34"/>
  <c r="BX11" i="34"/>
  <c r="BU11" i="34"/>
  <c r="BS11" i="34"/>
  <c r="BP11" i="34"/>
  <c r="BN11" i="34"/>
  <c r="BK11" i="34"/>
  <c r="BI11" i="34"/>
  <c r="CO10" i="34"/>
  <c r="CM10" i="34"/>
  <c r="CJ10" i="34"/>
  <c r="CH10" i="34"/>
  <c r="CE10" i="34"/>
  <c r="CC10" i="34"/>
  <c r="BZ10" i="34"/>
  <c r="BX10" i="34"/>
  <c r="BU10" i="34"/>
  <c r="BS10" i="34"/>
  <c r="BP10" i="34"/>
  <c r="BN10" i="34"/>
  <c r="BK10" i="34"/>
  <c r="BI10" i="34"/>
  <c r="CO9" i="34"/>
  <c r="CM9" i="34"/>
  <c r="CJ9" i="34"/>
  <c r="CH9" i="34"/>
  <c r="CE9" i="34"/>
  <c r="CC9" i="34"/>
  <c r="BZ9" i="34"/>
  <c r="BX9" i="34"/>
  <c r="BU9" i="34"/>
  <c r="BS9" i="34"/>
  <c r="BP9" i="34"/>
  <c r="BN9" i="34"/>
  <c r="BK9" i="34"/>
  <c r="BI9" i="34"/>
  <c r="CO8" i="34"/>
  <c r="CM8" i="34"/>
  <c r="CJ8" i="34"/>
  <c r="CH8" i="34"/>
  <c r="CE8" i="34"/>
  <c r="CC8" i="34"/>
  <c r="BZ8" i="34"/>
  <c r="BX8" i="34"/>
  <c r="BU8" i="34"/>
  <c r="BS8" i="34"/>
  <c r="BP8" i="34"/>
  <c r="BN8" i="34"/>
  <c r="BK8" i="34"/>
  <c r="BI8" i="34"/>
  <c r="CO7" i="34"/>
  <c r="CM7" i="34"/>
  <c r="CJ7" i="34"/>
  <c r="CH7" i="34"/>
  <c r="CE7" i="34"/>
  <c r="CC7" i="34"/>
  <c r="BZ7" i="34"/>
  <c r="BX7" i="34"/>
  <c r="BU7" i="34"/>
  <c r="BS7" i="34"/>
  <c r="BP7" i="34"/>
  <c r="BN7" i="34"/>
  <c r="BK7" i="34"/>
  <c r="BI7" i="34"/>
  <c r="CO6" i="34"/>
  <c r="CM6" i="34"/>
  <c r="CJ6" i="34"/>
  <c r="CH6" i="34"/>
  <c r="CE6" i="34"/>
  <c r="CC6" i="34"/>
  <c r="BZ6" i="34"/>
  <c r="BX6" i="34"/>
  <c r="BU6" i="34"/>
  <c r="BS6" i="34"/>
  <c r="BP6" i="34"/>
  <c r="BN6" i="34"/>
  <c r="BK6" i="34"/>
  <c r="BI6" i="34"/>
  <c r="BF17" i="34"/>
  <c r="BD17" i="34"/>
  <c r="BA17" i="34"/>
  <c r="AY17" i="34"/>
  <c r="BF16" i="34"/>
  <c r="BD16" i="34"/>
  <c r="BA16" i="34"/>
  <c r="AY16" i="34"/>
  <c r="BF15" i="34"/>
  <c r="BD15" i="34"/>
  <c r="BA15" i="34"/>
  <c r="AY15" i="34"/>
  <c r="BF14" i="34"/>
  <c r="BD14" i="34"/>
  <c r="BA14" i="34"/>
  <c r="AY14" i="34"/>
  <c r="BF13" i="34"/>
  <c r="BD13" i="34"/>
  <c r="BA13" i="34"/>
  <c r="AY13" i="34"/>
  <c r="BF12" i="34"/>
  <c r="BD12" i="34"/>
  <c r="BA12" i="34"/>
  <c r="AY12" i="34"/>
  <c r="BF11" i="34"/>
  <c r="BD11" i="34"/>
  <c r="BA11" i="34"/>
  <c r="AY11" i="34"/>
  <c r="BF10" i="34"/>
  <c r="BD10" i="34"/>
  <c r="BA10" i="34"/>
  <c r="AY10" i="34"/>
  <c r="BF9" i="34"/>
  <c r="BD9" i="34"/>
  <c r="BA9" i="34"/>
  <c r="AY9" i="34"/>
  <c r="BF8" i="34"/>
  <c r="BD8" i="34"/>
  <c r="BA8" i="34"/>
  <c r="AY8" i="34"/>
  <c r="BF7" i="34"/>
  <c r="BD7" i="34"/>
  <c r="BA7" i="34"/>
  <c r="AY7" i="34"/>
  <c r="BF6" i="34"/>
  <c r="BD6" i="34"/>
  <c r="BA6" i="34"/>
  <c r="AY6" i="34"/>
  <c r="R17" i="34" l="1"/>
  <c r="P17" i="34"/>
  <c r="R16" i="34"/>
  <c r="P16" i="34"/>
  <c r="R15" i="34"/>
  <c r="P15" i="34"/>
  <c r="R14" i="34"/>
  <c r="P14" i="34"/>
  <c r="R13" i="34"/>
  <c r="P13" i="34"/>
  <c r="R12" i="34"/>
  <c r="P12" i="34"/>
  <c r="R11" i="34"/>
  <c r="P11" i="34"/>
  <c r="R10" i="34"/>
  <c r="P10" i="34"/>
  <c r="R9" i="34"/>
  <c r="P9" i="34"/>
  <c r="R8" i="34"/>
  <c r="P8" i="34"/>
  <c r="R7" i="34"/>
  <c r="P7" i="34"/>
  <c r="R6" i="34"/>
  <c r="P6" i="34"/>
  <c r="AV17" i="34"/>
  <c r="AT17" i="34"/>
  <c r="AQ17" i="34"/>
  <c r="AO17" i="34"/>
  <c r="AL17" i="34"/>
  <c r="AJ17" i="34"/>
  <c r="AG17" i="34"/>
  <c r="AE17" i="34"/>
  <c r="AB17" i="34"/>
  <c r="Z17" i="34"/>
  <c r="W17" i="34"/>
  <c r="U17" i="34"/>
  <c r="M17" i="34"/>
  <c r="K17" i="34"/>
  <c r="H17" i="34"/>
  <c r="F17" i="34"/>
  <c r="AV16" i="34"/>
  <c r="AT16" i="34"/>
  <c r="AQ16" i="34"/>
  <c r="AO16" i="34"/>
  <c r="AL16" i="34"/>
  <c r="AJ16" i="34"/>
  <c r="AG16" i="34"/>
  <c r="AE16" i="34"/>
  <c r="AB16" i="34"/>
  <c r="Z16" i="34"/>
  <c r="W16" i="34"/>
  <c r="U16" i="34"/>
  <c r="M16" i="34"/>
  <c r="K16" i="34"/>
  <c r="H16" i="34"/>
  <c r="F16" i="34"/>
  <c r="AV15" i="34"/>
  <c r="AT15" i="34"/>
  <c r="AQ15" i="34"/>
  <c r="AO15" i="34"/>
  <c r="AL15" i="34"/>
  <c r="AJ15" i="34"/>
  <c r="AG15" i="34"/>
  <c r="AE15" i="34"/>
  <c r="AB15" i="34"/>
  <c r="Z15" i="34"/>
  <c r="W15" i="34"/>
  <c r="U15" i="34"/>
  <c r="M15" i="34"/>
  <c r="K15" i="34"/>
  <c r="H15" i="34"/>
  <c r="F15" i="34"/>
  <c r="AV14" i="34"/>
  <c r="AT14" i="34"/>
  <c r="AQ14" i="34"/>
  <c r="AO14" i="34"/>
  <c r="AL14" i="34"/>
  <c r="AJ14" i="34"/>
  <c r="AG14" i="34"/>
  <c r="AE14" i="34"/>
  <c r="AB14" i="34"/>
  <c r="Z14" i="34"/>
  <c r="W14" i="34"/>
  <c r="U14" i="34"/>
  <c r="M14" i="34"/>
  <c r="K14" i="34"/>
  <c r="H14" i="34"/>
  <c r="F14" i="34"/>
  <c r="AV13" i="34"/>
  <c r="AT13" i="34"/>
  <c r="AQ13" i="34"/>
  <c r="AO13" i="34"/>
  <c r="AL13" i="34"/>
  <c r="AJ13" i="34"/>
  <c r="AG13" i="34"/>
  <c r="AE13" i="34"/>
  <c r="AB13" i="34"/>
  <c r="Z13" i="34"/>
  <c r="W13" i="34"/>
  <c r="U13" i="34"/>
  <c r="M13" i="34"/>
  <c r="K13" i="34"/>
  <c r="H13" i="34"/>
  <c r="F13" i="34"/>
  <c r="AV12" i="34"/>
  <c r="AT12" i="34"/>
  <c r="AQ12" i="34"/>
  <c r="AO12" i="34"/>
  <c r="AL12" i="34"/>
  <c r="AJ12" i="34"/>
  <c r="AG12" i="34"/>
  <c r="AE12" i="34"/>
  <c r="AB12" i="34"/>
  <c r="Z12" i="34"/>
  <c r="W12" i="34"/>
  <c r="U12" i="34"/>
  <c r="M12" i="34"/>
  <c r="K12" i="34"/>
  <c r="H12" i="34"/>
  <c r="F12" i="34"/>
  <c r="AV11" i="34"/>
  <c r="AT11" i="34"/>
  <c r="AQ11" i="34"/>
  <c r="AO11" i="34"/>
  <c r="AL11" i="34"/>
  <c r="AJ11" i="34"/>
  <c r="AG11" i="34"/>
  <c r="AE11" i="34"/>
  <c r="AB11" i="34"/>
  <c r="Z11" i="34"/>
  <c r="W11" i="34"/>
  <c r="U11" i="34"/>
  <c r="M11" i="34"/>
  <c r="K11" i="34"/>
  <c r="H11" i="34"/>
  <c r="F11" i="34"/>
  <c r="AV10" i="34"/>
  <c r="AT10" i="34"/>
  <c r="AQ10" i="34"/>
  <c r="AO10" i="34"/>
  <c r="AL10" i="34"/>
  <c r="AJ10" i="34"/>
  <c r="AG10" i="34"/>
  <c r="AE10" i="34"/>
  <c r="AB10" i="34"/>
  <c r="Z10" i="34"/>
  <c r="W10" i="34"/>
  <c r="U10" i="34"/>
  <c r="M10" i="34"/>
  <c r="K10" i="34"/>
  <c r="H10" i="34"/>
  <c r="F10" i="34"/>
  <c r="AV9" i="34"/>
  <c r="AT9" i="34"/>
  <c r="AQ9" i="34"/>
  <c r="AO9" i="34"/>
  <c r="AL9" i="34"/>
  <c r="AJ9" i="34"/>
  <c r="AG9" i="34"/>
  <c r="AE9" i="34"/>
  <c r="AB9" i="34"/>
  <c r="Z9" i="34"/>
  <c r="W9" i="34"/>
  <c r="U9" i="34"/>
  <c r="M9" i="34"/>
  <c r="K9" i="34"/>
  <c r="H9" i="34"/>
  <c r="F9" i="34"/>
  <c r="AV8" i="34"/>
  <c r="AT8" i="34"/>
  <c r="AQ8" i="34"/>
  <c r="AO8" i="34"/>
  <c r="AL8" i="34"/>
  <c r="AJ8" i="34"/>
  <c r="AG8" i="34"/>
  <c r="AE8" i="34"/>
  <c r="AB8" i="34"/>
  <c r="Z8" i="34"/>
  <c r="W8" i="34"/>
  <c r="U8" i="34"/>
  <c r="M8" i="34"/>
  <c r="K8" i="34"/>
  <c r="H8" i="34"/>
  <c r="F8" i="34"/>
  <c r="AV7" i="34"/>
  <c r="AT7" i="34"/>
  <c r="AQ7" i="34"/>
  <c r="AO7" i="34"/>
  <c r="AL7" i="34"/>
  <c r="AJ7" i="34"/>
  <c r="AG7" i="34"/>
  <c r="AE7" i="34"/>
  <c r="AB7" i="34"/>
  <c r="Z7" i="34"/>
  <c r="W7" i="34"/>
  <c r="U7" i="34"/>
  <c r="M7" i="34"/>
  <c r="K7" i="34"/>
  <c r="H7" i="34"/>
  <c r="F7" i="34"/>
  <c r="AV6" i="34"/>
  <c r="AT6" i="34"/>
  <c r="AQ6" i="34"/>
  <c r="AO6" i="34"/>
  <c r="AL6" i="34"/>
  <c r="AJ6" i="34"/>
  <c r="AG6" i="34"/>
  <c r="AE6" i="34"/>
  <c r="AB6" i="34"/>
  <c r="Z6" i="34"/>
  <c r="W6" i="34"/>
  <c r="U6" i="34"/>
  <c r="M6" i="34"/>
  <c r="K6" i="34"/>
  <c r="H6" i="34"/>
  <c r="F6" i="34"/>
  <c r="HY17" i="33"/>
  <c r="HW17" i="33"/>
  <c r="HT17" i="33"/>
  <c r="HR17" i="33"/>
  <c r="HO17" i="33"/>
  <c r="HM17" i="33"/>
  <c r="HJ17" i="33"/>
  <c r="HH17" i="33"/>
  <c r="HY16" i="33"/>
  <c r="HW16" i="33"/>
  <c r="HT16" i="33"/>
  <c r="HR16" i="33"/>
  <c r="HO16" i="33"/>
  <c r="HM16" i="33"/>
  <c r="HJ16" i="33"/>
  <c r="HH16" i="33"/>
  <c r="HY15" i="33"/>
  <c r="HW15" i="33"/>
  <c r="HT15" i="33"/>
  <c r="HR15" i="33"/>
  <c r="HO15" i="33"/>
  <c r="HM15" i="33"/>
  <c r="HJ15" i="33"/>
  <c r="HH15" i="33"/>
  <c r="HY14" i="33"/>
  <c r="HW14" i="33"/>
  <c r="HT14" i="33"/>
  <c r="HR14" i="33"/>
  <c r="HO14" i="33"/>
  <c r="HM14" i="33"/>
  <c r="HJ14" i="33"/>
  <c r="HH14" i="33"/>
  <c r="HY13" i="33"/>
  <c r="HW13" i="33"/>
  <c r="HT13" i="33"/>
  <c r="HR13" i="33"/>
  <c r="HO13" i="33"/>
  <c r="HM13" i="33"/>
  <c r="HJ13" i="33"/>
  <c r="HH13" i="33"/>
  <c r="HY12" i="33"/>
  <c r="HW12" i="33"/>
  <c r="HT12" i="33"/>
  <c r="HR12" i="33"/>
  <c r="HO12" i="33"/>
  <c r="HM12" i="33"/>
  <c r="HJ12" i="33"/>
  <c r="HH12" i="33"/>
  <c r="HY11" i="33"/>
  <c r="HW11" i="33"/>
  <c r="HT11" i="33"/>
  <c r="HR11" i="33"/>
  <c r="HO11" i="33"/>
  <c r="HM11" i="33"/>
  <c r="HJ11" i="33"/>
  <c r="HH11" i="33"/>
  <c r="HY10" i="33"/>
  <c r="HW10" i="33"/>
  <c r="HT10" i="33"/>
  <c r="HR10" i="33"/>
  <c r="HO10" i="33"/>
  <c r="HM10" i="33"/>
  <c r="HJ10" i="33"/>
  <c r="HH10" i="33"/>
  <c r="HY9" i="33"/>
  <c r="HW9" i="33"/>
  <c r="HT9" i="33"/>
  <c r="HR9" i="33"/>
  <c r="HO9" i="33"/>
  <c r="HM9" i="33"/>
  <c r="HJ9" i="33"/>
  <c r="HH9" i="33"/>
  <c r="HY8" i="33"/>
  <c r="HW8" i="33"/>
  <c r="HT8" i="33"/>
  <c r="HR8" i="33"/>
  <c r="HO8" i="33"/>
  <c r="HM8" i="33"/>
  <c r="HJ8" i="33"/>
  <c r="HH8" i="33"/>
  <c r="HY7" i="33"/>
  <c r="HW7" i="33"/>
  <c r="HT7" i="33"/>
  <c r="HR7" i="33"/>
  <c r="HO7" i="33"/>
  <c r="HM7" i="33"/>
  <c r="HJ7" i="33"/>
  <c r="HH7" i="33"/>
  <c r="HY6" i="33"/>
  <c r="HW6" i="33"/>
  <c r="HT6" i="33"/>
  <c r="HR6" i="33"/>
  <c r="HO6" i="33"/>
  <c r="HM6" i="33"/>
  <c r="HJ6" i="33"/>
  <c r="HH6" i="33"/>
  <c r="HE17" i="33"/>
  <c r="HC17" i="33"/>
  <c r="GZ17" i="33"/>
  <c r="GX17" i="33"/>
  <c r="GU17" i="33"/>
  <c r="GS17" i="33"/>
  <c r="GP17" i="33"/>
  <c r="GN17" i="33"/>
  <c r="GK17" i="33"/>
  <c r="GI17" i="33"/>
  <c r="GA17" i="33"/>
  <c r="FY17" i="33"/>
  <c r="FV17" i="33"/>
  <c r="FT17" i="33"/>
  <c r="FQ17" i="33"/>
  <c r="FO17" i="33"/>
  <c r="HE16" i="33"/>
  <c r="HC16" i="33"/>
  <c r="GZ16" i="33"/>
  <c r="GX16" i="33"/>
  <c r="GU16" i="33"/>
  <c r="GS16" i="33"/>
  <c r="GP16" i="33"/>
  <c r="GN16" i="33"/>
  <c r="GK16" i="33"/>
  <c r="GI16" i="33"/>
  <c r="GA16" i="33"/>
  <c r="FY16" i="33"/>
  <c r="FV16" i="33"/>
  <c r="FT16" i="33"/>
  <c r="FQ16" i="33"/>
  <c r="FO16" i="33"/>
  <c r="HE15" i="33"/>
  <c r="HC15" i="33"/>
  <c r="GZ15" i="33"/>
  <c r="GX15" i="33"/>
  <c r="GU15" i="33"/>
  <c r="GS15" i="33"/>
  <c r="GP15" i="33"/>
  <c r="GN15" i="33"/>
  <c r="GK15" i="33"/>
  <c r="GI15" i="33"/>
  <c r="GA15" i="33"/>
  <c r="FY15" i="33"/>
  <c r="FV15" i="33"/>
  <c r="FT15" i="33"/>
  <c r="FQ15" i="33"/>
  <c r="FO15" i="33"/>
  <c r="HE14" i="33"/>
  <c r="HC14" i="33"/>
  <c r="GZ14" i="33"/>
  <c r="GX14" i="33"/>
  <c r="GU14" i="33"/>
  <c r="GS14" i="33"/>
  <c r="GP14" i="33"/>
  <c r="GN14" i="33"/>
  <c r="GK14" i="33"/>
  <c r="GI14" i="33"/>
  <c r="GA14" i="33"/>
  <c r="FY14" i="33"/>
  <c r="FV14" i="33"/>
  <c r="FT14" i="33"/>
  <c r="FQ14" i="33"/>
  <c r="FO14" i="33"/>
  <c r="HE13" i="33"/>
  <c r="HC13" i="33"/>
  <c r="GZ13" i="33"/>
  <c r="GX13" i="33"/>
  <c r="GU13" i="33"/>
  <c r="GS13" i="33"/>
  <c r="GP13" i="33"/>
  <c r="GN13" i="33"/>
  <c r="GK13" i="33"/>
  <c r="GI13" i="33"/>
  <c r="GA13" i="33"/>
  <c r="FY13" i="33"/>
  <c r="FV13" i="33"/>
  <c r="FT13" i="33"/>
  <c r="FQ13" i="33"/>
  <c r="FO13" i="33"/>
  <c r="HE12" i="33"/>
  <c r="HC12" i="33"/>
  <c r="GZ12" i="33"/>
  <c r="GX12" i="33"/>
  <c r="GU12" i="33"/>
  <c r="GS12" i="33"/>
  <c r="GP12" i="33"/>
  <c r="GN12" i="33"/>
  <c r="GK12" i="33"/>
  <c r="GI12" i="33"/>
  <c r="GA12" i="33"/>
  <c r="FY12" i="33"/>
  <c r="FV12" i="33"/>
  <c r="FT12" i="33"/>
  <c r="FQ12" i="33"/>
  <c r="FO12" i="33"/>
  <c r="HE11" i="33"/>
  <c r="HC11" i="33"/>
  <c r="GZ11" i="33"/>
  <c r="GX11" i="33"/>
  <c r="GU11" i="33"/>
  <c r="GS11" i="33"/>
  <c r="GP11" i="33"/>
  <c r="GN11" i="33"/>
  <c r="GK11" i="33"/>
  <c r="GI11" i="33"/>
  <c r="GA11" i="33"/>
  <c r="FY11" i="33"/>
  <c r="FV11" i="33"/>
  <c r="FT11" i="33"/>
  <c r="FQ11" i="33"/>
  <c r="FO11" i="33"/>
  <c r="HE10" i="33"/>
  <c r="HC10" i="33"/>
  <c r="GZ10" i="33"/>
  <c r="GX10" i="33"/>
  <c r="GU10" i="33"/>
  <c r="GS10" i="33"/>
  <c r="GP10" i="33"/>
  <c r="GN10" i="33"/>
  <c r="GK10" i="33"/>
  <c r="GI10" i="33"/>
  <c r="GA10" i="33"/>
  <c r="FY10" i="33"/>
  <c r="FV10" i="33"/>
  <c r="FT10" i="33"/>
  <c r="FQ10" i="33"/>
  <c r="FO10" i="33"/>
  <c r="HE9" i="33"/>
  <c r="HC9" i="33"/>
  <c r="GZ9" i="33"/>
  <c r="GX9" i="33"/>
  <c r="GU9" i="33"/>
  <c r="GS9" i="33"/>
  <c r="GP9" i="33"/>
  <c r="GN9" i="33"/>
  <c r="GK9" i="33"/>
  <c r="GI9" i="33"/>
  <c r="GA9" i="33"/>
  <c r="FY9" i="33"/>
  <c r="FV9" i="33"/>
  <c r="FT9" i="33"/>
  <c r="FQ9" i="33"/>
  <c r="FO9" i="33"/>
  <c r="HE8" i="33"/>
  <c r="HC8" i="33"/>
  <c r="GZ8" i="33"/>
  <c r="GX8" i="33"/>
  <c r="GU8" i="33"/>
  <c r="GS8" i="33"/>
  <c r="GP8" i="33"/>
  <c r="GN8" i="33"/>
  <c r="GK8" i="33"/>
  <c r="GI8" i="33"/>
  <c r="GA8" i="33"/>
  <c r="FY8" i="33"/>
  <c r="FV8" i="33"/>
  <c r="FT8" i="33"/>
  <c r="FQ8" i="33"/>
  <c r="FO8" i="33"/>
  <c r="HE7" i="33"/>
  <c r="HC7" i="33"/>
  <c r="GZ7" i="33"/>
  <c r="GX7" i="33"/>
  <c r="GU7" i="33"/>
  <c r="GS7" i="33"/>
  <c r="GP7" i="33"/>
  <c r="GN7" i="33"/>
  <c r="GK7" i="33"/>
  <c r="GI7" i="33"/>
  <c r="GA7" i="33"/>
  <c r="FY7" i="33"/>
  <c r="FV7" i="33"/>
  <c r="FT7" i="33"/>
  <c r="FQ7" i="33"/>
  <c r="FO7" i="33"/>
  <c r="HE6" i="33"/>
  <c r="HC6" i="33"/>
  <c r="GZ6" i="33"/>
  <c r="GX6" i="33"/>
  <c r="GU6" i="33"/>
  <c r="GS6" i="33"/>
  <c r="GP6" i="33"/>
  <c r="GN6" i="33"/>
  <c r="GK6" i="33"/>
  <c r="GI6" i="33"/>
  <c r="GA6" i="33"/>
  <c r="FY6" i="33"/>
  <c r="FV6" i="33"/>
  <c r="FT6" i="33"/>
  <c r="FQ6" i="33"/>
  <c r="FO6" i="33"/>
  <c r="FL17" i="33"/>
  <c r="FJ17" i="33"/>
  <c r="FG17" i="33"/>
  <c r="FE17" i="33"/>
  <c r="FB17" i="33"/>
  <c r="EZ17" i="33"/>
  <c r="EW17" i="33"/>
  <c r="EU17" i="33"/>
  <c r="ER17" i="33"/>
  <c r="EP17" i="33"/>
  <c r="EM17" i="33"/>
  <c r="EK17" i="33"/>
  <c r="EH17" i="33"/>
  <c r="EF17" i="33"/>
  <c r="FL16" i="33"/>
  <c r="FJ16" i="33"/>
  <c r="FG16" i="33"/>
  <c r="FE16" i="33"/>
  <c r="FB16" i="33"/>
  <c r="EZ16" i="33"/>
  <c r="EW16" i="33"/>
  <c r="EU16" i="33"/>
  <c r="ER16" i="33"/>
  <c r="EP16" i="33"/>
  <c r="EM16" i="33"/>
  <c r="EK16" i="33"/>
  <c r="EH16" i="33"/>
  <c r="EF16" i="33"/>
  <c r="FL15" i="33"/>
  <c r="FJ15" i="33"/>
  <c r="FG15" i="33"/>
  <c r="FE15" i="33"/>
  <c r="FB15" i="33"/>
  <c r="EZ15" i="33"/>
  <c r="EW15" i="33"/>
  <c r="EU15" i="33"/>
  <c r="ER15" i="33"/>
  <c r="EP15" i="33"/>
  <c r="EM15" i="33"/>
  <c r="EK15" i="33"/>
  <c r="EH15" i="33"/>
  <c r="EF15" i="33"/>
  <c r="FL14" i="33"/>
  <c r="FJ14" i="33"/>
  <c r="FG14" i="33"/>
  <c r="FE14" i="33"/>
  <c r="FB14" i="33"/>
  <c r="EZ14" i="33"/>
  <c r="EW14" i="33"/>
  <c r="EU14" i="33"/>
  <c r="ER14" i="33"/>
  <c r="EP14" i="33"/>
  <c r="EM14" i="33"/>
  <c r="EK14" i="33"/>
  <c r="EH14" i="33"/>
  <c r="EF14" i="33"/>
  <c r="FL13" i="33"/>
  <c r="FJ13" i="33"/>
  <c r="FG13" i="33"/>
  <c r="FE13" i="33"/>
  <c r="FB13" i="33"/>
  <c r="EZ13" i="33"/>
  <c r="EW13" i="33"/>
  <c r="EU13" i="33"/>
  <c r="ER13" i="33"/>
  <c r="EP13" i="33"/>
  <c r="EM13" i="33"/>
  <c r="EK13" i="33"/>
  <c r="EH13" i="33"/>
  <c r="EF13" i="33"/>
  <c r="FL12" i="33"/>
  <c r="FJ12" i="33"/>
  <c r="FG12" i="33"/>
  <c r="FE12" i="33"/>
  <c r="FB12" i="33"/>
  <c r="EZ12" i="33"/>
  <c r="EW12" i="33"/>
  <c r="EU12" i="33"/>
  <c r="ER12" i="33"/>
  <c r="EP12" i="33"/>
  <c r="EM12" i="33"/>
  <c r="EK12" i="33"/>
  <c r="EH12" i="33"/>
  <c r="EF12" i="33"/>
  <c r="FL11" i="33"/>
  <c r="FJ11" i="33"/>
  <c r="FG11" i="33"/>
  <c r="FE11" i="33"/>
  <c r="FB11" i="33"/>
  <c r="EZ11" i="33"/>
  <c r="EW11" i="33"/>
  <c r="EU11" i="33"/>
  <c r="ER11" i="33"/>
  <c r="EP11" i="33"/>
  <c r="EM11" i="33"/>
  <c r="EK11" i="33"/>
  <c r="EH11" i="33"/>
  <c r="EF11" i="33"/>
  <c r="FL10" i="33"/>
  <c r="FJ10" i="33"/>
  <c r="FG10" i="33"/>
  <c r="FE10" i="33"/>
  <c r="FB10" i="33"/>
  <c r="EZ10" i="33"/>
  <c r="EW10" i="33"/>
  <c r="EU10" i="33"/>
  <c r="ER10" i="33"/>
  <c r="EP10" i="33"/>
  <c r="EM10" i="33"/>
  <c r="EK10" i="33"/>
  <c r="EH10" i="33"/>
  <c r="EF10" i="33"/>
  <c r="FL9" i="33"/>
  <c r="FJ9" i="33"/>
  <c r="FG9" i="33"/>
  <c r="FE9" i="33"/>
  <c r="FB9" i="33"/>
  <c r="EZ9" i="33"/>
  <c r="EW9" i="33"/>
  <c r="EU9" i="33"/>
  <c r="ER9" i="33"/>
  <c r="EP9" i="33"/>
  <c r="EM9" i="33"/>
  <c r="EK9" i="33"/>
  <c r="EH9" i="33"/>
  <c r="EF9" i="33"/>
  <c r="FL8" i="33"/>
  <c r="FJ8" i="33"/>
  <c r="FG8" i="33"/>
  <c r="FE8" i="33"/>
  <c r="FB8" i="33"/>
  <c r="EZ8" i="33"/>
  <c r="EW8" i="33"/>
  <c r="EU8" i="33"/>
  <c r="ER8" i="33"/>
  <c r="EP8" i="33"/>
  <c r="EM8" i="33"/>
  <c r="EK8" i="33"/>
  <c r="EH8" i="33"/>
  <c r="EF8" i="33"/>
  <c r="FL7" i="33"/>
  <c r="FJ7" i="33"/>
  <c r="FG7" i="33"/>
  <c r="FE7" i="33"/>
  <c r="FB7" i="33"/>
  <c r="EZ7" i="33"/>
  <c r="EW7" i="33"/>
  <c r="EU7" i="33"/>
  <c r="ER7" i="33"/>
  <c r="EP7" i="33"/>
  <c r="EM7" i="33"/>
  <c r="EK7" i="33"/>
  <c r="EH7" i="33"/>
  <c r="EF7" i="33"/>
  <c r="FL6" i="33"/>
  <c r="FJ6" i="33"/>
  <c r="FG6" i="33"/>
  <c r="FE6" i="33"/>
  <c r="FB6" i="33"/>
  <c r="EZ6" i="33"/>
  <c r="EW6" i="33"/>
  <c r="EU6" i="33"/>
  <c r="ER6" i="33"/>
  <c r="EP6" i="33"/>
  <c r="EM6" i="33"/>
  <c r="EK6" i="33"/>
  <c r="EH6" i="33"/>
  <c r="EF6" i="33"/>
  <c r="EC17" i="33"/>
  <c r="EA17" i="33"/>
  <c r="DX17" i="33"/>
  <c r="DV17" i="33"/>
  <c r="DS17" i="33"/>
  <c r="DQ17" i="33"/>
  <c r="DN17" i="33"/>
  <c r="DL17" i="33"/>
  <c r="CT17" i="33"/>
  <c r="CR17" i="33"/>
  <c r="EC16" i="33"/>
  <c r="EA16" i="33"/>
  <c r="DX16" i="33"/>
  <c r="DV16" i="33"/>
  <c r="DS16" i="33"/>
  <c r="DQ16" i="33"/>
  <c r="DN16" i="33"/>
  <c r="DL16" i="33"/>
  <c r="CT16" i="33"/>
  <c r="CR16" i="33"/>
  <c r="EC15" i="33"/>
  <c r="EA15" i="33"/>
  <c r="DX15" i="33"/>
  <c r="DV15" i="33"/>
  <c r="DS15" i="33"/>
  <c r="DQ15" i="33"/>
  <c r="DN15" i="33"/>
  <c r="DL15" i="33"/>
  <c r="CT15" i="33"/>
  <c r="CR15" i="33"/>
  <c r="EC14" i="33"/>
  <c r="EA14" i="33"/>
  <c r="DX14" i="33"/>
  <c r="DV14" i="33"/>
  <c r="DS14" i="33"/>
  <c r="DQ14" i="33"/>
  <c r="DN14" i="33"/>
  <c r="DL14" i="33"/>
  <c r="CT14" i="33"/>
  <c r="CR14" i="33"/>
  <c r="EC13" i="33"/>
  <c r="EA13" i="33"/>
  <c r="DX13" i="33"/>
  <c r="DV13" i="33"/>
  <c r="DS13" i="33"/>
  <c r="DQ13" i="33"/>
  <c r="DN13" i="33"/>
  <c r="DL13" i="33"/>
  <c r="CT13" i="33"/>
  <c r="CR13" i="33"/>
  <c r="EC12" i="33"/>
  <c r="EA12" i="33"/>
  <c r="DX12" i="33"/>
  <c r="DV12" i="33"/>
  <c r="DS12" i="33"/>
  <c r="DQ12" i="33"/>
  <c r="DN12" i="33"/>
  <c r="DL12" i="33"/>
  <c r="CT12" i="33"/>
  <c r="CR12" i="33"/>
  <c r="EC11" i="33"/>
  <c r="EA11" i="33"/>
  <c r="DX11" i="33"/>
  <c r="DV11" i="33"/>
  <c r="DS11" i="33"/>
  <c r="DQ11" i="33"/>
  <c r="DN11" i="33"/>
  <c r="DL11" i="33"/>
  <c r="CT11" i="33"/>
  <c r="CR11" i="33"/>
  <c r="EC10" i="33"/>
  <c r="EA10" i="33"/>
  <c r="DX10" i="33"/>
  <c r="DV10" i="33"/>
  <c r="DS10" i="33"/>
  <c r="DQ10" i="33"/>
  <c r="DN10" i="33"/>
  <c r="DL10" i="33"/>
  <c r="CT10" i="33"/>
  <c r="CR10" i="33"/>
  <c r="EC9" i="33"/>
  <c r="EA9" i="33"/>
  <c r="DX9" i="33"/>
  <c r="DV9" i="33"/>
  <c r="DS9" i="33"/>
  <c r="DQ9" i="33"/>
  <c r="DN9" i="33"/>
  <c r="DL9" i="33"/>
  <c r="CT9" i="33"/>
  <c r="CR9" i="33"/>
  <c r="EC8" i="33"/>
  <c r="EA8" i="33"/>
  <c r="DX8" i="33"/>
  <c r="DV8" i="33"/>
  <c r="DS8" i="33"/>
  <c r="DQ8" i="33"/>
  <c r="DN8" i="33"/>
  <c r="DL8" i="33"/>
  <c r="CT8" i="33"/>
  <c r="CR8" i="33"/>
  <c r="EC7" i="33"/>
  <c r="EA7" i="33"/>
  <c r="DX7" i="33"/>
  <c r="DV7" i="33"/>
  <c r="DS7" i="33"/>
  <c r="DQ7" i="33"/>
  <c r="DN7" i="33"/>
  <c r="DL7" i="33"/>
  <c r="CT7" i="33"/>
  <c r="CR7" i="33"/>
  <c r="EC6" i="33"/>
  <c r="EA6" i="33"/>
  <c r="DX6" i="33"/>
  <c r="DV6" i="33"/>
  <c r="DS6" i="33"/>
  <c r="DQ6" i="33"/>
  <c r="DN6" i="33"/>
  <c r="DL6" i="33"/>
  <c r="CT6" i="33"/>
  <c r="CR6" i="33"/>
  <c r="CO17" i="33"/>
  <c r="CM17" i="33"/>
  <c r="CJ17" i="33"/>
  <c r="CH17" i="33"/>
  <c r="CE17" i="33"/>
  <c r="CC17" i="33"/>
  <c r="BZ17" i="33"/>
  <c r="BX17" i="33"/>
  <c r="BU17" i="33"/>
  <c r="BS17" i="33"/>
  <c r="BP17" i="33"/>
  <c r="BN17" i="33"/>
  <c r="BK17" i="33"/>
  <c r="BI17" i="33"/>
  <c r="BF17" i="33"/>
  <c r="BD17" i="33"/>
  <c r="BA17" i="33"/>
  <c r="AY17" i="33"/>
  <c r="CO16" i="33"/>
  <c r="CM16" i="33"/>
  <c r="CJ16" i="33"/>
  <c r="CH16" i="33"/>
  <c r="CE16" i="33"/>
  <c r="CC16" i="33"/>
  <c r="BZ16" i="33"/>
  <c r="BX16" i="33"/>
  <c r="BU16" i="33"/>
  <c r="BS16" i="33"/>
  <c r="BP16" i="33"/>
  <c r="BN16" i="33"/>
  <c r="BK16" i="33"/>
  <c r="BI16" i="33"/>
  <c r="BF16" i="33"/>
  <c r="BD16" i="33"/>
  <c r="BA16" i="33"/>
  <c r="AY16" i="33"/>
  <c r="CO15" i="33"/>
  <c r="CM15" i="33"/>
  <c r="CJ15" i="33"/>
  <c r="CH15" i="33"/>
  <c r="CE15" i="33"/>
  <c r="CC15" i="33"/>
  <c r="BZ15" i="33"/>
  <c r="BX15" i="33"/>
  <c r="BU15" i="33"/>
  <c r="BS15" i="33"/>
  <c r="BP15" i="33"/>
  <c r="BN15" i="33"/>
  <c r="BK15" i="33"/>
  <c r="BI15" i="33"/>
  <c r="BF15" i="33"/>
  <c r="BD15" i="33"/>
  <c r="BA15" i="33"/>
  <c r="AY15" i="33"/>
  <c r="CO14" i="33"/>
  <c r="CM14" i="33"/>
  <c r="CJ14" i="33"/>
  <c r="CH14" i="33"/>
  <c r="CE14" i="33"/>
  <c r="CC14" i="33"/>
  <c r="BZ14" i="33"/>
  <c r="BX14" i="33"/>
  <c r="BU14" i="33"/>
  <c r="BS14" i="33"/>
  <c r="BP14" i="33"/>
  <c r="BN14" i="33"/>
  <c r="BI14" i="33"/>
  <c r="BF14" i="33"/>
  <c r="BD14" i="33"/>
  <c r="BA14" i="33"/>
  <c r="AY14" i="33"/>
  <c r="CO13" i="33"/>
  <c r="CM13" i="33"/>
  <c r="CJ13" i="33"/>
  <c r="CH13" i="33"/>
  <c r="CE13" i="33"/>
  <c r="CC13" i="33"/>
  <c r="BZ13" i="33"/>
  <c r="BX13" i="33"/>
  <c r="BU13" i="33"/>
  <c r="BS13" i="33"/>
  <c r="BP13" i="33"/>
  <c r="BN13" i="33"/>
  <c r="BK13" i="33"/>
  <c r="BI13" i="33"/>
  <c r="BF13" i="33"/>
  <c r="BD13" i="33"/>
  <c r="BA13" i="33"/>
  <c r="AY13" i="33"/>
  <c r="CO12" i="33"/>
  <c r="CM12" i="33"/>
  <c r="CJ12" i="33"/>
  <c r="CH12" i="33"/>
  <c r="CE12" i="33"/>
  <c r="CC12" i="33"/>
  <c r="BZ12" i="33"/>
  <c r="BX12" i="33"/>
  <c r="BU12" i="33"/>
  <c r="BS12" i="33"/>
  <c r="BP12" i="33"/>
  <c r="BN12" i="33"/>
  <c r="BK12" i="33"/>
  <c r="BI12" i="33"/>
  <c r="BF12" i="33"/>
  <c r="BD12" i="33"/>
  <c r="BA12" i="33"/>
  <c r="AY12" i="33"/>
  <c r="CO11" i="33"/>
  <c r="CM11" i="33"/>
  <c r="CJ11" i="33"/>
  <c r="CH11" i="33"/>
  <c r="CE11" i="33"/>
  <c r="CC11" i="33"/>
  <c r="BZ11" i="33"/>
  <c r="BX11" i="33"/>
  <c r="BU11" i="33"/>
  <c r="BS11" i="33"/>
  <c r="BP11" i="33"/>
  <c r="BN11" i="33"/>
  <c r="BK11" i="33"/>
  <c r="BI11" i="33"/>
  <c r="BF11" i="33"/>
  <c r="BD11" i="33"/>
  <c r="BA11" i="33"/>
  <c r="AY11" i="33"/>
  <c r="CO10" i="33"/>
  <c r="CM10" i="33"/>
  <c r="CJ10" i="33"/>
  <c r="CH10" i="33"/>
  <c r="CE10" i="33"/>
  <c r="CC10" i="33"/>
  <c r="BZ10" i="33"/>
  <c r="BX10" i="33"/>
  <c r="BU10" i="33"/>
  <c r="BS10" i="33"/>
  <c r="BP10" i="33"/>
  <c r="BN10" i="33"/>
  <c r="BK10" i="33"/>
  <c r="BI10" i="33"/>
  <c r="BF10" i="33"/>
  <c r="BD10" i="33"/>
  <c r="BA10" i="33"/>
  <c r="AY10" i="33"/>
  <c r="CO9" i="33"/>
  <c r="CM9" i="33"/>
  <c r="CJ9" i="33"/>
  <c r="CH9" i="33"/>
  <c r="CE9" i="33"/>
  <c r="CC9" i="33"/>
  <c r="BZ9" i="33"/>
  <c r="BX9" i="33"/>
  <c r="BU9" i="33"/>
  <c r="BS9" i="33"/>
  <c r="BP9" i="33"/>
  <c r="BN9" i="33"/>
  <c r="BK9" i="33"/>
  <c r="BI9" i="33"/>
  <c r="BF9" i="33"/>
  <c r="BD9" i="33"/>
  <c r="BA9" i="33"/>
  <c r="AY9" i="33"/>
  <c r="CO8" i="33"/>
  <c r="CM8" i="33"/>
  <c r="CJ8" i="33"/>
  <c r="CH8" i="33"/>
  <c r="CE8" i="33"/>
  <c r="CC8" i="33"/>
  <c r="BZ8" i="33"/>
  <c r="BX8" i="33"/>
  <c r="BU8" i="33"/>
  <c r="BS8" i="33"/>
  <c r="BP8" i="33"/>
  <c r="BN8" i="33"/>
  <c r="BK8" i="33"/>
  <c r="BI8" i="33"/>
  <c r="BF8" i="33"/>
  <c r="BD8" i="33"/>
  <c r="BA8" i="33"/>
  <c r="AY8" i="33"/>
  <c r="CO7" i="33"/>
  <c r="CM7" i="33"/>
  <c r="CJ7" i="33"/>
  <c r="CH7" i="33"/>
  <c r="CE7" i="33"/>
  <c r="CC7" i="33"/>
  <c r="BZ7" i="33"/>
  <c r="BX7" i="33"/>
  <c r="BU7" i="33"/>
  <c r="BS7" i="33"/>
  <c r="BP7" i="33"/>
  <c r="BN7" i="33"/>
  <c r="BK7" i="33"/>
  <c r="BI7" i="33"/>
  <c r="BF7" i="33"/>
  <c r="BD7" i="33"/>
  <c r="BA7" i="33"/>
  <c r="AY7" i="33"/>
  <c r="CO6" i="33"/>
  <c r="CM6" i="33"/>
  <c r="CJ6" i="33"/>
  <c r="CH6" i="33"/>
  <c r="CE6" i="33"/>
  <c r="CC6" i="33"/>
  <c r="BZ6" i="33"/>
  <c r="BX6" i="33"/>
  <c r="BU6" i="33"/>
  <c r="BS6" i="33"/>
  <c r="BP6" i="33"/>
  <c r="BN6" i="33"/>
  <c r="BK6" i="33"/>
  <c r="BI6" i="33"/>
  <c r="BF6" i="33"/>
  <c r="BD6" i="33"/>
  <c r="BA6" i="33"/>
  <c r="AY6" i="33"/>
  <c r="AV17" i="33"/>
  <c r="AT17" i="33"/>
  <c r="AQ17" i="33"/>
  <c r="AO17" i="33"/>
  <c r="AL17" i="33"/>
  <c r="AJ17" i="33"/>
  <c r="AG17" i="33"/>
  <c r="AE17" i="33"/>
  <c r="AB17" i="33"/>
  <c r="Z17" i="33"/>
  <c r="W17" i="33"/>
  <c r="U17" i="33"/>
  <c r="R17" i="33"/>
  <c r="P17" i="33"/>
  <c r="M17" i="33"/>
  <c r="K17" i="33"/>
  <c r="H17" i="33"/>
  <c r="F17" i="33"/>
  <c r="AV16" i="33"/>
  <c r="AT16" i="33"/>
  <c r="AQ16" i="33"/>
  <c r="AO16" i="33"/>
  <c r="AL16" i="33"/>
  <c r="AJ16" i="33"/>
  <c r="AG16" i="33"/>
  <c r="AE16" i="33"/>
  <c r="AB16" i="33"/>
  <c r="Z16" i="33"/>
  <c r="W16" i="33"/>
  <c r="U16" i="33"/>
  <c r="R16" i="33"/>
  <c r="P16" i="33"/>
  <c r="M16" i="33"/>
  <c r="K16" i="33"/>
  <c r="H16" i="33"/>
  <c r="F16" i="33"/>
  <c r="AV15" i="33"/>
  <c r="AT15" i="33"/>
  <c r="AQ15" i="33"/>
  <c r="AO15" i="33"/>
  <c r="AL15" i="33"/>
  <c r="AJ15" i="33"/>
  <c r="AG15" i="33"/>
  <c r="AE15" i="33"/>
  <c r="AB15" i="33"/>
  <c r="Z15" i="33"/>
  <c r="W15" i="33"/>
  <c r="U15" i="33"/>
  <c r="R15" i="33"/>
  <c r="P15" i="33"/>
  <c r="M15" i="33"/>
  <c r="K15" i="33"/>
  <c r="H15" i="33"/>
  <c r="F15" i="33"/>
  <c r="AV14" i="33"/>
  <c r="AT14" i="33"/>
  <c r="AQ14" i="33"/>
  <c r="AO14" i="33"/>
  <c r="AL14" i="33"/>
  <c r="AJ14" i="33"/>
  <c r="AG14" i="33"/>
  <c r="AE14" i="33"/>
  <c r="AB14" i="33"/>
  <c r="Z14" i="33"/>
  <c r="W14" i="33"/>
  <c r="U14" i="33"/>
  <c r="R14" i="33"/>
  <c r="P14" i="33"/>
  <c r="M14" i="33"/>
  <c r="K14" i="33"/>
  <c r="H14" i="33"/>
  <c r="F14" i="33"/>
  <c r="AV13" i="33"/>
  <c r="AT13" i="33"/>
  <c r="AQ13" i="33"/>
  <c r="AO13" i="33"/>
  <c r="AL13" i="33"/>
  <c r="AJ13" i="33"/>
  <c r="AG13" i="33"/>
  <c r="AE13" i="33"/>
  <c r="AB13" i="33"/>
  <c r="Z13" i="33"/>
  <c r="W13" i="33"/>
  <c r="U13" i="33"/>
  <c r="R13" i="33"/>
  <c r="P13" i="33"/>
  <c r="M13" i="33"/>
  <c r="K13" i="33"/>
  <c r="H13" i="33"/>
  <c r="F13" i="33"/>
  <c r="AV12" i="33"/>
  <c r="AT12" i="33"/>
  <c r="AQ12" i="33"/>
  <c r="AO12" i="33"/>
  <c r="AL12" i="33"/>
  <c r="AJ12" i="33"/>
  <c r="AG12" i="33"/>
  <c r="AE12" i="33"/>
  <c r="AB12" i="33"/>
  <c r="Z12" i="33"/>
  <c r="W12" i="33"/>
  <c r="U12" i="33"/>
  <c r="R12" i="33"/>
  <c r="P12" i="33"/>
  <c r="M12" i="33"/>
  <c r="K12" i="33"/>
  <c r="H12" i="33"/>
  <c r="F12" i="33"/>
  <c r="AV11" i="33"/>
  <c r="AT11" i="33"/>
  <c r="AQ11" i="33"/>
  <c r="AO11" i="33"/>
  <c r="AL11" i="33"/>
  <c r="AJ11" i="33"/>
  <c r="AG11" i="33"/>
  <c r="AE11" i="33"/>
  <c r="AB11" i="33"/>
  <c r="Z11" i="33"/>
  <c r="W11" i="33"/>
  <c r="U11" i="33"/>
  <c r="R11" i="33"/>
  <c r="P11" i="33"/>
  <c r="M11" i="33"/>
  <c r="K11" i="33"/>
  <c r="H11" i="33"/>
  <c r="F11" i="33"/>
  <c r="AV10" i="33"/>
  <c r="AT10" i="33"/>
  <c r="AQ10" i="33"/>
  <c r="AO10" i="33"/>
  <c r="AL10" i="33"/>
  <c r="AJ10" i="33"/>
  <c r="AG10" i="33"/>
  <c r="AE10" i="33"/>
  <c r="AB10" i="33"/>
  <c r="Z10" i="33"/>
  <c r="W10" i="33"/>
  <c r="U10" i="33"/>
  <c r="R10" i="33"/>
  <c r="P10" i="33"/>
  <c r="M10" i="33"/>
  <c r="K10" i="33"/>
  <c r="H10" i="33"/>
  <c r="F10" i="33"/>
  <c r="AV9" i="33"/>
  <c r="AT9" i="33"/>
  <c r="AQ9" i="33"/>
  <c r="AO9" i="33"/>
  <c r="AL9" i="33"/>
  <c r="AJ9" i="33"/>
  <c r="AG9" i="33"/>
  <c r="AE9" i="33"/>
  <c r="AB9" i="33"/>
  <c r="Z9" i="33"/>
  <c r="W9" i="33"/>
  <c r="U9" i="33"/>
  <c r="R9" i="33"/>
  <c r="P9" i="33"/>
  <c r="M9" i="33"/>
  <c r="K9" i="33"/>
  <c r="H9" i="33"/>
  <c r="F9" i="33"/>
  <c r="AV8" i="33"/>
  <c r="AT8" i="33"/>
  <c r="AQ8" i="33"/>
  <c r="AO8" i="33"/>
  <c r="AL8" i="33"/>
  <c r="AJ8" i="33"/>
  <c r="AG8" i="33"/>
  <c r="AE8" i="33"/>
  <c r="AB8" i="33"/>
  <c r="Z8" i="33"/>
  <c r="W8" i="33"/>
  <c r="U8" i="33"/>
  <c r="R8" i="33"/>
  <c r="P8" i="33"/>
  <c r="M8" i="33"/>
  <c r="K8" i="33"/>
  <c r="H8" i="33"/>
  <c r="F8" i="33"/>
  <c r="AV7" i="33"/>
  <c r="AT7" i="33"/>
  <c r="AQ7" i="33"/>
  <c r="AO7" i="33"/>
  <c r="AL7" i="33"/>
  <c r="AJ7" i="33"/>
  <c r="AG7" i="33"/>
  <c r="AE7" i="33"/>
  <c r="AB7" i="33"/>
  <c r="Z7" i="33"/>
  <c r="W7" i="33"/>
  <c r="U7" i="33"/>
  <c r="R7" i="33"/>
  <c r="P7" i="33"/>
  <c r="M7" i="33"/>
  <c r="K7" i="33"/>
  <c r="H7" i="33"/>
  <c r="F7" i="33"/>
  <c r="AV6" i="33"/>
  <c r="AT6" i="33"/>
  <c r="AQ6" i="33"/>
  <c r="AO6" i="33"/>
  <c r="AL6" i="33"/>
  <c r="AJ6" i="33"/>
  <c r="AG6" i="33"/>
  <c r="AE6" i="33"/>
  <c r="AB6" i="33"/>
  <c r="Z6" i="33"/>
  <c r="W6" i="33"/>
  <c r="U6" i="33"/>
  <c r="R6" i="33"/>
  <c r="P6" i="33"/>
  <c r="M6" i="33"/>
  <c r="K6" i="33"/>
  <c r="H6" i="33"/>
  <c r="F6" i="33"/>
  <c r="IN17" i="32"/>
  <c r="IL17" i="32"/>
  <c r="IN16" i="32"/>
  <c r="IL16" i="32"/>
  <c r="IN15" i="32"/>
  <c r="IL15" i="32"/>
  <c r="IN14" i="32"/>
  <c r="IL14" i="32"/>
  <c r="IN13" i="32"/>
  <c r="IL13" i="32"/>
  <c r="IN12" i="32"/>
  <c r="IL12" i="32"/>
  <c r="IN11" i="32"/>
  <c r="IL11" i="32"/>
  <c r="IN10" i="32"/>
  <c r="IL10" i="32"/>
  <c r="IN9" i="32"/>
  <c r="IL9" i="32"/>
  <c r="IN8" i="32"/>
  <c r="IL8" i="32"/>
  <c r="IN7" i="32"/>
  <c r="IL7" i="32"/>
  <c r="IN6" i="32"/>
  <c r="IL6" i="32"/>
  <c r="II17" i="32"/>
  <c r="IG17" i="32"/>
  <c r="ID17" i="32"/>
  <c r="IB17" i="32"/>
  <c r="HY17" i="32"/>
  <c r="HW17" i="32"/>
  <c r="HT17" i="32"/>
  <c r="HR17" i="32"/>
  <c r="HO17" i="32"/>
  <c r="HM17" i="32"/>
  <c r="HJ17" i="32"/>
  <c r="HH17" i="32"/>
  <c r="HE17" i="32"/>
  <c r="HC17" i="32"/>
  <c r="GU17" i="32"/>
  <c r="GS17" i="32"/>
  <c r="II16" i="32"/>
  <c r="IG16" i="32"/>
  <c r="ID16" i="32"/>
  <c r="IB16" i="32"/>
  <c r="HY16" i="32"/>
  <c r="HW16" i="32"/>
  <c r="HT16" i="32"/>
  <c r="HR16" i="32"/>
  <c r="HO16" i="32"/>
  <c r="HM16" i="32"/>
  <c r="HJ16" i="32"/>
  <c r="HH16" i="32"/>
  <c r="HE16" i="32"/>
  <c r="HC16" i="32"/>
  <c r="GU16" i="32"/>
  <c r="GS16" i="32"/>
  <c r="II15" i="32"/>
  <c r="IG15" i="32"/>
  <c r="ID15" i="32"/>
  <c r="IB15" i="32"/>
  <c r="HY15" i="32"/>
  <c r="HW15" i="32"/>
  <c r="HT15" i="32"/>
  <c r="HR15" i="32"/>
  <c r="HO15" i="32"/>
  <c r="HM15" i="32"/>
  <c r="HJ15" i="32"/>
  <c r="HH15" i="32"/>
  <c r="HE15" i="32"/>
  <c r="HC15" i="32"/>
  <c r="GU15" i="32"/>
  <c r="GS15" i="32"/>
  <c r="II14" i="32"/>
  <c r="IG14" i="32"/>
  <c r="ID14" i="32"/>
  <c r="IB14" i="32"/>
  <c r="HY14" i="32"/>
  <c r="HW14" i="32"/>
  <c r="HT14" i="32"/>
  <c r="HR14" i="32"/>
  <c r="HO14" i="32"/>
  <c r="HM14" i="32"/>
  <c r="HJ14" i="32"/>
  <c r="HH14" i="32"/>
  <c r="HE14" i="32"/>
  <c r="HC14" i="32"/>
  <c r="GU14" i="32"/>
  <c r="GS14" i="32"/>
  <c r="II13" i="32"/>
  <c r="IG13" i="32"/>
  <c r="ID13" i="32"/>
  <c r="IB13" i="32"/>
  <c r="HY13" i="32"/>
  <c r="HW13" i="32"/>
  <c r="HT13" i="32"/>
  <c r="HR13" i="32"/>
  <c r="HO13" i="32"/>
  <c r="HM13" i="32"/>
  <c r="HJ13" i="32"/>
  <c r="HH13" i="32"/>
  <c r="HE13" i="32"/>
  <c r="HC13" i="32"/>
  <c r="GU13" i="32"/>
  <c r="GS13" i="32"/>
  <c r="II12" i="32"/>
  <c r="IG12" i="32"/>
  <c r="ID12" i="32"/>
  <c r="IB12" i="32"/>
  <c r="HY12" i="32"/>
  <c r="HW12" i="32"/>
  <c r="HT12" i="32"/>
  <c r="HR12" i="32"/>
  <c r="HO12" i="32"/>
  <c r="HM12" i="32"/>
  <c r="HJ12" i="32"/>
  <c r="HH12" i="32"/>
  <c r="HE12" i="32"/>
  <c r="HC12" i="32"/>
  <c r="GU12" i="32"/>
  <c r="GS12" i="32"/>
  <c r="II11" i="32"/>
  <c r="IG11" i="32"/>
  <c r="ID11" i="32"/>
  <c r="IB11" i="32"/>
  <c r="HY11" i="32"/>
  <c r="HW11" i="32"/>
  <c r="HT11" i="32"/>
  <c r="HR11" i="32"/>
  <c r="HO11" i="32"/>
  <c r="HM11" i="32"/>
  <c r="HJ11" i="32"/>
  <c r="HH11" i="32"/>
  <c r="HE11" i="32"/>
  <c r="HC11" i="32"/>
  <c r="GU11" i="32"/>
  <c r="GS11" i="32"/>
  <c r="II10" i="32"/>
  <c r="IG10" i="32"/>
  <c r="ID10" i="32"/>
  <c r="IB10" i="32"/>
  <c r="HY10" i="32"/>
  <c r="HW10" i="32"/>
  <c r="HT10" i="32"/>
  <c r="HR10" i="32"/>
  <c r="HO10" i="32"/>
  <c r="HM10" i="32"/>
  <c r="HJ10" i="32"/>
  <c r="HH10" i="32"/>
  <c r="HE10" i="32"/>
  <c r="HC10" i="32"/>
  <c r="GU10" i="32"/>
  <c r="GS10" i="32"/>
  <c r="II9" i="32"/>
  <c r="IG9" i="32"/>
  <c r="ID9" i="32"/>
  <c r="IB9" i="32"/>
  <c r="HY9" i="32"/>
  <c r="HW9" i="32"/>
  <c r="HT9" i="32"/>
  <c r="HR9" i="32"/>
  <c r="HO9" i="32"/>
  <c r="HM9" i="32"/>
  <c r="HJ9" i="32"/>
  <c r="HH9" i="32"/>
  <c r="HE9" i="32"/>
  <c r="HC9" i="32"/>
  <c r="GU9" i="32"/>
  <c r="GS9" i="32"/>
  <c r="II8" i="32"/>
  <c r="IG8" i="32"/>
  <c r="ID8" i="32"/>
  <c r="IB8" i="32"/>
  <c r="HY8" i="32"/>
  <c r="HW8" i="32"/>
  <c r="HT8" i="32"/>
  <c r="HR8" i="32"/>
  <c r="HO8" i="32"/>
  <c r="HM8" i="32"/>
  <c r="HJ8" i="32"/>
  <c r="HH8" i="32"/>
  <c r="HE8" i="32"/>
  <c r="HC8" i="32"/>
  <c r="GU8" i="32"/>
  <c r="GS8" i="32"/>
  <c r="II7" i="32"/>
  <c r="IG7" i="32"/>
  <c r="ID7" i="32"/>
  <c r="IB7" i="32"/>
  <c r="HY7" i="32"/>
  <c r="HW7" i="32"/>
  <c r="HT7" i="32"/>
  <c r="HR7" i="32"/>
  <c r="HO7" i="32"/>
  <c r="HM7" i="32"/>
  <c r="HJ7" i="32"/>
  <c r="HH7" i="32"/>
  <c r="HE7" i="32"/>
  <c r="HC7" i="32"/>
  <c r="GU7" i="32"/>
  <c r="GS7" i="32"/>
  <c r="II6" i="32"/>
  <c r="IG6" i="32"/>
  <c r="ID6" i="32"/>
  <c r="IB6" i="32"/>
  <c r="HY6" i="32"/>
  <c r="HW6" i="32"/>
  <c r="HT6" i="32"/>
  <c r="HR6" i="32"/>
  <c r="HO6" i="32"/>
  <c r="HM6" i="32"/>
  <c r="HJ6" i="32"/>
  <c r="HH6" i="32"/>
  <c r="HE6" i="32"/>
  <c r="HC6" i="32"/>
  <c r="GU6" i="32"/>
  <c r="GS6" i="32"/>
  <c r="GP17" i="32"/>
  <c r="GN17" i="32"/>
  <c r="GK17" i="32"/>
  <c r="GI17" i="32"/>
  <c r="GF17" i="32"/>
  <c r="GD17" i="32"/>
  <c r="GA17" i="32"/>
  <c r="FY17" i="32"/>
  <c r="FV17" i="32"/>
  <c r="FT17" i="32"/>
  <c r="FQ17" i="32"/>
  <c r="FO17" i="32"/>
  <c r="FL17" i="32"/>
  <c r="FJ17" i="32"/>
  <c r="GP16" i="32"/>
  <c r="GN16" i="32"/>
  <c r="GK16" i="32"/>
  <c r="GI16" i="32"/>
  <c r="GF16" i="32"/>
  <c r="GD16" i="32"/>
  <c r="GA16" i="32"/>
  <c r="FY16" i="32"/>
  <c r="FV16" i="32"/>
  <c r="FT16" i="32"/>
  <c r="FQ16" i="32"/>
  <c r="FO16" i="32"/>
  <c r="FL16" i="32"/>
  <c r="FJ16" i="32"/>
  <c r="GP15" i="32"/>
  <c r="GN15" i="32"/>
  <c r="GK15" i="32"/>
  <c r="GI15" i="32"/>
  <c r="GF15" i="32"/>
  <c r="GD15" i="32"/>
  <c r="GA15" i="32"/>
  <c r="FY15" i="32"/>
  <c r="FV15" i="32"/>
  <c r="FT15" i="32"/>
  <c r="FQ15" i="32"/>
  <c r="FO15" i="32"/>
  <c r="FL15" i="32"/>
  <c r="FJ15" i="32"/>
  <c r="GP14" i="32"/>
  <c r="GN14" i="32"/>
  <c r="GK14" i="32"/>
  <c r="GI14" i="32"/>
  <c r="GF14" i="32"/>
  <c r="GD14" i="32"/>
  <c r="GA14" i="32"/>
  <c r="FY14" i="32"/>
  <c r="FV14" i="32"/>
  <c r="FT14" i="32"/>
  <c r="FQ14" i="32"/>
  <c r="FO14" i="32"/>
  <c r="FL14" i="32"/>
  <c r="FJ14" i="32"/>
  <c r="GP13" i="32"/>
  <c r="GN13" i="32"/>
  <c r="GK13" i="32"/>
  <c r="GI13" i="32"/>
  <c r="GF13" i="32"/>
  <c r="GD13" i="32"/>
  <c r="GA13" i="32"/>
  <c r="FY13" i="32"/>
  <c r="FV13" i="32"/>
  <c r="FT13" i="32"/>
  <c r="FQ13" i="32"/>
  <c r="FO13" i="32"/>
  <c r="FL13" i="32"/>
  <c r="FJ13" i="32"/>
  <c r="GP12" i="32"/>
  <c r="GN12" i="32"/>
  <c r="GK12" i="32"/>
  <c r="GI12" i="32"/>
  <c r="GF12" i="32"/>
  <c r="GD12" i="32"/>
  <c r="GA12" i="32"/>
  <c r="FY12" i="32"/>
  <c r="FV12" i="32"/>
  <c r="FT12" i="32"/>
  <c r="FQ12" i="32"/>
  <c r="FO12" i="32"/>
  <c r="FL12" i="32"/>
  <c r="FJ12" i="32"/>
  <c r="GP11" i="32"/>
  <c r="GN11" i="32"/>
  <c r="GK11" i="32"/>
  <c r="GI11" i="32"/>
  <c r="GF11" i="32"/>
  <c r="GD11" i="32"/>
  <c r="GA11" i="32"/>
  <c r="FY11" i="32"/>
  <c r="FV11" i="32"/>
  <c r="FT11" i="32"/>
  <c r="FQ11" i="32"/>
  <c r="FO11" i="32"/>
  <c r="FL11" i="32"/>
  <c r="FJ11" i="32"/>
  <c r="GP10" i="32"/>
  <c r="GN10" i="32"/>
  <c r="GK10" i="32"/>
  <c r="GI10" i="32"/>
  <c r="GF10" i="32"/>
  <c r="GD10" i="32"/>
  <c r="GA10" i="32"/>
  <c r="FY10" i="32"/>
  <c r="FV10" i="32"/>
  <c r="FT10" i="32"/>
  <c r="FQ10" i="32"/>
  <c r="FO10" i="32"/>
  <c r="FL10" i="32"/>
  <c r="FJ10" i="32"/>
  <c r="GP9" i="32"/>
  <c r="GN9" i="32"/>
  <c r="GK9" i="32"/>
  <c r="GI9" i="32"/>
  <c r="GF9" i="32"/>
  <c r="GD9" i="32"/>
  <c r="GA9" i="32"/>
  <c r="FY9" i="32"/>
  <c r="FV9" i="32"/>
  <c r="FT9" i="32"/>
  <c r="FQ9" i="32"/>
  <c r="FO9" i="32"/>
  <c r="FL9" i="32"/>
  <c r="FJ9" i="32"/>
  <c r="GP8" i="32"/>
  <c r="GN8" i="32"/>
  <c r="GK8" i="32"/>
  <c r="GI8" i="32"/>
  <c r="GF8" i="32"/>
  <c r="GD8" i="32"/>
  <c r="GA8" i="32"/>
  <c r="FY8" i="32"/>
  <c r="FV8" i="32"/>
  <c r="FT8" i="32"/>
  <c r="FQ8" i="32"/>
  <c r="FO8" i="32"/>
  <c r="FL8" i="32"/>
  <c r="FJ8" i="32"/>
  <c r="GP7" i="32"/>
  <c r="GN7" i="32"/>
  <c r="GK7" i="32"/>
  <c r="GI7" i="32"/>
  <c r="GF7" i="32"/>
  <c r="GD7" i="32"/>
  <c r="GA7" i="32"/>
  <c r="FY7" i="32"/>
  <c r="FV7" i="32"/>
  <c r="FT7" i="32"/>
  <c r="FQ7" i="32"/>
  <c r="FO7" i="32"/>
  <c r="FL7" i="32"/>
  <c r="FJ7" i="32"/>
  <c r="GP6" i="32"/>
  <c r="GN6" i="32"/>
  <c r="GK6" i="32"/>
  <c r="GI6" i="32"/>
  <c r="GF6" i="32"/>
  <c r="GD6" i="32"/>
  <c r="GA6" i="32"/>
  <c r="FY6" i="32"/>
  <c r="FV6" i="32"/>
  <c r="FT6" i="32"/>
  <c r="FQ6" i="32"/>
  <c r="FO6" i="32"/>
  <c r="FL6" i="32"/>
  <c r="FJ6" i="32"/>
  <c r="FG17" i="32"/>
  <c r="FE17" i="32"/>
  <c r="FG16" i="32"/>
  <c r="FE16" i="32"/>
  <c r="FG15" i="32"/>
  <c r="FE15" i="32"/>
  <c r="FG14" i="32"/>
  <c r="FE14" i="32"/>
  <c r="FG13" i="32"/>
  <c r="FE13" i="32"/>
  <c r="FG12" i="32"/>
  <c r="FE12" i="32"/>
  <c r="FG11" i="32"/>
  <c r="FE11" i="32"/>
  <c r="FG10" i="32"/>
  <c r="FE10" i="32"/>
  <c r="FG9" i="32"/>
  <c r="FE9" i="32"/>
  <c r="FG8" i="32"/>
  <c r="FE8" i="32"/>
  <c r="FG7" i="32"/>
  <c r="FE7" i="32"/>
  <c r="FG6" i="32"/>
  <c r="FE6" i="32"/>
  <c r="FB17" i="32"/>
  <c r="EZ17" i="32"/>
  <c r="EW17" i="32"/>
  <c r="EU17" i="32"/>
  <c r="ER17" i="32"/>
  <c r="EP17" i="32"/>
  <c r="EM17" i="32"/>
  <c r="EK17" i="32"/>
  <c r="EH17" i="32"/>
  <c r="EF17" i="32"/>
  <c r="EC17" i="32"/>
  <c r="EA17" i="32"/>
  <c r="FB16" i="32"/>
  <c r="EZ16" i="32"/>
  <c r="EW16" i="32"/>
  <c r="EU16" i="32"/>
  <c r="ER16" i="32"/>
  <c r="EP16" i="32"/>
  <c r="EM16" i="32"/>
  <c r="EK16" i="32"/>
  <c r="EH16" i="32"/>
  <c r="EF16" i="32"/>
  <c r="EC16" i="32"/>
  <c r="EA16" i="32"/>
  <c r="FB15" i="32"/>
  <c r="EZ15" i="32"/>
  <c r="EW15" i="32"/>
  <c r="EU15" i="32"/>
  <c r="ER15" i="32"/>
  <c r="EP15" i="32"/>
  <c r="EM15" i="32"/>
  <c r="EK15" i="32"/>
  <c r="EH15" i="32"/>
  <c r="EF15" i="32"/>
  <c r="EC15" i="32"/>
  <c r="EA15" i="32"/>
  <c r="FB14" i="32"/>
  <c r="EZ14" i="32"/>
  <c r="EW14" i="32"/>
  <c r="EU14" i="32"/>
  <c r="ER14" i="32"/>
  <c r="EP14" i="32"/>
  <c r="EM14" i="32"/>
  <c r="EK14" i="32"/>
  <c r="EH14" i="32"/>
  <c r="EF14" i="32"/>
  <c r="EC14" i="32"/>
  <c r="EA14" i="32"/>
  <c r="FB13" i="32"/>
  <c r="EZ13" i="32"/>
  <c r="EW13" i="32"/>
  <c r="EU13" i="32"/>
  <c r="ER13" i="32"/>
  <c r="EP13" i="32"/>
  <c r="EM13" i="32"/>
  <c r="EK13" i="32"/>
  <c r="EH13" i="32"/>
  <c r="EF13" i="32"/>
  <c r="EC13" i="32"/>
  <c r="EA13" i="32"/>
  <c r="FB12" i="32"/>
  <c r="EZ12" i="32"/>
  <c r="EW12" i="32"/>
  <c r="EU12" i="32"/>
  <c r="ER12" i="32"/>
  <c r="EP12" i="32"/>
  <c r="EM12" i="32"/>
  <c r="EK12" i="32"/>
  <c r="EH12" i="32"/>
  <c r="EF12" i="32"/>
  <c r="EC12" i="32"/>
  <c r="EA12" i="32"/>
  <c r="FB11" i="32"/>
  <c r="EZ11" i="32"/>
  <c r="EW11" i="32"/>
  <c r="EU11" i="32"/>
  <c r="ER11" i="32"/>
  <c r="EP11" i="32"/>
  <c r="EM11" i="32"/>
  <c r="EK11" i="32"/>
  <c r="EH11" i="32"/>
  <c r="EF11" i="32"/>
  <c r="EC11" i="32"/>
  <c r="EA11" i="32"/>
  <c r="FB10" i="32"/>
  <c r="EZ10" i="32"/>
  <c r="EW10" i="32"/>
  <c r="EU10" i="32"/>
  <c r="ER10" i="32"/>
  <c r="EP10" i="32"/>
  <c r="EM10" i="32"/>
  <c r="EK10" i="32"/>
  <c r="EH10" i="32"/>
  <c r="EF10" i="32"/>
  <c r="EC10" i="32"/>
  <c r="EA10" i="32"/>
  <c r="FB9" i="32"/>
  <c r="EZ9" i="32"/>
  <c r="EW9" i="32"/>
  <c r="EU9" i="32"/>
  <c r="ER9" i="32"/>
  <c r="EP9" i="32"/>
  <c r="EM9" i="32"/>
  <c r="EK9" i="32"/>
  <c r="EH9" i="32"/>
  <c r="EF9" i="32"/>
  <c r="EC9" i="32"/>
  <c r="EA9" i="32"/>
  <c r="FB8" i="32"/>
  <c r="EZ8" i="32"/>
  <c r="EW8" i="32"/>
  <c r="EU8" i="32"/>
  <c r="ER8" i="32"/>
  <c r="EP8" i="32"/>
  <c r="EM8" i="32"/>
  <c r="EK8" i="32"/>
  <c r="EH8" i="32"/>
  <c r="EF8" i="32"/>
  <c r="EC8" i="32"/>
  <c r="EA8" i="32"/>
  <c r="FB7" i="32"/>
  <c r="EZ7" i="32"/>
  <c r="EW7" i="32"/>
  <c r="EU7" i="32"/>
  <c r="ER7" i="32"/>
  <c r="EP7" i="32"/>
  <c r="EM7" i="32"/>
  <c r="EK7" i="32"/>
  <c r="EH7" i="32"/>
  <c r="EF7" i="32"/>
  <c r="EC7" i="32"/>
  <c r="EA7" i="32"/>
  <c r="FB6" i="32"/>
  <c r="EZ6" i="32"/>
  <c r="EW6" i="32"/>
  <c r="EU6" i="32"/>
  <c r="ER6" i="32"/>
  <c r="EP6" i="32"/>
  <c r="EM6" i="32"/>
  <c r="EK6" i="32"/>
  <c r="EH6" i="32"/>
  <c r="EF6" i="32"/>
  <c r="EC6" i="32"/>
  <c r="EA6" i="32"/>
  <c r="DN17" i="32"/>
  <c r="DL17" i="32"/>
  <c r="DD17" i="32"/>
  <c r="DB17" i="32"/>
  <c r="CY17" i="32"/>
  <c r="CW17" i="32"/>
  <c r="CT17" i="32"/>
  <c r="CR17" i="32"/>
  <c r="CO17" i="32"/>
  <c r="CM17" i="32"/>
  <c r="CJ17" i="32"/>
  <c r="CH17" i="32"/>
  <c r="CE17" i="32"/>
  <c r="CC17" i="32"/>
  <c r="BZ17" i="32"/>
  <c r="BX17" i="32"/>
  <c r="BU17" i="32"/>
  <c r="BS17" i="32"/>
  <c r="BP17" i="32"/>
  <c r="BN17" i="32"/>
  <c r="DN16" i="32"/>
  <c r="DL16" i="32"/>
  <c r="DD16" i="32"/>
  <c r="DB16" i="32"/>
  <c r="CY16" i="32"/>
  <c r="CW16" i="32"/>
  <c r="CT16" i="32"/>
  <c r="CR16" i="32"/>
  <c r="CO16" i="32"/>
  <c r="CM16" i="32"/>
  <c r="CJ16" i="32"/>
  <c r="CH16" i="32"/>
  <c r="CE16" i="32"/>
  <c r="CC16" i="32"/>
  <c r="BZ16" i="32"/>
  <c r="BX16" i="32"/>
  <c r="BU16" i="32"/>
  <c r="BS16" i="32"/>
  <c r="BP16" i="32"/>
  <c r="BN16" i="32"/>
  <c r="DN15" i="32"/>
  <c r="DL15" i="32"/>
  <c r="DD15" i="32"/>
  <c r="DB15" i="32"/>
  <c r="CY15" i="32"/>
  <c r="CW15" i="32"/>
  <c r="CT15" i="32"/>
  <c r="CR15" i="32"/>
  <c r="CO15" i="32"/>
  <c r="CM15" i="32"/>
  <c r="CJ15" i="32"/>
  <c r="CH15" i="32"/>
  <c r="CE15" i="32"/>
  <c r="CC15" i="32"/>
  <c r="BZ15" i="32"/>
  <c r="BX15" i="32"/>
  <c r="BU15" i="32"/>
  <c r="BS15" i="32"/>
  <c r="BP15" i="32"/>
  <c r="BN15" i="32"/>
  <c r="DN14" i="32"/>
  <c r="DL14" i="32"/>
  <c r="DD14" i="32"/>
  <c r="DB14" i="32"/>
  <c r="CY14" i="32"/>
  <c r="CW14" i="32"/>
  <c r="CT14" i="32"/>
  <c r="CR14" i="32"/>
  <c r="CO14" i="32"/>
  <c r="CM14" i="32"/>
  <c r="CJ14" i="32"/>
  <c r="CH14" i="32"/>
  <c r="CE14" i="32"/>
  <c r="CC14" i="32"/>
  <c r="BZ14" i="32"/>
  <c r="BX14" i="32"/>
  <c r="BU14" i="32"/>
  <c r="BS14" i="32"/>
  <c r="BP14" i="32"/>
  <c r="BN14" i="32"/>
  <c r="DN13" i="32"/>
  <c r="DL13" i="32"/>
  <c r="DD13" i="32"/>
  <c r="DB13" i="32"/>
  <c r="CY13" i="32"/>
  <c r="CW13" i="32"/>
  <c r="CT13" i="32"/>
  <c r="CR13" i="32"/>
  <c r="CO13" i="32"/>
  <c r="CM13" i="32"/>
  <c r="CJ13" i="32"/>
  <c r="CH13" i="32"/>
  <c r="CE13" i="32"/>
  <c r="CC13" i="32"/>
  <c r="BZ13" i="32"/>
  <c r="BX13" i="32"/>
  <c r="BU13" i="32"/>
  <c r="BS13" i="32"/>
  <c r="BP13" i="32"/>
  <c r="BN13" i="32"/>
  <c r="DN12" i="32"/>
  <c r="DL12" i="32"/>
  <c r="DD12" i="32"/>
  <c r="DB12" i="32"/>
  <c r="CY12" i="32"/>
  <c r="CW12" i="32"/>
  <c r="CT12" i="32"/>
  <c r="CR12" i="32"/>
  <c r="CO12" i="32"/>
  <c r="CM12" i="32"/>
  <c r="CJ12" i="32"/>
  <c r="CH12" i="32"/>
  <c r="CE12" i="32"/>
  <c r="CC12" i="32"/>
  <c r="BZ12" i="32"/>
  <c r="BX12" i="32"/>
  <c r="BU12" i="32"/>
  <c r="BS12" i="32"/>
  <c r="BP12" i="32"/>
  <c r="BN12" i="32"/>
  <c r="DN11" i="32"/>
  <c r="DL11" i="32"/>
  <c r="DD11" i="32"/>
  <c r="DB11" i="32"/>
  <c r="CY11" i="32"/>
  <c r="CW11" i="32"/>
  <c r="CT11" i="32"/>
  <c r="CR11" i="32"/>
  <c r="CO11" i="32"/>
  <c r="CM11" i="32"/>
  <c r="CJ11" i="32"/>
  <c r="CH11" i="32"/>
  <c r="CE11" i="32"/>
  <c r="CC11" i="32"/>
  <c r="BZ11" i="32"/>
  <c r="BX11" i="32"/>
  <c r="BU11" i="32"/>
  <c r="BS11" i="32"/>
  <c r="BP11" i="32"/>
  <c r="BN11" i="32"/>
  <c r="DN10" i="32"/>
  <c r="DL10" i="32"/>
  <c r="DD10" i="32"/>
  <c r="DB10" i="32"/>
  <c r="CY10" i="32"/>
  <c r="CW10" i="32"/>
  <c r="CT10" i="32"/>
  <c r="CR10" i="32"/>
  <c r="CO10" i="32"/>
  <c r="CM10" i="32"/>
  <c r="CJ10" i="32"/>
  <c r="CH10" i="32"/>
  <c r="CE10" i="32"/>
  <c r="CC10" i="32"/>
  <c r="BZ10" i="32"/>
  <c r="BX10" i="32"/>
  <c r="BU10" i="32"/>
  <c r="BS10" i="32"/>
  <c r="BP10" i="32"/>
  <c r="BN10" i="32"/>
  <c r="DN9" i="32"/>
  <c r="DL9" i="32"/>
  <c r="DD9" i="32"/>
  <c r="DB9" i="32"/>
  <c r="CY9" i="32"/>
  <c r="CW9" i="32"/>
  <c r="CT9" i="32"/>
  <c r="CR9" i="32"/>
  <c r="CO9" i="32"/>
  <c r="CM9" i="32"/>
  <c r="CJ9" i="32"/>
  <c r="CH9" i="32"/>
  <c r="CE9" i="32"/>
  <c r="CC9" i="32"/>
  <c r="BZ9" i="32"/>
  <c r="BX9" i="32"/>
  <c r="BU9" i="32"/>
  <c r="BS9" i="32"/>
  <c r="BP9" i="32"/>
  <c r="BN9" i="32"/>
  <c r="DN8" i="32"/>
  <c r="DL8" i="32"/>
  <c r="DD8" i="32"/>
  <c r="DB8" i="32"/>
  <c r="CY8" i="32"/>
  <c r="CW8" i="32"/>
  <c r="CT8" i="32"/>
  <c r="CR8" i="32"/>
  <c r="CO8" i="32"/>
  <c r="CM8" i="32"/>
  <c r="CJ8" i="32"/>
  <c r="CH8" i="32"/>
  <c r="CE8" i="32"/>
  <c r="CC8" i="32"/>
  <c r="BZ8" i="32"/>
  <c r="BX8" i="32"/>
  <c r="BU8" i="32"/>
  <c r="BS8" i="32"/>
  <c r="BP8" i="32"/>
  <c r="BN8" i="32"/>
  <c r="DN7" i="32"/>
  <c r="DL7" i="32"/>
  <c r="DD7" i="32"/>
  <c r="DB7" i="32"/>
  <c r="CY7" i="32"/>
  <c r="CW7" i="32"/>
  <c r="CT7" i="32"/>
  <c r="CR7" i="32"/>
  <c r="CO7" i="32"/>
  <c r="CM7" i="32"/>
  <c r="CJ7" i="32"/>
  <c r="CH7" i="32"/>
  <c r="CE7" i="32"/>
  <c r="CC7" i="32"/>
  <c r="BZ7" i="32"/>
  <c r="BX7" i="32"/>
  <c r="BU7" i="32"/>
  <c r="BS7" i="32"/>
  <c r="BP7" i="32"/>
  <c r="BN7" i="32"/>
  <c r="DN6" i="32"/>
  <c r="DL6" i="32"/>
  <c r="DD6" i="32"/>
  <c r="DB6" i="32"/>
  <c r="CY6" i="32"/>
  <c r="CW6" i="32"/>
  <c r="CT6" i="32"/>
  <c r="CR6" i="32"/>
  <c r="CO6" i="32"/>
  <c r="CM6" i="32"/>
  <c r="CJ6" i="32"/>
  <c r="CH6" i="32"/>
  <c r="CE6" i="32"/>
  <c r="CC6" i="32"/>
  <c r="BZ6" i="32"/>
  <c r="BX6" i="32"/>
  <c r="BU6" i="32"/>
  <c r="BS6" i="32"/>
  <c r="BP6" i="32"/>
  <c r="BN6" i="32"/>
  <c r="BK17" i="32"/>
  <c r="BI17" i="32"/>
  <c r="BF17" i="32"/>
  <c r="BD17" i="32"/>
  <c r="BA17" i="32"/>
  <c r="AY17" i="32"/>
  <c r="AV17" i="32"/>
  <c r="AT17" i="32"/>
  <c r="AQ17" i="32"/>
  <c r="AO17" i="32"/>
  <c r="AL17" i="32"/>
  <c r="AJ17" i="32"/>
  <c r="AG17" i="32"/>
  <c r="AE17" i="32"/>
  <c r="AB17" i="32"/>
  <c r="Z17" i="32"/>
  <c r="R17" i="32"/>
  <c r="P17" i="32"/>
  <c r="M17" i="32"/>
  <c r="K17" i="32"/>
  <c r="H17" i="32"/>
  <c r="F17" i="32"/>
  <c r="BK16" i="32"/>
  <c r="BI16" i="32"/>
  <c r="BF16" i="32"/>
  <c r="BD16" i="32"/>
  <c r="BA16" i="32"/>
  <c r="AY16" i="32"/>
  <c r="AV16" i="32"/>
  <c r="AT16" i="32"/>
  <c r="AQ16" i="32"/>
  <c r="AO16" i="32"/>
  <c r="AL16" i="32"/>
  <c r="AJ16" i="32"/>
  <c r="AG16" i="32"/>
  <c r="AE16" i="32"/>
  <c r="AB16" i="32"/>
  <c r="Z16" i="32"/>
  <c r="R16" i="32"/>
  <c r="P16" i="32"/>
  <c r="M16" i="32"/>
  <c r="K16" i="32"/>
  <c r="H16" i="32"/>
  <c r="F16" i="32"/>
  <c r="BK15" i="32"/>
  <c r="BI15" i="32"/>
  <c r="BF15" i="32"/>
  <c r="BD15" i="32"/>
  <c r="BA15" i="32"/>
  <c r="AY15" i="32"/>
  <c r="AV15" i="32"/>
  <c r="AT15" i="32"/>
  <c r="AQ15" i="32"/>
  <c r="AO15" i="32"/>
  <c r="AL15" i="32"/>
  <c r="AJ15" i="32"/>
  <c r="AG15" i="32"/>
  <c r="AE15" i="32"/>
  <c r="AB15" i="32"/>
  <c r="Z15" i="32"/>
  <c r="R15" i="32"/>
  <c r="P15" i="32"/>
  <c r="M15" i="32"/>
  <c r="K15" i="32"/>
  <c r="H15" i="32"/>
  <c r="F15" i="32"/>
  <c r="BK14" i="32"/>
  <c r="BI14" i="32"/>
  <c r="BF14" i="32"/>
  <c r="BD14" i="32"/>
  <c r="BA14" i="32"/>
  <c r="AY14" i="32"/>
  <c r="AV14" i="32"/>
  <c r="AT14" i="32"/>
  <c r="AQ14" i="32"/>
  <c r="AO14" i="32"/>
  <c r="AL14" i="32"/>
  <c r="AJ14" i="32"/>
  <c r="AG14" i="32"/>
  <c r="AE14" i="32"/>
  <c r="AB14" i="32"/>
  <c r="Z14" i="32"/>
  <c r="W14" i="32"/>
  <c r="U14" i="32"/>
  <c r="R14" i="32"/>
  <c r="P14" i="32"/>
  <c r="M14" i="32"/>
  <c r="K14" i="32"/>
  <c r="H14" i="32"/>
  <c r="F14" i="32"/>
  <c r="BK13" i="32"/>
  <c r="BI13" i="32"/>
  <c r="BF13" i="32"/>
  <c r="BD13" i="32"/>
  <c r="BA13" i="32"/>
  <c r="AY13" i="32"/>
  <c r="AV13" i="32"/>
  <c r="AT13" i="32"/>
  <c r="AQ13" i="32"/>
  <c r="AO13" i="32"/>
  <c r="AL13" i="32"/>
  <c r="AJ13" i="32"/>
  <c r="AG13" i="32"/>
  <c r="AE13" i="32"/>
  <c r="AB13" i="32"/>
  <c r="Z13" i="32"/>
  <c r="W13" i="32"/>
  <c r="U13" i="32"/>
  <c r="R13" i="32"/>
  <c r="P13" i="32"/>
  <c r="M13" i="32"/>
  <c r="K13" i="32"/>
  <c r="H13" i="32"/>
  <c r="F13" i="32"/>
  <c r="BK12" i="32"/>
  <c r="BI12" i="32"/>
  <c r="BF12" i="32"/>
  <c r="BD12" i="32"/>
  <c r="BA12" i="32"/>
  <c r="AY12" i="32"/>
  <c r="AV12" i="32"/>
  <c r="AT12" i="32"/>
  <c r="AQ12" i="32"/>
  <c r="AO12" i="32"/>
  <c r="AL12" i="32"/>
  <c r="AJ12" i="32"/>
  <c r="AG12" i="32"/>
  <c r="AE12" i="32"/>
  <c r="AB12" i="32"/>
  <c r="Z12" i="32"/>
  <c r="W12" i="32"/>
  <c r="U12" i="32"/>
  <c r="R12" i="32"/>
  <c r="P12" i="32"/>
  <c r="M12" i="32"/>
  <c r="K12" i="32"/>
  <c r="H12" i="32"/>
  <c r="F12" i="32"/>
  <c r="BK11" i="32"/>
  <c r="BI11" i="32"/>
  <c r="BF11" i="32"/>
  <c r="BD11" i="32"/>
  <c r="BA11" i="32"/>
  <c r="AY11" i="32"/>
  <c r="AV11" i="32"/>
  <c r="AT11" i="32"/>
  <c r="AQ11" i="32"/>
  <c r="AO11" i="32"/>
  <c r="AL11" i="32"/>
  <c r="AJ11" i="32"/>
  <c r="AG11" i="32"/>
  <c r="AE11" i="32"/>
  <c r="AB11" i="32"/>
  <c r="Z11" i="32"/>
  <c r="W11" i="32"/>
  <c r="U11" i="32"/>
  <c r="R11" i="32"/>
  <c r="P11" i="32"/>
  <c r="M11" i="32"/>
  <c r="K11" i="32"/>
  <c r="H11" i="32"/>
  <c r="F11" i="32"/>
  <c r="BK10" i="32"/>
  <c r="BI10" i="32"/>
  <c r="BF10" i="32"/>
  <c r="BD10" i="32"/>
  <c r="BA10" i="32"/>
  <c r="AY10" i="32"/>
  <c r="AV10" i="32"/>
  <c r="AT10" i="32"/>
  <c r="AQ10" i="32"/>
  <c r="AO10" i="32"/>
  <c r="AL10" i="32"/>
  <c r="AJ10" i="32"/>
  <c r="AG10" i="32"/>
  <c r="AE10" i="32"/>
  <c r="AB10" i="32"/>
  <c r="Z10" i="32"/>
  <c r="W10" i="32"/>
  <c r="U10" i="32"/>
  <c r="R10" i="32"/>
  <c r="P10" i="32"/>
  <c r="M10" i="32"/>
  <c r="K10" i="32"/>
  <c r="H10" i="32"/>
  <c r="F10" i="32"/>
  <c r="BK9" i="32"/>
  <c r="BI9" i="32"/>
  <c r="BF9" i="32"/>
  <c r="BD9" i="32"/>
  <c r="BA9" i="32"/>
  <c r="AY9" i="32"/>
  <c r="AV9" i="32"/>
  <c r="AT9" i="32"/>
  <c r="AQ9" i="32"/>
  <c r="AO9" i="32"/>
  <c r="AL9" i="32"/>
  <c r="AJ9" i="32"/>
  <c r="AG9" i="32"/>
  <c r="AE9" i="32"/>
  <c r="AB9" i="32"/>
  <c r="Z9" i="32"/>
  <c r="W9" i="32"/>
  <c r="U9" i="32"/>
  <c r="R9" i="32"/>
  <c r="P9" i="32"/>
  <c r="M9" i="32"/>
  <c r="K9" i="32"/>
  <c r="H9" i="32"/>
  <c r="F9" i="32"/>
  <c r="BK8" i="32"/>
  <c r="BI8" i="32"/>
  <c r="BF8" i="32"/>
  <c r="BD8" i="32"/>
  <c r="BA8" i="32"/>
  <c r="AY8" i="32"/>
  <c r="AV8" i="32"/>
  <c r="AT8" i="32"/>
  <c r="AQ8" i="32"/>
  <c r="AO8" i="32"/>
  <c r="AL8" i="32"/>
  <c r="AJ8" i="32"/>
  <c r="AG8" i="32"/>
  <c r="AE8" i="32"/>
  <c r="AB8" i="32"/>
  <c r="Z8" i="32"/>
  <c r="W8" i="32"/>
  <c r="U8" i="32"/>
  <c r="R8" i="32"/>
  <c r="P8" i="32"/>
  <c r="M8" i="32"/>
  <c r="K8" i="32"/>
  <c r="H8" i="32"/>
  <c r="F8" i="32"/>
  <c r="BK7" i="32"/>
  <c r="BI7" i="32"/>
  <c r="BF7" i="32"/>
  <c r="BD7" i="32"/>
  <c r="BA7" i="32"/>
  <c r="AY7" i="32"/>
  <c r="AV7" i="32"/>
  <c r="AT7" i="32"/>
  <c r="AQ7" i="32"/>
  <c r="AO7" i="32"/>
  <c r="AL7" i="32"/>
  <c r="AJ7" i="32"/>
  <c r="AG7" i="32"/>
  <c r="AE7" i="32"/>
  <c r="AB7" i="32"/>
  <c r="Z7" i="32"/>
  <c r="W7" i="32"/>
  <c r="U7" i="32"/>
  <c r="R7" i="32"/>
  <c r="P7" i="32"/>
  <c r="M7" i="32"/>
  <c r="K7" i="32"/>
  <c r="H7" i="32"/>
  <c r="F7" i="32"/>
  <c r="BK6" i="32"/>
  <c r="BI6" i="32"/>
  <c r="BF6" i="32"/>
  <c r="BD6" i="32"/>
  <c r="BA6" i="32"/>
  <c r="AY6" i="32"/>
  <c r="AV6" i="32"/>
  <c r="AT6" i="32"/>
  <c r="AQ6" i="32"/>
  <c r="AO6" i="32"/>
  <c r="AL6" i="32"/>
  <c r="AJ6" i="32"/>
  <c r="AG6" i="32"/>
  <c r="AE6" i="32"/>
  <c r="AB6" i="32"/>
  <c r="Z6" i="32"/>
  <c r="W6" i="32"/>
  <c r="U6" i="32"/>
  <c r="R6" i="32"/>
  <c r="P6" i="32"/>
  <c r="M6" i="32"/>
  <c r="K6" i="32"/>
  <c r="H6" i="32"/>
  <c r="F6" i="32"/>
  <c r="ID17" i="31"/>
  <c r="IB17" i="31"/>
  <c r="ID16" i="31"/>
  <c r="IB16" i="31"/>
  <c r="ID15" i="31"/>
  <c r="IB15" i="31"/>
  <c r="ID14" i="31"/>
  <c r="IB14" i="31"/>
  <c r="ID13" i="31"/>
  <c r="IB13" i="31"/>
  <c r="ID12" i="31"/>
  <c r="IB12" i="31"/>
  <c r="ID11" i="31"/>
  <c r="IB11" i="31"/>
  <c r="ID10" i="31"/>
  <c r="IB10" i="31"/>
  <c r="ID9" i="31"/>
  <c r="IB9" i="31"/>
  <c r="ID8" i="31"/>
  <c r="IB8" i="31"/>
  <c r="ID7" i="31"/>
  <c r="IB7" i="31"/>
  <c r="ID6" i="31"/>
  <c r="IB6" i="31"/>
  <c r="HY17" i="31"/>
  <c r="HW17" i="31"/>
  <c r="HT17" i="31"/>
  <c r="HR17" i="31"/>
  <c r="HO17" i="31"/>
  <c r="HM17" i="31"/>
  <c r="HJ17" i="31"/>
  <c r="HH17" i="31"/>
  <c r="HE17" i="31"/>
  <c r="HC17" i="31"/>
  <c r="HY16" i="31"/>
  <c r="HW16" i="31"/>
  <c r="HT16" i="31"/>
  <c r="HR16" i="31"/>
  <c r="HO16" i="31"/>
  <c r="HM16" i="31"/>
  <c r="HJ16" i="31"/>
  <c r="HH16" i="31"/>
  <c r="HE16" i="31"/>
  <c r="HC16" i="31"/>
  <c r="HY15" i="31"/>
  <c r="HW15" i="31"/>
  <c r="HT15" i="31"/>
  <c r="HR15" i="31"/>
  <c r="HO15" i="31"/>
  <c r="HM15" i="31"/>
  <c r="HJ15" i="31"/>
  <c r="HH15" i="31"/>
  <c r="HE15" i="31"/>
  <c r="HC15" i="31"/>
  <c r="HY14" i="31"/>
  <c r="HW14" i="31"/>
  <c r="HT14" i="31"/>
  <c r="HR14" i="31"/>
  <c r="HO14" i="31"/>
  <c r="HM14" i="31"/>
  <c r="HJ14" i="31"/>
  <c r="HH14" i="31"/>
  <c r="HE14" i="31"/>
  <c r="HC14" i="31"/>
  <c r="HY13" i="31"/>
  <c r="HW13" i="31"/>
  <c r="HT13" i="31"/>
  <c r="HR13" i="31"/>
  <c r="HO13" i="31"/>
  <c r="HM13" i="31"/>
  <c r="HJ13" i="31"/>
  <c r="HH13" i="31"/>
  <c r="HE13" i="31"/>
  <c r="HC13" i="31"/>
  <c r="HY12" i="31"/>
  <c r="HW12" i="31"/>
  <c r="HT12" i="31"/>
  <c r="HR12" i="31"/>
  <c r="HO12" i="31"/>
  <c r="HM12" i="31"/>
  <c r="HJ12" i="31"/>
  <c r="HH12" i="31"/>
  <c r="HE12" i="31"/>
  <c r="HC12" i="31"/>
  <c r="HY11" i="31"/>
  <c r="HW11" i="31"/>
  <c r="HT11" i="31"/>
  <c r="HR11" i="31"/>
  <c r="HO11" i="31"/>
  <c r="HM11" i="31"/>
  <c r="HJ11" i="31"/>
  <c r="HH11" i="31"/>
  <c r="HE11" i="31"/>
  <c r="HC11" i="31"/>
  <c r="HY10" i="31"/>
  <c r="HW10" i="31"/>
  <c r="HT10" i="31"/>
  <c r="HR10" i="31"/>
  <c r="HO10" i="31"/>
  <c r="HM10" i="31"/>
  <c r="HJ10" i="31"/>
  <c r="HH10" i="31"/>
  <c r="HE10" i="31"/>
  <c r="HC10" i="31"/>
  <c r="HY9" i="31"/>
  <c r="HW9" i="31"/>
  <c r="HT9" i="31"/>
  <c r="HR9" i="31"/>
  <c r="HO9" i="31"/>
  <c r="HM9" i="31"/>
  <c r="HJ9" i="31"/>
  <c r="HH9" i="31"/>
  <c r="HE9" i="31"/>
  <c r="HC9" i="31"/>
  <c r="HY8" i="31"/>
  <c r="HW8" i="31"/>
  <c r="HT8" i="31"/>
  <c r="HR8" i="31"/>
  <c r="HO8" i="31"/>
  <c r="HM8" i="31"/>
  <c r="HJ8" i="31"/>
  <c r="HH8" i="31"/>
  <c r="HE8" i="31"/>
  <c r="HC8" i="31"/>
  <c r="HY7" i="31"/>
  <c r="HW7" i="31"/>
  <c r="HT7" i="31"/>
  <c r="HR7" i="31"/>
  <c r="HO7" i="31"/>
  <c r="HM7" i="31"/>
  <c r="HJ7" i="31"/>
  <c r="HH7" i="31"/>
  <c r="HE7" i="31"/>
  <c r="HC7" i="31"/>
  <c r="HY6" i="31"/>
  <c r="HW6" i="31"/>
  <c r="HT6" i="31"/>
  <c r="HR6" i="31"/>
  <c r="HO6" i="31"/>
  <c r="HM6" i="31"/>
  <c r="HJ6" i="31"/>
  <c r="HH6" i="31"/>
  <c r="HE6" i="31"/>
  <c r="HC6" i="31"/>
  <c r="GZ17" i="31"/>
  <c r="GX17" i="31"/>
  <c r="GU17" i="31"/>
  <c r="GS17" i="31"/>
  <c r="GK17" i="31"/>
  <c r="GI17" i="31"/>
  <c r="GF17" i="31"/>
  <c r="GD17" i="31"/>
  <c r="GA17" i="31"/>
  <c r="FY17" i="31"/>
  <c r="FV17" i="31"/>
  <c r="FT17" i="31"/>
  <c r="GZ16" i="31"/>
  <c r="GX16" i="31"/>
  <c r="GU16" i="31"/>
  <c r="GS16" i="31"/>
  <c r="GK16" i="31"/>
  <c r="GI16" i="31"/>
  <c r="GF16" i="31"/>
  <c r="GD16" i="31"/>
  <c r="GA16" i="31"/>
  <c r="FY16" i="31"/>
  <c r="FV16" i="31"/>
  <c r="FT16" i="31"/>
  <c r="GZ15" i="31"/>
  <c r="GX15" i="31"/>
  <c r="GU15" i="31"/>
  <c r="GS15" i="31"/>
  <c r="GK15" i="31"/>
  <c r="GI15" i="31"/>
  <c r="GF15" i="31"/>
  <c r="GD15" i="31"/>
  <c r="GA15" i="31"/>
  <c r="FY15" i="31"/>
  <c r="FV15" i="31"/>
  <c r="FT15" i="31"/>
  <c r="GZ14" i="31"/>
  <c r="GX14" i="31"/>
  <c r="GU14" i="31"/>
  <c r="GS14" i="31"/>
  <c r="GK14" i="31"/>
  <c r="GI14" i="31"/>
  <c r="GF14" i="31"/>
  <c r="GD14" i="31"/>
  <c r="GA14" i="31"/>
  <c r="FY14" i="31"/>
  <c r="FV14" i="31"/>
  <c r="FT14" i="31"/>
  <c r="GZ13" i="31"/>
  <c r="GX13" i="31"/>
  <c r="GU13" i="31"/>
  <c r="GS13" i="31"/>
  <c r="GK13" i="31"/>
  <c r="GI13" i="31"/>
  <c r="GF13" i="31"/>
  <c r="GD13" i="31"/>
  <c r="GA13" i="31"/>
  <c r="FY13" i="31"/>
  <c r="FV13" i="31"/>
  <c r="FT13" i="31"/>
  <c r="GZ12" i="31"/>
  <c r="GX12" i="31"/>
  <c r="GU12" i="31"/>
  <c r="GS12" i="31"/>
  <c r="GK12" i="31"/>
  <c r="GI12" i="31"/>
  <c r="GF12" i="31"/>
  <c r="GD12" i="31"/>
  <c r="GA12" i="31"/>
  <c r="FY12" i="31"/>
  <c r="FV12" i="31"/>
  <c r="FT12" i="31"/>
  <c r="GZ11" i="31"/>
  <c r="GX11" i="31"/>
  <c r="GU11" i="31"/>
  <c r="GS11" i="31"/>
  <c r="GK11" i="31"/>
  <c r="GI11" i="31"/>
  <c r="GF11" i="31"/>
  <c r="GD11" i="31"/>
  <c r="GA11" i="31"/>
  <c r="FY11" i="31"/>
  <c r="FV11" i="31"/>
  <c r="FT11" i="31"/>
  <c r="GZ10" i="31"/>
  <c r="GX10" i="31"/>
  <c r="GU10" i="31"/>
  <c r="GS10" i="31"/>
  <c r="GK10" i="31"/>
  <c r="GI10" i="31"/>
  <c r="GF10" i="31"/>
  <c r="GD10" i="31"/>
  <c r="GA10" i="31"/>
  <c r="FY10" i="31"/>
  <c r="FV10" i="31"/>
  <c r="FT10" i="31"/>
  <c r="GZ9" i="31"/>
  <c r="GX9" i="31"/>
  <c r="GU9" i="31"/>
  <c r="GS9" i="31"/>
  <c r="GK9" i="31"/>
  <c r="GI9" i="31"/>
  <c r="GF9" i="31"/>
  <c r="GD9" i="31"/>
  <c r="GA9" i="31"/>
  <c r="FY9" i="31"/>
  <c r="FV9" i="31"/>
  <c r="FT9" i="31"/>
  <c r="GZ8" i="31"/>
  <c r="GX8" i="31"/>
  <c r="GU8" i="31"/>
  <c r="GS8" i="31"/>
  <c r="GK8" i="31"/>
  <c r="GI8" i="31"/>
  <c r="GF8" i="31"/>
  <c r="GD8" i="31"/>
  <c r="GA8" i="31"/>
  <c r="FY8" i="31"/>
  <c r="FV8" i="31"/>
  <c r="FT8" i="31"/>
  <c r="GZ7" i="31"/>
  <c r="GX7" i="31"/>
  <c r="GU7" i="31"/>
  <c r="GS7" i="31"/>
  <c r="GK7" i="31"/>
  <c r="GI7" i="31"/>
  <c r="GF7" i="31"/>
  <c r="GD7" i="31"/>
  <c r="GA7" i="31"/>
  <c r="FY7" i="31"/>
  <c r="FV7" i="31"/>
  <c r="FT7" i="31"/>
  <c r="GZ6" i="31"/>
  <c r="GX6" i="31"/>
  <c r="GU6" i="31"/>
  <c r="GS6" i="31"/>
  <c r="GK6" i="31"/>
  <c r="GI6" i="31"/>
  <c r="GF6" i="31"/>
  <c r="GD6" i="31"/>
  <c r="GA6" i="31"/>
  <c r="FY6" i="31"/>
  <c r="FV6" i="31"/>
  <c r="FT6" i="31"/>
  <c r="FQ17" i="31"/>
  <c r="FO17" i="31"/>
  <c r="FL17" i="31"/>
  <c r="FJ17" i="31"/>
  <c r="FG17" i="31"/>
  <c r="FE17" i="31"/>
  <c r="FB17" i="31"/>
  <c r="EZ17" i="31"/>
  <c r="EW17" i="31"/>
  <c r="EU17" i="31"/>
  <c r="ER17" i="31"/>
  <c r="EP17" i="31"/>
  <c r="EM17" i="31"/>
  <c r="EK17" i="31"/>
  <c r="FQ16" i="31"/>
  <c r="FO16" i="31"/>
  <c r="FL16" i="31"/>
  <c r="FJ16" i="31"/>
  <c r="FG16" i="31"/>
  <c r="FE16" i="31"/>
  <c r="FB16" i="31"/>
  <c r="EZ16" i="31"/>
  <c r="EW16" i="31"/>
  <c r="EU16" i="31"/>
  <c r="ER16" i="31"/>
  <c r="EP16" i="31"/>
  <c r="EM16" i="31"/>
  <c r="EK16" i="31"/>
  <c r="FQ15" i="31"/>
  <c r="FO15" i="31"/>
  <c r="FL15" i="31"/>
  <c r="FJ15" i="31"/>
  <c r="FG15" i="31"/>
  <c r="FE15" i="31"/>
  <c r="FB15" i="31"/>
  <c r="EZ15" i="31"/>
  <c r="EW15" i="31"/>
  <c r="EU15" i="31"/>
  <c r="ER15" i="31"/>
  <c r="EP15" i="31"/>
  <c r="EM15" i="31"/>
  <c r="EK15" i="31"/>
  <c r="FQ14" i="31"/>
  <c r="FO14" i="31"/>
  <c r="FL14" i="31"/>
  <c r="FJ14" i="31"/>
  <c r="FG14" i="31"/>
  <c r="FE14" i="31"/>
  <c r="FB14" i="31"/>
  <c r="EZ14" i="31"/>
  <c r="EW14" i="31"/>
  <c r="EU14" i="31"/>
  <c r="ER14" i="31"/>
  <c r="EP14" i="31"/>
  <c r="EM14" i="31"/>
  <c r="EK14" i="31"/>
  <c r="FQ13" i="31"/>
  <c r="FO13" i="31"/>
  <c r="FL13" i="31"/>
  <c r="FJ13" i="31"/>
  <c r="FG13" i="31"/>
  <c r="FE13" i="31"/>
  <c r="FB13" i="31"/>
  <c r="EZ13" i="31"/>
  <c r="EW13" i="31"/>
  <c r="EU13" i="31"/>
  <c r="ER13" i="31"/>
  <c r="EP13" i="31"/>
  <c r="EM13" i="31"/>
  <c r="EK13" i="31"/>
  <c r="FQ12" i="31"/>
  <c r="FO12" i="31"/>
  <c r="FL12" i="31"/>
  <c r="FJ12" i="31"/>
  <c r="FG12" i="31"/>
  <c r="FE12" i="31"/>
  <c r="FB12" i="31"/>
  <c r="EZ12" i="31"/>
  <c r="EW12" i="31"/>
  <c r="EU12" i="31"/>
  <c r="ER12" i="31"/>
  <c r="EP12" i="31"/>
  <c r="EM12" i="31"/>
  <c r="EK12" i="31"/>
  <c r="FQ11" i="31"/>
  <c r="FO11" i="31"/>
  <c r="FL11" i="31"/>
  <c r="FJ11" i="31"/>
  <c r="FG11" i="31"/>
  <c r="FE11" i="31"/>
  <c r="FB11" i="31"/>
  <c r="EZ11" i="31"/>
  <c r="EW11" i="31"/>
  <c r="EU11" i="31"/>
  <c r="ER11" i="31"/>
  <c r="EP11" i="31"/>
  <c r="EM11" i="31"/>
  <c r="EK11" i="31"/>
  <c r="FQ10" i="31"/>
  <c r="FO10" i="31"/>
  <c r="FL10" i="31"/>
  <c r="FJ10" i="31"/>
  <c r="FG10" i="31"/>
  <c r="FE10" i="31"/>
  <c r="FB10" i="31"/>
  <c r="EZ10" i="31"/>
  <c r="EW10" i="31"/>
  <c r="EU10" i="31"/>
  <c r="ER10" i="31"/>
  <c r="EP10" i="31"/>
  <c r="EM10" i="31"/>
  <c r="EK10" i="31"/>
  <c r="FQ9" i="31"/>
  <c r="FO9" i="31"/>
  <c r="FL9" i="31"/>
  <c r="FJ9" i="31"/>
  <c r="FG9" i="31"/>
  <c r="FE9" i="31"/>
  <c r="FB9" i="31"/>
  <c r="EZ9" i="31"/>
  <c r="EW9" i="31"/>
  <c r="EU9" i="31"/>
  <c r="ER9" i="31"/>
  <c r="EP9" i="31"/>
  <c r="EM9" i="31"/>
  <c r="EK9" i="31"/>
  <c r="FQ8" i="31"/>
  <c r="FO8" i="31"/>
  <c r="FL8" i="31"/>
  <c r="FJ8" i="31"/>
  <c r="FG8" i="31"/>
  <c r="FE8" i="31"/>
  <c r="FB8" i="31"/>
  <c r="EZ8" i="31"/>
  <c r="EW8" i="31"/>
  <c r="EU8" i="31"/>
  <c r="ER8" i="31"/>
  <c r="EP8" i="31"/>
  <c r="EM8" i="31"/>
  <c r="EK8" i="31"/>
  <c r="FQ7" i="31"/>
  <c r="FO7" i="31"/>
  <c r="FL7" i="31"/>
  <c r="FJ7" i="31"/>
  <c r="FG7" i="31"/>
  <c r="FE7" i="31"/>
  <c r="FB7" i="31"/>
  <c r="EZ7" i="31"/>
  <c r="EW7" i="31"/>
  <c r="EU7" i="31"/>
  <c r="ER7" i="31"/>
  <c r="EP7" i="31"/>
  <c r="EM7" i="31"/>
  <c r="EK7" i="31"/>
  <c r="FQ6" i="31"/>
  <c r="FO6" i="31"/>
  <c r="FL6" i="31"/>
  <c r="FJ6" i="31"/>
  <c r="FG6" i="31"/>
  <c r="FE6" i="31"/>
  <c r="FB6" i="31"/>
  <c r="EZ6" i="31"/>
  <c r="EW6" i="31"/>
  <c r="EU6" i="31"/>
  <c r="ER6" i="31"/>
  <c r="EP6" i="31"/>
  <c r="EM6" i="31"/>
  <c r="EK6" i="31"/>
  <c r="EH17" i="31"/>
  <c r="EF17" i="31"/>
  <c r="EC17" i="31"/>
  <c r="EA17" i="31"/>
  <c r="DX17" i="31"/>
  <c r="DV17" i="31"/>
  <c r="DS17" i="31"/>
  <c r="DQ17" i="31"/>
  <c r="EH16" i="31"/>
  <c r="EF16" i="31"/>
  <c r="EC16" i="31"/>
  <c r="EA16" i="31"/>
  <c r="DX16" i="31"/>
  <c r="DV16" i="31"/>
  <c r="DS16" i="31"/>
  <c r="DQ16" i="31"/>
  <c r="EH15" i="31"/>
  <c r="EF15" i="31"/>
  <c r="EC15" i="31"/>
  <c r="EA15" i="31"/>
  <c r="DX15" i="31"/>
  <c r="DV15" i="31"/>
  <c r="DS15" i="31"/>
  <c r="DQ15" i="31"/>
  <c r="EH14" i="31"/>
  <c r="EF14" i="31"/>
  <c r="EC14" i="31"/>
  <c r="EA14" i="31"/>
  <c r="DX14" i="31"/>
  <c r="DV14" i="31"/>
  <c r="DS14" i="31"/>
  <c r="DQ14" i="31"/>
  <c r="EH13" i="31"/>
  <c r="EF13" i="31"/>
  <c r="EC13" i="31"/>
  <c r="EA13" i="31"/>
  <c r="DX13" i="31"/>
  <c r="DV13" i="31"/>
  <c r="DS13" i="31"/>
  <c r="DQ13" i="31"/>
  <c r="EH12" i="31"/>
  <c r="EF12" i="31"/>
  <c r="EC12" i="31"/>
  <c r="EA12" i="31"/>
  <c r="DX12" i="31"/>
  <c r="DV12" i="31"/>
  <c r="DS12" i="31"/>
  <c r="DQ12" i="31"/>
  <c r="EH11" i="31"/>
  <c r="EF11" i="31"/>
  <c r="EC11" i="31"/>
  <c r="EA11" i="31"/>
  <c r="DX11" i="31"/>
  <c r="DV11" i="31"/>
  <c r="DS11" i="31"/>
  <c r="DQ11" i="31"/>
  <c r="EH10" i="31"/>
  <c r="EF10" i="31"/>
  <c r="EC10" i="31"/>
  <c r="EA10" i="31"/>
  <c r="DX10" i="31"/>
  <c r="DV10" i="31"/>
  <c r="DS10" i="31"/>
  <c r="DQ10" i="31"/>
  <c r="EH9" i="31"/>
  <c r="EF9" i="31"/>
  <c r="EC9" i="31"/>
  <c r="EA9" i="31"/>
  <c r="DX9" i="31"/>
  <c r="DV9" i="31"/>
  <c r="DS9" i="31"/>
  <c r="DQ9" i="31"/>
  <c r="EH8" i="31"/>
  <c r="EF8" i="31"/>
  <c r="EC8" i="31"/>
  <c r="EA8" i="31"/>
  <c r="DX8" i="31"/>
  <c r="DV8" i="31"/>
  <c r="DS8" i="31"/>
  <c r="DQ8" i="31"/>
  <c r="EH7" i="31"/>
  <c r="EF7" i="31"/>
  <c r="EC7" i="31"/>
  <c r="EA7" i="31"/>
  <c r="DX7" i="31"/>
  <c r="DV7" i="31"/>
  <c r="DS7" i="31"/>
  <c r="DQ7" i="31"/>
  <c r="EH6" i="31"/>
  <c r="EF6" i="31"/>
  <c r="EC6" i="31"/>
  <c r="EA6" i="31"/>
  <c r="DX6" i="31"/>
  <c r="DV6" i="31"/>
  <c r="DS6" i="31"/>
  <c r="DQ6" i="31"/>
  <c r="CY17" i="31"/>
  <c r="CW17" i="31"/>
  <c r="CT17" i="31"/>
  <c r="CR17" i="31"/>
  <c r="CO17" i="31"/>
  <c r="CM17" i="31"/>
  <c r="CJ17" i="31"/>
  <c r="CH17" i="31"/>
  <c r="CE17" i="31"/>
  <c r="CC17" i="31"/>
  <c r="BZ17" i="31"/>
  <c r="BX17" i="31"/>
  <c r="CY16" i="31"/>
  <c r="CW16" i="31"/>
  <c r="CT16" i="31"/>
  <c r="CR16" i="31"/>
  <c r="CO16" i="31"/>
  <c r="CM16" i="31"/>
  <c r="CJ16" i="31"/>
  <c r="CH16" i="31"/>
  <c r="CE16" i="31"/>
  <c r="CC16" i="31"/>
  <c r="BZ16" i="31"/>
  <c r="BX16" i="31"/>
  <c r="CY15" i="31"/>
  <c r="CW15" i="31"/>
  <c r="CT15" i="31"/>
  <c r="CR15" i="31"/>
  <c r="CO15" i="31"/>
  <c r="CM15" i="31"/>
  <c r="CJ15" i="31"/>
  <c r="CH15" i="31"/>
  <c r="CE15" i="31"/>
  <c r="CC15" i="31"/>
  <c r="BZ15" i="31"/>
  <c r="BX15" i="31"/>
  <c r="CY14" i="31"/>
  <c r="CW14" i="31"/>
  <c r="CT14" i="31"/>
  <c r="CR14" i="31"/>
  <c r="CO14" i="31"/>
  <c r="CM14" i="31"/>
  <c r="CJ14" i="31"/>
  <c r="CH14" i="31"/>
  <c r="CE14" i="31"/>
  <c r="CC14" i="31"/>
  <c r="BZ14" i="31"/>
  <c r="BX14" i="31"/>
  <c r="CY13" i="31"/>
  <c r="CW13" i="31"/>
  <c r="CT13" i="31"/>
  <c r="CR13" i="31"/>
  <c r="CO13" i="31"/>
  <c r="CM13" i="31"/>
  <c r="CJ13" i="31"/>
  <c r="CH13" i="31"/>
  <c r="CE13" i="31"/>
  <c r="CC13" i="31"/>
  <c r="BZ13" i="31"/>
  <c r="BX13" i="31"/>
  <c r="CY12" i="31"/>
  <c r="CW12" i="31"/>
  <c r="CT12" i="31"/>
  <c r="CR12" i="31"/>
  <c r="CO12" i="31"/>
  <c r="CM12" i="31"/>
  <c r="CJ12" i="31"/>
  <c r="CH12" i="31"/>
  <c r="CE12" i="31"/>
  <c r="CC12" i="31"/>
  <c r="BZ12" i="31"/>
  <c r="BX12" i="31"/>
  <c r="CY11" i="31"/>
  <c r="CW11" i="31"/>
  <c r="CT11" i="31"/>
  <c r="CR11" i="31"/>
  <c r="CO11" i="31"/>
  <c r="CM11" i="31"/>
  <c r="CJ11" i="31"/>
  <c r="CH11" i="31"/>
  <c r="CE11" i="31"/>
  <c r="CC11" i="31"/>
  <c r="BZ11" i="31"/>
  <c r="BX11" i="31"/>
  <c r="CY10" i="31"/>
  <c r="CW10" i="31"/>
  <c r="CT10" i="31"/>
  <c r="CR10" i="31"/>
  <c r="CO10" i="31"/>
  <c r="CM10" i="31"/>
  <c r="CJ10" i="31"/>
  <c r="CH10" i="31"/>
  <c r="CE10" i="31"/>
  <c r="CC10" i="31"/>
  <c r="BZ10" i="31"/>
  <c r="BX10" i="31"/>
  <c r="CY9" i="31"/>
  <c r="CW9" i="31"/>
  <c r="CT9" i="31"/>
  <c r="CR9" i="31"/>
  <c r="CO9" i="31"/>
  <c r="CM9" i="31"/>
  <c r="CJ9" i="31"/>
  <c r="CH9" i="31"/>
  <c r="CE9" i="31"/>
  <c r="CC9" i="31"/>
  <c r="BZ9" i="31"/>
  <c r="BX9" i="31"/>
  <c r="CY8" i="31"/>
  <c r="CW8" i="31"/>
  <c r="CT8" i="31"/>
  <c r="CR8" i="31"/>
  <c r="CO8" i="31"/>
  <c r="CM8" i="31"/>
  <c r="CJ8" i="31"/>
  <c r="CH8" i="31"/>
  <c r="CE8" i="31"/>
  <c r="CC8" i="31"/>
  <c r="BZ8" i="31"/>
  <c r="BX8" i="31"/>
  <c r="CY7" i="31"/>
  <c r="CW7" i="31"/>
  <c r="CT7" i="31"/>
  <c r="CR7" i="31"/>
  <c r="CO7" i="31"/>
  <c r="CM7" i="31"/>
  <c r="CJ7" i="31"/>
  <c r="CH7" i="31"/>
  <c r="CE7" i="31"/>
  <c r="CC7" i="31"/>
  <c r="BZ7" i="31"/>
  <c r="BX7" i="31"/>
  <c r="CY6" i="31"/>
  <c r="CW6" i="31"/>
  <c r="CT6" i="31"/>
  <c r="CR6" i="31"/>
  <c r="CO6" i="31"/>
  <c r="CM6" i="31"/>
  <c r="CJ6" i="31"/>
  <c r="CH6" i="31"/>
  <c r="CE6" i="31"/>
  <c r="CC6" i="31"/>
  <c r="BZ6" i="31"/>
  <c r="BX6" i="31"/>
  <c r="BU17" i="31"/>
  <c r="BS17" i="31"/>
  <c r="BP17" i="31"/>
  <c r="BN17" i="31"/>
  <c r="BK17" i="31"/>
  <c r="BI17" i="31"/>
  <c r="BF17" i="31"/>
  <c r="BD17" i="31"/>
  <c r="BA17" i="31"/>
  <c r="AY17" i="31"/>
  <c r="AV17" i="31"/>
  <c r="AT17" i="31"/>
  <c r="AQ17" i="31"/>
  <c r="AO17" i="31"/>
  <c r="BU16" i="31"/>
  <c r="BS16" i="31"/>
  <c r="BP16" i="31"/>
  <c r="BN16" i="31"/>
  <c r="BK16" i="31"/>
  <c r="BI16" i="31"/>
  <c r="BF16" i="31"/>
  <c r="BD16" i="31"/>
  <c r="BA16" i="31"/>
  <c r="AY16" i="31"/>
  <c r="AV16" i="31"/>
  <c r="AT16" i="31"/>
  <c r="AQ16" i="31"/>
  <c r="AO16" i="31"/>
  <c r="BU15" i="31"/>
  <c r="BS15" i="31"/>
  <c r="BN15" i="31"/>
  <c r="BK15" i="31"/>
  <c r="BI15" i="31"/>
  <c r="BF15" i="31"/>
  <c r="BD15" i="31"/>
  <c r="BA15" i="31"/>
  <c r="AY15" i="31"/>
  <c r="AV15" i="31"/>
  <c r="AT15" i="31"/>
  <c r="AQ15" i="31"/>
  <c r="AO15" i="31"/>
  <c r="BU14" i="31"/>
  <c r="BS14" i="31"/>
  <c r="BP14" i="31"/>
  <c r="BN14" i="31"/>
  <c r="BK14" i="31"/>
  <c r="BI14" i="31"/>
  <c r="BF14" i="31"/>
  <c r="BD14" i="31"/>
  <c r="BA14" i="31"/>
  <c r="AY14" i="31"/>
  <c r="AV14" i="31"/>
  <c r="AT14" i="31"/>
  <c r="AQ14" i="31"/>
  <c r="AO14" i="31"/>
  <c r="BU13" i="31"/>
  <c r="BS13" i="31"/>
  <c r="BP13" i="31"/>
  <c r="BN13" i="31"/>
  <c r="BK13" i="31"/>
  <c r="BI13" i="31"/>
  <c r="BF13" i="31"/>
  <c r="BD13" i="31"/>
  <c r="BA13" i="31"/>
  <c r="AY13" i="31"/>
  <c r="AV13" i="31"/>
  <c r="AT13" i="31"/>
  <c r="AQ13" i="31"/>
  <c r="AO13" i="31"/>
  <c r="BU12" i="31"/>
  <c r="BS12" i="31"/>
  <c r="BP12" i="31"/>
  <c r="BN12" i="31"/>
  <c r="BK12" i="31"/>
  <c r="BI12" i="31"/>
  <c r="BF12" i="31"/>
  <c r="BD12" i="31"/>
  <c r="BA12" i="31"/>
  <c r="AY12" i="31"/>
  <c r="AV12" i="31"/>
  <c r="AT12" i="31"/>
  <c r="AQ12" i="31"/>
  <c r="AO12" i="31"/>
  <c r="BU11" i="31"/>
  <c r="BS11" i="31"/>
  <c r="BP11" i="31"/>
  <c r="BN11" i="31"/>
  <c r="BK11" i="31"/>
  <c r="BI11" i="31"/>
  <c r="BF11" i="31"/>
  <c r="BD11" i="31"/>
  <c r="BA11" i="31"/>
  <c r="AY11" i="31"/>
  <c r="AV11" i="31"/>
  <c r="AT11" i="31"/>
  <c r="AQ11" i="31"/>
  <c r="AO11" i="31"/>
  <c r="BU10" i="31"/>
  <c r="BS10" i="31"/>
  <c r="BP10" i="31"/>
  <c r="BN10" i="31"/>
  <c r="BK10" i="31"/>
  <c r="BI10" i="31"/>
  <c r="BF10" i="31"/>
  <c r="BD10" i="31"/>
  <c r="BA10" i="31"/>
  <c r="AY10" i="31"/>
  <c r="AV10" i="31"/>
  <c r="AT10" i="31"/>
  <c r="AQ10" i="31"/>
  <c r="AO10" i="31"/>
  <c r="BU9" i="31"/>
  <c r="BS9" i="31"/>
  <c r="BP9" i="31"/>
  <c r="BN9" i="31"/>
  <c r="BK9" i="31"/>
  <c r="BI9" i="31"/>
  <c r="BF9" i="31"/>
  <c r="BD9" i="31"/>
  <c r="BA9" i="31"/>
  <c r="AY9" i="31"/>
  <c r="AV9" i="31"/>
  <c r="AT9" i="31"/>
  <c r="AQ9" i="31"/>
  <c r="AO9" i="31"/>
  <c r="BU8" i="31"/>
  <c r="BS8" i="31"/>
  <c r="BP8" i="31"/>
  <c r="BN8" i="31"/>
  <c r="BK8" i="31"/>
  <c r="BI8" i="31"/>
  <c r="BF8" i="31"/>
  <c r="BD8" i="31"/>
  <c r="BA8" i="31"/>
  <c r="AY8" i="31"/>
  <c r="AV8" i="31"/>
  <c r="AT8" i="31"/>
  <c r="AQ8" i="31"/>
  <c r="AO8" i="31"/>
  <c r="BU7" i="31"/>
  <c r="BS7" i="31"/>
  <c r="BP7" i="31"/>
  <c r="BN7" i="31"/>
  <c r="BK7" i="31"/>
  <c r="BI7" i="31"/>
  <c r="BF7" i="31"/>
  <c r="BD7" i="31"/>
  <c r="BA7" i="31"/>
  <c r="AY7" i="31"/>
  <c r="AV7" i="31"/>
  <c r="AT7" i="31"/>
  <c r="AQ7" i="31"/>
  <c r="AO7" i="31"/>
  <c r="BU6" i="31"/>
  <c r="BS6" i="31"/>
  <c r="BP6" i="31"/>
  <c r="BN6" i="31"/>
  <c r="BK6" i="31"/>
  <c r="BI6" i="31"/>
  <c r="BF6" i="31"/>
  <c r="BD6" i="31"/>
  <c r="BA6" i="31"/>
  <c r="AY6" i="31"/>
  <c r="AV6" i="31"/>
  <c r="AT6" i="31"/>
  <c r="AQ6" i="31"/>
  <c r="AO6" i="31"/>
  <c r="AL17" i="31"/>
  <c r="AJ17" i="31"/>
  <c r="AG17" i="31"/>
  <c r="AE17" i="31"/>
  <c r="AB17" i="31"/>
  <c r="Z17" i="31"/>
  <c r="W17" i="31"/>
  <c r="U17" i="31"/>
  <c r="R17" i="31"/>
  <c r="P17" i="31"/>
  <c r="M17" i="31"/>
  <c r="K17" i="31"/>
  <c r="H17" i="31"/>
  <c r="F17" i="31"/>
  <c r="AL16" i="31"/>
  <c r="AJ16" i="31"/>
  <c r="AG16" i="31"/>
  <c r="AE16" i="31"/>
  <c r="AB16" i="31"/>
  <c r="Z16" i="31"/>
  <c r="W16" i="31"/>
  <c r="U16" i="31"/>
  <c r="R16" i="31"/>
  <c r="P16" i="31"/>
  <c r="M16" i="31"/>
  <c r="K16" i="31"/>
  <c r="H16" i="31"/>
  <c r="F16" i="31"/>
  <c r="AL15" i="31"/>
  <c r="AJ15" i="31"/>
  <c r="AG15" i="31"/>
  <c r="AE15" i="31"/>
  <c r="AB15" i="31"/>
  <c r="Z15" i="31"/>
  <c r="W15" i="31"/>
  <c r="U15" i="31"/>
  <c r="R15" i="31"/>
  <c r="P15" i="31"/>
  <c r="M15" i="31"/>
  <c r="K15" i="31"/>
  <c r="H15" i="31"/>
  <c r="F15" i="31"/>
  <c r="AL14" i="31"/>
  <c r="AJ14" i="31"/>
  <c r="AG14" i="31"/>
  <c r="AE14" i="31"/>
  <c r="AB14" i="31"/>
  <c r="Z14" i="31"/>
  <c r="W14" i="31"/>
  <c r="U14" i="31"/>
  <c r="R14" i="31"/>
  <c r="P14" i="31"/>
  <c r="M14" i="31"/>
  <c r="K14" i="31"/>
  <c r="H14" i="31"/>
  <c r="F14" i="31"/>
  <c r="AL13" i="31"/>
  <c r="AJ13" i="31"/>
  <c r="AG13" i="31"/>
  <c r="AE13" i="31"/>
  <c r="AB13" i="31"/>
  <c r="Z13" i="31"/>
  <c r="W13" i="31"/>
  <c r="U13" i="31"/>
  <c r="R13" i="31"/>
  <c r="P13" i="31"/>
  <c r="M13" i="31"/>
  <c r="K13" i="31"/>
  <c r="H13" i="31"/>
  <c r="F13" i="31"/>
  <c r="AL12" i="31"/>
  <c r="AJ12" i="31"/>
  <c r="AG12" i="31"/>
  <c r="AE12" i="31"/>
  <c r="AB12" i="31"/>
  <c r="Z12" i="31"/>
  <c r="W12" i="31"/>
  <c r="U12" i="31"/>
  <c r="R12" i="31"/>
  <c r="P12" i="31"/>
  <c r="M12" i="31"/>
  <c r="K12" i="31"/>
  <c r="H12" i="31"/>
  <c r="F12" i="31"/>
  <c r="AL11" i="31"/>
  <c r="AJ11" i="31"/>
  <c r="AG11" i="31"/>
  <c r="AE11" i="31"/>
  <c r="AB11" i="31"/>
  <c r="Z11" i="31"/>
  <c r="W11" i="31"/>
  <c r="U11" i="31"/>
  <c r="R11" i="31"/>
  <c r="P11" i="31"/>
  <c r="M11" i="31"/>
  <c r="K11" i="31"/>
  <c r="H11" i="31"/>
  <c r="F11" i="31"/>
  <c r="AL10" i="31"/>
  <c r="AJ10" i="31"/>
  <c r="AG10" i="31"/>
  <c r="AE10" i="31"/>
  <c r="AB10" i="31"/>
  <c r="Z10" i="31"/>
  <c r="W10" i="31"/>
  <c r="U10" i="31"/>
  <c r="R10" i="31"/>
  <c r="P10" i="31"/>
  <c r="M10" i="31"/>
  <c r="K10" i="31"/>
  <c r="H10" i="31"/>
  <c r="F10" i="31"/>
  <c r="AL9" i="31"/>
  <c r="AJ9" i="31"/>
  <c r="AG9" i="31"/>
  <c r="AE9" i="31"/>
  <c r="AB9" i="31"/>
  <c r="Z9" i="31"/>
  <c r="W9" i="31"/>
  <c r="U9" i="31"/>
  <c r="R9" i="31"/>
  <c r="P9" i="31"/>
  <c r="M9" i="31"/>
  <c r="K9" i="31"/>
  <c r="H9" i="31"/>
  <c r="F9" i="31"/>
  <c r="AL8" i="31"/>
  <c r="AJ8" i="31"/>
  <c r="AG8" i="31"/>
  <c r="AE8" i="31"/>
  <c r="AB8" i="31"/>
  <c r="Z8" i="31"/>
  <c r="W8" i="31"/>
  <c r="U8" i="31"/>
  <c r="R8" i="31"/>
  <c r="P8" i="31"/>
  <c r="M8" i="31"/>
  <c r="K8" i="31"/>
  <c r="H8" i="31"/>
  <c r="F8" i="31"/>
  <c r="AL7" i="31"/>
  <c r="AJ7" i="31"/>
  <c r="AG7" i="31"/>
  <c r="AE7" i="31"/>
  <c r="AB7" i="31"/>
  <c r="Z7" i="31"/>
  <c r="W7" i="31"/>
  <c r="U7" i="31"/>
  <c r="R7" i="31"/>
  <c r="P7" i="31"/>
  <c r="M7" i="31"/>
  <c r="K7" i="31"/>
  <c r="H7" i="31"/>
  <c r="F7" i="31"/>
  <c r="AL6" i="31"/>
  <c r="AJ6" i="31"/>
  <c r="AG6" i="31"/>
  <c r="AE6" i="31"/>
  <c r="AB6" i="31"/>
  <c r="Z6" i="31"/>
  <c r="W6" i="31"/>
  <c r="U6" i="31"/>
  <c r="R6" i="31"/>
  <c r="P6" i="31"/>
  <c r="M6" i="31"/>
  <c r="K6" i="31"/>
  <c r="H6" i="31"/>
  <c r="F6" i="31"/>
  <c r="HT17" i="30"/>
  <c r="HR17" i="30"/>
  <c r="HO17" i="30"/>
  <c r="HM17" i="30"/>
  <c r="HJ17" i="30"/>
  <c r="HH17" i="30"/>
  <c r="HE17" i="30"/>
  <c r="HC17" i="30"/>
  <c r="HT16" i="30"/>
  <c r="HR16" i="30"/>
  <c r="HO16" i="30"/>
  <c r="HM16" i="30"/>
  <c r="HJ16" i="30"/>
  <c r="HH16" i="30"/>
  <c r="HE16" i="30"/>
  <c r="HC16" i="30"/>
  <c r="HT15" i="30"/>
  <c r="HR15" i="30"/>
  <c r="HO15" i="30"/>
  <c r="HM15" i="30"/>
  <c r="HJ15" i="30"/>
  <c r="HH15" i="30"/>
  <c r="HE15" i="30"/>
  <c r="HC15" i="30"/>
  <c r="HT14" i="30"/>
  <c r="HR14" i="30"/>
  <c r="HO14" i="30"/>
  <c r="HM14" i="30"/>
  <c r="HJ14" i="30"/>
  <c r="HH14" i="30"/>
  <c r="HE14" i="30"/>
  <c r="HC14" i="30"/>
  <c r="HT13" i="30"/>
  <c r="HR13" i="30"/>
  <c r="HO13" i="30"/>
  <c r="HM13" i="30"/>
  <c r="HJ13" i="30"/>
  <c r="HH13" i="30"/>
  <c r="HE13" i="30"/>
  <c r="HC13" i="30"/>
  <c r="HT12" i="30"/>
  <c r="HR12" i="30"/>
  <c r="HO12" i="30"/>
  <c r="HM12" i="30"/>
  <c r="HJ12" i="30"/>
  <c r="HH12" i="30"/>
  <c r="HE12" i="30"/>
  <c r="HC12" i="30"/>
  <c r="HT11" i="30"/>
  <c r="HR11" i="30"/>
  <c r="HO11" i="30"/>
  <c r="HM11" i="30"/>
  <c r="HJ11" i="30"/>
  <c r="HH11" i="30"/>
  <c r="HE11" i="30"/>
  <c r="HC11" i="30"/>
  <c r="HT10" i="30"/>
  <c r="HR10" i="30"/>
  <c r="HO10" i="30"/>
  <c r="HM10" i="30"/>
  <c r="HJ10" i="30"/>
  <c r="HH10" i="30"/>
  <c r="HE10" i="30"/>
  <c r="HC10" i="30"/>
  <c r="HT9" i="30"/>
  <c r="HR9" i="30"/>
  <c r="HO9" i="30"/>
  <c r="HM9" i="30"/>
  <c r="HJ9" i="30"/>
  <c r="HH9" i="30"/>
  <c r="HE9" i="30"/>
  <c r="HC9" i="30"/>
  <c r="HT8" i="30"/>
  <c r="HR8" i="30"/>
  <c r="HO8" i="30"/>
  <c r="HM8" i="30"/>
  <c r="HJ8" i="30"/>
  <c r="HH8" i="30"/>
  <c r="HE8" i="30"/>
  <c r="HC8" i="30"/>
  <c r="HT7" i="30"/>
  <c r="HR7" i="30"/>
  <c r="HO7" i="30"/>
  <c r="HM7" i="30"/>
  <c r="HJ7" i="30"/>
  <c r="HH7" i="30"/>
  <c r="HE7" i="30"/>
  <c r="HC7" i="30"/>
  <c r="HT6" i="30"/>
  <c r="HR6" i="30"/>
  <c r="HO6" i="30"/>
  <c r="HM6" i="30"/>
  <c r="HJ6" i="30"/>
  <c r="HH6" i="30"/>
  <c r="HE6" i="30"/>
  <c r="HC6" i="30"/>
  <c r="GZ17" i="30"/>
  <c r="GX17" i="30"/>
  <c r="GU17" i="30"/>
  <c r="GS17" i="30"/>
  <c r="GP17" i="30"/>
  <c r="GN17" i="30"/>
  <c r="GZ16" i="30"/>
  <c r="GX16" i="30"/>
  <c r="GU16" i="30"/>
  <c r="GS16" i="30"/>
  <c r="GP16" i="30"/>
  <c r="GN16" i="30"/>
  <c r="GZ15" i="30"/>
  <c r="GX15" i="30"/>
  <c r="GU15" i="30"/>
  <c r="GS15" i="30"/>
  <c r="GP15" i="30"/>
  <c r="GN15" i="30"/>
  <c r="GZ14" i="30"/>
  <c r="GX14" i="30"/>
  <c r="GU14" i="30"/>
  <c r="GS14" i="30"/>
  <c r="GP14" i="30"/>
  <c r="GN14" i="30"/>
  <c r="GZ13" i="30"/>
  <c r="GX13" i="30"/>
  <c r="GU13" i="30"/>
  <c r="GS13" i="30"/>
  <c r="GP13" i="30"/>
  <c r="GN13" i="30"/>
  <c r="GZ12" i="30"/>
  <c r="GX12" i="30"/>
  <c r="GU12" i="30"/>
  <c r="GS12" i="30"/>
  <c r="GP12" i="30"/>
  <c r="GN12" i="30"/>
  <c r="GZ11" i="30"/>
  <c r="GX11" i="30"/>
  <c r="GU11" i="30"/>
  <c r="GS11" i="30"/>
  <c r="GP11" i="30"/>
  <c r="GN11" i="30"/>
  <c r="GZ10" i="30"/>
  <c r="GX10" i="30"/>
  <c r="GU10" i="30"/>
  <c r="GS10" i="30"/>
  <c r="GP10" i="30"/>
  <c r="GN10" i="30"/>
  <c r="GZ9" i="30"/>
  <c r="GX9" i="30"/>
  <c r="GU9" i="30"/>
  <c r="GS9" i="30"/>
  <c r="GP9" i="30"/>
  <c r="GN9" i="30"/>
  <c r="GZ8" i="30"/>
  <c r="GX8" i="30"/>
  <c r="GU8" i="30"/>
  <c r="GS8" i="30"/>
  <c r="GP8" i="30"/>
  <c r="GN8" i="30"/>
  <c r="GZ7" i="30"/>
  <c r="GX7" i="30"/>
  <c r="GU7" i="30"/>
  <c r="GS7" i="30"/>
  <c r="GP7" i="30"/>
  <c r="GN7" i="30"/>
  <c r="GZ6" i="30"/>
  <c r="GX6" i="30"/>
  <c r="GU6" i="30"/>
  <c r="GS6" i="30"/>
  <c r="GP6" i="30"/>
  <c r="GN6" i="30"/>
  <c r="GK17" i="30"/>
  <c r="GI17" i="30"/>
  <c r="GF17" i="30"/>
  <c r="GD17" i="30"/>
  <c r="GK16" i="30"/>
  <c r="GI16" i="30"/>
  <c r="GF16" i="30"/>
  <c r="GD16" i="30"/>
  <c r="GK15" i="30"/>
  <c r="GI15" i="30"/>
  <c r="GF15" i="30"/>
  <c r="GD15" i="30"/>
  <c r="GK14" i="30"/>
  <c r="GI14" i="30"/>
  <c r="GF14" i="30"/>
  <c r="GD14" i="30"/>
  <c r="GK13" i="30"/>
  <c r="GI13" i="30"/>
  <c r="GF13" i="30"/>
  <c r="GD13" i="30"/>
  <c r="GK12" i="30"/>
  <c r="GI12" i="30"/>
  <c r="GF12" i="30"/>
  <c r="GD12" i="30"/>
  <c r="GK11" i="30"/>
  <c r="GI11" i="30"/>
  <c r="GF11" i="30"/>
  <c r="GD11" i="30"/>
  <c r="GK10" i="30"/>
  <c r="GI10" i="30"/>
  <c r="GF10" i="30"/>
  <c r="GD10" i="30"/>
  <c r="GK9" i="30"/>
  <c r="GI9" i="30"/>
  <c r="GF9" i="30"/>
  <c r="GD9" i="30"/>
  <c r="GK8" i="30"/>
  <c r="GI8" i="30"/>
  <c r="GF8" i="30"/>
  <c r="GD8" i="30"/>
  <c r="GK7" i="30"/>
  <c r="GI7" i="30"/>
  <c r="GF7" i="30"/>
  <c r="GD7" i="30"/>
  <c r="GK6" i="30"/>
  <c r="GI6" i="30"/>
  <c r="GF6" i="30"/>
  <c r="GD6" i="30"/>
  <c r="FV17" i="30"/>
  <c r="FT17" i="30"/>
  <c r="FQ17" i="30"/>
  <c r="FO17" i="30"/>
  <c r="FL17" i="30"/>
  <c r="FJ17" i="30"/>
  <c r="FV16" i="30"/>
  <c r="FT16" i="30"/>
  <c r="FQ16" i="30"/>
  <c r="FO16" i="30"/>
  <c r="FL16" i="30"/>
  <c r="FJ16" i="30"/>
  <c r="FV15" i="30"/>
  <c r="FT15" i="30"/>
  <c r="FQ15" i="30"/>
  <c r="FO15" i="30"/>
  <c r="FL15" i="30"/>
  <c r="FJ15" i="30"/>
  <c r="FV14" i="30"/>
  <c r="FT14" i="30"/>
  <c r="FQ14" i="30"/>
  <c r="FO14" i="30"/>
  <c r="FL14" i="30"/>
  <c r="FJ14" i="30"/>
  <c r="FV13" i="30"/>
  <c r="FT13" i="30"/>
  <c r="FQ13" i="30"/>
  <c r="FO13" i="30"/>
  <c r="FL13" i="30"/>
  <c r="FJ13" i="30"/>
  <c r="FV12" i="30"/>
  <c r="FT12" i="30"/>
  <c r="FQ12" i="30"/>
  <c r="FO12" i="30"/>
  <c r="FL12" i="30"/>
  <c r="FJ12" i="30"/>
  <c r="FV11" i="30"/>
  <c r="FT11" i="30"/>
  <c r="FQ11" i="30"/>
  <c r="FO11" i="30"/>
  <c r="FL11" i="30"/>
  <c r="FJ11" i="30"/>
  <c r="FV10" i="30"/>
  <c r="FT10" i="30"/>
  <c r="FQ10" i="30"/>
  <c r="FO10" i="30"/>
  <c r="FL10" i="30"/>
  <c r="FJ10" i="30"/>
  <c r="FV9" i="30"/>
  <c r="FT9" i="30"/>
  <c r="FQ9" i="30"/>
  <c r="FO9" i="30"/>
  <c r="FL9" i="30"/>
  <c r="FJ9" i="30"/>
  <c r="FV8" i="30"/>
  <c r="FT8" i="30"/>
  <c r="FQ8" i="30"/>
  <c r="FO8" i="30"/>
  <c r="FL8" i="30"/>
  <c r="FJ8" i="30"/>
  <c r="FV7" i="30"/>
  <c r="FT7" i="30"/>
  <c r="FQ7" i="30"/>
  <c r="FO7" i="30"/>
  <c r="FL7" i="30"/>
  <c r="FJ7" i="30"/>
  <c r="FV6" i="30"/>
  <c r="FT6" i="30"/>
  <c r="FQ6" i="30"/>
  <c r="FO6" i="30"/>
  <c r="FL6" i="30"/>
  <c r="FJ6" i="30"/>
  <c r="FG17" i="30"/>
  <c r="FE17" i="30"/>
  <c r="FB17" i="30"/>
  <c r="EZ17" i="30"/>
  <c r="EW17" i="30"/>
  <c r="EU17" i="30"/>
  <c r="FG16" i="30"/>
  <c r="FE16" i="30"/>
  <c r="FB16" i="30"/>
  <c r="EZ16" i="30"/>
  <c r="EW16" i="30"/>
  <c r="EU16" i="30"/>
  <c r="FG15" i="30"/>
  <c r="FE15" i="30"/>
  <c r="FB15" i="30"/>
  <c r="EZ15" i="30"/>
  <c r="EW15" i="30"/>
  <c r="EU15" i="30"/>
  <c r="FG14" i="30"/>
  <c r="FE14" i="30"/>
  <c r="FB14" i="30"/>
  <c r="EZ14" i="30"/>
  <c r="EW14" i="30"/>
  <c r="EU14" i="30"/>
  <c r="FG13" i="30"/>
  <c r="FE13" i="30"/>
  <c r="FB13" i="30"/>
  <c r="EZ13" i="30"/>
  <c r="EW13" i="30"/>
  <c r="EU13" i="30"/>
  <c r="FG12" i="30"/>
  <c r="FE12" i="30"/>
  <c r="FB12" i="30"/>
  <c r="EZ12" i="30"/>
  <c r="EW12" i="30"/>
  <c r="EU12" i="30"/>
  <c r="FG11" i="30"/>
  <c r="FE11" i="30"/>
  <c r="FB11" i="30"/>
  <c r="EZ11" i="30"/>
  <c r="EW11" i="30"/>
  <c r="EU11" i="30"/>
  <c r="FG10" i="30"/>
  <c r="FE10" i="30"/>
  <c r="FB10" i="30"/>
  <c r="EZ10" i="30"/>
  <c r="EW10" i="30"/>
  <c r="EU10" i="30"/>
  <c r="FG9" i="30"/>
  <c r="FE9" i="30"/>
  <c r="FB9" i="30"/>
  <c r="EZ9" i="30"/>
  <c r="EW9" i="30"/>
  <c r="EU9" i="30"/>
  <c r="FG8" i="30"/>
  <c r="FE8" i="30"/>
  <c r="FB8" i="30"/>
  <c r="EZ8" i="30"/>
  <c r="EW8" i="30"/>
  <c r="EU8" i="30"/>
  <c r="FG7" i="30"/>
  <c r="FE7" i="30"/>
  <c r="FB7" i="30"/>
  <c r="EZ7" i="30"/>
  <c r="EW7" i="30"/>
  <c r="EU7" i="30"/>
  <c r="FG6" i="30"/>
  <c r="FE6" i="30"/>
  <c r="FB6" i="30"/>
  <c r="EZ6" i="30"/>
  <c r="EW6" i="30"/>
  <c r="EU6" i="30"/>
  <c r="ER17" i="30"/>
  <c r="EP17" i="30"/>
  <c r="EM17" i="30"/>
  <c r="EK17" i="30"/>
  <c r="EH17" i="30"/>
  <c r="EF17" i="30"/>
  <c r="ER16" i="30"/>
  <c r="EP16" i="30"/>
  <c r="EM16" i="30"/>
  <c r="EK16" i="30"/>
  <c r="EH16" i="30"/>
  <c r="EF16" i="30"/>
  <c r="ER15" i="30"/>
  <c r="EP15" i="30"/>
  <c r="EM15" i="30"/>
  <c r="EK15" i="30"/>
  <c r="EH15" i="30"/>
  <c r="EF15" i="30"/>
  <c r="ER14" i="30"/>
  <c r="EP14" i="30"/>
  <c r="EM14" i="30"/>
  <c r="EK14" i="30"/>
  <c r="EH14" i="30"/>
  <c r="EF14" i="30"/>
  <c r="ER13" i="30"/>
  <c r="EP13" i="30"/>
  <c r="EM13" i="30"/>
  <c r="EK13" i="30"/>
  <c r="EH13" i="30"/>
  <c r="EF13" i="30"/>
  <c r="ER12" i="30"/>
  <c r="EP12" i="30"/>
  <c r="EM12" i="30"/>
  <c r="EK12" i="30"/>
  <c r="EH12" i="30"/>
  <c r="EF12" i="30"/>
  <c r="ER11" i="30"/>
  <c r="EP11" i="30"/>
  <c r="EM11" i="30"/>
  <c r="EK11" i="30"/>
  <c r="EH11" i="30"/>
  <c r="EF11" i="30"/>
  <c r="ER10" i="30"/>
  <c r="EP10" i="30"/>
  <c r="EM10" i="30"/>
  <c r="EK10" i="30"/>
  <c r="EH10" i="30"/>
  <c r="EF10" i="30"/>
  <c r="ER9" i="30"/>
  <c r="EP9" i="30"/>
  <c r="EM9" i="30"/>
  <c r="EK9" i="30"/>
  <c r="EH9" i="30"/>
  <c r="EF9" i="30"/>
  <c r="ER8" i="30"/>
  <c r="EP8" i="30"/>
  <c r="EM8" i="30"/>
  <c r="EK8" i="30"/>
  <c r="EH8" i="30"/>
  <c r="EF8" i="30"/>
  <c r="ER7" i="30"/>
  <c r="EP7" i="30"/>
  <c r="EM7" i="30"/>
  <c r="EK7" i="30"/>
  <c r="EH7" i="30"/>
  <c r="EF7" i="30"/>
  <c r="ER6" i="30"/>
  <c r="EP6" i="30"/>
  <c r="EM6" i="30"/>
  <c r="EK6" i="30"/>
  <c r="EH6" i="30"/>
  <c r="EF6" i="30"/>
  <c r="EC17" i="30"/>
  <c r="EA17" i="30"/>
  <c r="DX17" i="30"/>
  <c r="DV17" i="30"/>
  <c r="EC16" i="30"/>
  <c r="EA16" i="30"/>
  <c r="DX16" i="30"/>
  <c r="DV16" i="30"/>
  <c r="EC15" i="30"/>
  <c r="EA15" i="30"/>
  <c r="DX15" i="30"/>
  <c r="DV15" i="30"/>
  <c r="EC14" i="30"/>
  <c r="EA14" i="30"/>
  <c r="DX14" i="30"/>
  <c r="DV14" i="30"/>
  <c r="EC13" i="30"/>
  <c r="EA13" i="30"/>
  <c r="DX13" i="30"/>
  <c r="DV13" i="30"/>
  <c r="EC12" i="30"/>
  <c r="EA12" i="30"/>
  <c r="DX12" i="30"/>
  <c r="DV12" i="30"/>
  <c r="EC11" i="30"/>
  <c r="EA11" i="30"/>
  <c r="DX11" i="30"/>
  <c r="DV11" i="30"/>
  <c r="EC10" i="30"/>
  <c r="EA10" i="30"/>
  <c r="DX10" i="30"/>
  <c r="DV10" i="30"/>
  <c r="EC9" i="30"/>
  <c r="EA9" i="30"/>
  <c r="DX9" i="30"/>
  <c r="DV9" i="30"/>
  <c r="EC8" i="30"/>
  <c r="EA8" i="30"/>
  <c r="DX8" i="30"/>
  <c r="DV8" i="30"/>
  <c r="EC7" i="30"/>
  <c r="EA7" i="30"/>
  <c r="DX7" i="30"/>
  <c r="DV7" i="30"/>
  <c r="EC6" i="30"/>
  <c r="EA6" i="30"/>
  <c r="DX6" i="30"/>
  <c r="DV6" i="30"/>
  <c r="DS17" i="30"/>
  <c r="DQ17" i="30"/>
  <c r="DN17" i="30"/>
  <c r="DL17" i="30"/>
  <c r="DS16" i="30"/>
  <c r="DQ16" i="30"/>
  <c r="DN16" i="30"/>
  <c r="DL16" i="30"/>
  <c r="DS15" i="30"/>
  <c r="DQ15" i="30"/>
  <c r="DN15" i="30"/>
  <c r="DL15" i="30"/>
  <c r="DS14" i="30"/>
  <c r="DQ14" i="30"/>
  <c r="DN14" i="30"/>
  <c r="DL14" i="30"/>
  <c r="DS13" i="30"/>
  <c r="DQ13" i="30"/>
  <c r="DN13" i="30"/>
  <c r="DL13" i="30"/>
  <c r="DS12" i="30"/>
  <c r="DQ12" i="30"/>
  <c r="DN12" i="30"/>
  <c r="DL12" i="30"/>
  <c r="DS11" i="30"/>
  <c r="DQ11" i="30"/>
  <c r="DN11" i="30"/>
  <c r="DL11" i="30"/>
  <c r="DS10" i="30"/>
  <c r="DQ10" i="30"/>
  <c r="DN10" i="30"/>
  <c r="DL10" i="30"/>
  <c r="DS9" i="30"/>
  <c r="DQ9" i="30"/>
  <c r="DN9" i="30"/>
  <c r="DL9" i="30"/>
  <c r="DS8" i="30"/>
  <c r="DQ8" i="30"/>
  <c r="DN8" i="30"/>
  <c r="DL8" i="30"/>
  <c r="DS7" i="30"/>
  <c r="DQ7" i="30"/>
  <c r="DN7" i="30"/>
  <c r="DL7" i="30"/>
  <c r="DS6" i="30"/>
  <c r="DQ6" i="30"/>
  <c r="DN6" i="30"/>
  <c r="DL6" i="30"/>
  <c r="CY17" i="30"/>
  <c r="CW17" i="30"/>
  <c r="CY16" i="30"/>
  <c r="CW16" i="30"/>
  <c r="CY15" i="30"/>
  <c r="CW15" i="30"/>
  <c r="CY14" i="30"/>
  <c r="CW14" i="30"/>
  <c r="CY13" i="30"/>
  <c r="CW13" i="30"/>
  <c r="CY12" i="30"/>
  <c r="CW12" i="30"/>
  <c r="CY11" i="30"/>
  <c r="CW11" i="30"/>
  <c r="CY10" i="30"/>
  <c r="CW10" i="30"/>
  <c r="CY9" i="30"/>
  <c r="CW9" i="30"/>
  <c r="CY8" i="30"/>
  <c r="CW8" i="30"/>
  <c r="CY7" i="30"/>
  <c r="CW7" i="30"/>
  <c r="CY6" i="30"/>
  <c r="CW6" i="30"/>
  <c r="CT17" i="30"/>
  <c r="CR17" i="30"/>
  <c r="CO17" i="30"/>
  <c r="CM17" i="30"/>
  <c r="CT16" i="30"/>
  <c r="CR16" i="30"/>
  <c r="CO16" i="30"/>
  <c r="CM16" i="30"/>
  <c r="CT15" i="30"/>
  <c r="CR15" i="30"/>
  <c r="CO15" i="30"/>
  <c r="CM15" i="30"/>
  <c r="CT14" i="30"/>
  <c r="CR14" i="30"/>
  <c r="CO14" i="30"/>
  <c r="CM14" i="30"/>
  <c r="CT13" i="30"/>
  <c r="CR13" i="30"/>
  <c r="CO13" i="30"/>
  <c r="CM13" i="30"/>
  <c r="CT12" i="30"/>
  <c r="CR12" i="30"/>
  <c r="CO12" i="30"/>
  <c r="CM12" i="30"/>
  <c r="CT11" i="30"/>
  <c r="CR11" i="30"/>
  <c r="CO11" i="30"/>
  <c r="CM11" i="30"/>
  <c r="CT10" i="30"/>
  <c r="CR10" i="30"/>
  <c r="CO10" i="30"/>
  <c r="CM10" i="30"/>
  <c r="CT9" i="30"/>
  <c r="CR9" i="30"/>
  <c r="CO9" i="30"/>
  <c r="CM9" i="30"/>
  <c r="CT8" i="30"/>
  <c r="CR8" i="30"/>
  <c r="CO8" i="30"/>
  <c r="CM8" i="30"/>
  <c r="CT7" i="30"/>
  <c r="CR7" i="30"/>
  <c r="CO7" i="30"/>
  <c r="CM7" i="30"/>
  <c r="CT6" i="30"/>
  <c r="CR6" i="30"/>
  <c r="CO6" i="30"/>
  <c r="CM6" i="30"/>
  <c r="CJ17" i="30"/>
  <c r="CH17" i="30"/>
  <c r="CE17" i="30"/>
  <c r="CC17" i="30"/>
  <c r="BZ17" i="30"/>
  <c r="BX17" i="30"/>
  <c r="CJ16" i="30"/>
  <c r="CH16" i="30"/>
  <c r="CE16" i="30"/>
  <c r="CC16" i="30"/>
  <c r="BZ16" i="30"/>
  <c r="BX16" i="30"/>
  <c r="CJ15" i="30"/>
  <c r="CH15" i="30"/>
  <c r="CE15" i="30"/>
  <c r="CC15" i="30"/>
  <c r="BZ15" i="30"/>
  <c r="BX15" i="30"/>
  <c r="CJ14" i="30"/>
  <c r="CH14" i="30"/>
  <c r="CE14" i="30"/>
  <c r="CC14" i="30"/>
  <c r="BZ14" i="30"/>
  <c r="BX14" i="30"/>
  <c r="CJ13" i="30"/>
  <c r="CH13" i="30"/>
  <c r="CE13" i="30"/>
  <c r="CC13" i="30"/>
  <c r="BZ13" i="30"/>
  <c r="BX13" i="30"/>
  <c r="CJ12" i="30"/>
  <c r="CH12" i="30"/>
  <c r="CE12" i="30"/>
  <c r="CC12" i="30"/>
  <c r="BZ12" i="30"/>
  <c r="BX12" i="30"/>
  <c r="CJ11" i="30"/>
  <c r="CH11" i="30"/>
  <c r="CE11" i="30"/>
  <c r="CC11" i="30"/>
  <c r="BZ11" i="30"/>
  <c r="BX11" i="30"/>
  <c r="CJ10" i="30"/>
  <c r="CH10" i="30"/>
  <c r="CE10" i="30"/>
  <c r="CC10" i="30"/>
  <c r="BZ10" i="30"/>
  <c r="BX10" i="30"/>
  <c r="CJ9" i="30"/>
  <c r="CH9" i="30"/>
  <c r="CE9" i="30"/>
  <c r="CC9" i="30"/>
  <c r="BZ9" i="30"/>
  <c r="BX9" i="30"/>
  <c r="CJ8" i="30"/>
  <c r="CH8" i="30"/>
  <c r="CE8" i="30"/>
  <c r="CC8" i="30"/>
  <c r="BZ8" i="30"/>
  <c r="BX8" i="30"/>
  <c r="CJ7" i="30"/>
  <c r="CH7" i="30"/>
  <c r="CE7" i="30"/>
  <c r="CC7" i="30"/>
  <c r="BZ7" i="30"/>
  <c r="BX7" i="30"/>
  <c r="CJ6" i="30"/>
  <c r="CH6" i="30"/>
  <c r="CE6" i="30"/>
  <c r="CC6" i="30"/>
  <c r="BZ6" i="30"/>
  <c r="BX6" i="30"/>
  <c r="BU17" i="30"/>
  <c r="BS17" i="30"/>
  <c r="BP17" i="30"/>
  <c r="BN17" i="30"/>
  <c r="BU16" i="30"/>
  <c r="BS16" i="30"/>
  <c r="BP16" i="30"/>
  <c r="BN16" i="30"/>
  <c r="BU15" i="30"/>
  <c r="BS15" i="30"/>
  <c r="BP15" i="30"/>
  <c r="BN15" i="30"/>
  <c r="BU14" i="30"/>
  <c r="BS14" i="30"/>
  <c r="BP14" i="30"/>
  <c r="BN14" i="30"/>
  <c r="BU13" i="30"/>
  <c r="BS13" i="30"/>
  <c r="BP13" i="30"/>
  <c r="BN13" i="30"/>
  <c r="BU12" i="30"/>
  <c r="BS12" i="30"/>
  <c r="BP12" i="30"/>
  <c r="BN12" i="30"/>
  <c r="BU11" i="30"/>
  <c r="BS11" i="30"/>
  <c r="BP11" i="30"/>
  <c r="BN11" i="30"/>
  <c r="BU10" i="30"/>
  <c r="BS10" i="30"/>
  <c r="BP10" i="30"/>
  <c r="BN10" i="30"/>
  <c r="BU9" i="30"/>
  <c r="BS9" i="30"/>
  <c r="BP9" i="30"/>
  <c r="BN9" i="30"/>
  <c r="BU8" i="30"/>
  <c r="BS8" i="30"/>
  <c r="BP8" i="30"/>
  <c r="BN8" i="30"/>
  <c r="BU7" i="30"/>
  <c r="BS7" i="30"/>
  <c r="BP7" i="30"/>
  <c r="BN7" i="30"/>
  <c r="BU6" i="30"/>
  <c r="BS6" i="30"/>
  <c r="BP6" i="30"/>
  <c r="BN6" i="30"/>
  <c r="BK17" i="30"/>
  <c r="BI17" i="30"/>
  <c r="BF17" i="30"/>
  <c r="BD17" i="30"/>
  <c r="BK16" i="30"/>
  <c r="BI16" i="30"/>
  <c r="BF16" i="30"/>
  <c r="BD16" i="30"/>
  <c r="BK15" i="30"/>
  <c r="BI15" i="30"/>
  <c r="BF15" i="30"/>
  <c r="BD15" i="30"/>
  <c r="BK14" i="30"/>
  <c r="BI14" i="30"/>
  <c r="BF14" i="30"/>
  <c r="BD14" i="30"/>
  <c r="BK13" i="30"/>
  <c r="BI13" i="30"/>
  <c r="BF13" i="30"/>
  <c r="BD13" i="30"/>
  <c r="BK12" i="30"/>
  <c r="BI12" i="30"/>
  <c r="BF12" i="30"/>
  <c r="BD12" i="30"/>
  <c r="BK11" i="30"/>
  <c r="BI11" i="30"/>
  <c r="BF11" i="30"/>
  <c r="BD11" i="30"/>
  <c r="BK10" i="30"/>
  <c r="BI10" i="30"/>
  <c r="BF10" i="30"/>
  <c r="BD10" i="30"/>
  <c r="BK9" i="30"/>
  <c r="BI9" i="30"/>
  <c r="BF9" i="30"/>
  <c r="BD9" i="30"/>
  <c r="BK8" i="30"/>
  <c r="BI8" i="30"/>
  <c r="BF8" i="30"/>
  <c r="BD8" i="30"/>
  <c r="BK7" i="30"/>
  <c r="BI7" i="30"/>
  <c r="BF7" i="30"/>
  <c r="BD7" i="30"/>
  <c r="BK6" i="30"/>
  <c r="BI6" i="30"/>
  <c r="BF6" i="30"/>
  <c r="BD6" i="30"/>
  <c r="BA17" i="30"/>
  <c r="AY17" i="30"/>
  <c r="BA16" i="30"/>
  <c r="AY16" i="30"/>
  <c r="BA15" i="30"/>
  <c r="AY15" i="30"/>
  <c r="BA14" i="30"/>
  <c r="AY14" i="30"/>
  <c r="BA13" i="30"/>
  <c r="AY13" i="30"/>
  <c r="BA12" i="30"/>
  <c r="AY12" i="30"/>
  <c r="BA11" i="30"/>
  <c r="AY11" i="30"/>
  <c r="BA10" i="30"/>
  <c r="AY10" i="30"/>
  <c r="BA9" i="30"/>
  <c r="AY9" i="30"/>
  <c r="BA8" i="30"/>
  <c r="AY8" i="30"/>
  <c r="BA7" i="30"/>
  <c r="AY7" i="30"/>
  <c r="BA6" i="30"/>
  <c r="AY6" i="30"/>
  <c r="AV17" i="30"/>
  <c r="AT17" i="30"/>
  <c r="AQ17" i="30"/>
  <c r="AO17" i="30"/>
  <c r="AV16" i="30"/>
  <c r="AT16" i="30"/>
  <c r="AQ16" i="30"/>
  <c r="AO16" i="30"/>
  <c r="AV15" i="30"/>
  <c r="AT15" i="30"/>
  <c r="AQ15" i="30"/>
  <c r="AO15" i="30"/>
  <c r="AV14" i="30"/>
  <c r="AT14" i="30"/>
  <c r="AQ14" i="30"/>
  <c r="AO14" i="30"/>
  <c r="AV13" i="30"/>
  <c r="AT13" i="30"/>
  <c r="AQ13" i="30"/>
  <c r="AO13" i="30"/>
  <c r="AV12" i="30"/>
  <c r="AT12" i="30"/>
  <c r="AQ12" i="30"/>
  <c r="AO12" i="30"/>
  <c r="AV11" i="30"/>
  <c r="AT11" i="30"/>
  <c r="AQ11" i="30"/>
  <c r="AO11" i="30"/>
  <c r="AV10" i="30"/>
  <c r="AT10" i="30"/>
  <c r="AQ10" i="30"/>
  <c r="AO10" i="30"/>
  <c r="AV9" i="30"/>
  <c r="AT9" i="30"/>
  <c r="AQ9" i="30"/>
  <c r="AO9" i="30"/>
  <c r="AV8" i="30"/>
  <c r="AT8" i="30"/>
  <c r="AQ8" i="30"/>
  <c r="AO8" i="30"/>
  <c r="AV7" i="30"/>
  <c r="AT7" i="30"/>
  <c r="AQ7" i="30"/>
  <c r="AO7" i="30"/>
  <c r="AV6" i="30"/>
  <c r="AT6" i="30"/>
  <c r="AQ6" i="30"/>
  <c r="AO6" i="30"/>
  <c r="AL17" i="30"/>
  <c r="AJ17" i="30"/>
  <c r="AL16" i="30"/>
  <c r="AJ16" i="30"/>
  <c r="AL15" i="30"/>
  <c r="AJ15" i="30"/>
  <c r="AL14" i="30"/>
  <c r="AJ14" i="30"/>
  <c r="AL13" i="30"/>
  <c r="AJ13" i="30"/>
  <c r="AL12" i="30"/>
  <c r="AJ12" i="30"/>
  <c r="AL11" i="30"/>
  <c r="AJ11" i="30"/>
  <c r="AL10" i="30"/>
  <c r="AJ10" i="30"/>
  <c r="AL9" i="30"/>
  <c r="AJ9" i="30"/>
  <c r="AL8" i="30"/>
  <c r="AJ8" i="30"/>
  <c r="AL7" i="30"/>
  <c r="AJ7" i="30"/>
  <c r="AL6" i="30"/>
  <c r="AJ6" i="30"/>
  <c r="AG17" i="30"/>
  <c r="AE17" i="30"/>
  <c r="AG16" i="30"/>
  <c r="AE16" i="30"/>
  <c r="AG15" i="30"/>
  <c r="AE15" i="30"/>
  <c r="AG14" i="30"/>
  <c r="AE14" i="30"/>
  <c r="AG13" i="30"/>
  <c r="AE13" i="30"/>
  <c r="AG12" i="30"/>
  <c r="AE12" i="30"/>
  <c r="AG11" i="30"/>
  <c r="AE11" i="30"/>
  <c r="AG10" i="30"/>
  <c r="AE10" i="30"/>
  <c r="AG9" i="30"/>
  <c r="AE9" i="30"/>
  <c r="AG8" i="30"/>
  <c r="AE8" i="30"/>
  <c r="AG7" i="30"/>
  <c r="AE7" i="30"/>
  <c r="AG6" i="30"/>
  <c r="AE6" i="30"/>
  <c r="AB17" i="30"/>
  <c r="Z17" i="30"/>
  <c r="AB16" i="30"/>
  <c r="Z16" i="30"/>
  <c r="AB15" i="30"/>
  <c r="Z15" i="30"/>
  <c r="AB14" i="30"/>
  <c r="Z14" i="30"/>
  <c r="AB13" i="30"/>
  <c r="Z13" i="30"/>
  <c r="AB12" i="30"/>
  <c r="Z12" i="30"/>
  <c r="AB11" i="30"/>
  <c r="Z11" i="30"/>
  <c r="AB10" i="30"/>
  <c r="Z10" i="30"/>
  <c r="AB9" i="30"/>
  <c r="Z9" i="30"/>
  <c r="AB8" i="30"/>
  <c r="Z8" i="30"/>
  <c r="AB7" i="30"/>
  <c r="Z7" i="30"/>
  <c r="AB6" i="30"/>
  <c r="Z6" i="30"/>
  <c r="W17" i="30"/>
  <c r="U17" i="30"/>
  <c r="W16" i="30"/>
  <c r="U16" i="30"/>
  <c r="W15" i="30"/>
  <c r="U15" i="30"/>
  <c r="W14" i="30"/>
  <c r="U14" i="30"/>
  <c r="W13" i="30"/>
  <c r="U13" i="30"/>
  <c r="W12" i="30"/>
  <c r="U12" i="30"/>
  <c r="W11" i="30"/>
  <c r="U11" i="30"/>
  <c r="W10" i="30"/>
  <c r="U10" i="30"/>
  <c r="W9" i="30"/>
  <c r="U9" i="30"/>
  <c r="W8" i="30"/>
  <c r="U8" i="30"/>
  <c r="W7" i="30"/>
  <c r="U7" i="30"/>
  <c r="W6" i="30"/>
  <c r="U6" i="30"/>
  <c r="IS17" i="28" l="1"/>
  <c r="IQ17" i="28"/>
  <c r="IS16" i="28"/>
  <c r="IQ16" i="28"/>
  <c r="IS15" i="28"/>
  <c r="IQ15" i="28"/>
  <c r="IS14" i="28"/>
  <c r="IQ14" i="28"/>
  <c r="IS13" i="28"/>
  <c r="IQ13" i="28"/>
  <c r="IS12" i="28"/>
  <c r="IQ12" i="28"/>
  <c r="IS11" i="28"/>
  <c r="IQ11" i="28"/>
  <c r="IS10" i="28"/>
  <c r="IQ10" i="28"/>
  <c r="IS9" i="28"/>
  <c r="IQ9" i="28"/>
  <c r="IS8" i="28"/>
  <c r="IQ8" i="28"/>
  <c r="IS7" i="28"/>
  <c r="IQ7" i="28"/>
  <c r="IS6" i="28"/>
  <c r="IQ6" i="28"/>
  <c r="IN17" i="28"/>
  <c r="IL17" i="28"/>
  <c r="IN16" i="28"/>
  <c r="IL16" i="28"/>
  <c r="IN15" i="28"/>
  <c r="IL15" i="28"/>
  <c r="IN14" i="28"/>
  <c r="IL14" i="28"/>
  <c r="IN13" i="28"/>
  <c r="IL13" i="28"/>
  <c r="IN12" i="28"/>
  <c r="IL12" i="28"/>
  <c r="IN11" i="28"/>
  <c r="IL11" i="28"/>
  <c r="IN10" i="28"/>
  <c r="IL10" i="28"/>
  <c r="IN9" i="28"/>
  <c r="IL9" i="28"/>
  <c r="IN8" i="28"/>
  <c r="IL8" i="28"/>
  <c r="IN7" i="28"/>
  <c r="IL7" i="28"/>
  <c r="IN6" i="28"/>
  <c r="IL6" i="28"/>
  <c r="II17" i="28"/>
  <c r="IG17" i="28"/>
  <c r="II16" i="28"/>
  <c r="IG16" i="28"/>
  <c r="II15" i="28"/>
  <c r="IG15" i="28"/>
  <c r="II14" i="28"/>
  <c r="IG14" i="28"/>
  <c r="II13" i="28"/>
  <c r="IG13" i="28"/>
  <c r="II12" i="28"/>
  <c r="IG12" i="28"/>
  <c r="II11" i="28"/>
  <c r="IG11" i="28"/>
  <c r="II10" i="28"/>
  <c r="IG10" i="28"/>
  <c r="II9" i="28"/>
  <c r="IG9" i="28"/>
  <c r="II8" i="28"/>
  <c r="IG8" i="28"/>
  <c r="II7" i="28"/>
  <c r="IG7" i="28"/>
  <c r="II6" i="28"/>
  <c r="IG6" i="28"/>
  <c r="ID17" i="28"/>
  <c r="IB17" i="28"/>
  <c r="ID16" i="28"/>
  <c r="IB16" i="28"/>
  <c r="ID15" i="28"/>
  <c r="IB15" i="28"/>
  <c r="ID14" i="28"/>
  <c r="IB14" i="28"/>
  <c r="ID13" i="28"/>
  <c r="IB13" i="28"/>
  <c r="ID12" i="28"/>
  <c r="IB12" i="28"/>
  <c r="ID11" i="28"/>
  <c r="IB11" i="28"/>
  <c r="ID10" i="28"/>
  <c r="IB10" i="28"/>
  <c r="ID9" i="28"/>
  <c r="IB9" i="28"/>
  <c r="ID8" i="28"/>
  <c r="IB8" i="28"/>
  <c r="ID7" i="28"/>
  <c r="IB7" i="28"/>
  <c r="ID6" i="28"/>
  <c r="IB6" i="28"/>
  <c r="HY17" i="28"/>
  <c r="HW17" i="28"/>
  <c r="HY16" i="28"/>
  <c r="HW16" i="28"/>
  <c r="HY15" i="28"/>
  <c r="HW15" i="28"/>
  <c r="HY14" i="28"/>
  <c r="HW14" i="28"/>
  <c r="HY13" i="28"/>
  <c r="HW13" i="28"/>
  <c r="HY12" i="28"/>
  <c r="HW12" i="28"/>
  <c r="HY11" i="28"/>
  <c r="HW11" i="28"/>
  <c r="HY10" i="28"/>
  <c r="HW10" i="28"/>
  <c r="HY9" i="28"/>
  <c r="HW9" i="28"/>
  <c r="HY8" i="28"/>
  <c r="HW8" i="28"/>
  <c r="HY7" i="28"/>
  <c r="HW7" i="28"/>
  <c r="HY6" i="28"/>
  <c r="HW6" i="28"/>
  <c r="HT17" i="28"/>
  <c r="HR17" i="28"/>
  <c r="HT16" i="28"/>
  <c r="HR16" i="28"/>
  <c r="HT15" i="28"/>
  <c r="HR15" i="28"/>
  <c r="HT14" i="28"/>
  <c r="HR14" i="28"/>
  <c r="HT13" i="28"/>
  <c r="HR13" i="28"/>
  <c r="HT12" i="28"/>
  <c r="HR12" i="28"/>
  <c r="HT11" i="28"/>
  <c r="HR11" i="28"/>
  <c r="HT10" i="28"/>
  <c r="HR10" i="28"/>
  <c r="HT9" i="28"/>
  <c r="HR9" i="28"/>
  <c r="HT8" i="28"/>
  <c r="HR8" i="28"/>
  <c r="HT7" i="28"/>
  <c r="HR7" i="28"/>
  <c r="HT6" i="28"/>
  <c r="HR6" i="28"/>
  <c r="HO17" i="28"/>
  <c r="HM17" i="28"/>
  <c r="HO16" i="28"/>
  <c r="HM16" i="28"/>
  <c r="HO15" i="28"/>
  <c r="HM15" i="28"/>
  <c r="HO14" i="28"/>
  <c r="HM14" i="28"/>
  <c r="HO13" i="28"/>
  <c r="HM13" i="28"/>
  <c r="HO12" i="28"/>
  <c r="HM12" i="28"/>
  <c r="HO11" i="28"/>
  <c r="HM11" i="28"/>
  <c r="HO10" i="28"/>
  <c r="HM10" i="28"/>
  <c r="HO9" i="28"/>
  <c r="HM9" i="28"/>
  <c r="HO8" i="28"/>
  <c r="HM8" i="28"/>
  <c r="HO7" i="28"/>
  <c r="HM7" i="28"/>
  <c r="HO6" i="28"/>
  <c r="HM6" i="28"/>
  <c r="HJ17" i="28"/>
  <c r="HH17" i="28"/>
  <c r="HJ16" i="28"/>
  <c r="HH16" i="28"/>
  <c r="HJ15" i="28"/>
  <c r="HH15" i="28"/>
  <c r="HJ14" i="28"/>
  <c r="HH14" i="28"/>
  <c r="HJ13" i="28"/>
  <c r="HH13" i="28"/>
  <c r="HJ12" i="28"/>
  <c r="HH12" i="28"/>
  <c r="HJ11" i="28"/>
  <c r="HH11" i="28"/>
  <c r="HJ10" i="28"/>
  <c r="HH10" i="28"/>
  <c r="HJ9" i="28"/>
  <c r="HH9" i="28"/>
  <c r="HJ8" i="28"/>
  <c r="HH8" i="28"/>
  <c r="HJ7" i="28"/>
  <c r="HH7" i="28"/>
  <c r="HJ6" i="28"/>
  <c r="HH6" i="28"/>
  <c r="HE17" i="28"/>
  <c r="HC17" i="28"/>
  <c r="HE16" i="28"/>
  <c r="HC16" i="28"/>
  <c r="HE15" i="28"/>
  <c r="HC15" i="28"/>
  <c r="HE14" i="28"/>
  <c r="HC14" i="28"/>
  <c r="HE13" i="28"/>
  <c r="HC13" i="28"/>
  <c r="HE12" i="28"/>
  <c r="HC12" i="28"/>
  <c r="HE11" i="28"/>
  <c r="HC11" i="28"/>
  <c r="HE10" i="28"/>
  <c r="HC10" i="28"/>
  <c r="HE9" i="28"/>
  <c r="HC9" i="28"/>
  <c r="HE8" i="28"/>
  <c r="HC8" i="28"/>
  <c r="HE7" i="28"/>
  <c r="HC7" i="28"/>
  <c r="HE6" i="28"/>
  <c r="HC6" i="28"/>
  <c r="GU17" i="28"/>
  <c r="GS17" i="28"/>
  <c r="GU16" i="28"/>
  <c r="GS16" i="28"/>
  <c r="GU15" i="28"/>
  <c r="GS15" i="28"/>
  <c r="GU14" i="28"/>
  <c r="GS14" i="28"/>
  <c r="GU13" i="28"/>
  <c r="GS13" i="28"/>
  <c r="GU12" i="28"/>
  <c r="GS12" i="28"/>
  <c r="GU11" i="28"/>
  <c r="GS11" i="28"/>
  <c r="GU10" i="28"/>
  <c r="GS10" i="28"/>
  <c r="GU9" i="28"/>
  <c r="GS9" i="28"/>
  <c r="GU8" i="28"/>
  <c r="GS8" i="28"/>
  <c r="GU7" i="28"/>
  <c r="GS7" i="28"/>
  <c r="GU6" i="28"/>
  <c r="GS6" i="28"/>
  <c r="GP17" i="28"/>
  <c r="GN17" i="28"/>
  <c r="GP16" i="28"/>
  <c r="GN16" i="28"/>
  <c r="GP15" i="28"/>
  <c r="GN15" i="28"/>
  <c r="GP14" i="28"/>
  <c r="GN14" i="28"/>
  <c r="GP13" i="28"/>
  <c r="GN13" i="28"/>
  <c r="GP12" i="28"/>
  <c r="GN12" i="28"/>
  <c r="GP11" i="28"/>
  <c r="GN11" i="28"/>
  <c r="GP10" i="28"/>
  <c r="GN10" i="28"/>
  <c r="GP9" i="28"/>
  <c r="GN9" i="28"/>
  <c r="GP8" i="28"/>
  <c r="GN8" i="28"/>
  <c r="GP7" i="28"/>
  <c r="GN7" i="28"/>
  <c r="GP6" i="28"/>
  <c r="GN6" i="28"/>
  <c r="GK17" i="28"/>
  <c r="GI17" i="28"/>
  <c r="GK16" i="28"/>
  <c r="GI16" i="28"/>
  <c r="GK15" i="28"/>
  <c r="GI15" i="28"/>
  <c r="GK14" i="28"/>
  <c r="GI14" i="28"/>
  <c r="GK13" i="28"/>
  <c r="GI13" i="28"/>
  <c r="GK12" i="28"/>
  <c r="GI12" i="28"/>
  <c r="GK11" i="28"/>
  <c r="GI11" i="28"/>
  <c r="GK10" i="28"/>
  <c r="GI10" i="28"/>
  <c r="GK9" i="28"/>
  <c r="GI9" i="28"/>
  <c r="GK8" i="28"/>
  <c r="GI8" i="28"/>
  <c r="GK7" i="28"/>
  <c r="GI7" i="28"/>
  <c r="GK6" i="28"/>
  <c r="GI6" i="28"/>
  <c r="GF17" i="28"/>
  <c r="GD17" i="28"/>
  <c r="GF16" i="28"/>
  <c r="GD16" i="28"/>
  <c r="GF15" i="28"/>
  <c r="GD15" i="28"/>
  <c r="GF14" i="28"/>
  <c r="GD14" i="28"/>
  <c r="GF13" i="28"/>
  <c r="GD13" i="28"/>
  <c r="GF12" i="28"/>
  <c r="GD12" i="28"/>
  <c r="GF11" i="28"/>
  <c r="GD11" i="28"/>
  <c r="GF10" i="28"/>
  <c r="GD10" i="28"/>
  <c r="GF9" i="28"/>
  <c r="GD9" i="28"/>
  <c r="GF8" i="28"/>
  <c r="GD8" i="28"/>
  <c r="GF7" i="28"/>
  <c r="GD7" i="28"/>
  <c r="GF6" i="28"/>
  <c r="GD6" i="28"/>
  <c r="GA17" i="28"/>
  <c r="FY17" i="28"/>
  <c r="GA16" i="28"/>
  <c r="FY16" i="28"/>
  <c r="GA15" i="28"/>
  <c r="FY15" i="28"/>
  <c r="GA14" i="28"/>
  <c r="FY14" i="28"/>
  <c r="GA13" i="28"/>
  <c r="FY13" i="28"/>
  <c r="GA12" i="28"/>
  <c r="FY12" i="28"/>
  <c r="GA11" i="28"/>
  <c r="FY11" i="28"/>
  <c r="GA10" i="28"/>
  <c r="FY10" i="28"/>
  <c r="GA9" i="28"/>
  <c r="FY9" i="28"/>
  <c r="GA8" i="28"/>
  <c r="FY8" i="28"/>
  <c r="GA7" i="28"/>
  <c r="FY7" i="28"/>
  <c r="GA6" i="28"/>
  <c r="FY6" i="28"/>
  <c r="FV17" i="28"/>
  <c r="FT17" i="28"/>
  <c r="FV16" i="28"/>
  <c r="FT16" i="28"/>
  <c r="FV15" i="28"/>
  <c r="FT15" i="28"/>
  <c r="FV14" i="28"/>
  <c r="FT14" i="28"/>
  <c r="FV13" i="28"/>
  <c r="FT13" i="28"/>
  <c r="FV12" i="28"/>
  <c r="FT12" i="28"/>
  <c r="FV11" i="28"/>
  <c r="FT11" i="28"/>
  <c r="FV10" i="28"/>
  <c r="FT10" i="28"/>
  <c r="FV9" i="28"/>
  <c r="FT9" i="28"/>
  <c r="FV8" i="28"/>
  <c r="FT8" i="28"/>
  <c r="FV7" i="28"/>
  <c r="FT7" i="28"/>
  <c r="FV6" i="28"/>
  <c r="FT6" i="28"/>
  <c r="FQ17" i="28"/>
  <c r="FO17" i="28"/>
  <c r="FQ16" i="28"/>
  <c r="FO16" i="28"/>
  <c r="FQ15" i="28"/>
  <c r="FO15" i="28"/>
  <c r="FQ14" i="28"/>
  <c r="FO14" i="28"/>
  <c r="FQ13" i="28"/>
  <c r="FO13" i="28"/>
  <c r="FQ12" i="28"/>
  <c r="FO12" i="28"/>
  <c r="FQ11" i="28"/>
  <c r="FO11" i="28"/>
  <c r="FQ10" i="28"/>
  <c r="FO10" i="28"/>
  <c r="FQ9" i="28"/>
  <c r="FO9" i="28"/>
  <c r="FQ8" i="28"/>
  <c r="FO8" i="28"/>
  <c r="FQ7" i="28"/>
  <c r="FO7" i="28"/>
  <c r="FQ6" i="28"/>
  <c r="FO6" i="28"/>
  <c r="FL17" i="28"/>
  <c r="FJ17" i="28"/>
  <c r="FL16" i="28"/>
  <c r="FJ16" i="28"/>
  <c r="FL15" i="28"/>
  <c r="FJ15" i="28"/>
  <c r="FL14" i="28"/>
  <c r="FJ14" i="28"/>
  <c r="FL13" i="28"/>
  <c r="FJ13" i="28"/>
  <c r="FL12" i="28"/>
  <c r="FJ12" i="28"/>
  <c r="FL11" i="28"/>
  <c r="FJ11" i="28"/>
  <c r="FL10" i="28"/>
  <c r="FJ10" i="28"/>
  <c r="FL9" i="28"/>
  <c r="FJ9" i="28"/>
  <c r="FL8" i="28"/>
  <c r="FJ8" i="28"/>
  <c r="FL7" i="28"/>
  <c r="FJ7" i="28"/>
  <c r="FL6" i="28"/>
  <c r="FJ6" i="28"/>
  <c r="FG17" i="28"/>
  <c r="FE17" i="28"/>
  <c r="FG16" i="28"/>
  <c r="FE16" i="28"/>
  <c r="FG15" i="28"/>
  <c r="FE15" i="28"/>
  <c r="FG14" i="28"/>
  <c r="FE14" i="28"/>
  <c r="FG13" i="28"/>
  <c r="FE13" i="28"/>
  <c r="FG12" i="28"/>
  <c r="FE12" i="28"/>
  <c r="FG11" i="28"/>
  <c r="FE11" i="28"/>
  <c r="FG10" i="28"/>
  <c r="FE10" i="28"/>
  <c r="FG9" i="28"/>
  <c r="FE9" i="28"/>
  <c r="FG8" i="28"/>
  <c r="FE8" i="28"/>
  <c r="FG7" i="28"/>
  <c r="FE7" i="28"/>
  <c r="FG6" i="28"/>
  <c r="FE6" i="28"/>
  <c r="FB17" i="28"/>
  <c r="EZ17" i="28"/>
  <c r="FB16" i="28"/>
  <c r="EZ16" i="28"/>
  <c r="FB15" i="28"/>
  <c r="EZ15" i="28"/>
  <c r="FB14" i="28"/>
  <c r="EZ14" i="28"/>
  <c r="FB13" i="28"/>
  <c r="EZ13" i="28"/>
  <c r="FB12" i="28"/>
  <c r="EZ12" i="28"/>
  <c r="FB11" i="28"/>
  <c r="EZ11" i="28"/>
  <c r="FB10" i="28"/>
  <c r="EZ10" i="28"/>
  <c r="FB9" i="28"/>
  <c r="EZ9" i="28"/>
  <c r="FB8" i="28"/>
  <c r="EZ8" i="28"/>
  <c r="FB7" i="28"/>
  <c r="EZ7" i="28"/>
  <c r="FB6" i="28"/>
  <c r="EZ6" i="28"/>
  <c r="EW17" i="28"/>
  <c r="EU17" i="28"/>
  <c r="EW16" i="28"/>
  <c r="EU16" i="28"/>
  <c r="EW15" i="28"/>
  <c r="EU15" i="28"/>
  <c r="EW14" i="28"/>
  <c r="EU14" i="28"/>
  <c r="EW13" i="28"/>
  <c r="EU13" i="28"/>
  <c r="EW12" i="28"/>
  <c r="EU12" i="28"/>
  <c r="EW11" i="28"/>
  <c r="EU11" i="28"/>
  <c r="EW10" i="28"/>
  <c r="EU10" i="28"/>
  <c r="EW9" i="28"/>
  <c r="EU9" i="28"/>
  <c r="EW8" i="28"/>
  <c r="EU8" i="28"/>
  <c r="EW7" i="28"/>
  <c r="EU7" i="28"/>
  <c r="EW6" i="28"/>
  <c r="EU6" i="28"/>
  <c r="ER17" i="28"/>
  <c r="EP17" i="28"/>
  <c r="ER16" i="28"/>
  <c r="EP16" i="28"/>
  <c r="ER15" i="28"/>
  <c r="EP15" i="28"/>
  <c r="ER14" i="28"/>
  <c r="EP14" i="28"/>
  <c r="ER13" i="28"/>
  <c r="EP13" i="28"/>
  <c r="ER12" i="28"/>
  <c r="EP12" i="28"/>
  <c r="ER11" i="28"/>
  <c r="EP11" i="28"/>
  <c r="ER10" i="28"/>
  <c r="EP10" i="28"/>
  <c r="ER9" i="28"/>
  <c r="EP9" i="28"/>
  <c r="ER8" i="28"/>
  <c r="EP8" i="28"/>
  <c r="ER7" i="28"/>
  <c r="EP7" i="28"/>
  <c r="ER6" i="28"/>
  <c r="EP6" i="28"/>
  <c r="EM17" i="28"/>
  <c r="EK17" i="28"/>
  <c r="EM16" i="28"/>
  <c r="EK16" i="28"/>
  <c r="EM15" i="28"/>
  <c r="EK15" i="28"/>
  <c r="EM14" i="28"/>
  <c r="EK14" i="28"/>
  <c r="EM13" i="28"/>
  <c r="EK13" i="28"/>
  <c r="EM12" i="28"/>
  <c r="EK12" i="28"/>
  <c r="EM11" i="28"/>
  <c r="EK11" i="28"/>
  <c r="EM10" i="28"/>
  <c r="EK10" i="28"/>
  <c r="EM9" i="28"/>
  <c r="EK9" i="28"/>
  <c r="EM8" i="28"/>
  <c r="EK8" i="28"/>
  <c r="EM7" i="28"/>
  <c r="EK7" i="28"/>
  <c r="EM6" i="28"/>
  <c r="EK6" i="28"/>
  <c r="EH17" i="28"/>
  <c r="EF17" i="28"/>
  <c r="EH16" i="28"/>
  <c r="EF16" i="28"/>
  <c r="EH15" i="28"/>
  <c r="EF15" i="28"/>
  <c r="EH14" i="28"/>
  <c r="EF14" i="28"/>
  <c r="EH13" i="28"/>
  <c r="EF13" i="28"/>
  <c r="EH12" i="28"/>
  <c r="EF12" i="28"/>
  <c r="EH11" i="28"/>
  <c r="EF11" i="28"/>
  <c r="EH10" i="28"/>
  <c r="EF10" i="28"/>
  <c r="EH9" i="28"/>
  <c r="EF9" i="28"/>
  <c r="EH8" i="28"/>
  <c r="EF8" i="28"/>
  <c r="EH7" i="28"/>
  <c r="EF7" i="28"/>
  <c r="EH6" i="28"/>
  <c r="EF6" i="28"/>
  <c r="EC17" i="28"/>
  <c r="EA17" i="28"/>
  <c r="EC16" i="28"/>
  <c r="EA16" i="28"/>
  <c r="EC15" i="28"/>
  <c r="EA15" i="28"/>
  <c r="EC14" i="28"/>
  <c r="EA14" i="28"/>
  <c r="EC13" i="28"/>
  <c r="EA13" i="28"/>
  <c r="EC12" i="28"/>
  <c r="EA12" i="28"/>
  <c r="EC11" i="28"/>
  <c r="EA11" i="28"/>
  <c r="EC10" i="28"/>
  <c r="EA10" i="28"/>
  <c r="EC9" i="28"/>
  <c r="EA9" i="28"/>
  <c r="EC8" i="28"/>
  <c r="EA8" i="28"/>
  <c r="EC7" i="28"/>
  <c r="EA7" i="28"/>
  <c r="EC6" i="28"/>
  <c r="EA6" i="28"/>
  <c r="DX17" i="28"/>
  <c r="DV17" i="28"/>
  <c r="DX16" i="28"/>
  <c r="DV16" i="28"/>
  <c r="DX15" i="28"/>
  <c r="DV15" i="28"/>
  <c r="DX14" i="28"/>
  <c r="DV14" i="28"/>
  <c r="DX13" i="28"/>
  <c r="DV13" i="28"/>
  <c r="DX12" i="28"/>
  <c r="DV12" i="28"/>
  <c r="DX11" i="28"/>
  <c r="DV11" i="28"/>
  <c r="DX10" i="28"/>
  <c r="DV10" i="28"/>
  <c r="DX9" i="28"/>
  <c r="DV9" i="28"/>
  <c r="DX8" i="28"/>
  <c r="DV8" i="28"/>
  <c r="DX7" i="28"/>
  <c r="DV7" i="28"/>
  <c r="DX6" i="28"/>
  <c r="DV6" i="28"/>
  <c r="DI17" i="28"/>
  <c r="DG17" i="28"/>
  <c r="DI16" i="28"/>
  <c r="DG16" i="28"/>
  <c r="DI15" i="28"/>
  <c r="DG15" i="28"/>
  <c r="DI14" i="28"/>
  <c r="DG14" i="28"/>
  <c r="DI13" i="28"/>
  <c r="DG13" i="28"/>
  <c r="DI12" i="28"/>
  <c r="DG12" i="28"/>
  <c r="DI11" i="28"/>
  <c r="DG11" i="28"/>
  <c r="DI10" i="28"/>
  <c r="DG10" i="28"/>
  <c r="DI9" i="28"/>
  <c r="DG9" i="28"/>
  <c r="DI8" i="28"/>
  <c r="DG8" i="28"/>
  <c r="DI7" i="28"/>
  <c r="DG7" i="28"/>
  <c r="DI6" i="28"/>
  <c r="DG6" i="28"/>
  <c r="DD17" i="28"/>
  <c r="DB17" i="28"/>
  <c r="DD16" i="28"/>
  <c r="DB16" i="28"/>
  <c r="DD15" i="28"/>
  <c r="DB15" i="28"/>
  <c r="DD14" i="28"/>
  <c r="DB14" i="28"/>
  <c r="DD13" i="28"/>
  <c r="DB13" i="28"/>
  <c r="DD12" i="28"/>
  <c r="DB12" i="28"/>
  <c r="DD11" i="28"/>
  <c r="DB11" i="28"/>
  <c r="DD10" i="28"/>
  <c r="DB10" i="28"/>
  <c r="DD9" i="28"/>
  <c r="DB9" i="28"/>
  <c r="DD8" i="28"/>
  <c r="DB8" i="28"/>
  <c r="DD7" i="28"/>
  <c r="DB7" i="28"/>
  <c r="DD6" i="28"/>
  <c r="DB6" i="28"/>
  <c r="CY17" i="28"/>
  <c r="CW17" i="28"/>
  <c r="CY16" i="28"/>
  <c r="CW16" i="28"/>
  <c r="CY15" i="28"/>
  <c r="CW15" i="28"/>
  <c r="CY14" i="28"/>
  <c r="CW14" i="28"/>
  <c r="CY13" i="28"/>
  <c r="CW13" i="28"/>
  <c r="CY12" i="28"/>
  <c r="CW12" i="28"/>
  <c r="CY11" i="28"/>
  <c r="CW11" i="28"/>
  <c r="CY10" i="28"/>
  <c r="CW10" i="28"/>
  <c r="CY9" i="28"/>
  <c r="CW9" i="28"/>
  <c r="CY8" i="28"/>
  <c r="CW8" i="28"/>
  <c r="CY7" i="28"/>
  <c r="CW7" i="28"/>
  <c r="CY6" i="28"/>
  <c r="CW6" i="28"/>
  <c r="CT17" i="28"/>
  <c r="CR17" i="28"/>
  <c r="CT16" i="28"/>
  <c r="CR16" i="28"/>
  <c r="CT15" i="28"/>
  <c r="CR15" i="28"/>
  <c r="CT14" i="28"/>
  <c r="CR14" i="28"/>
  <c r="CT13" i="28"/>
  <c r="CR13" i="28"/>
  <c r="CT12" i="28"/>
  <c r="CR12" i="28"/>
  <c r="CT11" i="28"/>
  <c r="CR11" i="28"/>
  <c r="CT10" i="28"/>
  <c r="CR10" i="28"/>
  <c r="CT9" i="28"/>
  <c r="CR9" i="28"/>
  <c r="CT8" i="28"/>
  <c r="CR8" i="28"/>
  <c r="CT7" i="28"/>
  <c r="CR7" i="28"/>
  <c r="CT6" i="28"/>
  <c r="CR6" i="28"/>
  <c r="CO17" i="28"/>
  <c r="CM17" i="28"/>
  <c r="CO16" i="28"/>
  <c r="CM16" i="28"/>
  <c r="CO15" i="28"/>
  <c r="CM15" i="28"/>
  <c r="CO14" i="28"/>
  <c r="CM14" i="28"/>
  <c r="CO13" i="28"/>
  <c r="CM13" i="28"/>
  <c r="CO12" i="28"/>
  <c r="CM12" i="28"/>
  <c r="CO11" i="28"/>
  <c r="CM11" i="28"/>
  <c r="CO10" i="28"/>
  <c r="CM10" i="28"/>
  <c r="CO9" i="28"/>
  <c r="CM9" i="28"/>
  <c r="CO8" i="28"/>
  <c r="CM8" i="28"/>
  <c r="CO7" i="28"/>
  <c r="CM7" i="28"/>
  <c r="CO6" i="28"/>
  <c r="CM6" i="28"/>
  <c r="CJ17" i="28"/>
  <c r="CH17" i="28"/>
  <c r="CJ16" i="28"/>
  <c r="CH16" i="28"/>
  <c r="CJ15" i="28"/>
  <c r="CH15" i="28"/>
  <c r="CJ14" i="28"/>
  <c r="CH14" i="28"/>
  <c r="CJ13" i="28"/>
  <c r="CH13" i="28"/>
  <c r="CJ12" i="28"/>
  <c r="CH12" i="28"/>
  <c r="CJ11" i="28"/>
  <c r="CH11" i="28"/>
  <c r="CJ10" i="28"/>
  <c r="CH10" i="28"/>
  <c r="CJ9" i="28"/>
  <c r="CH9" i="28"/>
  <c r="CJ8" i="28"/>
  <c r="CH8" i="28"/>
  <c r="CJ7" i="28"/>
  <c r="CH7" i="28"/>
  <c r="CJ6" i="28"/>
  <c r="CH6" i="28"/>
  <c r="CE17" i="28"/>
  <c r="CC17" i="28"/>
  <c r="CE16" i="28"/>
  <c r="CC16" i="28"/>
  <c r="CE15" i="28"/>
  <c r="CC15" i="28"/>
  <c r="CE14" i="28"/>
  <c r="CC14" i="28"/>
  <c r="CE13" i="28"/>
  <c r="CC13" i="28"/>
  <c r="CE12" i="28"/>
  <c r="CC12" i="28"/>
  <c r="CE11" i="28"/>
  <c r="CC11" i="28"/>
  <c r="CE10" i="28"/>
  <c r="CC10" i="28"/>
  <c r="CE9" i="28"/>
  <c r="CC9" i="28"/>
  <c r="CE8" i="28"/>
  <c r="CC8" i="28"/>
  <c r="CE7" i="28"/>
  <c r="CC7" i="28"/>
  <c r="CE6" i="28"/>
  <c r="CC6" i="28"/>
  <c r="BU17" i="28"/>
  <c r="BS17" i="28"/>
  <c r="BU16" i="28"/>
  <c r="BS16" i="28"/>
  <c r="BU15" i="28"/>
  <c r="BS15" i="28"/>
  <c r="BU14" i="28"/>
  <c r="BS14" i="28"/>
  <c r="BU13" i="28"/>
  <c r="BS13" i="28"/>
  <c r="BU12" i="28"/>
  <c r="BS12" i="28"/>
  <c r="BU11" i="28"/>
  <c r="BS11" i="28"/>
  <c r="BU10" i="28"/>
  <c r="BS10" i="28"/>
  <c r="BU9" i="28"/>
  <c r="BS9" i="28"/>
  <c r="BU8" i="28"/>
  <c r="BS8" i="28"/>
  <c r="BU7" i="28"/>
  <c r="BS7" i="28"/>
  <c r="BU6" i="28"/>
  <c r="BS6" i="28"/>
  <c r="AV17" i="28"/>
  <c r="AT17" i="28"/>
  <c r="AV16" i="28"/>
  <c r="AT16" i="28"/>
  <c r="AV15" i="28"/>
  <c r="AT15" i="28"/>
  <c r="AV14" i="28"/>
  <c r="AT14" i="28"/>
  <c r="AV13" i="28"/>
  <c r="AT13" i="28"/>
  <c r="AV12" i="28"/>
  <c r="AT12" i="28"/>
  <c r="AV11" i="28"/>
  <c r="AT11" i="28"/>
  <c r="AV10" i="28"/>
  <c r="AT10" i="28"/>
  <c r="AV9" i="28"/>
  <c r="AT9" i="28"/>
  <c r="AV8" i="28"/>
  <c r="AT8" i="28"/>
  <c r="AV7" i="28"/>
  <c r="AT7" i="28"/>
  <c r="AV6" i="28"/>
  <c r="AT6" i="28"/>
  <c r="AQ17" i="28"/>
  <c r="AO17" i="28"/>
  <c r="AQ16" i="28"/>
  <c r="AO16" i="28"/>
  <c r="AQ15" i="28"/>
  <c r="AO15" i="28"/>
  <c r="AQ14" i="28"/>
  <c r="AO14" i="28"/>
  <c r="AQ13" i="28"/>
  <c r="AO13" i="28"/>
  <c r="AQ12" i="28"/>
  <c r="AO12" i="28"/>
  <c r="AQ11" i="28"/>
  <c r="AO11" i="28"/>
  <c r="AQ10" i="28"/>
  <c r="AO10" i="28"/>
  <c r="AQ9" i="28"/>
  <c r="AO9" i="28"/>
  <c r="AQ8" i="28"/>
  <c r="AO8" i="28"/>
  <c r="AQ7" i="28"/>
  <c r="AO7" i="28"/>
  <c r="AQ6" i="28"/>
  <c r="AO6" i="28"/>
  <c r="AL17" i="28"/>
  <c r="AJ17" i="28"/>
  <c r="AL16" i="28"/>
  <c r="AJ16" i="28"/>
  <c r="AL15" i="28"/>
  <c r="AJ15" i="28"/>
  <c r="AL14" i="28"/>
  <c r="AJ14" i="28"/>
  <c r="AL13" i="28"/>
  <c r="AJ13" i="28"/>
  <c r="AL12" i="28"/>
  <c r="AJ12" i="28"/>
  <c r="AL11" i="28"/>
  <c r="AJ11" i="28"/>
  <c r="AL10" i="28"/>
  <c r="AJ10" i="28"/>
  <c r="AL9" i="28"/>
  <c r="AJ9" i="28"/>
  <c r="AL8" i="28"/>
  <c r="AJ8" i="28"/>
  <c r="AL7" i="28"/>
  <c r="AJ7" i="28"/>
  <c r="AL6" i="28"/>
  <c r="AJ6" i="28"/>
  <c r="AG17" i="28"/>
  <c r="AE17" i="28"/>
  <c r="AG16" i="28"/>
  <c r="AE16" i="28"/>
  <c r="AG15" i="28"/>
  <c r="AE15" i="28"/>
  <c r="AG14" i="28"/>
  <c r="AE14" i="28"/>
  <c r="AG13" i="28"/>
  <c r="AE13" i="28"/>
  <c r="AG12" i="28"/>
  <c r="AE12" i="28"/>
  <c r="AG11" i="28"/>
  <c r="AE11" i="28"/>
  <c r="AG10" i="28"/>
  <c r="AE10" i="28"/>
  <c r="AG9" i="28"/>
  <c r="AE9" i="28"/>
  <c r="AG8" i="28"/>
  <c r="AE8" i="28"/>
  <c r="AG7" i="28"/>
  <c r="AE7" i="28"/>
  <c r="AG6" i="28"/>
  <c r="AE6" i="28"/>
  <c r="AB17" i="28"/>
  <c r="Z17" i="28"/>
  <c r="W17" i="28"/>
  <c r="U17" i="28"/>
  <c r="AB16" i="28"/>
  <c r="Z16" i="28"/>
  <c r="W16" i="28"/>
  <c r="U16" i="28"/>
  <c r="AB15" i="28"/>
  <c r="Z15" i="28"/>
  <c r="W15" i="28"/>
  <c r="U15" i="28"/>
  <c r="AB14" i="28"/>
  <c r="Z14" i="28"/>
  <c r="W14" i="28"/>
  <c r="U14" i="28"/>
  <c r="AB13" i="28"/>
  <c r="Z13" i="28"/>
  <c r="W13" i="28"/>
  <c r="U13" i="28"/>
  <c r="AB12" i="28"/>
  <c r="Z12" i="28"/>
  <c r="W12" i="28"/>
  <c r="U12" i="28"/>
  <c r="AB11" i="28"/>
  <c r="Z11" i="28"/>
  <c r="W11" i="28"/>
  <c r="U11" i="28"/>
  <c r="AB10" i="28"/>
  <c r="Z10" i="28"/>
  <c r="W10" i="28"/>
  <c r="U10" i="28"/>
  <c r="AB9" i="28"/>
  <c r="Z9" i="28"/>
  <c r="W9" i="28"/>
  <c r="U9" i="28"/>
  <c r="AB8" i="28"/>
  <c r="Z8" i="28"/>
  <c r="W8" i="28"/>
  <c r="U8" i="28"/>
  <c r="AB7" i="28"/>
  <c r="Z7" i="28"/>
  <c r="W7" i="28"/>
  <c r="U7" i="28"/>
  <c r="AB6" i="28"/>
  <c r="Z6" i="28"/>
  <c r="W6" i="28"/>
  <c r="U6" i="28"/>
  <c r="R17" i="28"/>
  <c r="P17" i="28"/>
  <c r="R16" i="28"/>
  <c r="P16" i="28"/>
  <c r="R15" i="28"/>
  <c r="P15" i="28"/>
  <c r="R14" i="28"/>
  <c r="P14" i="28"/>
  <c r="R13" i="28"/>
  <c r="P13" i="28"/>
  <c r="R12" i="28"/>
  <c r="P12" i="28"/>
  <c r="R11" i="28"/>
  <c r="P11" i="28"/>
  <c r="R10" i="28"/>
  <c r="P10" i="28"/>
  <c r="R9" i="28"/>
  <c r="P9" i="28"/>
  <c r="R8" i="28"/>
  <c r="P8" i="28"/>
  <c r="R7" i="28"/>
  <c r="P7" i="28"/>
  <c r="R6" i="28"/>
  <c r="P6" i="28"/>
  <c r="M17" i="28"/>
  <c r="M16" i="28"/>
  <c r="K16" i="28"/>
  <c r="M15" i="28"/>
  <c r="K15" i="28"/>
  <c r="M14" i="28"/>
  <c r="K14" i="28"/>
  <c r="M13" i="28"/>
  <c r="K13" i="28"/>
  <c r="M12" i="28"/>
  <c r="K12" i="28"/>
  <c r="M11" i="28"/>
  <c r="K11" i="28"/>
  <c r="M10" i="28"/>
  <c r="K10" i="28"/>
  <c r="M9" i="28"/>
  <c r="K9" i="28"/>
  <c r="M8" i="28"/>
  <c r="K8" i="28"/>
  <c r="M7" i="28"/>
  <c r="K7" i="28"/>
  <c r="M6" i="28"/>
  <c r="K6" i="28"/>
  <c r="II17" i="8"/>
  <c r="IG17" i="8"/>
  <c r="II16" i="8"/>
  <c r="IG16" i="8"/>
  <c r="II15" i="8"/>
  <c r="IG15" i="8"/>
  <c r="II14" i="8"/>
  <c r="IG14" i="8"/>
  <c r="II13" i="8"/>
  <c r="IG13" i="8"/>
  <c r="II12" i="8"/>
  <c r="IG12" i="8"/>
  <c r="II11" i="8"/>
  <c r="IG11" i="8"/>
  <c r="II10" i="8"/>
  <c r="IG10" i="8"/>
  <c r="II9" i="8"/>
  <c r="IG9" i="8"/>
  <c r="II8" i="8"/>
  <c r="IG8" i="8"/>
  <c r="II7" i="8"/>
  <c r="IG7" i="8"/>
  <c r="II6" i="8"/>
  <c r="IG6" i="8"/>
  <c r="HY17" i="8"/>
  <c r="HW17" i="8"/>
  <c r="HY16" i="8"/>
  <c r="HW16" i="8"/>
  <c r="HY15" i="8"/>
  <c r="HW15" i="8"/>
  <c r="HY14" i="8"/>
  <c r="HW14" i="8"/>
  <c r="HY13" i="8"/>
  <c r="HW13" i="8"/>
  <c r="HY12" i="8"/>
  <c r="HW12" i="8"/>
  <c r="HY11" i="8"/>
  <c r="HW11" i="8"/>
  <c r="HY10" i="8"/>
  <c r="HW10" i="8"/>
  <c r="HY9" i="8"/>
  <c r="HW9" i="8"/>
  <c r="HY8" i="8"/>
  <c r="HW8" i="8"/>
  <c r="HY7" i="8"/>
  <c r="HW7" i="8"/>
  <c r="HY6" i="8"/>
  <c r="HW6" i="8"/>
  <c r="HT17" i="8"/>
  <c r="HR17" i="8"/>
  <c r="HT16" i="8"/>
  <c r="HR16" i="8"/>
  <c r="HT15" i="8"/>
  <c r="HR15" i="8"/>
  <c r="HT14" i="8"/>
  <c r="HR14" i="8"/>
  <c r="HT13" i="8"/>
  <c r="HR13" i="8"/>
  <c r="HT12" i="8"/>
  <c r="HR12" i="8"/>
  <c r="HT11" i="8"/>
  <c r="HR11" i="8"/>
  <c r="HT10" i="8"/>
  <c r="HR10" i="8"/>
  <c r="HT9" i="8"/>
  <c r="HR9" i="8"/>
  <c r="HT8" i="8"/>
  <c r="HR8" i="8"/>
  <c r="HT7" i="8"/>
  <c r="HR7" i="8"/>
  <c r="HT6" i="8"/>
  <c r="HR6" i="8"/>
  <c r="HO17" i="8"/>
  <c r="HM17" i="8"/>
  <c r="HO16" i="8"/>
  <c r="HM16" i="8"/>
  <c r="HO15" i="8"/>
  <c r="HM15" i="8"/>
  <c r="HO14" i="8"/>
  <c r="HM14" i="8"/>
  <c r="HO13" i="8"/>
  <c r="HM13" i="8"/>
  <c r="HO12" i="8"/>
  <c r="HM12" i="8"/>
  <c r="HO11" i="8"/>
  <c r="HM11" i="8"/>
  <c r="HO10" i="8"/>
  <c r="HM10" i="8"/>
  <c r="HO9" i="8"/>
  <c r="HM9" i="8"/>
  <c r="HO8" i="8"/>
  <c r="HM8" i="8"/>
  <c r="HO7" i="8"/>
  <c r="HM7" i="8"/>
  <c r="HO6" i="8"/>
  <c r="HM6" i="8"/>
  <c r="HJ17" i="8"/>
  <c r="HH17" i="8"/>
  <c r="HJ16" i="8"/>
  <c r="HH16" i="8"/>
  <c r="HJ15" i="8"/>
  <c r="HH15" i="8"/>
  <c r="HJ14" i="8"/>
  <c r="HH14" i="8"/>
  <c r="HJ13" i="8"/>
  <c r="HH13" i="8"/>
  <c r="HJ12" i="8"/>
  <c r="HH12" i="8"/>
  <c r="HJ11" i="8"/>
  <c r="HH11" i="8"/>
  <c r="HJ10" i="8"/>
  <c r="HH10" i="8"/>
  <c r="HJ9" i="8"/>
  <c r="HH9" i="8"/>
  <c r="HJ8" i="8"/>
  <c r="HH8" i="8"/>
  <c r="HJ7" i="8"/>
  <c r="HH7" i="8"/>
  <c r="HJ6" i="8"/>
  <c r="HH6" i="8"/>
  <c r="HE17" i="8"/>
  <c r="HC17" i="8"/>
  <c r="HE16" i="8"/>
  <c r="HC16" i="8"/>
  <c r="HE15" i="8"/>
  <c r="HC15" i="8"/>
  <c r="HE14" i="8"/>
  <c r="HC14" i="8"/>
  <c r="HE13" i="8"/>
  <c r="HC13" i="8"/>
  <c r="HE12" i="8"/>
  <c r="HC12" i="8"/>
  <c r="HE11" i="8"/>
  <c r="HC11" i="8"/>
  <c r="HE10" i="8"/>
  <c r="HC10" i="8"/>
  <c r="HE9" i="8"/>
  <c r="HC9" i="8"/>
  <c r="HE8" i="8"/>
  <c r="HC8" i="8"/>
  <c r="HE7" i="8"/>
  <c r="HC7" i="8"/>
  <c r="HE6" i="8"/>
  <c r="HC6" i="8"/>
  <c r="GZ17" i="8"/>
  <c r="GX17" i="8"/>
  <c r="GZ16" i="8"/>
  <c r="GX16" i="8"/>
  <c r="GZ15" i="8"/>
  <c r="GX15" i="8"/>
  <c r="GZ14" i="8"/>
  <c r="GX14" i="8"/>
  <c r="GZ13" i="8"/>
  <c r="GX13" i="8"/>
  <c r="GZ12" i="8"/>
  <c r="GX12" i="8"/>
  <c r="GZ11" i="8"/>
  <c r="GX11" i="8"/>
  <c r="GZ10" i="8"/>
  <c r="GX10" i="8"/>
  <c r="GZ9" i="8"/>
  <c r="GX9" i="8"/>
  <c r="GZ8" i="8"/>
  <c r="GX8" i="8"/>
  <c r="GZ7" i="8"/>
  <c r="GX7" i="8"/>
  <c r="GZ6" i="8"/>
  <c r="GX6" i="8"/>
  <c r="GU17" i="8"/>
  <c r="GS17" i="8"/>
  <c r="GU16" i="8"/>
  <c r="GS16" i="8"/>
  <c r="GU15" i="8"/>
  <c r="GS15" i="8"/>
  <c r="GU14" i="8"/>
  <c r="GS14" i="8"/>
  <c r="GU13" i="8"/>
  <c r="GS13" i="8"/>
  <c r="GU12" i="8"/>
  <c r="GS12" i="8"/>
  <c r="GU11" i="8"/>
  <c r="GS11" i="8"/>
  <c r="GU10" i="8"/>
  <c r="GS10" i="8"/>
  <c r="GU9" i="8"/>
  <c r="GS9" i="8"/>
  <c r="GU8" i="8"/>
  <c r="GS8" i="8"/>
  <c r="GU7" i="8"/>
  <c r="GS7" i="8"/>
  <c r="GU6" i="8"/>
  <c r="GS6" i="8"/>
  <c r="GK17" i="8"/>
  <c r="GI17" i="8"/>
  <c r="GK16" i="8"/>
  <c r="GI16" i="8"/>
  <c r="GK15" i="8"/>
  <c r="GI15" i="8"/>
  <c r="GK14" i="8"/>
  <c r="GI14" i="8"/>
  <c r="GK13" i="8"/>
  <c r="GI13" i="8"/>
  <c r="GK12" i="8"/>
  <c r="GI12" i="8"/>
  <c r="GK11" i="8"/>
  <c r="GI11" i="8"/>
  <c r="GK10" i="8"/>
  <c r="GI10" i="8"/>
  <c r="GK9" i="8"/>
  <c r="GI9" i="8"/>
  <c r="GK8" i="8"/>
  <c r="GI8" i="8"/>
  <c r="GK7" i="8"/>
  <c r="GI7" i="8"/>
  <c r="GK6" i="8"/>
  <c r="GI6" i="8"/>
  <c r="GF17" i="8"/>
  <c r="GD17" i="8"/>
  <c r="GF16" i="8"/>
  <c r="GD16" i="8"/>
  <c r="GF15" i="8"/>
  <c r="GD15" i="8"/>
  <c r="GF14" i="8"/>
  <c r="GD14" i="8"/>
  <c r="GF13" i="8"/>
  <c r="GD13" i="8"/>
  <c r="GF12" i="8"/>
  <c r="GD12" i="8"/>
  <c r="GF11" i="8"/>
  <c r="GD11" i="8"/>
  <c r="GF10" i="8"/>
  <c r="GD10" i="8"/>
  <c r="GF9" i="8"/>
  <c r="GD9" i="8"/>
  <c r="GF8" i="8"/>
  <c r="GD8" i="8"/>
  <c r="GF7" i="8"/>
  <c r="GD7" i="8"/>
  <c r="GF6" i="8"/>
  <c r="GD6" i="8"/>
  <c r="GA17" i="8"/>
  <c r="FY17" i="8"/>
  <c r="GA16" i="8"/>
  <c r="FY16" i="8"/>
  <c r="GA15" i="8"/>
  <c r="FY15" i="8"/>
  <c r="GA14" i="8"/>
  <c r="FY14" i="8"/>
  <c r="GA13" i="8"/>
  <c r="FY13" i="8"/>
  <c r="GA12" i="8"/>
  <c r="FY12" i="8"/>
  <c r="GA11" i="8"/>
  <c r="FY11" i="8"/>
  <c r="GA10" i="8"/>
  <c r="FY10" i="8"/>
  <c r="GA9" i="8"/>
  <c r="FY9" i="8"/>
  <c r="GA8" i="8"/>
  <c r="FY8" i="8"/>
  <c r="GA7" i="8"/>
  <c r="FY7" i="8"/>
  <c r="GA6" i="8"/>
  <c r="FY6" i="8"/>
  <c r="FV17" i="8"/>
  <c r="FT17" i="8"/>
  <c r="FV16" i="8"/>
  <c r="FT16" i="8"/>
  <c r="FV15" i="8"/>
  <c r="FT15" i="8"/>
  <c r="FV14" i="8"/>
  <c r="FT14" i="8"/>
  <c r="FV13" i="8"/>
  <c r="FT13" i="8"/>
  <c r="FV12" i="8"/>
  <c r="FT12" i="8"/>
  <c r="FV11" i="8"/>
  <c r="FT11" i="8"/>
  <c r="FV10" i="8"/>
  <c r="FT10" i="8"/>
  <c r="FV9" i="8"/>
  <c r="FT9" i="8"/>
  <c r="FV8" i="8"/>
  <c r="FT8" i="8"/>
  <c r="FV7" i="8"/>
  <c r="FT7" i="8"/>
  <c r="FV6" i="8"/>
  <c r="FT6" i="8"/>
  <c r="FQ17" i="8"/>
  <c r="FO17" i="8"/>
  <c r="FQ16" i="8"/>
  <c r="FO16" i="8"/>
  <c r="FQ15" i="8"/>
  <c r="FO15" i="8"/>
  <c r="FQ14" i="8"/>
  <c r="FO14" i="8"/>
  <c r="FQ13" i="8"/>
  <c r="FO13" i="8"/>
  <c r="FQ12" i="8"/>
  <c r="FO12" i="8"/>
  <c r="FQ11" i="8"/>
  <c r="FO11" i="8"/>
  <c r="FQ10" i="8"/>
  <c r="FO10" i="8"/>
  <c r="FQ9" i="8"/>
  <c r="FO9" i="8"/>
  <c r="FQ8" i="8"/>
  <c r="FO8" i="8"/>
  <c r="FQ7" i="8"/>
  <c r="FO7" i="8"/>
  <c r="FQ6" i="8"/>
  <c r="FO6" i="8"/>
  <c r="FL17" i="8"/>
  <c r="FJ17" i="8"/>
  <c r="FL16" i="8"/>
  <c r="FJ16" i="8"/>
  <c r="FL15" i="8"/>
  <c r="FJ15" i="8"/>
  <c r="FL14" i="8"/>
  <c r="FJ14" i="8"/>
  <c r="FL13" i="8"/>
  <c r="FJ13" i="8"/>
  <c r="FL12" i="8"/>
  <c r="FJ12" i="8"/>
  <c r="FL11" i="8"/>
  <c r="FJ11" i="8"/>
  <c r="FL10" i="8"/>
  <c r="FJ10" i="8"/>
  <c r="FL9" i="8"/>
  <c r="FJ9" i="8"/>
  <c r="FL8" i="8"/>
  <c r="FJ8" i="8"/>
  <c r="FL7" i="8"/>
  <c r="FJ7" i="8"/>
  <c r="FL6" i="8"/>
  <c r="FJ6" i="8"/>
  <c r="FG17" i="8"/>
  <c r="FE17" i="8"/>
  <c r="FG16" i="8"/>
  <c r="FE16" i="8"/>
  <c r="FG15" i="8"/>
  <c r="FE15" i="8"/>
  <c r="FG14" i="8"/>
  <c r="FE14" i="8"/>
  <c r="FG13" i="8"/>
  <c r="FE13" i="8"/>
  <c r="FG12" i="8"/>
  <c r="FE12" i="8"/>
  <c r="FG11" i="8"/>
  <c r="FE11" i="8"/>
  <c r="FG10" i="8"/>
  <c r="FE10" i="8"/>
  <c r="FG9" i="8"/>
  <c r="FE9" i="8"/>
  <c r="FG8" i="8"/>
  <c r="FE8" i="8"/>
  <c r="FG7" i="8"/>
  <c r="FE7" i="8"/>
  <c r="FG6" i="8"/>
  <c r="FE6" i="8"/>
  <c r="FB17" i="8"/>
  <c r="EZ17" i="8"/>
  <c r="FB16" i="8"/>
  <c r="EZ16" i="8"/>
  <c r="FB15" i="8"/>
  <c r="EZ15" i="8"/>
  <c r="FB14" i="8"/>
  <c r="EZ14" i="8"/>
  <c r="FB13" i="8"/>
  <c r="EZ13" i="8"/>
  <c r="FB12" i="8"/>
  <c r="EZ12" i="8"/>
  <c r="FB11" i="8"/>
  <c r="EZ11" i="8"/>
  <c r="FB10" i="8"/>
  <c r="EZ10" i="8"/>
  <c r="FB9" i="8"/>
  <c r="EZ9" i="8"/>
  <c r="FB8" i="8"/>
  <c r="EZ8" i="8"/>
  <c r="FB7" i="8"/>
  <c r="EZ7" i="8"/>
  <c r="FB6" i="8"/>
  <c r="EZ6" i="8"/>
  <c r="ER17" i="8"/>
  <c r="EP17" i="8"/>
  <c r="ER16" i="8"/>
  <c r="EP16" i="8"/>
  <c r="ER15" i="8"/>
  <c r="EP15" i="8"/>
  <c r="ER14" i="8"/>
  <c r="EP14" i="8"/>
  <c r="ER13" i="8"/>
  <c r="EP13" i="8"/>
  <c r="ER12" i="8"/>
  <c r="EP12" i="8"/>
  <c r="ER11" i="8"/>
  <c r="EP11" i="8"/>
  <c r="ER10" i="8"/>
  <c r="EP10" i="8"/>
  <c r="ER9" i="8"/>
  <c r="EP9" i="8"/>
  <c r="ER8" i="8"/>
  <c r="EP8" i="8"/>
  <c r="ER7" i="8"/>
  <c r="EP7" i="8"/>
  <c r="ER6" i="8"/>
  <c r="EP6" i="8"/>
  <c r="DD17" i="8"/>
  <c r="DB17" i="8"/>
  <c r="DD16" i="8"/>
  <c r="DB16" i="8"/>
  <c r="DD15" i="8"/>
  <c r="DB15" i="8"/>
  <c r="DD14" i="8"/>
  <c r="DB14" i="8"/>
  <c r="DD13" i="8"/>
  <c r="DB13" i="8"/>
  <c r="DD12" i="8"/>
  <c r="DB12" i="8"/>
  <c r="DD11" i="8"/>
  <c r="DB11" i="8"/>
  <c r="DD10" i="8"/>
  <c r="DB10" i="8"/>
  <c r="DD9" i="8"/>
  <c r="DB9" i="8"/>
  <c r="DD8" i="8"/>
  <c r="DB8" i="8"/>
  <c r="DD7" i="8"/>
  <c r="DB7" i="8"/>
  <c r="DD6" i="8"/>
  <c r="DB6" i="8"/>
  <c r="CY17" i="8"/>
  <c r="CW17" i="8"/>
  <c r="CY16" i="8"/>
  <c r="CW16" i="8"/>
  <c r="CY15" i="8"/>
  <c r="CW15" i="8"/>
  <c r="CY14" i="8"/>
  <c r="CW14" i="8"/>
  <c r="CY13" i="8"/>
  <c r="CW13" i="8"/>
  <c r="CY12" i="8"/>
  <c r="CW12" i="8"/>
  <c r="CY11" i="8"/>
  <c r="CW11" i="8"/>
  <c r="CY10" i="8"/>
  <c r="CW10" i="8"/>
  <c r="CY9" i="8"/>
  <c r="CW9" i="8"/>
  <c r="CY8" i="8"/>
  <c r="CW8" i="8"/>
  <c r="CY7" i="8"/>
  <c r="CW7" i="8"/>
  <c r="CY6" i="8"/>
  <c r="CW6" i="8"/>
  <c r="CT17" i="8"/>
  <c r="CR17" i="8"/>
  <c r="CT16" i="8"/>
  <c r="CR16" i="8"/>
  <c r="CT15" i="8"/>
  <c r="CR15" i="8"/>
  <c r="CT14" i="8"/>
  <c r="CR14" i="8"/>
  <c r="CT13" i="8"/>
  <c r="CR13" i="8"/>
  <c r="CT12" i="8"/>
  <c r="CR12" i="8"/>
  <c r="CT11" i="8"/>
  <c r="CR11" i="8"/>
  <c r="CT10" i="8"/>
  <c r="CR10" i="8"/>
  <c r="CT9" i="8"/>
  <c r="CR9" i="8"/>
  <c r="CT8" i="8"/>
  <c r="CR8" i="8"/>
  <c r="CT7" i="8"/>
  <c r="CR7" i="8"/>
  <c r="CT6" i="8"/>
  <c r="CR6" i="8"/>
  <c r="CJ17" i="8"/>
  <c r="CH17" i="8"/>
  <c r="CJ16" i="8"/>
  <c r="CH16" i="8"/>
  <c r="CJ15" i="8"/>
  <c r="CH15" i="8"/>
  <c r="CJ14" i="8"/>
  <c r="CH14" i="8"/>
  <c r="CJ13" i="8"/>
  <c r="CH13" i="8"/>
  <c r="CJ12" i="8"/>
  <c r="CH12" i="8"/>
  <c r="CJ11" i="8"/>
  <c r="CH11" i="8"/>
  <c r="CJ10" i="8"/>
  <c r="CH10" i="8"/>
  <c r="CJ9" i="8"/>
  <c r="CH9" i="8"/>
  <c r="CJ8" i="8"/>
  <c r="CH8" i="8"/>
  <c r="CJ7" i="8"/>
  <c r="CH7" i="8"/>
  <c r="CJ6" i="8"/>
  <c r="CH6" i="8"/>
  <c r="BU17" i="8"/>
  <c r="BS17" i="8"/>
  <c r="BU16" i="8"/>
  <c r="BS16" i="8"/>
  <c r="BU15" i="8"/>
  <c r="BS15" i="8"/>
  <c r="BU14" i="8"/>
  <c r="BS14" i="8"/>
  <c r="BU13" i="8"/>
  <c r="BS13" i="8"/>
  <c r="BU12" i="8"/>
  <c r="BS12" i="8"/>
  <c r="BU11" i="8"/>
  <c r="BS11" i="8"/>
  <c r="BU10" i="8"/>
  <c r="BS10" i="8"/>
  <c r="BU9" i="8"/>
  <c r="BS9" i="8"/>
  <c r="BU8" i="8"/>
  <c r="BS8" i="8"/>
  <c r="BU7" i="8"/>
  <c r="BS7" i="8"/>
  <c r="BU6" i="8"/>
  <c r="BS6" i="8"/>
  <c r="AV17" i="8"/>
  <c r="AT17" i="8"/>
  <c r="AV16" i="8"/>
  <c r="AT16" i="8"/>
  <c r="AV15" i="8"/>
  <c r="AT15" i="8"/>
  <c r="AV14" i="8"/>
  <c r="AT14" i="8"/>
  <c r="AV13" i="8"/>
  <c r="AT13" i="8"/>
  <c r="AV12" i="8"/>
  <c r="AT12" i="8"/>
  <c r="AV11" i="8"/>
  <c r="AT11" i="8"/>
  <c r="AV10" i="8"/>
  <c r="AT10" i="8"/>
  <c r="AV9" i="8"/>
  <c r="AT9" i="8"/>
  <c r="AV8" i="8"/>
  <c r="AT8" i="8"/>
  <c r="AV7" i="8"/>
  <c r="AT7" i="8"/>
  <c r="AV6" i="8"/>
  <c r="AT6" i="8"/>
  <c r="AQ17" i="8"/>
  <c r="AO17" i="8"/>
  <c r="AQ16" i="8"/>
  <c r="AO16" i="8"/>
  <c r="AQ15" i="8"/>
  <c r="AO15" i="8"/>
  <c r="AQ14" i="8"/>
  <c r="AO14" i="8"/>
  <c r="AQ13" i="8"/>
  <c r="AO13" i="8"/>
  <c r="AQ12" i="8"/>
  <c r="AO12" i="8"/>
  <c r="AQ11" i="8"/>
  <c r="AO11" i="8"/>
  <c r="AQ10" i="8"/>
  <c r="AO10" i="8"/>
  <c r="AQ9" i="8"/>
  <c r="AO9" i="8"/>
  <c r="AQ8" i="8"/>
  <c r="AO8" i="8"/>
  <c r="AQ7" i="8"/>
  <c r="AO7" i="8"/>
  <c r="AQ6" i="8"/>
  <c r="AO6" i="8"/>
  <c r="AL17" i="8"/>
  <c r="AJ17" i="8"/>
  <c r="AL16" i="8"/>
  <c r="AJ16" i="8"/>
  <c r="AL15" i="8"/>
  <c r="AJ15" i="8"/>
  <c r="AL14" i="8"/>
  <c r="AJ14" i="8"/>
  <c r="AL13" i="8"/>
  <c r="AJ13" i="8"/>
  <c r="AL12" i="8"/>
  <c r="AJ12" i="8"/>
  <c r="AL11" i="8"/>
  <c r="AJ11" i="8"/>
  <c r="AL10" i="8"/>
  <c r="AJ10" i="8"/>
  <c r="AL9" i="8"/>
  <c r="AJ9" i="8"/>
  <c r="AL8" i="8"/>
  <c r="AJ8" i="8"/>
  <c r="AL7" i="8"/>
  <c r="AJ7" i="8"/>
  <c r="AL6" i="8"/>
  <c r="AJ6" i="8"/>
  <c r="AG17" i="8"/>
  <c r="AE17" i="8"/>
  <c r="AG16" i="8"/>
  <c r="AE16" i="8"/>
  <c r="AG15" i="8"/>
  <c r="AE15" i="8"/>
  <c r="AG14" i="8"/>
  <c r="AE14" i="8"/>
  <c r="AG13" i="8"/>
  <c r="AE13" i="8"/>
  <c r="AG12" i="8"/>
  <c r="AE12" i="8"/>
  <c r="AG11" i="8"/>
  <c r="AE11" i="8"/>
  <c r="AG10" i="8"/>
  <c r="AE10" i="8"/>
  <c r="AG9" i="8"/>
  <c r="AE9" i="8"/>
  <c r="AG8" i="8"/>
  <c r="AE8" i="8"/>
  <c r="AG7" i="8"/>
  <c r="AE7" i="8"/>
  <c r="AG6" i="8"/>
  <c r="AE6" i="8"/>
  <c r="HT17" i="7" l="1"/>
  <c r="HR17" i="7"/>
  <c r="HT16" i="7"/>
  <c r="HR16" i="7"/>
  <c r="HT15" i="7"/>
  <c r="HR15" i="7"/>
  <c r="HT14" i="7"/>
  <c r="HR14" i="7"/>
  <c r="HT13" i="7"/>
  <c r="HR13" i="7"/>
  <c r="HT12" i="7"/>
  <c r="HR12" i="7"/>
  <c r="HT11" i="7"/>
  <c r="HR11" i="7"/>
  <c r="HT10" i="7"/>
  <c r="HR10" i="7"/>
  <c r="HT9" i="7"/>
  <c r="HR9" i="7"/>
  <c r="HT8" i="7"/>
  <c r="HR8" i="7"/>
  <c r="HT7" i="7"/>
  <c r="HR7" i="7"/>
  <c r="HT6" i="7"/>
  <c r="HR6" i="7"/>
  <c r="HO17" i="7"/>
  <c r="HM17" i="7"/>
  <c r="HO16" i="7"/>
  <c r="HM16" i="7"/>
  <c r="HO15" i="7"/>
  <c r="HM15" i="7"/>
  <c r="HO14" i="7"/>
  <c r="HM14" i="7"/>
  <c r="HO13" i="7"/>
  <c r="HM13" i="7"/>
  <c r="HO12" i="7"/>
  <c r="HM12" i="7"/>
  <c r="HO11" i="7"/>
  <c r="HM11" i="7"/>
  <c r="HO10" i="7"/>
  <c r="HM10" i="7"/>
  <c r="HO9" i="7"/>
  <c r="HM9" i="7"/>
  <c r="HO8" i="7"/>
  <c r="HM8" i="7"/>
  <c r="HO7" i="7"/>
  <c r="HM7" i="7"/>
  <c r="HO6" i="7"/>
  <c r="HM6" i="7"/>
  <c r="FV17" i="7"/>
  <c r="FT17" i="7"/>
  <c r="FV16" i="7"/>
  <c r="FT16" i="7"/>
  <c r="FV15" i="7"/>
  <c r="FT15" i="7"/>
  <c r="FV14" i="7"/>
  <c r="FT14" i="7"/>
  <c r="FV13" i="7"/>
  <c r="FT13" i="7"/>
  <c r="FV12" i="7"/>
  <c r="FT12" i="7"/>
  <c r="FV11" i="7"/>
  <c r="FT11" i="7"/>
  <c r="FV10" i="7"/>
  <c r="FT10" i="7"/>
  <c r="FV9" i="7"/>
  <c r="FT9" i="7"/>
  <c r="FV8" i="7"/>
  <c r="FT8" i="7"/>
  <c r="FV7" i="7"/>
  <c r="FT7" i="7"/>
  <c r="FV6" i="7"/>
  <c r="FT6" i="7"/>
  <c r="FL17" i="7"/>
  <c r="FJ17" i="7"/>
  <c r="FL16" i="7"/>
  <c r="FJ16" i="7"/>
  <c r="FL15" i="7"/>
  <c r="FJ15" i="7"/>
  <c r="FL14" i="7"/>
  <c r="FJ14" i="7"/>
  <c r="FL13" i="7"/>
  <c r="FJ13" i="7"/>
  <c r="FL12" i="7"/>
  <c r="FJ12" i="7"/>
  <c r="FL11" i="7"/>
  <c r="FJ11" i="7"/>
  <c r="FL10" i="7"/>
  <c r="FJ10" i="7"/>
  <c r="FL9" i="7"/>
  <c r="FJ9" i="7"/>
  <c r="FL8" i="7"/>
  <c r="FJ8" i="7"/>
  <c r="FL7" i="7"/>
  <c r="FJ7" i="7"/>
  <c r="FL6" i="7"/>
  <c r="FJ6" i="7"/>
  <c r="EW17" i="7"/>
  <c r="EU17" i="7"/>
  <c r="EW16" i="7"/>
  <c r="EU16" i="7"/>
  <c r="EW15" i="7"/>
  <c r="EU15" i="7"/>
  <c r="EW14" i="7"/>
  <c r="EU14" i="7"/>
  <c r="EW13" i="7"/>
  <c r="EU13" i="7"/>
  <c r="EW12" i="7"/>
  <c r="EU12" i="7"/>
  <c r="EW11" i="7"/>
  <c r="EU11" i="7"/>
  <c r="EW10" i="7"/>
  <c r="EU10" i="7"/>
  <c r="EW9" i="7"/>
  <c r="EU9" i="7"/>
  <c r="EW8" i="7"/>
  <c r="EU8" i="7"/>
  <c r="EW7" i="7"/>
  <c r="EU7" i="7"/>
  <c r="EW6" i="7"/>
  <c r="EU6" i="7"/>
  <c r="EC17" i="7"/>
  <c r="EA17" i="7"/>
  <c r="EC16" i="7"/>
  <c r="EA16" i="7"/>
  <c r="EC15" i="7"/>
  <c r="EA15" i="7"/>
  <c r="EC14" i="7"/>
  <c r="EA14" i="7"/>
  <c r="EC13" i="7"/>
  <c r="EA13" i="7"/>
  <c r="EC12" i="7"/>
  <c r="EA12" i="7"/>
  <c r="EC11" i="7"/>
  <c r="EA11" i="7"/>
  <c r="EC10" i="7"/>
  <c r="EA10" i="7"/>
  <c r="EC9" i="7"/>
  <c r="EA9" i="7"/>
  <c r="EC8" i="7"/>
  <c r="EA8" i="7"/>
  <c r="EC7" i="7"/>
  <c r="EA7" i="7"/>
  <c r="EC6" i="7"/>
  <c r="EA6" i="7"/>
  <c r="DL16" i="7"/>
  <c r="CO17" i="7"/>
  <c r="CM17" i="7"/>
  <c r="CO16" i="7"/>
  <c r="CM16" i="7"/>
  <c r="CO15" i="7"/>
  <c r="CM15" i="7"/>
  <c r="CO14" i="7"/>
  <c r="CM14" i="7"/>
  <c r="CO13" i="7"/>
  <c r="CM13" i="7"/>
  <c r="CO12" i="7"/>
  <c r="CM12" i="7"/>
  <c r="CO11" i="7"/>
  <c r="CM11" i="7"/>
  <c r="CO10" i="7"/>
  <c r="CM10" i="7"/>
  <c r="CO9" i="7"/>
  <c r="CM9" i="7"/>
  <c r="CO8" i="7"/>
  <c r="CM8" i="7"/>
  <c r="CO7" i="7"/>
  <c r="CM7" i="7"/>
  <c r="CO6" i="7"/>
  <c r="CM6" i="7"/>
  <c r="BA17" i="7"/>
  <c r="AY17" i="7"/>
  <c r="BA16" i="7"/>
  <c r="AY16" i="7"/>
  <c r="BA15" i="7"/>
  <c r="AY15" i="7"/>
  <c r="BA14" i="7"/>
  <c r="AY14" i="7"/>
  <c r="BA13" i="7"/>
  <c r="AY13" i="7"/>
  <c r="BA12" i="7"/>
  <c r="AY12" i="7"/>
  <c r="BA11" i="7"/>
  <c r="AY11" i="7"/>
  <c r="BA10" i="7"/>
  <c r="AY10" i="7"/>
  <c r="BA9" i="7"/>
  <c r="AY9" i="7"/>
  <c r="BA8" i="7"/>
  <c r="AY8" i="7"/>
  <c r="BA7" i="7"/>
  <c r="AY7" i="7"/>
  <c r="BA6" i="7"/>
  <c r="AY6" i="7"/>
  <c r="AL17" i="7"/>
  <c r="AJ17" i="7"/>
  <c r="AL16" i="7"/>
  <c r="AJ16" i="7"/>
  <c r="AL15" i="7"/>
  <c r="AJ15" i="7"/>
  <c r="AL14" i="7"/>
  <c r="AJ14" i="7"/>
  <c r="AL13" i="7"/>
  <c r="AJ13" i="7"/>
  <c r="AL12" i="7"/>
  <c r="AJ12" i="7"/>
  <c r="AL11" i="7"/>
  <c r="AJ11" i="7"/>
  <c r="AL10" i="7"/>
  <c r="AJ10" i="7"/>
  <c r="AL9" i="7"/>
  <c r="AJ9" i="7"/>
  <c r="AL8" i="7"/>
  <c r="AJ8" i="7"/>
  <c r="AL7" i="7"/>
  <c r="AJ7" i="7"/>
  <c r="AL6" i="7"/>
  <c r="AJ6" i="7"/>
  <c r="AG17" i="7"/>
  <c r="AE17" i="7"/>
  <c r="AG16" i="7"/>
  <c r="AE16" i="7"/>
  <c r="AG15" i="7"/>
  <c r="AE15" i="7"/>
  <c r="AG14" i="7"/>
  <c r="AE14" i="7"/>
  <c r="AG13" i="7"/>
  <c r="AE13" i="7"/>
  <c r="AG12" i="7"/>
  <c r="AE12" i="7"/>
  <c r="AG11" i="7"/>
  <c r="AE11" i="7"/>
  <c r="AG10" i="7"/>
  <c r="AE10" i="7"/>
  <c r="AG9" i="7"/>
  <c r="AE9" i="7"/>
  <c r="AG8" i="7"/>
  <c r="AE8" i="7"/>
  <c r="AG7" i="7"/>
  <c r="AE7" i="7"/>
  <c r="AG6" i="7"/>
  <c r="AE6" i="7"/>
  <c r="H29" i="44" l="1"/>
  <c r="F39" i="44" s="1"/>
  <c r="ID17" i="44"/>
  <c r="IB17" i="44"/>
  <c r="HY17" i="44"/>
  <c r="HW17" i="44"/>
  <c r="DN17" i="44"/>
  <c r="DL17" i="44"/>
  <c r="ID16" i="44"/>
  <c r="IB16" i="44"/>
  <c r="HY16" i="44"/>
  <c r="HW16" i="44"/>
  <c r="DN16" i="44"/>
  <c r="DL16" i="44"/>
  <c r="ID15" i="44"/>
  <c r="IB15" i="44"/>
  <c r="HY15" i="44"/>
  <c r="HW15" i="44"/>
  <c r="DN15" i="44"/>
  <c r="DL15" i="44"/>
  <c r="ID14" i="44"/>
  <c r="IB14" i="44"/>
  <c r="HY14" i="44"/>
  <c r="HW14" i="44"/>
  <c r="DN14" i="44"/>
  <c r="DL14" i="44"/>
  <c r="ID13" i="44"/>
  <c r="IB13" i="44"/>
  <c r="HY13" i="44"/>
  <c r="HW13" i="44"/>
  <c r="DN13" i="44"/>
  <c r="DL13" i="44"/>
  <c r="ID12" i="44"/>
  <c r="IB12" i="44"/>
  <c r="HY12" i="44"/>
  <c r="HW12" i="44"/>
  <c r="DN12" i="44"/>
  <c r="DL12" i="44"/>
  <c r="ID11" i="44"/>
  <c r="IB11" i="44"/>
  <c r="HY11" i="44"/>
  <c r="HW11" i="44"/>
  <c r="DN11" i="44"/>
  <c r="DL11" i="44"/>
  <c r="ID10" i="44"/>
  <c r="IB10" i="44"/>
  <c r="HY10" i="44"/>
  <c r="HW10" i="44"/>
  <c r="DN10" i="44"/>
  <c r="DL10" i="44"/>
  <c r="ID9" i="44"/>
  <c r="IB9" i="44"/>
  <c r="HY9" i="44"/>
  <c r="HW9" i="44"/>
  <c r="DN9" i="44"/>
  <c r="DL9" i="44"/>
  <c r="ID8" i="44"/>
  <c r="IB8" i="44"/>
  <c r="HY8" i="44"/>
  <c r="HW8" i="44"/>
  <c r="DN8" i="44"/>
  <c r="DL8" i="44"/>
  <c r="ID7" i="44"/>
  <c r="IB7" i="44"/>
  <c r="HY7" i="44"/>
  <c r="HW7" i="44"/>
  <c r="DN7" i="44"/>
  <c r="DL7" i="44"/>
  <c r="ID6" i="44"/>
  <c r="IB6" i="44"/>
  <c r="HY6" i="44"/>
  <c r="HW6" i="44"/>
  <c r="DN6" i="44"/>
  <c r="DL6" i="44"/>
  <c r="H29" i="43"/>
  <c r="F38" i="43" s="1"/>
  <c r="H29" i="42"/>
  <c r="F39" i="42" s="1"/>
  <c r="H29" i="41"/>
  <c r="H29" i="40"/>
  <c r="DX17" i="40"/>
  <c r="DV17" i="40"/>
  <c r="DX16" i="40"/>
  <c r="DV16" i="40"/>
  <c r="DX15" i="40"/>
  <c r="DV15" i="40"/>
  <c r="DX14" i="40"/>
  <c r="DV14" i="40"/>
  <c r="DX13" i="40"/>
  <c r="DV13" i="40"/>
  <c r="DX12" i="40"/>
  <c r="DV12" i="40"/>
  <c r="DX11" i="40"/>
  <c r="DV11" i="40"/>
  <c r="DX10" i="40"/>
  <c r="DV10" i="40"/>
  <c r="DX9" i="40"/>
  <c r="DV9" i="40"/>
  <c r="DX8" i="40"/>
  <c r="DV8" i="40"/>
  <c r="DX7" i="40"/>
  <c r="DV7" i="40"/>
  <c r="DX6" i="40"/>
  <c r="DV6" i="40"/>
  <c r="H29" i="39"/>
  <c r="H29" i="38"/>
  <c r="H29" i="37"/>
  <c r="F40" i="37" s="1"/>
  <c r="H29" i="36"/>
  <c r="F39" i="36" s="1"/>
  <c r="H29" i="35"/>
  <c r="F39" i="35" s="1"/>
  <c r="HY17" i="35"/>
  <c r="HW17" i="35"/>
  <c r="HY16" i="35"/>
  <c r="HW16" i="35"/>
  <c r="HY15" i="35"/>
  <c r="HW15" i="35"/>
  <c r="HY14" i="35"/>
  <c r="HW14" i="35"/>
  <c r="HY13" i="35"/>
  <c r="HW13" i="35"/>
  <c r="HY12" i="35"/>
  <c r="HW12" i="35"/>
  <c r="HY11" i="35"/>
  <c r="HW11" i="35"/>
  <c r="HY10" i="35"/>
  <c r="HW10" i="35"/>
  <c r="HY9" i="35"/>
  <c r="HW9" i="35"/>
  <c r="HY8" i="35"/>
  <c r="HW8" i="35"/>
  <c r="HY7" i="35"/>
  <c r="HW7" i="35"/>
  <c r="HY6" i="35"/>
  <c r="HW6" i="35"/>
  <c r="H29" i="34"/>
  <c r="EC17" i="34"/>
  <c r="EA17" i="34"/>
  <c r="EC16" i="34"/>
  <c r="EA16" i="34"/>
  <c r="EC15" i="34"/>
  <c r="EA15" i="34"/>
  <c r="EC14" i="34"/>
  <c r="EA14" i="34"/>
  <c r="EC13" i="34"/>
  <c r="EA13" i="34"/>
  <c r="EC12" i="34"/>
  <c r="EA12" i="34"/>
  <c r="EC11" i="34"/>
  <c r="EA11" i="34"/>
  <c r="EC10" i="34"/>
  <c r="EA10" i="34"/>
  <c r="EC9" i="34"/>
  <c r="EA9" i="34"/>
  <c r="EC8" i="34"/>
  <c r="EA8" i="34"/>
  <c r="EC7" i="34"/>
  <c r="EA7" i="34"/>
  <c r="EC6" i="34"/>
  <c r="EA6" i="34"/>
  <c r="H29" i="33"/>
  <c r="F40" i="33" s="1"/>
  <c r="H29" i="32"/>
  <c r="DX17" i="32"/>
  <c r="DV17" i="32"/>
  <c r="DX16" i="32"/>
  <c r="DV16" i="32"/>
  <c r="DX15" i="32"/>
  <c r="DV15" i="32"/>
  <c r="DX14" i="32"/>
  <c r="DV14" i="32"/>
  <c r="DX13" i="32"/>
  <c r="DV13" i="32"/>
  <c r="DX12" i="32"/>
  <c r="DV12" i="32"/>
  <c r="DX11" i="32"/>
  <c r="DV11" i="32"/>
  <c r="DX10" i="32"/>
  <c r="DV10" i="32"/>
  <c r="DX9" i="32"/>
  <c r="DV9" i="32"/>
  <c r="DX8" i="32"/>
  <c r="DV8" i="32"/>
  <c r="DX7" i="32"/>
  <c r="DV7" i="32"/>
  <c r="DX6" i="32"/>
  <c r="DV6" i="32"/>
  <c r="H29" i="31"/>
  <c r="F40" i="31" s="1"/>
  <c r="H29" i="30"/>
  <c r="F40" i="30" s="1"/>
  <c r="DI17" i="30"/>
  <c r="DG17" i="30"/>
  <c r="R17" i="30"/>
  <c r="P17" i="30"/>
  <c r="M17" i="30"/>
  <c r="K17" i="30"/>
  <c r="H17" i="30"/>
  <c r="F17" i="30"/>
  <c r="DI16" i="30"/>
  <c r="DG16" i="30"/>
  <c r="R16" i="30"/>
  <c r="P16" i="30"/>
  <c r="M16" i="30"/>
  <c r="K16" i="30"/>
  <c r="H16" i="30"/>
  <c r="F16" i="30"/>
  <c r="DI15" i="30"/>
  <c r="DG15" i="30"/>
  <c r="R15" i="30"/>
  <c r="P15" i="30"/>
  <c r="M15" i="30"/>
  <c r="K15" i="30"/>
  <c r="H15" i="30"/>
  <c r="F15" i="30"/>
  <c r="DI14" i="30"/>
  <c r="DG14" i="30"/>
  <c r="R14" i="30"/>
  <c r="P14" i="30"/>
  <c r="M14" i="30"/>
  <c r="K14" i="30"/>
  <c r="H14" i="30"/>
  <c r="F14" i="30"/>
  <c r="DI13" i="30"/>
  <c r="DG13" i="30"/>
  <c r="R13" i="30"/>
  <c r="P13" i="30"/>
  <c r="M13" i="30"/>
  <c r="K13" i="30"/>
  <c r="H13" i="30"/>
  <c r="F13" i="30"/>
  <c r="DI12" i="30"/>
  <c r="DG12" i="30"/>
  <c r="R12" i="30"/>
  <c r="P12" i="30"/>
  <c r="M12" i="30"/>
  <c r="K12" i="30"/>
  <c r="H12" i="30"/>
  <c r="F12" i="30"/>
  <c r="DI11" i="30"/>
  <c r="DG11" i="30"/>
  <c r="R11" i="30"/>
  <c r="P11" i="30"/>
  <c r="M11" i="30"/>
  <c r="K11" i="30"/>
  <c r="H11" i="30"/>
  <c r="F11" i="30"/>
  <c r="DI10" i="30"/>
  <c r="DG10" i="30"/>
  <c r="R10" i="30"/>
  <c r="P10" i="30"/>
  <c r="M10" i="30"/>
  <c r="K10" i="30"/>
  <c r="H10" i="30"/>
  <c r="F10" i="30"/>
  <c r="DI9" i="30"/>
  <c r="DG9" i="30"/>
  <c r="R9" i="30"/>
  <c r="P9" i="30"/>
  <c r="M9" i="30"/>
  <c r="K9" i="30"/>
  <c r="H9" i="30"/>
  <c r="F9" i="30"/>
  <c r="DI8" i="30"/>
  <c r="DG8" i="30"/>
  <c r="R8" i="30"/>
  <c r="P8" i="30"/>
  <c r="M8" i="30"/>
  <c r="K8" i="30"/>
  <c r="H8" i="30"/>
  <c r="F8" i="30"/>
  <c r="DI7" i="30"/>
  <c r="DG7" i="30"/>
  <c r="R7" i="30"/>
  <c r="P7" i="30"/>
  <c r="M7" i="30"/>
  <c r="K7" i="30"/>
  <c r="H7" i="30"/>
  <c r="F7" i="30"/>
  <c r="DI6" i="30"/>
  <c r="DG6" i="30"/>
  <c r="R6" i="30"/>
  <c r="P6" i="30"/>
  <c r="M6" i="30"/>
  <c r="K6" i="30"/>
  <c r="H6" i="30"/>
  <c r="F6" i="30"/>
  <c r="DS17" i="28"/>
  <c r="DQ17" i="28"/>
  <c r="BZ17" i="28"/>
  <c r="BX17" i="28"/>
  <c r="BP17" i="28"/>
  <c r="BN17" i="28"/>
  <c r="BK17" i="28"/>
  <c r="BI17" i="28"/>
  <c r="BF17" i="28"/>
  <c r="BD17" i="28"/>
  <c r="BA17" i="28"/>
  <c r="AY17" i="28"/>
  <c r="H17" i="28"/>
  <c r="F17" i="28"/>
  <c r="DS16" i="28"/>
  <c r="DQ16" i="28"/>
  <c r="BZ16" i="28"/>
  <c r="BX16" i="28"/>
  <c r="BP16" i="28"/>
  <c r="BN16" i="28"/>
  <c r="BK16" i="28"/>
  <c r="BI16" i="28"/>
  <c r="BF16" i="28"/>
  <c r="BD16" i="28"/>
  <c r="BA16" i="28"/>
  <c r="AY16" i="28"/>
  <c r="H16" i="28"/>
  <c r="F16" i="28"/>
  <c r="DS15" i="28"/>
  <c r="DQ15" i="28"/>
  <c r="BZ15" i="28"/>
  <c r="BX15" i="28"/>
  <c r="BP15" i="28"/>
  <c r="BN15" i="28"/>
  <c r="BK15" i="28"/>
  <c r="BI15" i="28"/>
  <c r="BF15" i="28"/>
  <c r="BD15" i="28"/>
  <c r="BA15" i="28"/>
  <c r="AY15" i="28"/>
  <c r="H15" i="28"/>
  <c r="F15" i="28"/>
  <c r="DS14" i="28"/>
  <c r="DQ14" i="28"/>
  <c r="BZ14" i="28"/>
  <c r="BX14" i="28"/>
  <c r="BP14" i="28"/>
  <c r="BN14" i="28"/>
  <c r="BK14" i="28"/>
  <c r="BI14" i="28"/>
  <c r="BF14" i="28"/>
  <c r="BD14" i="28"/>
  <c r="BA14" i="28"/>
  <c r="AY14" i="28"/>
  <c r="H14" i="28"/>
  <c r="F14" i="28"/>
  <c r="DS13" i="28"/>
  <c r="DQ13" i="28"/>
  <c r="BZ13" i="28"/>
  <c r="BX13" i="28"/>
  <c r="BP13" i="28"/>
  <c r="BN13" i="28"/>
  <c r="BK13" i="28"/>
  <c r="BI13" i="28"/>
  <c r="BF13" i="28"/>
  <c r="BD13" i="28"/>
  <c r="BA13" i="28"/>
  <c r="AY13" i="28"/>
  <c r="H13" i="28"/>
  <c r="F13" i="28"/>
  <c r="DS12" i="28"/>
  <c r="DQ12" i="28"/>
  <c r="BZ12" i="28"/>
  <c r="BX12" i="28"/>
  <c r="BP12" i="28"/>
  <c r="BN12" i="28"/>
  <c r="BK12" i="28"/>
  <c r="BI12" i="28"/>
  <c r="BF12" i="28"/>
  <c r="BD12" i="28"/>
  <c r="BA12" i="28"/>
  <c r="AY12" i="28"/>
  <c r="H12" i="28"/>
  <c r="F12" i="28"/>
  <c r="DS11" i="28"/>
  <c r="DQ11" i="28"/>
  <c r="BZ11" i="28"/>
  <c r="BX11" i="28"/>
  <c r="BP11" i="28"/>
  <c r="BN11" i="28"/>
  <c r="BK11" i="28"/>
  <c r="BI11" i="28"/>
  <c r="BF11" i="28"/>
  <c r="BD11" i="28"/>
  <c r="BA11" i="28"/>
  <c r="AY11" i="28"/>
  <c r="H11" i="28"/>
  <c r="F11" i="28"/>
  <c r="DS10" i="28"/>
  <c r="DQ10" i="28"/>
  <c r="BZ10" i="28"/>
  <c r="BX10" i="28"/>
  <c r="BP10" i="28"/>
  <c r="BN10" i="28"/>
  <c r="BK10" i="28"/>
  <c r="BI10" i="28"/>
  <c r="BF10" i="28"/>
  <c r="BD10" i="28"/>
  <c r="BA10" i="28"/>
  <c r="AY10" i="28"/>
  <c r="H10" i="28"/>
  <c r="F10" i="28"/>
  <c r="DS9" i="28"/>
  <c r="DQ9" i="28"/>
  <c r="BZ9" i="28"/>
  <c r="BX9" i="28"/>
  <c r="BP9" i="28"/>
  <c r="BN9" i="28"/>
  <c r="BK9" i="28"/>
  <c r="BI9" i="28"/>
  <c r="BF9" i="28"/>
  <c r="BD9" i="28"/>
  <c r="BA9" i="28"/>
  <c r="AY9" i="28"/>
  <c r="H9" i="28"/>
  <c r="F9" i="28"/>
  <c r="DS8" i="28"/>
  <c r="DQ8" i="28"/>
  <c r="BZ8" i="28"/>
  <c r="BX8" i="28"/>
  <c r="BP8" i="28"/>
  <c r="BN8" i="28"/>
  <c r="BK8" i="28"/>
  <c r="BI8" i="28"/>
  <c r="BF8" i="28"/>
  <c r="BD8" i="28"/>
  <c r="BA8" i="28"/>
  <c r="AY8" i="28"/>
  <c r="H8" i="28"/>
  <c r="F8" i="28"/>
  <c r="DS7" i="28"/>
  <c r="DQ7" i="28"/>
  <c r="BZ7" i="28"/>
  <c r="BX7" i="28"/>
  <c r="BP7" i="28"/>
  <c r="BN7" i="28"/>
  <c r="BK7" i="28"/>
  <c r="BI7" i="28"/>
  <c r="BF7" i="28"/>
  <c r="BD7" i="28"/>
  <c r="BA7" i="28"/>
  <c r="AY7" i="28"/>
  <c r="H7" i="28"/>
  <c r="F7" i="28"/>
  <c r="DS6" i="28"/>
  <c r="DQ6" i="28"/>
  <c r="BZ6" i="28"/>
  <c r="BX6" i="28"/>
  <c r="BP6" i="28"/>
  <c r="BN6" i="28"/>
  <c r="BK6" i="28"/>
  <c r="BI6" i="28"/>
  <c r="BF6" i="28"/>
  <c r="BD6" i="28"/>
  <c r="BA6" i="28"/>
  <c r="AY6" i="28"/>
  <c r="H6" i="28"/>
  <c r="F6" i="28"/>
  <c r="ID17" i="8"/>
  <c r="IB17" i="8"/>
  <c r="EW17" i="8"/>
  <c r="EU17" i="8"/>
  <c r="EM17" i="8"/>
  <c r="EK17" i="8"/>
  <c r="EH17" i="8"/>
  <c r="EF17" i="8"/>
  <c r="EC17" i="8"/>
  <c r="EA17" i="8"/>
  <c r="DX17" i="8"/>
  <c r="DV17" i="8"/>
  <c r="DS17" i="8"/>
  <c r="DQ17" i="8"/>
  <c r="DI17" i="8"/>
  <c r="DG17" i="8"/>
  <c r="CO17" i="8"/>
  <c r="CM17" i="8"/>
  <c r="CE17" i="8"/>
  <c r="CC17" i="8"/>
  <c r="BZ17" i="8"/>
  <c r="BX17" i="8"/>
  <c r="BP17" i="8"/>
  <c r="BN17" i="8"/>
  <c r="BK17" i="8"/>
  <c r="BI17" i="8"/>
  <c r="BF17" i="8"/>
  <c r="BD17" i="8"/>
  <c r="BA17" i="8"/>
  <c r="AY17" i="8"/>
  <c r="AB17" i="8"/>
  <c r="Z17" i="8"/>
  <c r="W17" i="8"/>
  <c r="U17" i="8"/>
  <c r="R17" i="8"/>
  <c r="P17" i="8"/>
  <c r="M17" i="8"/>
  <c r="K17" i="8"/>
  <c r="H17" i="8"/>
  <c r="F17" i="8"/>
  <c r="ID16" i="8"/>
  <c r="IB16" i="8"/>
  <c r="EW16" i="8"/>
  <c r="EU16" i="8"/>
  <c r="EM16" i="8"/>
  <c r="EK16" i="8"/>
  <c r="EH16" i="8"/>
  <c r="EF16" i="8"/>
  <c r="EC16" i="8"/>
  <c r="EA16" i="8"/>
  <c r="DX16" i="8"/>
  <c r="DV16" i="8"/>
  <c r="DS16" i="8"/>
  <c r="DQ16" i="8"/>
  <c r="DI16" i="8"/>
  <c r="DG16" i="8"/>
  <c r="CO16" i="8"/>
  <c r="CM16" i="8"/>
  <c r="CE16" i="8"/>
  <c r="CC16" i="8"/>
  <c r="BZ16" i="8"/>
  <c r="BX16" i="8"/>
  <c r="BP16" i="8"/>
  <c r="BN16" i="8"/>
  <c r="BK16" i="8"/>
  <c r="BI16" i="8"/>
  <c r="BF16" i="8"/>
  <c r="BD16" i="8"/>
  <c r="BA16" i="8"/>
  <c r="AY16" i="8"/>
  <c r="AB16" i="8"/>
  <c r="Z16" i="8"/>
  <c r="W16" i="8"/>
  <c r="U16" i="8"/>
  <c r="R16" i="8"/>
  <c r="P16" i="8"/>
  <c r="M16" i="8"/>
  <c r="K16" i="8"/>
  <c r="H16" i="8"/>
  <c r="F16" i="8"/>
  <c r="ID15" i="8"/>
  <c r="IB15" i="8"/>
  <c r="EW15" i="8"/>
  <c r="EU15" i="8"/>
  <c r="EM15" i="8"/>
  <c r="EK15" i="8"/>
  <c r="EH15" i="8"/>
  <c r="EF15" i="8"/>
  <c r="EC15" i="8"/>
  <c r="EA15" i="8"/>
  <c r="DX15" i="8"/>
  <c r="DV15" i="8"/>
  <c r="DS15" i="8"/>
  <c r="DQ15" i="8"/>
  <c r="DI15" i="8"/>
  <c r="DG15" i="8"/>
  <c r="CO15" i="8"/>
  <c r="CM15" i="8"/>
  <c r="CE15" i="8"/>
  <c r="CC15" i="8"/>
  <c r="BZ15" i="8"/>
  <c r="BX15" i="8"/>
  <c r="BP15" i="8"/>
  <c r="BN15" i="8"/>
  <c r="BK15" i="8"/>
  <c r="BI15" i="8"/>
  <c r="BF15" i="8"/>
  <c r="BD15" i="8"/>
  <c r="BA15" i="8"/>
  <c r="AY15" i="8"/>
  <c r="AB15" i="8"/>
  <c r="Z15" i="8"/>
  <c r="W15" i="8"/>
  <c r="U15" i="8"/>
  <c r="R15" i="8"/>
  <c r="P15" i="8"/>
  <c r="M15" i="8"/>
  <c r="K15" i="8"/>
  <c r="H15" i="8"/>
  <c r="F15" i="8"/>
  <c r="ID14" i="8"/>
  <c r="IB14" i="8"/>
  <c r="EW14" i="8"/>
  <c r="EU14" i="8"/>
  <c r="EM14" i="8"/>
  <c r="EK14" i="8"/>
  <c r="EH14" i="8"/>
  <c r="EF14" i="8"/>
  <c r="EC14" i="8"/>
  <c r="EA14" i="8"/>
  <c r="DX14" i="8"/>
  <c r="DV14" i="8"/>
  <c r="DS14" i="8"/>
  <c r="DQ14" i="8"/>
  <c r="DI14" i="8"/>
  <c r="DG14" i="8"/>
  <c r="CO14" i="8"/>
  <c r="CM14" i="8"/>
  <c r="CE14" i="8"/>
  <c r="CC14" i="8"/>
  <c r="BZ14" i="8"/>
  <c r="BX14" i="8"/>
  <c r="BP14" i="8"/>
  <c r="BN14" i="8"/>
  <c r="BK14" i="8"/>
  <c r="BI14" i="8"/>
  <c r="BF14" i="8"/>
  <c r="BD14" i="8"/>
  <c r="BA14" i="8"/>
  <c r="AY14" i="8"/>
  <c r="AB14" i="8"/>
  <c r="Z14" i="8"/>
  <c r="W14" i="8"/>
  <c r="U14" i="8"/>
  <c r="R14" i="8"/>
  <c r="P14" i="8"/>
  <c r="M14" i="8"/>
  <c r="K14" i="8"/>
  <c r="H14" i="8"/>
  <c r="F14" i="8"/>
  <c r="ID13" i="8"/>
  <c r="IB13" i="8"/>
  <c r="EW13" i="8"/>
  <c r="EU13" i="8"/>
  <c r="EM13" i="8"/>
  <c r="EK13" i="8"/>
  <c r="EH13" i="8"/>
  <c r="EF13" i="8"/>
  <c r="EC13" i="8"/>
  <c r="EA13" i="8"/>
  <c r="DX13" i="8"/>
  <c r="DV13" i="8"/>
  <c r="DS13" i="8"/>
  <c r="DQ13" i="8"/>
  <c r="DI13" i="8"/>
  <c r="DG13" i="8"/>
  <c r="CO13" i="8"/>
  <c r="CM13" i="8"/>
  <c r="CE13" i="8"/>
  <c r="CC13" i="8"/>
  <c r="BZ13" i="8"/>
  <c r="BX13" i="8"/>
  <c r="BP13" i="8"/>
  <c r="BN13" i="8"/>
  <c r="BK13" i="8"/>
  <c r="BI13" i="8"/>
  <c r="BF13" i="8"/>
  <c r="BD13" i="8"/>
  <c r="BA13" i="8"/>
  <c r="AY13" i="8"/>
  <c r="AB13" i="8"/>
  <c r="Z13" i="8"/>
  <c r="W13" i="8"/>
  <c r="U13" i="8"/>
  <c r="R13" i="8"/>
  <c r="P13" i="8"/>
  <c r="M13" i="8"/>
  <c r="K13" i="8"/>
  <c r="H13" i="8"/>
  <c r="F13" i="8"/>
  <c r="ID12" i="8"/>
  <c r="IB12" i="8"/>
  <c r="EW12" i="8"/>
  <c r="EU12" i="8"/>
  <c r="EM12" i="8"/>
  <c r="EK12" i="8"/>
  <c r="EH12" i="8"/>
  <c r="EF12" i="8"/>
  <c r="EC12" i="8"/>
  <c r="EA12" i="8"/>
  <c r="DX12" i="8"/>
  <c r="DV12" i="8"/>
  <c r="DS12" i="8"/>
  <c r="DQ12" i="8"/>
  <c r="DI12" i="8"/>
  <c r="DG12" i="8"/>
  <c r="CO12" i="8"/>
  <c r="CM12" i="8"/>
  <c r="CE12" i="8"/>
  <c r="CC12" i="8"/>
  <c r="BZ12" i="8"/>
  <c r="BX12" i="8"/>
  <c r="BP12" i="8"/>
  <c r="BN12" i="8"/>
  <c r="BK12" i="8"/>
  <c r="BI12" i="8"/>
  <c r="BF12" i="8"/>
  <c r="BD12" i="8"/>
  <c r="BA12" i="8"/>
  <c r="AY12" i="8"/>
  <c r="AB12" i="8"/>
  <c r="Z12" i="8"/>
  <c r="W12" i="8"/>
  <c r="U12" i="8"/>
  <c r="R12" i="8"/>
  <c r="P12" i="8"/>
  <c r="M12" i="8"/>
  <c r="K12" i="8"/>
  <c r="H12" i="8"/>
  <c r="F12" i="8"/>
  <c r="ID11" i="8"/>
  <c r="IB11" i="8"/>
  <c r="EW11" i="8"/>
  <c r="EU11" i="8"/>
  <c r="EM11" i="8"/>
  <c r="EK11" i="8"/>
  <c r="EH11" i="8"/>
  <c r="EF11" i="8"/>
  <c r="EC11" i="8"/>
  <c r="EA11" i="8"/>
  <c r="DX11" i="8"/>
  <c r="DV11" i="8"/>
  <c r="DS11" i="8"/>
  <c r="DQ11" i="8"/>
  <c r="DI11" i="8"/>
  <c r="DG11" i="8"/>
  <c r="CO11" i="8"/>
  <c r="CM11" i="8"/>
  <c r="CE11" i="8"/>
  <c r="CC11" i="8"/>
  <c r="BZ11" i="8"/>
  <c r="BX11" i="8"/>
  <c r="BP11" i="8"/>
  <c r="BN11" i="8"/>
  <c r="BK11" i="8"/>
  <c r="BI11" i="8"/>
  <c r="BF11" i="8"/>
  <c r="BD11" i="8"/>
  <c r="BA11" i="8"/>
  <c r="AY11" i="8"/>
  <c r="AB11" i="8"/>
  <c r="Z11" i="8"/>
  <c r="W11" i="8"/>
  <c r="U11" i="8"/>
  <c r="R11" i="8"/>
  <c r="P11" i="8"/>
  <c r="M11" i="8"/>
  <c r="K11" i="8"/>
  <c r="H11" i="8"/>
  <c r="F11" i="8"/>
  <c r="ID10" i="8"/>
  <c r="IB10" i="8"/>
  <c r="EW10" i="8"/>
  <c r="EU10" i="8"/>
  <c r="EM10" i="8"/>
  <c r="EK10" i="8"/>
  <c r="EH10" i="8"/>
  <c r="EF10" i="8"/>
  <c r="EC10" i="8"/>
  <c r="EA10" i="8"/>
  <c r="DX10" i="8"/>
  <c r="DV10" i="8"/>
  <c r="DS10" i="8"/>
  <c r="DQ10" i="8"/>
  <c r="DI10" i="8"/>
  <c r="DG10" i="8"/>
  <c r="CO10" i="8"/>
  <c r="CM10" i="8"/>
  <c r="CE10" i="8"/>
  <c r="CC10" i="8"/>
  <c r="BZ10" i="8"/>
  <c r="BX10" i="8"/>
  <c r="BP10" i="8"/>
  <c r="BN10" i="8"/>
  <c r="BK10" i="8"/>
  <c r="BI10" i="8"/>
  <c r="BF10" i="8"/>
  <c r="BD10" i="8"/>
  <c r="BA10" i="8"/>
  <c r="AY10" i="8"/>
  <c r="AB10" i="8"/>
  <c r="Z10" i="8"/>
  <c r="W10" i="8"/>
  <c r="U10" i="8"/>
  <c r="R10" i="8"/>
  <c r="P10" i="8"/>
  <c r="M10" i="8"/>
  <c r="K10" i="8"/>
  <c r="H10" i="8"/>
  <c r="F10" i="8"/>
  <c r="ID9" i="8"/>
  <c r="IB9" i="8"/>
  <c r="EW9" i="8"/>
  <c r="EU9" i="8"/>
  <c r="EM9" i="8"/>
  <c r="EK9" i="8"/>
  <c r="EH9" i="8"/>
  <c r="EF9" i="8"/>
  <c r="EC9" i="8"/>
  <c r="EA9" i="8"/>
  <c r="DX9" i="8"/>
  <c r="DV9" i="8"/>
  <c r="DS9" i="8"/>
  <c r="DQ9" i="8"/>
  <c r="DI9" i="8"/>
  <c r="DG9" i="8"/>
  <c r="CO9" i="8"/>
  <c r="CM9" i="8"/>
  <c r="CE9" i="8"/>
  <c r="CC9" i="8"/>
  <c r="BZ9" i="8"/>
  <c r="BX9" i="8"/>
  <c r="BP9" i="8"/>
  <c r="BN9" i="8"/>
  <c r="BK9" i="8"/>
  <c r="BI9" i="8"/>
  <c r="BF9" i="8"/>
  <c r="BD9" i="8"/>
  <c r="BA9" i="8"/>
  <c r="AY9" i="8"/>
  <c r="AB9" i="8"/>
  <c r="Z9" i="8"/>
  <c r="W9" i="8"/>
  <c r="U9" i="8"/>
  <c r="R9" i="8"/>
  <c r="P9" i="8"/>
  <c r="M9" i="8"/>
  <c r="K9" i="8"/>
  <c r="H9" i="8"/>
  <c r="F9" i="8"/>
  <c r="ID8" i="8"/>
  <c r="IB8" i="8"/>
  <c r="EW8" i="8"/>
  <c r="EU8" i="8"/>
  <c r="EM8" i="8"/>
  <c r="EK8" i="8"/>
  <c r="EH8" i="8"/>
  <c r="EF8" i="8"/>
  <c r="EC8" i="8"/>
  <c r="EA8" i="8"/>
  <c r="DX8" i="8"/>
  <c r="DV8" i="8"/>
  <c r="DS8" i="8"/>
  <c r="DQ8" i="8"/>
  <c r="DI8" i="8"/>
  <c r="DG8" i="8"/>
  <c r="CO8" i="8"/>
  <c r="CM8" i="8"/>
  <c r="CE8" i="8"/>
  <c r="CC8" i="8"/>
  <c r="BZ8" i="8"/>
  <c r="BX8" i="8"/>
  <c r="BP8" i="8"/>
  <c r="BN8" i="8"/>
  <c r="BK8" i="8"/>
  <c r="BI8" i="8"/>
  <c r="BF8" i="8"/>
  <c r="BD8" i="8"/>
  <c r="BA8" i="8"/>
  <c r="AY8" i="8"/>
  <c r="AB8" i="8"/>
  <c r="Z8" i="8"/>
  <c r="W8" i="8"/>
  <c r="U8" i="8"/>
  <c r="R8" i="8"/>
  <c r="P8" i="8"/>
  <c r="M8" i="8"/>
  <c r="K8" i="8"/>
  <c r="H8" i="8"/>
  <c r="F8" i="8"/>
  <c r="ID7" i="8"/>
  <c r="IB7" i="8"/>
  <c r="EW7" i="8"/>
  <c r="EU7" i="8"/>
  <c r="EM7" i="8"/>
  <c r="EK7" i="8"/>
  <c r="EH7" i="8"/>
  <c r="EF7" i="8"/>
  <c r="EC7" i="8"/>
  <c r="EA7" i="8"/>
  <c r="DX7" i="8"/>
  <c r="DV7" i="8"/>
  <c r="DS7" i="8"/>
  <c r="DQ7" i="8"/>
  <c r="DI7" i="8"/>
  <c r="DG7" i="8"/>
  <c r="CO7" i="8"/>
  <c r="CM7" i="8"/>
  <c r="CE7" i="8"/>
  <c r="CC7" i="8"/>
  <c r="BZ7" i="8"/>
  <c r="BX7" i="8"/>
  <c r="BP7" i="8"/>
  <c r="BN7" i="8"/>
  <c r="BK7" i="8"/>
  <c r="BI7" i="8"/>
  <c r="BF7" i="8"/>
  <c r="BD7" i="8"/>
  <c r="BA7" i="8"/>
  <c r="AY7" i="8"/>
  <c r="AB7" i="8"/>
  <c r="Z7" i="8"/>
  <c r="W7" i="8"/>
  <c r="U7" i="8"/>
  <c r="R7" i="8"/>
  <c r="P7" i="8"/>
  <c r="M7" i="8"/>
  <c r="K7" i="8"/>
  <c r="H7" i="8"/>
  <c r="F7" i="8"/>
  <c r="ID6" i="8"/>
  <c r="IB6" i="8"/>
  <c r="EW6" i="8"/>
  <c r="EU6" i="8"/>
  <c r="EM6" i="8"/>
  <c r="EK6" i="8"/>
  <c r="EH6" i="8"/>
  <c r="EF6" i="8"/>
  <c r="EC6" i="8"/>
  <c r="EA6" i="8"/>
  <c r="DX6" i="8"/>
  <c r="DV6" i="8"/>
  <c r="DS6" i="8"/>
  <c r="DQ6" i="8"/>
  <c r="DI6" i="8"/>
  <c r="DG6" i="8"/>
  <c r="CO6" i="8"/>
  <c r="CM6" i="8"/>
  <c r="CE6" i="8"/>
  <c r="CC6" i="8"/>
  <c r="BZ6" i="8"/>
  <c r="BX6" i="8"/>
  <c r="BP6" i="8"/>
  <c r="BN6" i="8"/>
  <c r="BK6" i="8"/>
  <c r="BI6" i="8"/>
  <c r="BF6" i="8"/>
  <c r="BD6" i="8"/>
  <c r="BA6" i="8"/>
  <c r="AY6" i="8"/>
  <c r="AB6" i="8"/>
  <c r="Z6" i="8"/>
  <c r="W6" i="8"/>
  <c r="U6" i="8"/>
  <c r="R6" i="8"/>
  <c r="P6" i="8"/>
  <c r="M6" i="8"/>
  <c r="K6" i="8"/>
  <c r="H6" i="8"/>
  <c r="F6" i="8"/>
  <c r="II17" i="7"/>
  <c r="IG17" i="7"/>
  <c r="ID17" i="7"/>
  <c r="IB17" i="7"/>
  <c r="HY17" i="7"/>
  <c r="HW17" i="7"/>
  <c r="HJ17" i="7"/>
  <c r="HH17" i="7"/>
  <c r="HE17" i="7"/>
  <c r="HC17" i="7"/>
  <c r="GZ17" i="7"/>
  <c r="GX17" i="7"/>
  <c r="GP17" i="7"/>
  <c r="GN17" i="7"/>
  <c r="GK17" i="7"/>
  <c r="GI17" i="7"/>
  <c r="GF17" i="7"/>
  <c r="GD17" i="7"/>
  <c r="GA17" i="7"/>
  <c r="FY17" i="7"/>
  <c r="FQ17" i="7"/>
  <c r="FO17" i="7"/>
  <c r="FG17" i="7"/>
  <c r="FE17" i="7"/>
  <c r="FB17" i="7"/>
  <c r="EZ17" i="7"/>
  <c r="II16" i="7"/>
  <c r="IG16" i="7"/>
  <c r="ID16" i="7"/>
  <c r="IB16" i="7"/>
  <c r="HY16" i="7"/>
  <c r="HW16" i="7"/>
  <c r="HJ16" i="7"/>
  <c r="HH16" i="7"/>
  <c r="HE16" i="7"/>
  <c r="HC16" i="7"/>
  <c r="GZ16" i="7"/>
  <c r="GX16" i="7"/>
  <c r="GP16" i="7"/>
  <c r="GN16" i="7"/>
  <c r="GK16" i="7"/>
  <c r="GI16" i="7"/>
  <c r="GF16" i="7"/>
  <c r="GD16" i="7"/>
  <c r="GA16" i="7"/>
  <c r="FY16" i="7"/>
  <c r="FQ16" i="7"/>
  <c r="FO16" i="7"/>
  <c r="FG16" i="7"/>
  <c r="FE16" i="7"/>
  <c r="FB16" i="7"/>
  <c r="EZ16" i="7"/>
  <c r="II15" i="7"/>
  <c r="IG15" i="7"/>
  <c r="ID15" i="7"/>
  <c r="IB15" i="7"/>
  <c r="HY15" i="7"/>
  <c r="HW15" i="7"/>
  <c r="HJ15" i="7"/>
  <c r="HH15" i="7"/>
  <c r="HE15" i="7"/>
  <c r="HC15" i="7"/>
  <c r="GZ15" i="7"/>
  <c r="GX15" i="7"/>
  <c r="GP15" i="7"/>
  <c r="GN15" i="7"/>
  <c r="GK15" i="7"/>
  <c r="GI15" i="7"/>
  <c r="GF15" i="7"/>
  <c r="GD15" i="7"/>
  <c r="GA15" i="7"/>
  <c r="FY15" i="7"/>
  <c r="FQ15" i="7"/>
  <c r="FO15" i="7"/>
  <c r="FG15" i="7"/>
  <c r="FE15" i="7"/>
  <c r="FB15" i="7"/>
  <c r="EZ15" i="7"/>
  <c r="II14" i="7"/>
  <c r="IG14" i="7"/>
  <c r="ID14" i="7"/>
  <c r="IB14" i="7"/>
  <c r="HY14" i="7"/>
  <c r="HW14" i="7"/>
  <c r="HJ14" i="7"/>
  <c r="HH14" i="7"/>
  <c r="HE14" i="7"/>
  <c r="HC14" i="7"/>
  <c r="GZ14" i="7"/>
  <c r="GX14" i="7"/>
  <c r="GP14" i="7"/>
  <c r="GN14" i="7"/>
  <c r="GK14" i="7"/>
  <c r="GI14" i="7"/>
  <c r="GF14" i="7"/>
  <c r="GD14" i="7"/>
  <c r="GA14" i="7"/>
  <c r="FY14" i="7"/>
  <c r="FQ14" i="7"/>
  <c r="FO14" i="7"/>
  <c r="FG14" i="7"/>
  <c r="FE14" i="7"/>
  <c r="FB14" i="7"/>
  <c r="EZ14" i="7"/>
  <c r="II13" i="7"/>
  <c r="IG13" i="7"/>
  <c r="ID13" i="7"/>
  <c r="IB13" i="7"/>
  <c r="HY13" i="7"/>
  <c r="HW13" i="7"/>
  <c r="HJ13" i="7"/>
  <c r="HH13" i="7"/>
  <c r="HE13" i="7"/>
  <c r="HC13" i="7"/>
  <c r="GZ13" i="7"/>
  <c r="GX13" i="7"/>
  <c r="GP13" i="7"/>
  <c r="GN13" i="7"/>
  <c r="GK13" i="7"/>
  <c r="GI13" i="7"/>
  <c r="GF13" i="7"/>
  <c r="GD13" i="7"/>
  <c r="GA13" i="7"/>
  <c r="FY13" i="7"/>
  <c r="FQ13" i="7"/>
  <c r="FO13" i="7"/>
  <c r="FG13" i="7"/>
  <c r="FE13" i="7"/>
  <c r="FB13" i="7"/>
  <c r="EZ13" i="7"/>
  <c r="II12" i="7"/>
  <c r="IG12" i="7"/>
  <c r="ID12" i="7"/>
  <c r="IB12" i="7"/>
  <c r="HY12" i="7"/>
  <c r="HW12" i="7"/>
  <c r="HJ12" i="7"/>
  <c r="HH12" i="7"/>
  <c r="HE12" i="7"/>
  <c r="HC12" i="7"/>
  <c r="GZ12" i="7"/>
  <c r="GX12" i="7"/>
  <c r="GP12" i="7"/>
  <c r="GN12" i="7"/>
  <c r="GK12" i="7"/>
  <c r="GI12" i="7"/>
  <c r="GF12" i="7"/>
  <c r="GD12" i="7"/>
  <c r="GA12" i="7"/>
  <c r="FY12" i="7"/>
  <c r="FQ12" i="7"/>
  <c r="FO12" i="7"/>
  <c r="FG12" i="7"/>
  <c r="FE12" i="7"/>
  <c r="FB12" i="7"/>
  <c r="EZ12" i="7"/>
  <c r="II11" i="7"/>
  <c r="IG11" i="7"/>
  <c r="ID11" i="7"/>
  <c r="IB11" i="7"/>
  <c r="HY11" i="7"/>
  <c r="HW11" i="7"/>
  <c r="HJ11" i="7"/>
  <c r="HH11" i="7"/>
  <c r="HE11" i="7"/>
  <c r="HC11" i="7"/>
  <c r="GZ11" i="7"/>
  <c r="GX11" i="7"/>
  <c r="GP11" i="7"/>
  <c r="GN11" i="7"/>
  <c r="GK11" i="7"/>
  <c r="GI11" i="7"/>
  <c r="GF11" i="7"/>
  <c r="GD11" i="7"/>
  <c r="GA11" i="7"/>
  <c r="FY11" i="7"/>
  <c r="FQ11" i="7"/>
  <c r="FO11" i="7"/>
  <c r="FG11" i="7"/>
  <c r="FE11" i="7"/>
  <c r="FB11" i="7"/>
  <c r="EZ11" i="7"/>
  <c r="II10" i="7"/>
  <c r="IG10" i="7"/>
  <c r="ID10" i="7"/>
  <c r="IB10" i="7"/>
  <c r="HY10" i="7"/>
  <c r="HW10" i="7"/>
  <c r="HJ10" i="7"/>
  <c r="HH10" i="7"/>
  <c r="HE10" i="7"/>
  <c r="HC10" i="7"/>
  <c r="GZ10" i="7"/>
  <c r="GX10" i="7"/>
  <c r="GP10" i="7"/>
  <c r="GN10" i="7"/>
  <c r="GK10" i="7"/>
  <c r="GI10" i="7"/>
  <c r="GF10" i="7"/>
  <c r="GD10" i="7"/>
  <c r="GA10" i="7"/>
  <c r="FY10" i="7"/>
  <c r="FQ10" i="7"/>
  <c r="FO10" i="7"/>
  <c r="FG10" i="7"/>
  <c r="FE10" i="7"/>
  <c r="FB10" i="7"/>
  <c r="EZ10" i="7"/>
  <c r="II9" i="7"/>
  <c r="IG9" i="7"/>
  <c r="ID9" i="7"/>
  <c r="IB9" i="7"/>
  <c r="HY9" i="7"/>
  <c r="HW9" i="7"/>
  <c r="HJ9" i="7"/>
  <c r="HH9" i="7"/>
  <c r="HE9" i="7"/>
  <c r="HC9" i="7"/>
  <c r="GZ9" i="7"/>
  <c r="GX9" i="7"/>
  <c r="GP9" i="7"/>
  <c r="GN9" i="7"/>
  <c r="GK9" i="7"/>
  <c r="GI9" i="7"/>
  <c r="GF9" i="7"/>
  <c r="GD9" i="7"/>
  <c r="GA9" i="7"/>
  <c r="FY9" i="7"/>
  <c r="FQ9" i="7"/>
  <c r="FO9" i="7"/>
  <c r="FG9" i="7"/>
  <c r="FE9" i="7"/>
  <c r="FB9" i="7"/>
  <c r="EZ9" i="7"/>
  <c r="II8" i="7"/>
  <c r="IG8" i="7"/>
  <c r="ID8" i="7"/>
  <c r="IB8" i="7"/>
  <c r="HY8" i="7"/>
  <c r="HW8" i="7"/>
  <c r="HJ8" i="7"/>
  <c r="HH8" i="7"/>
  <c r="HE8" i="7"/>
  <c r="HC8" i="7"/>
  <c r="GZ8" i="7"/>
  <c r="GX8" i="7"/>
  <c r="GP8" i="7"/>
  <c r="GN8" i="7"/>
  <c r="GK8" i="7"/>
  <c r="GI8" i="7"/>
  <c r="GF8" i="7"/>
  <c r="GD8" i="7"/>
  <c r="GA8" i="7"/>
  <c r="FY8" i="7"/>
  <c r="FQ8" i="7"/>
  <c r="FO8" i="7"/>
  <c r="FG8" i="7"/>
  <c r="FE8" i="7"/>
  <c r="FB8" i="7"/>
  <c r="EZ8" i="7"/>
  <c r="II7" i="7"/>
  <c r="IG7" i="7"/>
  <c r="ID7" i="7"/>
  <c r="IB7" i="7"/>
  <c r="HY7" i="7"/>
  <c r="HW7" i="7"/>
  <c r="HJ7" i="7"/>
  <c r="HH7" i="7"/>
  <c r="HE7" i="7"/>
  <c r="HC7" i="7"/>
  <c r="GZ7" i="7"/>
  <c r="GX7" i="7"/>
  <c r="GP7" i="7"/>
  <c r="GN7" i="7"/>
  <c r="GK7" i="7"/>
  <c r="GI7" i="7"/>
  <c r="GF7" i="7"/>
  <c r="GD7" i="7"/>
  <c r="GA7" i="7"/>
  <c r="FY7" i="7"/>
  <c r="FQ7" i="7"/>
  <c r="FO7" i="7"/>
  <c r="FG7" i="7"/>
  <c r="FE7" i="7"/>
  <c r="FB7" i="7"/>
  <c r="EZ7" i="7"/>
  <c r="II6" i="7"/>
  <c r="IG6" i="7"/>
  <c r="ID6" i="7"/>
  <c r="IB6" i="7"/>
  <c r="HY6" i="7"/>
  <c r="HW6" i="7"/>
  <c r="HJ6" i="7"/>
  <c r="HH6" i="7"/>
  <c r="HE6" i="7"/>
  <c r="HC6" i="7"/>
  <c r="GZ6" i="7"/>
  <c r="GX6" i="7"/>
  <c r="GP6" i="7"/>
  <c r="GN6" i="7"/>
  <c r="GK6" i="7"/>
  <c r="GI6" i="7"/>
  <c r="GF6" i="7"/>
  <c r="GD6" i="7"/>
  <c r="GA6" i="7"/>
  <c r="FY6" i="7"/>
  <c r="FQ6" i="7"/>
  <c r="FO6" i="7"/>
  <c r="FG6" i="7"/>
  <c r="FE6" i="7"/>
  <c r="FB6" i="7"/>
  <c r="EZ6" i="7"/>
  <c r="AB17" i="7"/>
  <c r="Z17" i="7"/>
  <c r="AB16" i="7"/>
  <c r="Z16" i="7"/>
  <c r="AB15" i="7"/>
  <c r="Z15" i="7"/>
  <c r="AB14" i="7"/>
  <c r="Z14" i="7"/>
  <c r="AB13" i="7"/>
  <c r="Z13" i="7"/>
  <c r="AB12" i="7"/>
  <c r="Z12" i="7"/>
  <c r="AB11" i="7"/>
  <c r="Z11" i="7"/>
  <c r="AB10" i="7"/>
  <c r="Z10" i="7"/>
  <c r="AB9" i="7"/>
  <c r="Z9" i="7"/>
  <c r="AB8" i="7"/>
  <c r="Z8" i="7"/>
  <c r="AB7" i="7"/>
  <c r="Z7" i="7"/>
  <c r="AB6" i="7"/>
  <c r="Z6" i="7"/>
  <c r="I27" i="38" l="1"/>
  <c r="F38" i="38"/>
  <c r="I27" i="36"/>
  <c r="I27" i="34"/>
  <c r="I29" i="28"/>
  <c r="I28" i="30"/>
  <c r="I28" i="44"/>
  <c r="I28" i="43"/>
  <c r="I28" i="42"/>
  <c r="I28" i="41"/>
  <c r="I28" i="40"/>
  <c r="I28" i="39"/>
  <c r="I28" i="38"/>
  <c r="I28" i="37"/>
  <c r="I28" i="36"/>
  <c r="I28" i="35"/>
  <c r="I28" i="34"/>
  <c r="I28" i="33"/>
  <c r="I28" i="32"/>
  <c r="I28" i="31"/>
  <c r="I28" i="28"/>
  <c r="I27" i="30"/>
  <c r="I27" i="40"/>
  <c r="I26" i="32"/>
  <c r="I27" i="32"/>
  <c r="I27" i="33"/>
  <c r="I27" i="37"/>
  <c r="I27" i="41"/>
  <c r="I27" i="31"/>
  <c r="I27" i="43"/>
  <c r="I27" i="35"/>
  <c r="I27" i="39"/>
  <c r="I27" i="44"/>
  <c r="I26" i="44"/>
  <c r="I26" i="43"/>
  <c r="I27" i="42"/>
  <c r="I26" i="42"/>
  <c r="I26" i="41"/>
  <c r="I26" i="40"/>
  <c r="I26" i="39"/>
  <c r="I26" i="38"/>
  <c r="I26" i="37"/>
  <c r="I26" i="36"/>
  <c r="I26" i="35"/>
  <c r="I26" i="34"/>
  <c r="I26" i="33"/>
  <c r="I26" i="31"/>
  <c r="I26" i="30"/>
  <c r="I27" i="28"/>
  <c r="I29" i="36" l="1"/>
  <c r="I29" i="42"/>
  <c r="I29" i="44"/>
  <c r="I29" i="38"/>
  <c r="I29" i="35"/>
  <c r="I29" i="30"/>
  <c r="I29" i="43"/>
  <c r="I29" i="31"/>
  <c r="I29" i="33"/>
  <c r="I29" i="41"/>
  <c r="I29" i="40"/>
  <c r="I29" i="39"/>
  <c r="I29" i="37"/>
  <c r="I29" i="34"/>
  <c r="I29" i="32"/>
  <c r="I30" i="28"/>
  <c r="GZ17" i="6"/>
  <c r="GX17" i="6"/>
  <c r="GZ16" i="6"/>
  <c r="GX16" i="6"/>
  <c r="GZ15" i="6"/>
  <c r="GX15" i="6"/>
  <c r="GZ14" i="6"/>
  <c r="GX14" i="6"/>
  <c r="GZ13" i="6"/>
  <c r="GX13" i="6"/>
  <c r="GZ12" i="6"/>
  <c r="GX12" i="6"/>
  <c r="GZ11" i="6"/>
  <c r="GX11" i="6"/>
  <c r="GZ10" i="6"/>
  <c r="GX10" i="6"/>
  <c r="GZ9" i="6"/>
  <c r="GX9" i="6"/>
  <c r="GZ8" i="6"/>
  <c r="GX8" i="6"/>
  <c r="GZ7" i="6"/>
  <c r="GX7" i="6"/>
  <c r="GZ6" i="6"/>
  <c r="GX6" i="6"/>
  <c r="GU17" i="6"/>
  <c r="GS17" i="6"/>
  <c r="GU16" i="6"/>
  <c r="GS16" i="6"/>
  <c r="GU15" i="6"/>
  <c r="GS15" i="6"/>
  <c r="GU14" i="6"/>
  <c r="GS14" i="6"/>
  <c r="GU13" i="6"/>
  <c r="GS13" i="6"/>
  <c r="GU12" i="6"/>
  <c r="GS12" i="6"/>
  <c r="GU11" i="6"/>
  <c r="GS11" i="6"/>
  <c r="GU10" i="6"/>
  <c r="GS10" i="6"/>
  <c r="GU9" i="6"/>
  <c r="GS9" i="6"/>
  <c r="GU8" i="6"/>
  <c r="GS8" i="6"/>
  <c r="GU7" i="6"/>
  <c r="GS7" i="6"/>
  <c r="GU6" i="6"/>
  <c r="GS6" i="6"/>
  <c r="GK17" i="6"/>
  <c r="GI17" i="6"/>
  <c r="GK16" i="6"/>
  <c r="GI16" i="6"/>
  <c r="GK15" i="6"/>
  <c r="GI15" i="6"/>
  <c r="GK14" i="6"/>
  <c r="GI14" i="6"/>
  <c r="GK13" i="6"/>
  <c r="GI13" i="6"/>
  <c r="GK12" i="6"/>
  <c r="GI12" i="6"/>
  <c r="GK11" i="6"/>
  <c r="GI11" i="6"/>
  <c r="GK10" i="6"/>
  <c r="GI10" i="6"/>
  <c r="GK9" i="6"/>
  <c r="GI9" i="6"/>
  <c r="GK8" i="6"/>
  <c r="GI8" i="6"/>
  <c r="GK7" i="6"/>
  <c r="GI7" i="6"/>
  <c r="GK6" i="6"/>
  <c r="GI6" i="6"/>
  <c r="GA17" i="6"/>
  <c r="FY17" i="6"/>
  <c r="GA16" i="6"/>
  <c r="FY16" i="6"/>
  <c r="GA15" i="6"/>
  <c r="FY15" i="6"/>
  <c r="GA14" i="6"/>
  <c r="FY14" i="6"/>
  <c r="GA13" i="6"/>
  <c r="FY13" i="6"/>
  <c r="GA12" i="6"/>
  <c r="FY12" i="6"/>
  <c r="GA11" i="6"/>
  <c r="FY11" i="6"/>
  <c r="GA10" i="6"/>
  <c r="FY10" i="6"/>
  <c r="GA9" i="6"/>
  <c r="FY9" i="6"/>
  <c r="GA8" i="6"/>
  <c r="FY8" i="6"/>
  <c r="GA7" i="6"/>
  <c r="FY7" i="6"/>
  <c r="GA6" i="6"/>
  <c r="FY6" i="6"/>
  <c r="FV17" i="6"/>
  <c r="FT17" i="6"/>
  <c r="FV16" i="6"/>
  <c r="FT16" i="6"/>
  <c r="FV15" i="6"/>
  <c r="FT15" i="6"/>
  <c r="FV14" i="6"/>
  <c r="FT14" i="6"/>
  <c r="FV13" i="6"/>
  <c r="FT13" i="6"/>
  <c r="FV12" i="6"/>
  <c r="FT12" i="6"/>
  <c r="FV11" i="6"/>
  <c r="FT11" i="6"/>
  <c r="FV10" i="6"/>
  <c r="FT10" i="6"/>
  <c r="FV9" i="6"/>
  <c r="FT9" i="6"/>
  <c r="FV8" i="6"/>
  <c r="FT8" i="6"/>
  <c r="FV7" i="6"/>
  <c r="FT7" i="6"/>
  <c r="FV6" i="6"/>
  <c r="FT6" i="6"/>
  <c r="FL17" i="6"/>
  <c r="FJ17" i="6"/>
  <c r="FL16" i="6"/>
  <c r="FJ16" i="6"/>
  <c r="FL15" i="6"/>
  <c r="FJ15" i="6"/>
  <c r="FL14" i="6"/>
  <c r="FJ14" i="6"/>
  <c r="FL13" i="6"/>
  <c r="FJ13" i="6"/>
  <c r="FL12" i="6"/>
  <c r="FJ12" i="6"/>
  <c r="FL11" i="6"/>
  <c r="FJ11" i="6"/>
  <c r="FL10" i="6"/>
  <c r="FJ10" i="6"/>
  <c r="FL9" i="6"/>
  <c r="FJ9" i="6"/>
  <c r="FL8" i="6"/>
  <c r="FJ8" i="6"/>
  <c r="FL7" i="6"/>
  <c r="FJ7" i="6"/>
  <c r="FL6" i="6"/>
  <c r="FJ6" i="6"/>
  <c r="FG17" i="6"/>
  <c r="FE17" i="6"/>
  <c r="FG16" i="6"/>
  <c r="FE16" i="6"/>
  <c r="FG15" i="6"/>
  <c r="FE15" i="6"/>
  <c r="FG14" i="6"/>
  <c r="FE14" i="6"/>
  <c r="FG13" i="6"/>
  <c r="FE13" i="6"/>
  <c r="FG12" i="6"/>
  <c r="FE12" i="6"/>
  <c r="FG11" i="6"/>
  <c r="FE11" i="6"/>
  <c r="FG10" i="6"/>
  <c r="FE10" i="6"/>
  <c r="FG9" i="6"/>
  <c r="FE9" i="6"/>
  <c r="FG8" i="6"/>
  <c r="FE8" i="6"/>
  <c r="FG7" i="6"/>
  <c r="FE7" i="6"/>
  <c r="FG6" i="6"/>
  <c r="FE6" i="6"/>
  <c r="EW17" i="6"/>
  <c r="EU17" i="6"/>
  <c r="EW16" i="6"/>
  <c r="EU16" i="6"/>
  <c r="EW15" i="6"/>
  <c r="EU15" i="6"/>
  <c r="EW14" i="6"/>
  <c r="EU14" i="6"/>
  <c r="EW13" i="6"/>
  <c r="EU13" i="6"/>
  <c r="EW12" i="6"/>
  <c r="EU12" i="6"/>
  <c r="EW11" i="6"/>
  <c r="EU11" i="6"/>
  <c r="EW10" i="6"/>
  <c r="EU10" i="6"/>
  <c r="EW9" i="6"/>
  <c r="EU9" i="6"/>
  <c r="EW8" i="6"/>
  <c r="EU8" i="6"/>
  <c r="EW7" i="6"/>
  <c r="EU7" i="6"/>
  <c r="EW6" i="6"/>
  <c r="EU6" i="6"/>
  <c r="EM17" i="6"/>
  <c r="EK17" i="6"/>
  <c r="EM16" i="6"/>
  <c r="EK16" i="6"/>
  <c r="EM15" i="6"/>
  <c r="EK15" i="6"/>
  <c r="EM14" i="6"/>
  <c r="EK14" i="6"/>
  <c r="EM13" i="6"/>
  <c r="EK13" i="6"/>
  <c r="EM12" i="6"/>
  <c r="EK12" i="6"/>
  <c r="EM11" i="6"/>
  <c r="EK11" i="6"/>
  <c r="EM10" i="6"/>
  <c r="EK10" i="6"/>
  <c r="EM9" i="6"/>
  <c r="EK9" i="6"/>
  <c r="EM8" i="6"/>
  <c r="EK8" i="6"/>
  <c r="EM7" i="6"/>
  <c r="EK7" i="6"/>
  <c r="EM6" i="6"/>
  <c r="EK6" i="6"/>
  <c r="EH17" i="6"/>
  <c r="EF17" i="6"/>
  <c r="EH16" i="6"/>
  <c r="EF16" i="6"/>
  <c r="EH15" i="6"/>
  <c r="EF15" i="6"/>
  <c r="EH14" i="6"/>
  <c r="EF14" i="6"/>
  <c r="EH13" i="6"/>
  <c r="EF13" i="6"/>
  <c r="EH12" i="6"/>
  <c r="EF12" i="6"/>
  <c r="EH11" i="6"/>
  <c r="EF11" i="6"/>
  <c r="EH10" i="6"/>
  <c r="EF10" i="6"/>
  <c r="EH9" i="6"/>
  <c r="EF9" i="6"/>
  <c r="EH8" i="6"/>
  <c r="EF8" i="6"/>
  <c r="EH7" i="6"/>
  <c r="EF7" i="6"/>
  <c r="EH6" i="6"/>
  <c r="EF6" i="6"/>
  <c r="EC17" i="6"/>
  <c r="EA17" i="6"/>
  <c r="EC16" i="6"/>
  <c r="EA16" i="6"/>
  <c r="EC15" i="6"/>
  <c r="EA15" i="6"/>
  <c r="EC14" i="6"/>
  <c r="EA14" i="6"/>
  <c r="EC13" i="6"/>
  <c r="EA13" i="6"/>
  <c r="EC12" i="6"/>
  <c r="EA12" i="6"/>
  <c r="EC11" i="6"/>
  <c r="EA11" i="6"/>
  <c r="EC10" i="6"/>
  <c r="EA10" i="6"/>
  <c r="EC9" i="6"/>
  <c r="EA9" i="6"/>
  <c r="EC8" i="6"/>
  <c r="EA8" i="6"/>
  <c r="EC7" i="6"/>
  <c r="EA7" i="6"/>
  <c r="EC6" i="6"/>
  <c r="EA6" i="6"/>
  <c r="DX17" i="6"/>
  <c r="DV17" i="6"/>
  <c r="DX16" i="6"/>
  <c r="DV16" i="6"/>
  <c r="DX15" i="6"/>
  <c r="DV15" i="6"/>
  <c r="DX14" i="6"/>
  <c r="DV14" i="6"/>
  <c r="DX13" i="6"/>
  <c r="DV13" i="6"/>
  <c r="DX12" i="6"/>
  <c r="DV12" i="6"/>
  <c r="DX11" i="6"/>
  <c r="DV11" i="6"/>
  <c r="DX10" i="6"/>
  <c r="DV10" i="6"/>
  <c r="DX9" i="6"/>
  <c r="DV9" i="6"/>
  <c r="DX8" i="6"/>
  <c r="DV8" i="6"/>
  <c r="DX7" i="6"/>
  <c r="DV7" i="6"/>
  <c r="DX6" i="6"/>
  <c r="DV6" i="6"/>
  <c r="DS17" i="6"/>
  <c r="DQ17" i="6"/>
  <c r="DS16" i="6"/>
  <c r="DQ16" i="6"/>
  <c r="DS15" i="6"/>
  <c r="DQ15" i="6"/>
  <c r="DS14" i="6"/>
  <c r="DQ14" i="6"/>
  <c r="DS13" i="6"/>
  <c r="DQ13" i="6"/>
  <c r="DS12" i="6"/>
  <c r="DQ12" i="6"/>
  <c r="DS11" i="6"/>
  <c r="DQ11" i="6"/>
  <c r="DS10" i="6"/>
  <c r="DQ10" i="6"/>
  <c r="DS9" i="6"/>
  <c r="DQ9" i="6"/>
  <c r="DS8" i="6"/>
  <c r="DQ8" i="6"/>
  <c r="DS7" i="6"/>
  <c r="DQ7" i="6"/>
  <c r="DS6" i="6"/>
  <c r="DQ6" i="6"/>
  <c r="CJ17" i="6"/>
  <c r="CH17" i="6"/>
  <c r="CE17" i="6"/>
  <c r="CC17" i="6"/>
  <c r="CJ16" i="6"/>
  <c r="CH16" i="6"/>
  <c r="CE16" i="6"/>
  <c r="CC16" i="6"/>
  <c r="CJ15" i="6"/>
  <c r="CH15" i="6"/>
  <c r="CE15" i="6"/>
  <c r="CC15" i="6"/>
  <c r="CJ14" i="6"/>
  <c r="CH14" i="6"/>
  <c r="CE14" i="6"/>
  <c r="CC14" i="6"/>
  <c r="CJ13" i="6"/>
  <c r="CH13" i="6"/>
  <c r="CE13" i="6"/>
  <c r="CC13" i="6"/>
  <c r="CJ12" i="6"/>
  <c r="CH12" i="6"/>
  <c r="CE12" i="6"/>
  <c r="CC12" i="6"/>
  <c r="CJ11" i="6"/>
  <c r="CH11" i="6"/>
  <c r="CE11" i="6"/>
  <c r="CC11" i="6"/>
  <c r="CJ10" i="6"/>
  <c r="CH10" i="6"/>
  <c r="CE10" i="6"/>
  <c r="CC10" i="6"/>
  <c r="CJ9" i="6"/>
  <c r="CH9" i="6"/>
  <c r="CE9" i="6"/>
  <c r="CC9" i="6"/>
  <c r="CJ8" i="6"/>
  <c r="CH8" i="6"/>
  <c r="CE8" i="6"/>
  <c r="CC8" i="6"/>
  <c r="CJ7" i="6"/>
  <c r="CH7" i="6"/>
  <c r="CE7" i="6"/>
  <c r="CC7" i="6"/>
  <c r="CJ6" i="6"/>
  <c r="CH6" i="6"/>
  <c r="CE6" i="6"/>
  <c r="CC6" i="6"/>
  <c r="BZ17" i="6"/>
  <c r="BX17" i="6"/>
  <c r="BZ16" i="6"/>
  <c r="BX16" i="6"/>
  <c r="BZ15" i="6"/>
  <c r="BX15" i="6"/>
  <c r="BZ14" i="6"/>
  <c r="BX14" i="6"/>
  <c r="BZ13" i="6"/>
  <c r="BX13" i="6"/>
  <c r="BZ12" i="6"/>
  <c r="BX12" i="6"/>
  <c r="BZ11" i="6"/>
  <c r="BX11" i="6"/>
  <c r="BZ10" i="6"/>
  <c r="BX10" i="6"/>
  <c r="BZ9" i="6"/>
  <c r="BX9" i="6"/>
  <c r="BZ8" i="6"/>
  <c r="BX8" i="6"/>
  <c r="BZ7" i="6"/>
  <c r="BX7" i="6"/>
  <c r="BZ6" i="6"/>
  <c r="BX6" i="6"/>
  <c r="BU17" i="6"/>
  <c r="BS17" i="6"/>
  <c r="BU16" i="6"/>
  <c r="BS16" i="6"/>
  <c r="BU15" i="6"/>
  <c r="BS15" i="6"/>
  <c r="BU14" i="6"/>
  <c r="BS14" i="6"/>
  <c r="BU13" i="6"/>
  <c r="BS13" i="6"/>
  <c r="BU12" i="6"/>
  <c r="BS12" i="6"/>
  <c r="BU11" i="6"/>
  <c r="BS11" i="6"/>
  <c r="BU10" i="6"/>
  <c r="BS10" i="6"/>
  <c r="BU9" i="6"/>
  <c r="BS9" i="6"/>
  <c r="BU8" i="6"/>
  <c r="BS8" i="6"/>
  <c r="BU7" i="6"/>
  <c r="BS7" i="6"/>
  <c r="BU6" i="6"/>
  <c r="BS6" i="6"/>
  <c r="HE17" i="6" l="1"/>
  <c r="HC17" i="6"/>
  <c r="HE16" i="6"/>
  <c r="HC16" i="6"/>
  <c r="HE15" i="6"/>
  <c r="HC15" i="6"/>
  <c r="HE14" i="6"/>
  <c r="HC14" i="6"/>
  <c r="HE13" i="6"/>
  <c r="HC13" i="6"/>
  <c r="HE12" i="6"/>
  <c r="HC12" i="6"/>
  <c r="HE11" i="6"/>
  <c r="HC11" i="6"/>
  <c r="HE10" i="6"/>
  <c r="HC10" i="6"/>
  <c r="HE9" i="6"/>
  <c r="HC9" i="6"/>
  <c r="HE8" i="6"/>
  <c r="HC8" i="6"/>
  <c r="HE7" i="6"/>
  <c r="HC7" i="6"/>
  <c r="HE6" i="6"/>
  <c r="HC6" i="6"/>
  <c r="GF17" i="6"/>
  <c r="GD17" i="6"/>
  <c r="FB17" i="6"/>
  <c r="EZ17" i="6"/>
  <c r="GF16" i="6"/>
  <c r="GD16" i="6"/>
  <c r="FB16" i="6"/>
  <c r="EZ16" i="6"/>
  <c r="GF15" i="6"/>
  <c r="GD15" i="6"/>
  <c r="FB15" i="6"/>
  <c r="EZ15" i="6"/>
  <c r="GF14" i="6"/>
  <c r="GD14" i="6"/>
  <c r="FB14" i="6"/>
  <c r="EZ14" i="6"/>
  <c r="GF13" i="6"/>
  <c r="GD13" i="6"/>
  <c r="FB13" i="6"/>
  <c r="EZ13" i="6"/>
  <c r="GF12" i="6"/>
  <c r="GD12" i="6"/>
  <c r="FB12" i="6"/>
  <c r="EZ12" i="6"/>
  <c r="GF11" i="6"/>
  <c r="GD11" i="6"/>
  <c r="FB11" i="6"/>
  <c r="EZ11" i="6"/>
  <c r="GF10" i="6"/>
  <c r="GD10" i="6"/>
  <c r="FB10" i="6"/>
  <c r="EZ10" i="6"/>
  <c r="GF9" i="6"/>
  <c r="GD9" i="6"/>
  <c r="FB9" i="6"/>
  <c r="EZ9" i="6"/>
  <c r="GF8" i="6"/>
  <c r="GD8" i="6"/>
  <c r="FB8" i="6"/>
  <c r="EZ8" i="6"/>
  <c r="GF7" i="6"/>
  <c r="GD7" i="6"/>
  <c r="FB7" i="6"/>
  <c r="EZ7" i="6"/>
  <c r="GF6" i="6"/>
  <c r="GD6" i="6"/>
  <c r="FB6" i="6"/>
  <c r="EZ6" i="6"/>
  <c r="AL17" i="6"/>
  <c r="AJ17" i="6"/>
  <c r="AL16" i="6"/>
  <c r="AJ16" i="6"/>
  <c r="AL15" i="6"/>
  <c r="AJ15" i="6"/>
  <c r="AL14" i="6"/>
  <c r="AJ14" i="6"/>
  <c r="AL13" i="6"/>
  <c r="AJ13" i="6"/>
  <c r="AL12" i="6"/>
  <c r="AJ12" i="6"/>
  <c r="AL11" i="6"/>
  <c r="AJ11" i="6"/>
  <c r="AL10" i="6"/>
  <c r="AJ10" i="6"/>
  <c r="AL9" i="6"/>
  <c r="AJ9" i="6"/>
  <c r="AL8" i="6"/>
  <c r="AJ8" i="6"/>
  <c r="AL7" i="6"/>
  <c r="AJ7" i="6"/>
  <c r="AL6" i="6"/>
  <c r="AJ6" i="6"/>
  <c r="AG17" i="6"/>
  <c r="AE17" i="6"/>
  <c r="AG16" i="6"/>
  <c r="AE16" i="6"/>
  <c r="AG15" i="6"/>
  <c r="AE15" i="6"/>
  <c r="AG14" i="6"/>
  <c r="AE14" i="6"/>
  <c r="AG13" i="6"/>
  <c r="AE13" i="6"/>
  <c r="AG12" i="6"/>
  <c r="AE12" i="6"/>
  <c r="AG11" i="6"/>
  <c r="AE11" i="6"/>
  <c r="AG10" i="6"/>
  <c r="AE10" i="6"/>
  <c r="AG9" i="6"/>
  <c r="AE9" i="6"/>
  <c r="AG8" i="6"/>
  <c r="AE8" i="6"/>
  <c r="AG7" i="6"/>
  <c r="AE7" i="6"/>
  <c r="AG6" i="6"/>
  <c r="AE6" i="6"/>
  <c r="AB17" i="6"/>
  <c r="Z17" i="6"/>
  <c r="AB16" i="6"/>
  <c r="Z16" i="6"/>
  <c r="AB15" i="6"/>
  <c r="Z15" i="6"/>
  <c r="AB14" i="6"/>
  <c r="Z14" i="6"/>
  <c r="AB13" i="6"/>
  <c r="Z13" i="6"/>
  <c r="AB12" i="6"/>
  <c r="Z12" i="6"/>
  <c r="AB11" i="6"/>
  <c r="Z11" i="6"/>
  <c r="AB10" i="6"/>
  <c r="Z10" i="6"/>
  <c r="AB9" i="6"/>
  <c r="Z9" i="6"/>
  <c r="AB8" i="6"/>
  <c r="Z8" i="6"/>
  <c r="AB7" i="6"/>
  <c r="Z7" i="6"/>
  <c r="AB6" i="6"/>
  <c r="Z6" i="6"/>
  <c r="W17" i="6"/>
  <c r="U17" i="6"/>
  <c r="W16" i="6"/>
  <c r="U16" i="6"/>
  <c r="W15" i="6"/>
  <c r="U15" i="6"/>
  <c r="W14" i="6"/>
  <c r="U14" i="6"/>
  <c r="W13" i="6"/>
  <c r="U13" i="6"/>
  <c r="W12" i="6"/>
  <c r="U12" i="6"/>
  <c r="W11" i="6"/>
  <c r="U11" i="6"/>
  <c r="W10" i="6"/>
  <c r="U10" i="6"/>
  <c r="W9" i="6"/>
  <c r="U9" i="6"/>
  <c r="W8" i="6"/>
  <c r="U8" i="6"/>
  <c r="W7" i="6"/>
  <c r="U7" i="6"/>
  <c r="W6" i="6"/>
  <c r="U6" i="6"/>
  <c r="ID17" i="5"/>
  <c r="IB17" i="5"/>
  <c r="ID16" i="5"/>
  <c r="IB16" i="5"/>
  <c r="ID15" i="5"/>
  <c r="IB15" i="5"/>
  <c r="ID14" i="5"/>
  <c r="IB14" i="5"/>
  <c r="ID13" i="5"/>
  <c r="IB13" i="5"/>
  <c r="ID12" i="5"/>
  <c r="IB12" i="5"/>
  <c r="ID11" i="5"/>
  <c r="IB11" i="5"/>
  <c r="ID10" i="5"/>
  <c r="IB10" i="5"/>
  <c r="ID9" i="5"/>
  <c r="IB9" i="5"/>
  <c r="ID8" i="5"/>
  <c r="IB8" i="5"/>
  <c r="ID7" i="5"/>
  <c r="IB7" i="5"/>
  <c r="ID6" i="5"/>
  <c r="IB6" i="5"/>
  <c r="HY17" i="5"/>
  <c r="HW17" i="5"/>
  <c r="HY16" i="5"/>
  <c r="HW16" i="5"/>
  <c r="HY15" i="5"/>
  <c r="HW15" i="5"/>
  <c r="HY14" i="5"/>
  <c r="HW14" i="5"/>
  <c r="HY13" i="5"/>
  <c r="HW13" i="5"/>
  <c r="HY12" i="5"/>
  <c r="HW12" i="5"/>
  <c r="HY11" i="5"/>
  <c r="HW11" i="5"/>
  <c r="HY10" i="5"/>
  <c r="HW10" i="5"/>
  <c r="HY9" i="5"/>
  <c r="HW9" i="5"/>
  <c r="HY8" i="5"/>
  <c r="HW8" i="5"/>
  <c r="HY7" i="5"/>
  <c r="HW7" i="5"/>
  <c r="HY6" i="5"/>
  <c r="HW6" i="5"/>
  <c r="HE17" i="5"/>
  <c r="HC17" i="5"/>
  <c r="HE16" i="5"/>
  <c r="HC16" i="5"/>
  <c r="HE15" i="5"/>
  <c r="HC15" i="5"/>
  <c r="HE14" i="5"/>
  <c r="HC14" i="5"/>
  <c r="HE13" i="5"/>
  <c r="HC13" i="5"/>
  <c r="HE12" i="5"/>
  <c r="HC12" i="5"/>
  <c r="HE11" i="5"/>
  <c r="HC11" i="5"/>
  <c r="HE10" i="5"/>
  <c r="HC10" i="5"/>
  <c r="HE9" i="5"/>
  <c r="HC9" i="5"/>
  <c r="HE8" i="5"/>
  <c r="HC8" i="5"/>
  <c r="HE7" i="5"/>
  <c r="HC7" i="5"/>
  <c r="HE6" i="5"/>
  <c r="HC6" i="5"/>
  <c r="GK17" i="5"/>
  <c r="GI17" i="5"/>
  <c r="GK16" i="5"/>
  <c r="GI16" i="5"/>
  <c r="GK15" i="5"/>
  <c r="GI15" i="5"/>
  <c r="GK14" i="5"/>
  <c r="GI14" i="5"/>
  <c r="GK13" i="5"/>
  <c r="GI13" i="5"/>
  <c r="GK12" i="5"/>
  <c r="GI12" i="5"/>
  <c r="GK11" i="5"/>
  <c r="GI11" i="5"/>
  <c r="GK10" i="5"/>
  <c r="GI10" i="5"/>
  <c r="GK9" i="5"/>
  <c r="GI9" i="5"/>
  <c r="GK8" i="5"/>
  <c r="GI8" i="5"/>
  <c r="GK7" i="5"/>
  <c r="GI7" i="5"/>
  <c r="GK6" i="5"/>
  <c r="GI6" i="5"/>
  <c r="GA17" i="5"/>
  <c r="FY17" i="5"/>
  <c r="GA16" i="5"/>
  <c r="FY16" i="5"/>
  <c r="GA15" i="5"/>
  <c r="FY15" i="5"/>
  <c r="GA14" i="5"/>
  <c r="FY14" i="5"/>
  <c r="GA13" i="5"/>
  <c r="FY13" i="5"/>
  <c r="GA12" i="5"/>
  <c r="FY12" i="5"/>
  <c r="GA11" i="5"/>
  <c r="FY11" i="5"/>
  <c r="GA10" i="5"/>
  <c r="FY10" i="5"/>
  <c r="GA9" i="5"/>
  <c r="FY9" i="5"/>
  <c r="GA8" i="5"/>
  <c r="FY8" i="5"/>
  <c r="GA7" i="5"/>
  <c r="FY7" i="5"/>
  <c r="GA6" i="5"/>
  <c r="FY6" i="5"/>
  <c r="FQ17" i="5"/>
  <c r="FO17" i="5"/>
  <c r="FQ16" i="5"/>
  <c r="FO16" i="5"/>
  <c r="FQ15" i="5"/>
  <c r="FO15" i="5"/>
  <c r="FQ14" i="5"/>
  <c r="FO14" i="5"/>
  <c r="FQ13" i="5"/>
  <c r="FO13" i="5"/>
  <c r="FQ12" i="5"/>
  <c r="FO12" i="5"/>
  <c r="FQ11" i="5"/>
  <c r="FO11" i="5"/>
  <c r="FQ10" i="5"/>
  <c r="FO10" i="5"/>
  <c r="FQ9" i="5"/>
  <c r="FO9" i="5"/>
  <c r="FQ8" i="5"/>
  <c r="FO8" i="5"/>
  <c r="FQ7" i="5"/>
  <c r="FO7" i="5"/>
  <c r="FQ6" i="5"/>
  <c r="FO6" i="5"/>
  <c r="FG17" i="5"/>
  <c r="FE17" i="5"/>
  <c r="FG16" i="5"/>
  <c r="FE16" i="5"/>
  <c r="FG15" i="5"/>
  <c r="FE15" i="5"/>
  <c r="FG14" i="5"/>
  <c r="FE14" i="5"/>
  <c r="FG13" i="5"/>
  <c r="FE13" i="5"/>
  <c r="FG12" i="5"/>
  <c r="FE12" i="5"/>
  <c r="FG11" i="5"/>
  <c r="FE11" i="5"/>
  <c r="FG10" i="5"/>
  <c r="FE10" i="5"/>
  <c r="FG9" i="5"/>
  <c r="FE9" i="5"/>
  <c r="FG8" i="5"/>
  <c r="FE8" i="5"/>
  <c r="FG7" i="5"/>
  <c r="FE7" i="5"/>
  <c r="FG6" i="5"/>
  <c r="FE6" i="5"/>
  <c r="EW17" i="5"/>
  <c r="EU17" i="5"/>
  <c r="EW16" i="5"/>
  <c r="EU16" i="5"/>
  <c r="EW15" i="5"/>
  <c r="EU15" i="5"/>
  <c r="EW14" i="5"/>
  <c r="EU14" i="5"/>
  <c r="EW13" i="5"/>
  <c r="EU13" i="5"/>
  <c r="EW12" i="5"/>
  <c r="EU12" i="5"/>
  <c r="EW11" i="5"/>
  <c r="EU11" i="5"/>
  <c r="EW10" i="5"/>
  <c r="EU10" i="5"/>
  <c r="EW9" i="5"/>
  <c r="EU9" i="5"/>
  <c r="EW8" i="5"/>
  <c r="EU8" i="5"/>
  <c r="EW7" i="5"/>
  <c r="EU7" i="5"/>
  <c r="EW6" i="5"/>
  <c r="EU6" i="5"/>
  <c r="II17" i="5"/>
  <c r="IG17" i="5"/>
  <c r="HT17" i="5"/>
  <c r="HR17" i="5"/>
  <c r="HO17" i="5"/>
  <c r="HM17" i="5"/>
  <c r="HJ17" i="5"/>
  <c r="HH17" i="5"/>
  <c r="II16" i="5"/>
  <c r="IG16" i="5"/>
  <c r="HT16" i="5"/>
  <c r="HR16" i="5"/>
  <c r="HO16" i="5"/>
  <c r="HM16" i="5"/>
  <c r="HJ16" i="5"/>
  <c r="HH16" i="5"/>
  <c r="II15" i="5"/>
  <c r="IG15" i="5"/>
  <c r="HT15" i="5"/>
  <c r="HR15" i="5"/>
  <c r="HO15" i="5"/>
  <c r="HM15" i="5"/>
  <c r="HJ15" i="5"/>
  <c r="HH15" i="5"/>
  <c r="II14" i="5"/>
  <c r="IG14" i="5"/>
  <c r="HT14" i="5"/>
  <c r="HR14" i="5"/>
  <c r="HO14" i="5"/>
  <c r="HM14" i="5"/>
  <c r="HJ14" i="5"/>
  <c r="HH14" i="5"/>
  <c r="II13" i="5"/>
  <c r="IG13" i="5"/>
  <c r="HT13" i="5"/>
  <c r="HR13" i="5"/>
  <c r="HO13" i="5"/>
  <c r="HM13" i="5"/>
  <c r="HJ13" i="5"/>
  <c r="HH13" i="5"/>
  <c r="II12" i="5"/>
  <c r="IG12" i="5"/>
  <c r="HT12" i="5"/>
  <c r="HR12" i="5"/>
  <c r="HO12" i="5"/>
  <c r="HM12" i="5"/>
  <c r="HJ12" i="5"/>
  <c r="HH12" i="5"/>
  <c r="II11" i="5"/>
  <c r="IG11" i="5"/>
  <c r="HT11" i="5"/>
  <c r="HR11" i="5"/>
  <c r="HO11" i="5"/>
  <c r="HM11" i="5"/>
  <c r="HJ11" i="5"/>
  <c r="HH11" i="5"/>
  <c r="II10" i="5"/>
  <c r="IG10" i="5"/>
  <c r="HT10" i="5"/>
  <c r="HR10" i="5"/>
  <c r="HO10" i="5"/>
  <c r="HM10" i="5"/>
  <c r="HJ10" i="5"/>
  <c r="HH10" i="5"/>
  <c r="II9" i="5"/>
  <c r="IG9" i="5"/>
  <c r="HT9" i="5"/>
  <c r="HR9" i="5"/>
  <c r="HO9" i="5"/>
  <c r="HM9" i="5"/>
  <c r="HJ9" i="5"/>
  <c r="HH9" i="5"/>
  <c r="II8" i="5"/>
  <c r="IG8" i="5"/>
  <c r="HT8" i="5"/>
  <c r="HR8" i="5"/>
  <c r="HO8" i="5"/>
  <c r="HM8" i="5"/>
  <c r="HJ8" i="5"/>
  <c r="HH8" i="5"/>
  <c r="II7" i="5"/>
  <c r="IG7" i="5"/>
  <c r="HT7" i="5"/>
  <c r="HR7" i="5"/>
  <c r="HO7" i="5"/>
  <c r="HM7" i="5"/>
  <c r="HJ7" i="5"/>
  <c r="HH7" i="5"/>
  <c r="II6" i="5"/>
  <c r="IG6" i="5"/>
  <c r="HT6" i="5"/>
  <c r="HR6" i="5"/>
  <c r="HO6" i="5"/>
  <c r="HM6" i="5"/>
  <c r="HJ6" i="5"/>
  <c r="HH6" i="5"/>
  <c r="GZ17" i="5"/>
  <c r="GX17" i="5"/>
  <c r="GU17" i="5"/>
  <c r="GS17" i="5"/>
  <c r="GP17" i="5"/>
  <c r="GN17" i="5"/>
  <c r="GZ16" i="5"/>
  <c r="GX16" i="5"/>
  <c r="GU16" i="5"/>
  <c r="GS16" i="5"/>
  <c r="GP16" i="5"/>
  <c r="GN16" i="5"/>
  <c r="GZ15" i="5"/>
  <c r="GX15" i="5"/>
  <c r="GU15" i="5"/>
  <c r="GS15" i="5"/>
  <c r="GP15" i="5"/>
  <c r="GN15" i="5"/>
  <c r="GZ14" i="5"/>
  <c r="GX14" i="5"/>
  <c r="GU14" i="5"/>
  <c r="GS14" i="5"/>
  <c r="GP14" i="5"/>
  <c r="GN14" i="5"/>
  <c r="GZ13" i="5"/>
  <c r="GX13" i="5"/>
  <c r="GU13" i="5"/>
  <c r="GS13" i="5"/>
  <c r="GP13" i="5"/>
  <c r="GN13" i="5"/>
  <c r="GZ12" i="5"/>
  <c r="GX12" i="5"/>
  <c r="GU12" i="5"/>
  <c r="GS12" i="5"/>
  <c r="GP12" i="5"/>
  <c r="GN12" i="5"/>
  <c r="GZ11" i="5"/>
  <c r="GX11" i="5"/>
  <c r="GU11" i="5"/>
  <c r="GS11" i="5"/>
  <c r="GP11" i="5"/>
  <c r="GN11" i="5"/>
  <c r="GZ10" i="5"/>
  <c r="GX10" i="5"/>
  <c r="GU10" i="5"/>
  <c r="GS10" i="5"/>
  <c r="GP10" i="5"/>
  <c r="GN10" i="5"/>
  <c r="GZ9" i="5"/>
  <c r="GX9" i="5"/>
  <c r="GU9" i="5"/>
  <c r="GS9" i="5"/>
  <c r="GP9" i="5"/>
  <c r="GN9" i="5"/>
  <c r="GZ8" i="5"/>
  <c r="GX8" i="5"/>
  <c r="GU8" i="5"/>
  <c r="GS8" i="5"/>
  <c r="GP8" i="5"/>
  <c r="GN8" i="5"/>
  <c r="GZ7" i="5"/>
  <c r="GX7" i="5"/>
  <c r="GU7" i="5"/>
  <c r="GS7" i="5"/>
  <c r="GP7" i="5"/>
  <c r="GN7" i="5"/>
  <c r="GZ6" i="5"/>
  <c r="GX6" i="5"/>
  <c r="GU6" i="5"/>
  <c r="GS6" i="5"/>
  <c r="GP6" i="5"/>
  <c r="GN6" i="5"/>
  <c r="GF17" i="5"/>
  <c r="GD17" i="5"/>
  <c r="FV17" i="5"/>
  <c r="FT17" i="5"/>
  <c r="GF16" i="5"/>
  <c r="GD16" i="5"/>
  <c r="FV16" i="5"/>
  <c r="FT16" i="5"/>
  <c r="GF15" i="5"/>
  <c r="GD15" i="5"/>
  <c r="FV15" i="5"/>
  <c r="FT15" i="5"/>
  <c r="GF14" i="5"/>
  <c r="GD14" i="5"/>
  <c r="FV14" i="5"/>
  <c r="FT14" i="5"/>
  <c r="GF13" i="5"/>
  <c r="GD13" i="5"/>
  <c r="FV13" i="5"/>
  <c r="FT13" i="5"/>
  <c r="GF12" i="5"/>
  <c r="GD12" i="5"/>
  <c r="FV12" i="5"/>
  <c r="FT12" i="5"/>
  <c r="GF11" i="5"/>
  <c r="GD11" i="5"/>
  <c r="FV11" i="5"/>
  <c r="FT11" i="5"/>
  <c r="GF10" i="5"/>
  <c r="GD10" i="5"/>
  <c r="FV10" i="5"/>
  <c r="FT10" i="5"/>
  <c r="GF9" i="5"/>
  <c r="GD9" i="5"/>
  <c r="FV9" i="5"/>
  <c r="FT9" i="5"/>
  <c r="GF8" i="5"/>
  <c r="GD8" i="5"/>
  <c r="FV8" i="5"/>
  <c r="FT8" i="5"/>
  <c r="GF7" i="5"/>
  <c r="GD7" i="5"/>
  <c r="FV7" i="5"/>
  <c r="FT7" i="5"/>
  <c r="GF6" i="5"/>
  <c r="GD6" i="5"/>
  <c r="FV6" i="5"/>
  <c r="FT6" i="5"/>
  <c r="FL17" i="5"/>
  <c r="FJ17" i="5"/>
  <c r="FB17" i="5"/>
  <c r="EZ17" i="5"/>
  <c r="FL16" i="5"/>
  <c r="FJ16" i="5"/>
  <c r="FB16" i="5"/>
  <c r="EZ16" i="5"/>
  <c r="FL15" i="5"/>
  <c r="FJ15" i="5"/>
  <c r="FB15" i="5"/>
  <c r="EZ15" i="5"/>
  <c r="FL14" i="5"/>
  <c r="FJ14" i="5"/>
  <c r="FB14" i="5"/>
  <c r="EZ14" i="5"/>
  <c r="FL13" i="5"/>
  <c r="FJ13" i="5"/>
  <c r="FB13" i="5"/>
  <c r="EZ13" i="5"/>
  <c r="FL12" i="5"/>
  <c r="FJ12" i="5"/>
  <c r="FB12" i="5"/>
  <c r="EZ12" i="5"/>
  <c r="FL11" i="5"/>
  <c r="FJ11" i="5"/>
  <c r="FB11" i="5"/>
  <c r="EZ11" i="5"/>
  <c r="FL10" i="5"/>
  <c r="FJ10" i="5"/>
  <c r="FB10" i="5"/>
  <c r="EZ10" i="5"/>
  <c r="FL9" i="5"/>
  <c r="FJ9" i="5"/>
  <c r="FB9" i="5"/>
  <c r="EZ9" i="5"/>
  <c r="FL8" i="5"/>
  <c r="FJ8" i="5"/>
  <c r="FB8" i="5"/>
  <c r="EZ8" i="5"/>
  <c r="FL7" i="5"/>
  <c r="FJ7" i="5"/>
  <c r="FB7" i="5"/>
  <c r="EZ7" i="5"/>
  <c r="FL6" i="5"/>
  <c r="FJ6" i="5"/>
  <c r="FB6" i="5"/>
  <c r="EZ6" i="5"/>
  <c r="ER17" i="5"/>
  <c r="EP17" i="5"/>
  <c r="ER16" i="5"/>
  <c r="EP16" i="5"/>
  <c r="ER15" i="5"/>
  <c r="EP15" i="5"/>
  <c r="ER14" i="5"/>
  <c r="EP14" i="5"/>
  <c r="ER13" i="5"/>
  <c r="EP13" i="5"/>
  <c r="ER12" i="5"/>
  <c r="EP12" i="5"/>
  <c r="ER11" i="5"/>
  <c r="EP11" i="5"/>
  <c r="ER10" i="5"/>
  <c r="EP10" i="5"/>
  <c r="ER9" i="5"/>
  <c r="EP9" i="5"/>
  <c r="ER8" i="5"/>
  <c r="EP8" i="5"/>
  <c r="ER7" i="5"/>
  <c r="EP7" i="5"/>
  <c r="ER6" i="5"/>
  <c r="EP6" i="5"/>
  <c r="DN17" i="5"/>
  <c r="DL17" i="5"/>
  <c r="DN16" i="5"/>
  <c r="DL16" i="5"/>
  <c r="DN15" i="5"/>
  <c r="DL15" i="5"/>
  <c r="DN14" i="5"/>
  <c r="DL14" i="5"/>
  <c r="DN13" i="5"/>
  <c r="DL13" i="5"/>
  <c r="DN12" i="5"/>
  <c r="DL12" i="5"/>
  <c r="DN11" i="5"/>
  <c r="DL11" i="5"/>
  <c r="DN10" i="5"/>
  <c r="DL10" i="5"/>
  <c r="DN9" i="5"/>
  <c r="DL9" i="5"/>
  <c r="DN8" i="5"/>
  <c r="DL8" i="5"/>
  <c r="DN7" i="5"/>
  <c r="DL7" i="5"/>
  <c r="DN6" i="5"/>
  <c r="DL6" i="5"/>
  <c r="CO17" i="5"/>
  <c r="CM17" i="5"/>
  <c r="CO16" i="5"/>
  <c r="CM16" i="5"/>
  <c r="CO15" i="5"/>
  <c r="CM15" i="5"/>
  <c r="CO14" i="5"/>
  <c r="CM14" i="5"/>
  <c r="CO13" i="5"/>
  <c r="CM13" i="5"/>
  <c r="CO12" i="5"/>
  <c r="CM12" i="5"/>
  <c r="CO11" i="5"/>
  <c r="CM11" i="5"/>
  <c r="CO10" i="5"/>
  <c r="CM10" i="5"/>
  <c r="CO9" i="5"/>
  <c r="CM9" i="5"/>
  <c r="CO8" i="5"/>
  <c r="CM8" i="5"/>
  <c r="CO7" i="5"/>
  <c r="CM7" i="5"/>
  <c r="CO6" i="5"/>
  <c r="CM6" i="5"/>
  <c r="AG17" i="5" l="1"/>
  <c r="AE17" i="5"/>
  <c r="AG16" i="5"/>
  <c r="AE16" i="5"/>
  <c r="AG15" i="5"/>
  <c r="AE15" i="5"/>
  <c r="AG14" i="5"/>
  <c r="AE14" i="5"/>
  <c r="AG13" i="5"/>
  <c r="AE13" i="5"/>
  <c r="AG12" i="5"/>
  <c r="AE12" i="5"/>
  <c r="AG11" i="5"/>
  <c r="AE11" i="5"/>
  <c r="AG10" i="5"/>
  <c r="AE10" i="5"/>
  <c r="AG9" i="5"/>
  <c r="AE9" i="5"/>
  <c r="AG8" i="5"/>
  <c r="AE8" i="5"/>
  <c r="AG7" i="5"/>
  <c r="AE7" i="5"/>
  <c r="AG6" i="5"/>
  <c r="AE6" i="5"/>
  <c r="DN17" i="7"/>
  <c r="DL17" i="7"/>
  <c r="DN16" i="7"/>
  <c r="DN15" i="7"/>
  <c r="DL15" i="7"/>
  <c r="DN14" i="7"/>
  <c r="DL14" i="7"/>
  <c r="DN13" i="7"/>
  <c r="DL13" i="7"/>
  <c r="DN12" i="7"/>
  <c r="DL12" i="7"/>
  <c r="DN11" i="7"/>
  <c r="DL11" i="7"/>
  <c r="DN10" i="7"/>
  <c r="DL10" i="7"/>
  <c r="DN9" i="7"/>
  <c r="DL9" i="7"/>
  <c r="DN8" i="7"/>
  <c r="DL8" i="7"/>
  <c r="DN7" i="7"/>
  <c r="DL7" i="7"/>
  <c r="DN6" i="7"/>
  <c r="DL6" i="7"/>
  <c r="DI17" i="7"/>
  <c r="DG17" i="7"/>
  <c r="DI16" i="7"/>
  <c r="DG16" i="7"/>
  <c r="DI15" i="7"/>
  <c r="DG15" i="7"/>
  <c r="DI14" i="7"/>
  <c r="DG14" i="7"/>
  <c r="DI13" i="7"/>
  <c r="DG13" i="7"/>
  <c r="DI12" i="7"/>
  <c r="DG12" i="7"/>
  <c r="DI11" i="7"/>
  <c r="DG11" i="7"/>
  <c r="DI10" i="7"/>
  <c r="DG10" i="7"/>
  <c r="DI9" i="7"/>
  <c r="DG9" i="7"/>
  <c r="DI8" i="7"/>
  <c r="DG8" i="7"/>
  <c r="DI7" i="7"/>
  <c r="DG7" i="7"/>
  <c r="DI6" i="7"/>
  <c r="DG6" i="7"/>
  <c r="BZ17" i="7"/>
  <c r="BX17" i="7"/>
  <c r="BZ16" i="7"/>
  <c r="BX16" i="7"/>
  <c r="BZ15" i="7"/>
  <c r="BX15" i="7"/>
  <c r="BZ14" i="7"/>
  <c r="BX14" i="7"/>
  <c r="BZ13" i="7"/>
  <c r="BX13" i="7"/>
  <c r="BZ12" i="7"/>
  <c r="BX12" i="7"/>
  <c r="BZ11" i="7"/>
  <c r="BX11" i="7"/>
  <c r="BZ10" i="7"/>
  <c r="BX10" i="7"/>
  <c r="BZ9" i="7"/>
  <c r="BX9" i="7"/>
  <c r="BZ8" i="7"/>
  <c r="BX8" i="7"/>
  <c r="BZ7" i="7"/>
  <c r="BX7" i="7"/>
  <c r="BZ6" i="7"/>
  <c r="BX6" i="7"/>
  <c r="ER17" i="7"/>
  <c r="EP17" i="7"/>
  <c r="ER16" i="7"/>
  <c r="EP16" i="7"/>
  <c r="ER15" i="7"/>
  <c r="EP15" i="7"/>
  <c r="ER14" i="7"/>
  <c r="EP14" i="7"/>
  <c r="ER13" i="7"/>
  <c r="EP13" i="7"/>
  <c r="ER12" i="7"/>
  <c r="EP12" i="7"/>
  <c r="ER11" i="7"/>
  <c r="EP11" i="7"/>
  <c r="ER10" i="7"/>
  <c r="EP10" i="7"/>
  <c r="ER9" i="7"/>
  <c r="EP9" i="7"/>
  <c r="ER8" i="7"/>
  <c r="EP8" i="7"/>
  <c r="ER7" i="7"/>
  <c r="EP7" i="7"/>
  <c r="ER6" i="7"/>
  <c r="EP6" i="7"/>
  <c r="EM17" i="7"/>
  <c r="EK17" i="7"/>
  <c r="EM16" i="7"/>
  <c r="EK16" i="7"/>
  <c r="EM15" i="7"/>
  <c r="EK15" i="7"/>
  <c r="EM14" i="7"/>
  <c r="EK14" i="7"/>
  <c r="EM13" i="7"/>
  <c r="EK13" i="7"/>
  <c r="EM12" i="7"/>
  <c r="EK12" i="7"/>
  <c r="EM11" i="7"/>
  <c r="EK11" i="7"/>
  <c r="EM10" i="7"/>
  <c r="EK10" i="7"/>
  <c r="EM9" i="7"/>
  <c r="EK9" i="7"/>
  <c r="EM8" i="7"/>
  <c r="EK8" i="7"/>
  <c r="EM7" i="7"/>
  <c r="EK7" i="7"/>
  <c r="EM6" i="7"/>
  <c r="EK6" i="7"/>
  <c r="EH17" i="7"/>
  <c r="EF17" i="7"/>
  <c r="EH16" i="7"/>
  <c r="EF16" i="7"/>
  <c r="EH15" i="7"/>
  <c r="EF15" i="7"/>
  <c r="EH14" i="7"/>
  <c r="EF14" i="7"/>
  <c r="EH13" i="7"/>
  <c r="EF13" i="7"/>
  <c r="EH12" i="7"/>
  <c r="EF12" i="7"/>
  <c r="EH11" i="7"/>
  <c r="EF11" i="7"/>
  <c r="EH10" i="7"/>
  <c r="EF10" i="7"/>
  <c r="EH9" i="7"/>
  <c r="EF9" i="7"/>
  <c r="EH8" i="7"/>
  <c r="EF8" i="7"/>
  <c r="EH7" i="7"/>
  <c r="EF7" i="7"/>
  <c r="EH6" i="7"/>
  <c r="EF6" i="7"/>
  <c r="DX17" i="7"/>
  <c r="DV17" i="7"/>
  <c r="DX16" i="7"/>
  <c r="DV16" i="7"/>
  <c r="DX15" i="7"/>
  <c r="DV15" i="7"/>
  <c r="DX14" i="7"/>
  <c r="DV14" i="7"/>
  <c r="DX13" i="7"/>
  <c r="DV13" i="7"/>
  <c r="DX12" i="7"/>
  <c r="DV12" i="7"/>
  <c r="DX11" i="7"/>
  <c r="DV11" i="7"/>
  <c r="DX10" i="7"/>
  <c r="DV10" i="7"/>
  <c r="DX9" i="7"/>
  <c r="DV9" i="7"/>
  <c r="DX8" i="7"/>
  <c r="DV8" i="7"/>
  <c r="DX7" i="7"/>
  <c r="DV7" i="7"/>
  <c r="DX6" i="7"/>
  <c r="DV6" i="7"/>
  <c r="DD17" i="7"/>
  <c r="DB17" i="7"/>
  <c r="DD16" i="7"/>
  <c r="DB16" i="7"/>
  <c r="DD15" i="7"/>
  <c r="DB15" i="7"/>
  <c r="DD14" i="7"/>
  <c r="DB14" i="7"/>
  <c r="DD13" i="7"/>
  <c r="DB13" i="7"/>
  <c r="DD12" i="7"/>
  <c r="DB12" i="7"/>
  <c r="DD11" i="7"/>
  <c r="DB11" i="7"/>
  <c r="DD10" i="7"/>
  <c r="DB10" i="7"/>
  <c r="DD9" i="7"/>
  <c r="DB9" i="7"/>
  <c r="DD8" i="7"/>
  <c r="DB8" i="7"/>
  <c r="DD7" i="7"/>
  <c r="DB7" i="7"/>
  <c r="DD6" i="7"/>
  <c r="DB6" i="7"/>
  <c r="CY17" i="7"/>
  <c r="CW17" i="7"/>
  <c r="CY16" i="7"/>
  <c r="CW16" i="7"/>
  <c r="CY15" i="7"/>
  <c r="CW15" i="7"/>
  <c r="CY14" i="7"/>
  <c r="CW14" i="7"/>
  <c r="CY13" i="7"/>
  <c r="CW13" i="7"/>
  <c r="CY12" i="7"/>
  <c r="CW12" i="7"/>
  <c r="CY11" i="7"/>
  <c r="CW11" i="7"/>
  <c r="CY10" i="7"/>
  <c r="CW10" i="7"/>
  <c r="CY9" i="7"/>
  <c r="CW9" i="7"/>
  <c r="CY8" i="7"/>
  <c r="CW8" i="7"/>
  <c r="CY7" i="7"/>
  <c r="CW7" i="7"/>
  <c r="CY6" i="7"/>
  <c r="CW6" i="7"/>
  <c r="CT17" i="7"/>
  <c r="CR17" i="7"/>
  <c r="CT16" i="7"/>
  <c r="CR16" i="7"/>
  <c r="CT15" i="7"/>
  <c r="CR15" i="7"/>
  <c r="CT14" i="7"/>
  <c r="CR14" i="7"/>
  <c r="CT13" i="7"/>
  <c r="CR13" i="7"/>
  <c r="CT12" i="7"/>
  <c r="CR12" i="7"/>
  <c r="CT11" i="7"/>
  <c r="CR11" i="7"/>
  <c r="CT10" i="7"/>
  <c r="CR10" i="7"/>
  <c r="CT9" i="7"/>
  <c r="CR9" i="7"/>
  <c r="CT8" i="7"/>
  <c r="CR8" i="7"/>
  <c r="CT7" i="7"/>
  <c r="CR7" i="7"/>
  <c r="CT6" i="7"/>
  <c r="CR6" i="7"/>
  <c r="CJ17" i="7"/>
  <c r="CH17" i="7"/>
  <c r="CE17" i="7"/>
  <c r="CC17" i="7"/>
  <c r="CJ16" i="7"/>
  <c r="CH16" i="7"/>
  <c r="CE16" i="7"/>
  <c r="CC16" i="7"/>
  <c r="CJ15" i="7"/>
  <c r="CH15" i="7"/>
  <c r="CE15" i="7"/>
  <c r="CC15" i="7"/>
  <c r="CJ14" i="7"/>
  <c r="CH14" i="7"/>
  <c r="CE14" i="7"/>
  <c r="CC14" i="7"/>
  <c r="CJ13" i="7"/>
  <c r="CH13" i="7"/>
  <c r="CE13" i="7"/>
  <c r="CC13" i="7"/>
  <c r="CJ12" i="7"/>
  <c r="CH12" i="7"/>
  <c r="CE12" i="7"/>
  <c r="CC12" i="7"/>
  <c r="CJ11" i="7"/>
  <c r="CH11" i="7"/>
  <c r="CE11" i="7"/>
  <c r="CC11" i="7"/>
  <c r="CJ10" i="7"/>
  <c r="CH10" i="7"/>
  <c r="CE10" i="7"/>
  <c r="CC10" i="7"/>
  <c r="CJ9" i="7"/>
  <c r="CH9" i="7"/>
  <c r="CE9" i="7"/>
  <c r="CC9" i="7"/>
  <c r="CJ8" i="7"/>
  <c r="CH8" i="7"/>
  <c r="CE8" i="7"/>
  <c r="CC8" i="7"/>
  <c r="CJ7" i="7"/>
  <c r="CH7" i="7"/>
  <c r="CE7" i="7"/>
  <c r="CC7" i="7"/>
  <c r="CJ6" i="7"/>
  <c r="CH6" i="7"/>
  <c r="CE6" i="7"/>
  <c r="CC6" i="7"/>
  <c r="BU17" i="7"/>
  <c r="BS17" i="7"/>
  <c r="BU16" i="7"/>
  <c r="BS16" i="7"/>
  <c r="BU15" i="7"/>
  <c r="BS15" i="7"/>
  <c r="BU14" i="7"/>
  <c r="BS14" i="7"/>
  <c r="BU13" i="7"/>
  <c r="BS13" i="7"/>
  <c r="BU12" i="7"/>
  <c r="BS12" i="7"/>
  <c r="BU11" i="7"/>
  <c r="BS11" i="7"/>
  <c r="BS10" i="7"/>
  <c r="BU9" i="7"/>
  <c r="BS9" i="7"/>
  <c r="BU8" i="7"/>
  <c r="BS8" i="7"/>
  <c r="BU7" i="7"/>
  <c r="BS7" i="7"/>
  <c r="BU6" i="7"/>
  <c r="BS6" i="7"/>
  <c r="BP17" i="7"/>
  <c r="BN17" i="7"/>
  <c r="BK17" i="7"/>
  <c r="BI17" i="7"/>
  <c r="BP16" i="7"/>
  <c r="BN16" i="7"/>
  <c r="BK16" i="7"/>
  <c r="BI16" i="7"/>
  <c r="BP15" i="7"/>
  <c r="BN15" i="7"/>
  <c r="BK15" i="7"/>
  <c r="BI15" i="7"/>
  <c r="BP14" i="7"/>
  <c r="BN14" i="7"/>
  <c r="BK14" i="7"/>
  <c r="BI14" i="7"/>
  <c r="BP13" i="7"/>
  <c r="BN13" i="7"/>
  <c r="BK13" i="7"/>
  <c r="BI13" i="7"/>
  <c r="BP12" i="7"/>
  <c r="BN12" i="7"/>
  <c r="BK12" i="7"/>
  <c r="BI12" i="7"/>
  <c r="BP11" i="7"/>
  <c r="BN11" i="7"/>
  <c r="BK11" i="7"/>
  <c r="BI11" i="7"/>
  <c r="BP10" i="7"/>
  <c r="BN10" i="7"/>
  <c r="BK10" i="7"/>
  <c r="BI10" i="7"/>
  <c r="BP9" i="7"/>
  <c r="BN9" i="7"/>
  <c r="BK9" i="7"/>
  <c r="BI9" i="7"/>
  <c r="BP8" i="7"/>
  <c r="BN8" i="7"/>
  <c r="BK8" i="7"/>
  <c r="BI8" i="7"/>
  <c r="BP7" i="7"/>
  <c r="BN7" i="7"/>
  <c r="BK7" i="7"/>
  <c r="BI7" i="7"/>
  <c r="BP6" i="7"/>
  <c r="BN6" i="7"/>
  <c r="BK6" i="7"/>
  <c r="BI6" i="7"/>
  <c r="BF17" i="7"/>
  <c r="BD17" i="7"/>
  <c r="BF16" i="7"/>
  <c r="BD16" i="7"/>
  <c r="BF15" i="7"/>
  <c r="BD15" i="7"/>
  <c r="BF14" i="7"/>
  <c r="BD14" i="7"/>
  <c r="BF13" i="7"/>
  <c r="BD13" i="7"/>
  <c r="BF12" i="7"/>
  <c r="BD12" i="7"/>
  <c r="BF11" i="7"/>
  <c r="BD11" i="7"/>
  <c r="BF10" i="7"/>
  <c r="BD10" i="7"/>
  <c r="BF9" i="7"/>
  <c r="BD9" i="7"/>
  <c r="BF8" i="7"/>
  <c r="BD8" i="7"/>
  <c r="BF7" i="7"/>
  <c r="BD7" i="7"/>
  <c r="BF6" i="7"/>
  <c r="BD6" i="7"/>
  <c r="AV17" i="7"/>
  <c r="AT17" i="7"/>
  <c r="AV16" i="7"/>
  <c r="AT16" i="7"/>
  <c r="AV15" i="7"/>
  <c r="AT15" i="7"/>
  <c r="AV14" i="7"/>
  <c r="AT14" i="7"/>
  <c r="AV13" i="7"/>
  <c r="AT13" i="7"/>
  <c r="AV12" i="7"/>
  <c r="AT12" i="7"/>
  <c r="AV11" i="7"/>
  <c r="AT11" i="7"/>
  <c r="AV10" i="7"/>
  <c r="AT10" i="7"/>
  <c r="AV9" i="7"/>
  <c r="AT9" i="7"/>
  <c r="AV8" i="7"/>
  <c r="AT8" i="7"/>
  <c r="AV7" i="7"/>
  <c r="AT7" i="7"/>
  <c r="AV6" i="7"/>
  <c r="AT6" i="7"/>
  <c r="AQ17" i="7"/>
  <c r="AO17" i="7"/>
  <c r="AQ16" i="7"/>
  <c r="AO16" i="7"/>
  <c r="AQ15" i="7"/>
  <c r="AO15" i="7"/>
  <c r="AQ14" i="7"/>
  <c r="AO14" i="7"/>
  <c r="AQ13" i="7"/>
  <c r="AO13" i="7"/>
  <c r="AQ12" i="7"/>
  <c r="AO12" i="7"/>
  <c r="AQ11" i="7"/>
  <c r="AO11" i="7"/>
  <c r="AQ10" i="7"/>
  <c r="AO10" i="7"/>
  <c r="AQ9" i="7"/>
  <c r="AO9" i="7"/>
  <c r="AQ8" i="7"/>
  <c r="AO8" i="7"/>
  <c r="AQ7" i="7"/>
  <c r="AO7" i="7"/>
  <c r="AQ6" i="7"/>
  <c r="AO6" i="7"/>
  <c r="R17" i="7"/>
  <c r="P17" i="7"/>
  <c r="R16" i="7"/>
  <c r="P16" i="7"/>
  <c r="R15" i="7"/>
  <c r="P15" i="7"/>
  <c r="R14" i="7"/>
  <c r="P14" i="7"/>
  <c r="R13" i="7"/>
  <c r="P13" i="7"/>
  <c r="R12" i="7"/>
  <c r="P12" i="7"/>
  <c r="R11" i="7"/>
  <c r="P11" i="7"/>
  <c r="R10" i="7"/>
  <c r="P10" i="7"/>
  <c r="R9" i="7"/>
  <c r="P9" i="7"/>
  <c r="R8" i="7"/>
  <c r="P8" i="7"/>
  <c r="R7" i="7"/>
  <c r="P7" i="7"/>
  <c r="R6" i="7"/>
  <c r="P6" i="7"/>
  <c r="W17" i="7"/>
  <c r="U17" i="7"/>
  <c r="M17" i="7"/>
  <c r="K17" i="7"/>
  <c r="H17" i="7"/>
  <c r="F17" i="7"/>
  <c r="W16" i="7"/>
  <c r="U16" i="7"/>
  <c r="M16" i="7"/>
  <c r="K16" i="7"/>
  <c r="H16" i="7"/>
  <c r="F16" i="7"/>
  <c r="W15" i="7"/>
  <c r="U15" i="7"/>
  <c r="M15" i="7"/>
  <c r="K15" i="7"/>
  <c r="H15" i="7"/>
  <c r="F15" i="7"/>
  <c r="W14" i="7"/>
  <c r="U14" i="7"/>
  <c r="M14" i="7"/>
  <c r="K14" i="7"/>
  <c r="H14" i="7"/>
  <c r="F14" i="7"/>
  <c r="W13" i="7"/>
  <c r="U13" i="7"/>
  <c r="M13" i="7"/>
  <c r="K13" i="7"/>
  <c r="H13" i="7"/>
  <c r="F13" i="7"/>
  <c r="W12" i="7"/>
  <c r="U12" i="7"/>
  <c r="M12" i="7"/>
  <c r="K12" i="7"/>
  <c r="H12" i="7"/>
  <c r="F12" i="7"/>
  <c r="W11" i="7"/>
  <c r="U11" i="7"/>
  <c r="M11" i="7"/>
  <c r="K11" i="7"/>
  <c r="H11" i="7"/>
  <c r="F11" i="7"/>
  <c r="W10" i="7"/>
  <c r="U10" i="7"/>
  <c r="M10" i="7"/>
  <c r="K10" i="7"/>
  <c r="H10" i="7"/>
  <c r="F10" i="7"/>
  <c r="W9" i="7"/>
  <c r="U9" i="7"/>
  <c r="M9" i="7"/>
  <c r="K9" i="7"/>
  <c r="H9" i="7"/>
  <c r="F9" i="7"/>
  <c r="W8" i="7"/>
  <c r="U8" i="7"/>
  <c r="M8" i="7"/>
  <c r="K8" i="7"/>
  <c r="H8" i="7"/>
  <c r="F8" i="7"/>
  <c r="W7" i="7"/>
  <c r="U7" i="7"/>
  <c r="M7" i="7"/>
  <c r="K7" i="7"/>
  <c r="H7" i="7"/>
  <c r="F7" i="7"/>
  <c r="W6" i="7"/>
  <c r="U6" i="7"/>
  <c r="M6" i="7"/>
  <c r="K6" i="7"/>
  <c r="H6" i="7"/>
  <c r="F6" i="7"/>
  <c r="DN17" i="6"/>
  <c r="DL17" i="6"/>
  <c r="DI17" i="6"/>
  <c r="DG17" i="6"/>
  <c r="DN16" i="6"/>
  <c r="DL16" i="6"/>
  <c r="DI16" i="6"/>
  <c r="DG16" i="6"/>
  <c r="DN15" i="6"/>
  <c r="DL15" i="6"/>
  <c r="DI15" i="6"/>
  <c r="DG15" i="6"/>
  <c r="DN14" i="6"/>
  <c r="DL14" i="6"/>
  <c r="DI14" i="6"/>
  <c r="DG14" i="6"/>
  <c r="DN13" i="6"/>
  <c r="DL13" i="6"/>
  <c r="DI13" i="6"/>
  <c r="DG13" i="6"/>
  <c r="DN12" i="6"/>
  <c r="DL12" i="6"/>
  <c r="DI12" i="6"/>
  <c r="DG12" i="6"/>
  <c r="DN11" i="6"/>
  <c r="DL11" i="6"/>
  <c r="DI11" i="6"/>
  <c r="DG11" i="6"/>
  <c r="DN10" i="6"/>
  <c r="DL10" i="6"/>
  <c r="DI10" i="6"/>
  <c r="DG10" i="6"/>
  <c r="DN9" i="6"/>
  <c r="DL9" i="6"/>
  <c r="DI9" i="6"/>
  <c r="DG9" i="6"/>
  <c r="DN8" i="6"/>
  <c r="DL8" i="6"/>
  <c r="DI8" i="6"/>
  <c r="DG8" i="6"/>
  <c r="DN7" i="6"/>
  <c r="DL7" i="6"/>
  <c r="DI7" i="6"/>
  <c r="DG7" i="6"/>
  <c r="DN6" i="6"/>
  <c r="DL6" i="6"/>
  <c r="DI6" i="6"/>
  <c r="DG6" i="6"/>
  <c r="CY17" i="6"/>
  <c r="CW17" i="6"/>
  <c r="CT17" i="6"/>
  <c r="CR17" i="6"/>
  <c r="CY16" i="6"/>
  <c r="CW16" i="6"/>
  <c r="CT16" i="6"/>
  <c r="CR16" i="6"/>
  <c r="CY15" i="6"/>
  <c r="CW15" i="6"/>
  <c r="CT15" i="6"/>
  <c r="CR15" i="6"/>
  <c r="CY14" i="6"/>
  <c r="CW14" i="6"/>
  <c r="CT14" i="6"/>
  <c r="CR14" i="6"/>
  <c r="CY13" i="6"/>
  <c r="CW13" i="6"/>
  <c r="CT13" i="6"/>
  <c r="CR13" i="6"/>
  <c r="CY12" i="6"/>
  <c r="CW12" i="6"/>
  <c r="CT12" i="6"/>
  <c r="CR12" i="6"/>
  <c r="CY11" i="6"/>
  <c r="CW11" i="6"/>
  <c r="CT11" i="6"/>
  <c r="CR11" i="6"/>
  <c r="CY10" i="6"/>
  <c r="CW10" i="6"/>
  <c r="CT10" i="6"/>
  <c r="CR10" i="6"/>
  <c r="CY9" i="6"/>
  <c r="CW9" i="6"/>
  <c r="CT9" i="6"/>
  <c r="CR9" i="6"/>
  <c r="CY8" i="6"/>
  <c r="CW8" i="6"/>
  <c r="CT8" i="6"/>
  <c r="CR8" i="6"/>
  <c r="CY7" i="6"/>
  <c r="CW7" i="6"/>
  <c r="CT7" i="6"/>
  <c r="CR7" i="6"/>
  <c r="CY6" i="6"/>
  <c r="CW6" i="6"/>
  <c r="CT6" i="6"/>
  <c r="CR6" i="6"/>
  <c r="CO17" i="6"/>
  <c r="CM17" i="6"/>
  <c r="CO16" i="6"/>
  <c r="CM16" i="6"/>
  <c r="CO15" i="6"/>
  <c r="CM15" i="6"/>
  <c r="CO14" i="6"/>
  <c r="CM14" i="6"/>
  <c r="CO13" i="6"/>
  <c r="CM13" i="6"/>
  <c r="CO12" i="6"/>
  <c r="CM12" i="6"/>
  <c r="CO11" i="6"/>
  <c r="CM11" i="6"/>
  <c r="CO10" i="6"/>
  <c r="CM10" i="6"/>
  <c r="CO9" i="6"/>
  <c r="CM9" i="6"/>
  <c r="CO8" i="6"/>
  <c r="CM8" i="6"/>
  <c r="CO7" i="6"/>
  <c r="CM7" i="6"/>
  <c r="CO6" i="6"/>
  <c r="CM6" i="6"/>
  <c r="BP17" i="6"/>
  <c r="BN17" i="6"/>
  <c r="BK17" i="6"/>
  <c r="BI17" i="6"/>
  <c r="BP16" i="6"/>
  <c r="BN16" i="6"/>
  <c r="BK16" i="6"/>
  <c r="BI16" i="6"/>
  <c r="BP15" i="6"/>
  <c r="BN15" i="6"/>
  <c r="BK15" i="6"/>
  <c r="BI15" i="6"/>
  <c r="BP14" i="6"/>
  <c r="BN14" i="6"/>
  <c r="BK14" i="6"/>
  <c r="BI14" i="6"/>
  <c r="BP13" i="6"/>
  <c r="BN13" i="6"/>
  <c r="BK13" i="6"/>
  <c r="BI13" i="6"/>
  <c r="BP12" i="6"/>
  <c r="BN12" i="6"/>
  <c r="BK12" i="6"/>
  <c r="BI12" i="6"/>
  <c r="BP11" i="6"/>
  <c r="BN11" i="6"/>
  <c r="BK11" i="6"/>
  <c r="BI11" i="6"/>
  <c r="BP10" i="6"/>
  <c r="BN10" i="6"/>
  <c r="BK10" i="6"/>
  <c r="BI10" i="6"/>
  <c r="BP9" i="6"/>
  <c r="BN9" i="6"/>
  <c r="BK9" i="6"/>
  <c r="BI9" i="6"/>
  <c r="BP8" i="6"/>
  <c r="BN8" i="6"/>
  <c r="BK8" i="6"/>
  <c r="BI8" i="6"/>
  <c r="BP7" i="6"/>
  <c r="BN7" i="6"/>
  <c r="BK7" i="6"/>
  <c r="BI7" i="6"/>
  <c r="BP6" i="6"/>
  <c r="BN6" i="6"/>
  <c r="BK6" i="6"/>
  <c r="BI6" i="6"/>
  <c r="BF17" i="6"/>
  <c r="BD17" i="6"/>
  <c r="BF16" i="6"/>
  <c r="BD16" i="6"/>
  <c r="BF15" i="6"/>
  <c r="BD15" i="6"/>
  <c r="BF14" i="6"/>
  <c r="BD14" i="6"/>
  <c r="BF13" i="6"/>
  <c r="BD13" i="6"/>
  <c r="BF12" i="6"/>
  <c r="BD12" i="6"/>
  <c r="BF11" i="6"/>
  <c r="BD11" i="6"/>
  <c r="BF10" i="6"/>
  <c r="BD10" i="6"/>
  <c r="BF9" i="6"/>
  <c r="BD9" i="6"/>
  <c r="BF8" i="6"/>
  <c r="BD8" i="6"/>
  <c r="BF7" i="6"/>
  <c r="BD7" i="6"/>
  <c r="BF6" i="6"/>
  <c r="BD6" i="6"/>
  <c r="BA17" i="6"/>
  <c r="AY17" i="6"/>
  <c r="BA16" i="6"/>
  <c r="AY16" i="6"/>
  <c r="BA15" i="6"/>
  <c r="AY15" i="6"/>
  <c r="BA14" i="6"/>
  <c r="AY14" i="6"/>
  <c r="BA13" i="6"/>
  <c r="AY13" i="6"/>
  <c r="BA12" i="6"/>
  <c r="AY12" i="6"/>
  <c r="BA11" i="6"/>
  <c r="AY11" i="6"/>
  <c r="BA10" i="6"/>
  <c r="AY10" i="6"/>
  <c r="BA9" i="6"/>
  <c r="AY9" i="6"/>
  <c r="BA8" i="6"/>
  <c r="AY8" i="6"/>
  <c r="BA7" i="6"/>
  <c r="AY7" i="6"/>
  <c r="BA6" i="6"/>
  <c r="AY6" i="6"/>
  <c r="AV17" i="6"/>
  <c r="AT17" i="6"/>
  <c r="AV16" i="6"/>
  <c r="AT16" i="6"/>
  <c r="AV15" i="6"/>
  <c r="AT15" i="6"/>
  <c r="AV14" i="6"/>
  <c r="AT14" i="6"/>
  <c r="AV13" i="6"/>
  <c r="AT13" i="6"/>
  <c r="AV12" i="6"/>
  <c r="AT12" i="6"/>
  <c r="AV11" i="6"/>
  <c r="AT11" i="6"/>
  <c r="AV10" i="6"/>
  <c r="AT10" i="6"/>
  <c r="AV9" i="6"/>
  <c r="AT9" i="6"/>
  <c r="AV8" i="6"/>
  <c r="AT8" i="6"/>
  <c r="AV7" i="6"/>
  <c r="AT7" i="6"/>
  <c r="AV6" i="6"/>
  <c r="AT6" i="6"/>
  <c r="AQ17" i="6"/>
  <c r="AO17" i="6"/>
  <c r="AQ16" i="6"/>
  <c r="AO16" i="6"/>
  <c r="AQ15" i="6"/>
  <c r="AO15" i="6"/>
  <c r="AQ14" i="6"/>
  <c r="AO14" i="6"/>
  <c r="AQ13" i="6"/>
  <c r="AO13" i="6"/>
  <c r="AQ12" i="6"/>
  <c r="AO12" i="6"/>
  <c r="AQ11" i="6"/>
  <c r="AO11" i="6"/>
  <c r="AQ10" i="6"/>
  <c r="AO10" i="6"/>
  <c r="AQ9" i="6"/>
  <c r="AO9" i="6"/>
  <c r="AQ8" i="6"/>
  <c r="AO8" i="6"/>
  <c r="AQ7" i="6"/>
  <c r="AO7" i="6"/>
  <c r="AQ6" i="6"/>
  <c r="AO6" i="6"/>
  <c r="R17" i="6"/>
  <c r="P17" i="6"/>
  <c r="R16" i="6"/>
  <c r="P16" i="6"/>
  <c r="R15" i="6"/>
  <c r="P15" i="6"/>
  <c r="R14" i="6"/>
  <c r="P14" i="6"/>
  <c r="R13" i="6"/>
  <c r="P13" i="6"/>
  <c r="R12" i="6"/>
  <c r="P12" i="6"/>
  <c r="R11" i="6"/>
  <c r="P11" i="6"/>
  <c r="R10" i="6"/>
  <c r="P10" i="6"/>
  <c r="R9" i="6"/>
  <c r="P9" i="6"/>
  <c r="R8" i="6"/>
  <c r="P8" i="6"/>
  <c r="R7" i="6"/>
  <c r="P7" i="6"/>
  <c r="R6" i="6"/>
  <c r="P6" i="6"/>
  <c r="M17" i="6"/>
  <c r="K17" i="6"/>
  <c r="H17" i="6"/>
  <c r="F17" i="6"/>
  <c r="M16" i="6"/>
  <c r="K16" i="6"/>
  <c r="H16" i="6"/>
  <c r="F16" i="6"/>
  <c r="M15" i="6"/>
  <c r="K15" i="6"/>
  <c r="H15" i="6"/>
  <c r="F15" i="6"/>
  <c r="M14" i="6"/>
  <c r="K14" i="6"/>
  <c r="H14" i="6"/>
  <c r="F14" i="6"/>
  <c r="M13" i="6"/>
  <c r="K13" i="6"/>
  <c r="H13" i="6"/>
  <c r="F13" i="6"/>
  <c r="M12" i="6"/>
  <c r="K12" i="6"/>
  <c r="H12" i="6"/>
  <c r="F12" i="6"/>
  <c r="M11" i="6"/>
  <c r="K11" i="6"/>
  <c r="H11" i="6"/>
  <c r="F11" i="6"/>
  <c r="M10" i="6"/>
  <c r="K10" i="6"/>
  <c r="H10" i="6"/>
  <c r="F10" i="6"/>
  <c r="M9" i="6"/>
  <c r="K9" i="6"/>
  <c r="H9" i="6"/>
  <c r="F9" i="6"/>
  <c r="M8" i="6"/>
  <c r="K8" i="6"/>
  <c r="H8" i="6"/>
  <c r="F8" i="6"/>
  <c r="M7" i="6"/>
  <c r="K7" i="6"/>
  <c r="H7" i="6"/>
  <c r="F7" i="6"/>
  <c r="M6" i="6"/>
  <c r="K6" i="6"/>
  <c r="H6" i="6"/>
  <c r="F6" i="6"/>
  <c r="EH17" i="5" l="1"/>
  <c r="EF17" i="5"/>
  <c r="EH16" i="5"/>
  <c r="EF16" i="5"/>
  <c r="EH15" i="5"/>
  <c r="EF15" i="5"/>
  <c r="EH14" i="5"/>
  <c r="EF14" i="5"/>
  <c r="EH13" i="5"/>
  <c r="EF13" i="5"/>
  <c r="EH12" i="5"/>
  <c r="EF12" i="5"/>
  <c r="EH11" i="5"/>
  <c r="EF11" i="5"/>
  <c r="EH10" i="5"/>
  <c r="EF10" i="5"/>
  <c r="EH9" i="5"/>
  <c r="EF9" i="5"/>
  <c r="EH8" i="5"/>
  <c r="EF8" i="5"/>
  <c r="EH7" i="5"/>
  <c r="EF7" i="5"/>
  <c r="EH6" i="5"/>
  <c r="EF6" i="5"/>
  <c r="EC17" i="5"/>
  <c r="EA17" i="5"/>
  <c r="EC16" i="5"/>
  <c r="EA16" i="5"/>
  <c r="EC15" i="5"/>
  <c r="EA15" i="5"/>
  <c r="EC14" i="5"/>
  <c r="EA14" i="5"/>
  <c r="EC13" i="5"/>
  <c r="EA13" i="5"/>
  <c r="EC12" i="5"/>
  <c r="EA12" i="5"/>
  <c r="EC11" i="5"/>
  <c r="EA11" i="5"/>
  <c r="EC10" i="5"/>
  <c r="EA10" i="5"/>
  <c r="EC9" i="5"/>
  <c r="EA9" i="5"/>
  <c r="EC8" i="5"/>
  <c r="EA8" i="5"/>
  <c r="EC7" i="5"/>
  <c r="EA7" i="5"/>
  <c r="EC6" i="5"/>
  <c r="EA6" i="5"/>
  <c r="DX17" i="5"/>
  <c r="DV17" i="5"/>
  <c r="DX16" i="5"/>
  <c r="DV16" i="5"/>
  <c r="DX15" i="5"/>
  <c r="DV15" i="5"/>
  <c r="DX14" i="5"/>
  <c r="DV14" i="5"/>
  <c r="DX13" i="5"/>
  <c r="DV13" i="5"/>
  <c r="DX12" i="5"/>
  <c r="DV12" i="5"/>
  <c r="DX11" i="5"/>
  <c r="DV11" i="5"/>
  <c r="DX10" i="5"/>
  <c r="DV10" i="5"/>
  <c r="DX9" i="5"/>
  <c r="DV9" i="5"/>
  <c r="DX8" i="5"/>
  <c r="DV8" i="5"/>
  <c r="DX7" i="5"/>
  <c r="DV7" i="5"/>
  <c r="DX6" i="5"/>
  <c r="DV6" i="5"/>
  <c r="CY17" i="5"/>
  <c r="CW17" i="5"/>
  <c r="CY16" i="5"/>
  <c r="CW16" i="5"/>
  <c r="CY15" i="5"/>
  <c r="CW15" i="5"/>
  <c r="CY14" i="5"/>
  <c r="CW14" i="5"/>
  <c r="CY13" i="5"/>
  <c r="CW13" i="5"/>
  <c r="CY12" i="5"/>
  <c r="CW12" i="5"/>
  <c r="CY11" i="5"/>
  <c r="CW11" i="5"/>
  <c r="CY10" i="5"/>
  <c r="CW10" i="5"/>
  <c r="CY9" i="5"/>
  <c r="CW9" i="5"/>
  <c r="CY8" i="5"/>
  <c r="CW8" i="5"/>
  <c r="CY7" i="5"/>
  <c r="CW7" i="5"/>
  <c r="CY6" i="5"/>
  <c r="CW6" i="5"/>
  <c r="CT17" i="5"/>
  <c r="CR17" i="5"/>
  <c r="CT16" i="5"/>
  <c r="CR16" i="5"/>
  <c r="CT15" i="5"/>
  <c r="CR15" i="5"/>
  <c r="CT14" i="5"/>
  <c r="CR14" i="5"/>
  <c r="CT13" i="5"/>
  <c r="CR13" i="5"/>
  <c r="CT12" i="5"/>
  <c r="CR12" i="5"/>
  <c r="CT11" i="5"/>
  <c r="CR11" i="5"/>
  <c r="CT10" i="5"/>
  <c r="CR10" i="5"/>
  <c r="CT9" i="5"/>
  <c r="CR9" i="5"/>
  <c r="CT8" i="5"/>
  <c r="CR8" i="5"/>
  <c r="CT7" i="5"/>
  <c r="CR7" i="5"/>
  <c r="CT6" i="5"/>
  <c r="CR6" i="5"/>
  <c r="CJ17" i="5"/>
  <c r="CH17" i="5"/>
  <c r="CJ16" i="5"/>
  <c r="CH16" i="5"/>
  <c r="CJ15" i="5"/>
  <c r="CH15" i="5"/>
  <c r="CJ14" i="5"/>
  <c r="CH14" i="5"/>
  <c r="CJ13" i="5"/>
  <c r="CH13" i="5"/>
  <c r="CJ12" i="5"/>
  <c r="CH12" i="5"/>
  <c r="CJ11" i="5"/>
  <c r="CH11" i="5"/>
  <c r="CJ10" i="5"/>
  <c r="CH10" i="5"/>
  <c r="CJ9" i="5"/>
  <c r="CH9" i="5"/>
  <c r="CJ8" i="5"/>
  <c r="CH8" i="5"/>
  <c r="CJ7" i="5"/>
  <c r="CH7" i="5"/>
  <c r="CJ6" i="5"/>
  <c r="CH6" i="5"/>
  <c r="CE17" i="5"/>
  <c r="CC17" i="5"/>
  <c r="CE16" i="5"/>
  <c r="CC16" i="5"/>
  <c r="CE15" i="5"/>
  <c r="CC15" i="5"/>
  <c r="CE14" i="5"/>
  <c r="CC14" i="5"/>
  <c r="CE13" i="5"/>
  <c r="CC13" i="5"/>
  <c r="CE12" i="5"/>
  <c r="CC12" i="5"/>
  <c r="CE11" i="5"/>
  <c r="CC11" i="5"/>
  <c r="CE10" i="5"/>
  <c r="CC10" i="5"/>
  <c r="CE9" i="5"/>
  <c r="CC9" i="5"/>
  <c r="CE8" i="5"/>
  <c r="CC8" i="5"/>
  <c r="CE7" i="5"/>
  <c r="CC7" i="5"/>
  <c r="CE6" i="5"/>
  <c r="CC6" i="5"/>
  <c r="EM17" i="5"/>
  <c r="EK17" i="5"/>
  <c r="EM16" i="5"/>
  <c r="EK16" i="5"/>
  <c r="EM15" i="5"/>
  <c r="EK15" i="5"/>
  <c r="EM14" i="5"/>
  <c r="EK14" i="5"/>
  <c r="EM13" i="5"/>
  <c r="EK13" i="5"/>
  <c r="EM12" i="5"/>
  <c r="EK12" i="5"/>
  <c r="EM11" i="5"/>
  <c r="EK11" i="5"/>
  <c r="EM10" i="5"/>
  <c r="EK10" i="5"/>
  <c r="EM9" i="5"/>
  <c r="EK9" i="5"/>
  <c r="EM8" i="5"/>
  <c r="EK8" i="5"/>
  <c r="EM7" i="5"/>
  <c r="EK7" i="5"/>
  <c r="EM6" i="5"/>
  <c r="EK6" i="5"/>
  <c r="DI17" i="5"/>
  <c r="DG17" i="5"/>
  <c r="DI16" i="5"/>
  <c r="DG16" i="5"/>
  <c r="DI15" i="5"/>
  <c r="DG15" i="5"/>
  <c r="DI14" i="5"/>
  <c r="DG14" i="5"/>
  <c r="DI13" i="5"/>
  <c r="DG13" i="5"/>
  <c r="DI12" i="5"/>
  <c r="DG12" i="5"/>
  <c r="DI11" i="5"/>
  <c r="DG11" i="5"/>
  <c r="DI10" i="5"/>
  <c r="DG10" i="5"/>
  <c r="DI9" i="5"/>
  <c r="DG9" i="5"/>
  <c r="DI8" i="5"/>
  <c r="DG8" i="5"/>
  <c r="DI7" i="5"/>
  <c r="DG7" i="5"/>
  <c r="DI6" i="5"/>
  <c r="DG6" i="5"/>
  <c r="DD17" i="5"/>
  <c r="DB17" i="5"/>
  <c r="DD16" i="5"/>
  <c r="DB16" i="5"/>
  <c r="DD15" i="5"/>
  <c r="DB15" i="5"/>
  <c r="DD14" i="5"/>
  <c r="DB14" i="5"/>
  <c r="DD13" i="5"/>
  <c r="DB13" i="5"/>
  <c r="DD12" i="5"/>
  <c r="DB12" i="5"/>
  <c r="DD11" i="5"/>
  <c r="DB11" i="5"/>
  <c r="DD10" i="5"/>
  <c r="DB10" i="5"/>
  <c r="DD9" i="5"/>
  <c r="DB9" i="5"/>
  <c r="DD8" i="5"/>
  <c r="DB8" i="5"/>
  <c r="DD7" i="5"/>
  <c r="DB7" i="5"/>
  <c r="DD6" i="5"/>
  <c r="DB6" i="5"/>
  <c r="BZ17" i="5"/>
  <c r="BX17" i="5"/>
  <c r="BZ16" i="5"/>
  <c r="BX16" i="5"/>
  <c r="BZ15" i="5"/>
  <c r="BX15" i="5"/>
  <c r="BZ14" i="5"/>
  <c r="BX14" i="5"/>
  <c r="BZ13" i="5"/>
  <c r="BX13" i="5"/>
  <c r="BZ12" i="5"/>
  <c r="BX12" i="5"/>
  <c r="BZ11" i="5"/>
  <c r="BX11" i="5"/>
  <c r="BZ10" i="5"/>
  <c r="BX10" i="5"/>
  <c r="BZ9" i="5"/>
  <c r="BX9" i="5"/>
  <c r="BZ8" i="5"/>
  <c r="BX8" i="5"/>
  <c r="BZ7" i="5"/>
  <c r="BX7" i="5"/>
  <c r="BZ6" i="5"/>
  <c r="BX6" i="5"/>
  <c r="BU17" i="5"/>
  <c r="BS17" i="5"/>
  <c r="BU16" i="5"/>
  <c r="BS16" i="5"/>
  <c r="BU15" i="5"/>
  <c r="BS15" i="5"/>
  <c r="BU14" i="5"/>
  <c r="BS14" i="5"/>
  <c r="BU13" i="5"/>
  <c r="BS13" i="5"/>
  <c r="BU12" i="5"/>
  <c r="BS12" i="5"/>
  <c r="BU11" i="5"/>
  <c r="BS11" i="5"/>
  <c r="BU10" i="5"/>
  <c r="BS10" i="5"/>
  <c r="BU9" i="5"/>
  <c r="BS9" i="5"/>
  <c r="BU8" i="5"/>
  <c r="BS8" i="5"/>
  <c r="BU7" i="5"/>
  <c r="BS7" i="5"/>
  <c r="BU6" i="5"/>
  <c r="BS6" i="5"/>
  <c r="BP17" i="5"/>
  <c r="BN17" i="5"/>
  <c r="BP16" i="5"/>
  <c r="BN16" i="5"/>
  <c r="BP15" i="5"/>
  <c r="BN15" i="5"/>
  <c r="BP14" i="5"/>
  <c r="BN14" i="5"/>
  <c r="BP13" i="5"/>
  <c r="BN13" i="5"/>
  <c r="BP12" i="5"/>
  <c r="BN12" i="5"/>
  <c r="BP11" i="5"/>
  <c r="BN11" i="5"/>
  <c r="BP10" i="5"/>
  <c r="BN10" i="5"/>
  <c r="BP9" i="5"/>
  <c r="BN9" i="5"/>
  <c r="BP8" i="5"/>
  <c r="BN8" i="5"/>
  <c r="BP7" i="5"/>
  <c r="BN7" i="5"/>
  <c r="BP6" i="5"/>
  <c r="BN6" i="5"/>
  <c r="BK17" i="5"/>
  <c r="BI17" i="5"/>
  <c r="BK16" i="5"/>
  <c r="BI16" i="5"/>
  <c r="BK15" i="5"/>
  <c r="BI15" i="5"/>
  <c r="BK14" i="5"/>
  <c r="BI14" i="5"/>
  <c r="BK13" i="5"/>
  <c r="BI13" i="5"/>
  <c r="BK12" i="5"/>
  <c r="BI12" i="5"/>
  <c r="BK11" i="5"/>
  <c r="BI11" i="5"/>
  <c r="BK10" i="5"/>
  <c r="BI10" i="5"/>
  <c r="BK9" i="5"/>
  <c r="BI9" i="5"/>
  <c r="BK8" i="5"/>
  <c r="BI8" i="5"/>
  <c r="BK7" i="5"/>
  <c r="BI7" i="5"/>
  <c r="BK6" i="5"/>
  <c r="BI6" i="5"/>
  <c r="BF17" i="5"/>
  <c r="BD17" i="5"/>
  <c r="BF16" i="5"/>
  <c r="BD16" i="5"/>
  <c r="BF15" i="5"/>
  <c r="BD15" i="5"/>
  <c r="BF14" i="5"/>
  <c r="BD14" i="5"/>
  <c r="BF13" i="5"/>
  <c r="BD13" i="5"/>
  <c r="BF12" i="5"/>
  <c r="BD12" i="5"/>
  <c r="BF11" i="5"/>
  <c r="BD11" i="5"/>
  <c r="BF10" i="5"/>
  <c r="BD10" i="5"/>
  <c r="BF9" i="5"/>
  <c r="BD9" i="5"/>
  <c r="BF8" i="5"/>
  <c r="BD8" i="5"/>
  <c r="BF7" i="5"/>
  <c r="BD7" i="5"/>
  <c r="BF6" i="5"/>
  <c r="BD6" i="5"/>
  <c r="BA17" i="5"/>
  <c r="AY17" i="5"/>
  <c r="BA16" i="5"/>
  <c r="AY16" i="5"/>
  <c r="BA15" i="5"/>
  <c r="AY15" i="5"/>
  <c r="BA14" i="5"/>
  <c r="AY14" i="5"/>
  <c r="BA13" i="5"/>
  <c r="AY13" i="5"/>
  <c r="BA12" i="5"/>
  <c r="AY12" i="5"/>
  <c r="BA11" i="5"/>
  <c r="AY11" i="5"/>
  <c r="BA10" i="5"/>
  <c r="AY10" i="5"/>
  <c r="BA9" i="5"/>
  <c r="AY9" i="5"/>
  <c r="BA8" i="5"/>
  <c r="AY8" i="5"/>
  <c r="BA7" i="5"/>
  <c r="AY7" i="5"/>
  <c r="BA6" i="5"/>
  <c r="AY6" i="5"/>
  <c r="AV17" i="5"/>
  <c r="AT17" i="5"/>
  <c r="AV16" i="5"/>
  <c r="AT16" i="5"/>
  <c r="AV15" i="5"/>
  <c r="AT15" i="5"/>
  <c r="AV14" i="5"/>
  <c r="AT14" i="5"/>
  <c r="AV13" i="5"/>
  <c r="AT13" i="5"/>
  <c r="AV12" i="5"/>
  <c r="AT12" i="5"/>
  <c r="AV11" i="5"/>
  <c r="AT11" i="5"/>
  <c r="AV10" i="5"/>
  <c r="AT10" i="5"/>
  <c r="AV9" i="5"/>
  <c r="AT9" i="5"/>
  <c r="AV8" i="5"/>
  <c r="AT8" i="5"/>
  <c r="AV7" i="5"/>
  <c r="AT7" i="5"/>
  <c r="AV6" i="5"/>
  <c r="AT6" i="5"/>
  <c r="AQ17" i="5"/>
  <c r="AO17" i="5"/>
  <c r="AL17" i="5"/>
  <c r="AJ17" i="5"/>
  <c r="AQ16" i="5"/>
  <c r="AO16" i="5"/>
  <c r="AL16" i="5"/>
  <c r="AJ16" i="5"/>
  <c r="AQ15" i="5"/>
  <c r="AO15" i="5"/>
  <c r="AL15" i="5"/>
  <c r="AJ15" i="5"/>
  <c r="AQ14" i="5"/>
  <c r="AO14" i="5"/>
  <c r="AL14" i="5"/>
  <c r="AJ14" i="5"/>
  <c r="AQ13" i="5"/>
  <c r="AO13" i="5"/>
  <c r="AL13" i="5"/>
  <c r="AJ13" i="5"/>
  <c r="AQ12" i="5"/>
  <c r="AO12" i="5"/>
  <c r="AL12" i="5"/>
  <c r="AJ12" i="5"/>
  <c r="AQ11" i="5"/>
  <c r="AO11" i="5"/>
  <c r="AL11" i="5"/>
  <c r="AJ11" i="5"/>
  <c r="AQ10" i="5"/>
  <c r="AO10" i="5"/>
  <c r="AL10" i="5"/>
  <c r="AJ10" i="5"/>
  <c r="AQ9" i="5"/>
  <c r="AO9" i="5"/>
  <c r="AL9" i="5"/>
  <c r="AJ9" i="5"/>
  <c r="AQ8" i="5"/>
  <c r="AO8" i="5"/>
  <c r="AL8" i="5"/>
  <c r="AJ8" i="5"/>
  <c r="AQ7" i="5"/>
  <c r="AO7" i="5"/>
  <c r="AL7" i="5"/>
  <c r="AJ7" i="5"/>
  <c r="AQ6" i="5"/>
  <c r="AO6" i="5"/>
  <c r="AL6" i="5"/>
  <c r="AJ6" i="5"/>
  <c r="AB17" i="5"/>
  <c r="Z17" i="5"/>
  <c r="AB16" i="5"/>
  <c r="Z16" i="5"/>
  <c r="AB15" i="5"/>
  <c r="Z15" i="5"/>
  <c r="AB14" i="5"/>
  <c r="Z14" i="5"/>
  <c r="AB13" i="5"/>
  <c r="Z13" i="5"/>
  <c r="AB12" i="5"/>
  <c r="Z12" i="5"/>
  <c r="AB11" i="5"/>
  <c r="Z11" i="5"/>
  <c r="AB10" i="5"/>
  <c r="Z10" i="5"/>
  <c r="AB9" i="5"/>
  <c r="Z9" i="5"/>
  <c r="AB8" i="5"/>
  <c r="Z8" i="5"/>
  <c r="AB7" i="5"/>
  <c r="Z7" i="5"/>
  <c r="AB6" i="5"/>
  <c r="Z6" i="5"/>
  <c r="W17" i="5"/>
  <c r="U17" i="5"/>
  <c r="R17" i="5"/>
  <c r="P17" i="5"/>
  <c r="M17" i="5"/>
  <c r="K17" i="5"/>
  <c r="H17" i="5"/>
  <c r="F17" i="5"/>
  <c r="W16" i="5"/>
  <c r="U16" i="5"/>
  <c r="R16" i="5"/>
  <c r="P16" i="5"/>
  <c r="M16" i="5"/>
  <c r="K16" i="5"/>
  <c r="H16" i="5"/>
  <c r="F16" i="5"/>
  <c r="W15" i="5"/>
  <c r="U15" i="5"/>
  <c r="R15" i="5"/>
  <c r="P15" i="5"/>
  <c r="M15" i="5"/>
  <c r="K15" i="5"/>
  <c r="H15" i="5"/>
  <c r="F15" i="5"/>
  <c r="W14" i="5"/>
  <c r="U14" i="5"/>
  <c r="R14" i="5"/>
  <c r="P14" i="5"/>
  <c r="M14" i="5"/>
  <c r="K14" i="5"/>
  <c r="H14" i="5"/>
  <c r="F14" i="5"/>
  <c r="W13" i="5"/>
  <c r="U13" i="5"/>
  <c r="R13" i="5"/>
  <c r="P13" i="5"/>
  <c r="M13" i="5"/>
  <c r="K13" i="5"/>
  <c r="H13" i="5"/>
  <c r="F13" i="5"/>
  <c r="W12" i="5"/>
  <c r="U12" i="5"/>
  <c r="R12" i="5"/>
  <c r="P12" i="5"/>
  <c r="M12" i="5"/>
  <c r="K12" i="5"/>
  <c r="H12" i="5"/>
  <c r="F12" i="5"/>
  <c r="W11" i="5"/>
  <c r="U11" i="5"/>
  <c r="R11" i="5"/>
  <c r="P11" i="5"/>
  <c r="M11" i="5"/>
  <c r="K11" i="5"/>
  <c r="H11" i="5"/>
  <c r="F11" i="5"/>
  <c r="W10" i="5"/>
  <c r="U10" i="5"/>
  <c r="R10" i="5"/>
  <c r="P10" i="5"/>
  <c r="M10" i="5"/>
  <c r="K10" i="5"/>
  <c r="H10" i="5"/>
  <c r="F10" i="5"/>
  <c r="W9" i="5"/>
  <c r="U9" i="5"/>
  <c r="R9" i="5"/>
  <c r="P9" i="5"/>
  <c r="M9" i="5"/>
  <c r="K9" i="5"/>
  <c r="H9" i="5"/>
  <c r="F9" i="5"/>
  <c r="W8" i="5"/>
  <c r="U8" i="5"/>
  <c r="R8" i="5"/>
  <c r="P8" i="5"/>
  <c r="M8" i="5"/>
  <c r="K8" i="5"/>
  <c r="H8" i="5"/>
  <c r="F8" i="5"/>
  <c r="W7" i="5"/>
  <c r="U7" i="5"/>
  <c r="R7" i="5"/>
  <c r="P7" i="5"/>
  <c r="M7" i="5"/>
  <c r="K7" i="5"/>
  <c r="H7" i="5"/>
  <c r="F7" i="5"/>
  <c r="W6" i="5"/>
  <c r="U6" i="5"/>
  <c r="R6" i="5"/>
  <c r="P6" i="5"/>
  <c r="M6" i="5"/>
  <c r="K6" i="5"/>
  <c r="H6" i="5"/>
  <c r="F6" i="5"/>
  <c r="K27" i="25" l="1"/>
  <c r="H15" i="27" l="1"/>
  <c r="L14" i="27" s="1"/>
  <c r="I13" i="27" l="1"/>
  <c r="I12" i="27"/>
  <c r="I14" i="27"/>
  <c r="L12" i="27"/>
  <c r="L13" i="27"/>
  <c r="I15" i="27" l="1"/>
  <c r="L15" i="27"/>
  <c r="K22" i="25" l="1"/>
  <c r="I29" i="25" l="1"/>
  <c r="G29" i="25"/>
  <c r="E29" i="25"/>
  <c r="K28" i="25"/>
  <c r="J27" i="25"/>
  <c r="K26" i="25"/>
  <c r="K25" i="25"/>
  <c r="K24" i="25"/>
  <c r="K23" i="25"/>
  <c r="J22" i="25"/>
  <c r="K21" i="25"/>
  <c r="K20" i="25"/>
  <c r="K19" i="25"/>
  <c r="K18" i="25"/>
  <c r="K17" i="25"/>
  <c r="K16" i="25"/>
  <c r="K15" i="25"/>
  <c r="K14" i="25"/>
  <c r="K13" i="25"/>
  <c r="K12" i="25"/>
  <c r="K11" i="25"/>
  <c r="K10" i="25"/>
  <c r="K9" i="25"/>
  <c r="J10" i="25" l="1"/>
  <c r="J28" i="25"/>
  <c r="J26" i="25"/>
  <c r="J25" i="25"/>
  <c r="J24" i="25"/>
  <c r="J21" i="25"/>
  <c r="J20" i="25"/>
  <c r="J19" i="25"/>
  <c r="J18" i="25"/>
  <c r="J17" i="25"/>
  <c r="J16" i="25"/>
  <c r="J15" i="25"/>
  <c r="J12" i="25"/>
  <c r="J13" i="25"/>
  <c r="J11" i="25"/>
  <c r="J23" i="25"/>
  <c r="H23" i="25"/>
  <c r="J14" i="25"/>
  <c r="F14" i="25"/>
  <c r="K29" i="25"/>
  <c r="F29" i="25" s="1"/>
  <c r="H9" i="25"/>
  <c r="H10" i="25"/>
  <c r="H11" i="25"/>
  <c r="H12" i="25"/>
  <c r="H13" i="25"/>
  <c r="H14" i="25"/>
  <c r="H15" i="25"/>
  <c r="H16" i="25"/>
  <c r="H17" i="25"/>
  <c r="H18" i="25"/>
  <c r="H19" i="25"/>
  <c r="H20" i="25"/>
  <c r="H21" i="25"/>
  <c r="H22" i="25"/>
  <c r="H24" i="25"/>
  <c r="H25" i="25"/>
  <c r="H26" i="25"/>
  <c r="H27" i="25"/>
  <c r="H28" i="25"/>
  <c r="F9" i="25"/>
  <c r="J9" i="25"/>
  <c r="F10" i="25"/>
  <c r="F11" i="25"/>
  <c r="F12" i="25"/>
  <c r="F13" i="25"/>
  <c r="F15" i="25"/>
  <c r="F16" i="25"/>
  <c r="F17" i="25"/>
  <c r="F18" i="25"/>
  <c r="F19" i="25"/>
  <c r="F20" i="25"/>
  <c r="F21" i="25"/>
  <c r="F22" i="25"/>
  <c r="F23" i="25"/>
  <c r="F24" i="25"/>
  <c r="F25" i="25"/>
  <c r="F26" i="25"/>
  <c r="F27" i="25"/>
  <c r="F28" i="25"/>
  <c r="H34" i="4"/>
  <c r="L33" i="4" s="1"/>
  <c r="H29" i="25" l="1"/>
  <c r="J29" i="25"/>
  <c r="I31" i="4"/>
  <c r="I32" i="4"/>
  <c r="L32" i="4"/>
  <c r="I33" i="4"/>
  <c r="L31" i="4"/>
  <c r="I34" i="4" l="1"/>
  <c r="L34" i="4"/>
  <c r="H21" i="4" l="1"/>
  <c r="L20" i="4" l="1"/>
  <c r="L18" i="4"/>
  <c r="L19" i="4"/>
  <c r="I18" i="4"/>
  <c r="I19" i="4"/>
  <c r="I20" i="4"/>
  <c r="I21" i="4" l="1"/>
  <c r="L21" i="4"/>
  <c r="H9" i="4" l="1"/>
  <c r="L6" i="4" s="1"/>
  <c r="H29" i="7"/>
  <c r="F39" i="7" s="1"/>
  <c r="H29" i="6"/>
  <c r="H29" i="5"/>
  <c r="F40" i="5" s="1"/>
  <c r="I27" i="8" l="1"/>
  <c r="I28" i="8"/>
  <c r="I26" i="8"/>
  <c r="I27" i="7"/>
  <c r="I28" i="7"/>
  <c r="I26" i="7"/>
  <c r="I28" i="6"/>
  <c r="I26" i="6"/>
  <c r="I27" i="6"/>
  <c r="I27" i="5"/>
  <c r="I28" i="5"/>
  <c r="I26" i="5"/>
  <c r="I6" i="4"/>
  <c r="I7" i="4"/>
  <c r="I8" i="4"/>
  <c r="L8" i="4"/>
  <c r="L7" i="4"/>
  <c r="I29" i="6" l="1"/>
  <c r="I29" i="8"/>
  <c r="I29" i="7"/>
  <c r="I29" i="5"/>
  <c r="L9" i="4"/>
  <c r="I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W20" authorId="0" shapeId="0" xr:uid="{63B09EF4-01E3-48E6-9058-D05CF2669475}">
      <text>
        <r>
          <rPr>
            <b/>
            <sz val="9"/>
            <color indexed="81"/>
            <rFont val="Tahoma"/>
            <family val="2"/>
          </rPr>
          <t>Jose de Jesus Gutierrez Villalba: Según lo manifestado por la OAP en correo del 27/2/2025 como  respuesta a observaciones de la OCI, este indicador logró el 100% de cumplimiento. Por tal razón, la calificación la asume la OAP, toda vez que la OCI no está de acuerdo con el porcentaje establecido  por dicha oficina.</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W21" authorId="0" shapeId="0" xr:uid="{B9EE0BB5-E672-4B3A-A6FC-8476A7794B87}">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Como acumulado se registran 12 emergencias que cumplen criterios de cierre y 12 emergencias que fueron cerradas mediante el informe final de la emergencia, para un cumplimiento del 100%.</t>
        </r>
      </text>
    </comment>
    <comment ref="AG21" authorId="0" shapeId="0" xr:uid="{A09F9712-2FDB-4EDD-B2B6-A9E212C93067}">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Entre el 01 de julio al 30 de septiembre de 2024, 11 entidades recibieron asistencias técnicas conforme lo descrito en la metodología e incluyendo recomendaciones de enfoque diferencial y de género. Como acumulado se cuenta con 26 entidades que recibieron asistencias técnicas frente a 26 entidades priorizadas. Este reporte corresponde a las acciones de reporte extemporáneo, logró un cumplimiento del 100%.</t>
        </r>
      </text>
    </comment>
    <comment ref="B33" authorId="0" shapeId="0" xr:uid="{9169CB88-B155-4521-B02D-8D73C74344FF}">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W21" authorId="0" shapeId="0" xr:uid="{95BF34CA-EF70-4AC6-83CA-0E22A6E5B9D6}">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la DT Putumayo se identificó 7 emergencias humanitarias masivas en lo corrido del 2024 (Confinamiento, desplazamiento forzado y actos terroristas), De estas 6 que cumplieron criterios de cierre en meses anteriores y 6 emergencias que fueron cerradas mediante el informe final de la emergencia para un cumplimiento del 100%.</t>
        </r>
      </text>
    </comment>
    <comment ref="AG21" authorId="0" shapeId="0" xr:uid="{BEC6FDAA-4B50-44E5-A1E0-04F48DEC15A0}">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para la Dirección Territorial Putumayo se priorizaron 10 entidades que requieren Asistencia Técnica en la etapa de formulación de planes de contingencia. De estas, con corte a 30 de junio de 2024 como fecha límite para fortalecer las competencias de entidades territoriales y departamentales frente a la Guía metodológica y su caja de herramientas, 7 recibieron asistencias técnicas conforme lo descrito en la metodología e incluyendo recomendaciones de enfoque diferencial y de género. Entre el 01 de julio al 30 de septiembre de 2024, 3 entidades recibieron asistencias técnicas conforme lo descrito en la metodología e
incluyendo recomendaciones de enfoque diferencial y de género. Como acumulado se cuenta con 10 entidades que recibieron asistencias técnicas frente a 10 entidades priorizadas. Este reporte corresponde a las acciones de reporte extemporáneo, logró un cumplimiento del 100%.</t>
        </r>
      </text>
    </comment>
    <comment ref="AL21" authorId="0" shapeId="0" xr:uid="{9971A049-0273-4F60-94F1-C9D12F4D29E3}">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para la vigencia 2024, la Dirección Territorial Putumayo realizó la reunión de inicio de corresponsabilidad, primer, segundo y tercer seguimiento con 5 compromisos. Posteriormente, se evidencia la realización del segundo seguimiento de la estrategia de corresponsabilidad extemporánea el 01/11/2024 mediante el acta remitida a nivel nacional. En este instrumento se evidencia un cumplimiento de hitos del 100% por parte de la Gobernación de Putumayo, dando cumplimiento a los compromisos anteriores, logró el cumplimiento del 100%.</t>
        </r>
      </text>
    </comment>
    <comment ref="B33" authorId="0" shapeId="0" xr:uid="{68097DA6-E6E5-4A47-A56E-32387DC0EC66}">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33" authorId="0" shapeId="0" xr:uid="{C6D4B718-58CE-4772-AE1B-8DF512BC76EC}">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32" authorId="0" shapeId="0" xr:uid="{912BD6D4-E585-4FE5-B8DF-DB9B2F13E9E3}">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32" authorId="0" shapeId="0" xr:uid="{001128CC-5300-4502-AC1C-BD26D5141B95}">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W21" authorId="0" shapeId="0" xr:uid="{B4553E6A-3F56-48B2-A5B6-2687D8A063B6}">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El indicador 29 corresponde a un indicador por demanda. Durante los meses de enero a octubre, no se identificaron emergencias humanitarias masivas (como confinamientos, desplazamiento forzado o actos terroristas) por parte de la Subdirección de Prevención y Atención de Emergencias. Por este motivo, no se realizó reporte alguno, dado que este tipo de indicador solo se activa y registra cuando se presentan eventos que lo desencadenan.
En cuanto a los meses de noviembre, se reportó una emergencia para este mes, alcanzando un cumplimiento acumulado del 92,86% para el año 2024.</t>
        </r>
      </text>
    </comment>
    <comment ref="AG21" authorId="0" shapeId="0" xr:uid="{B23775BE-7041-48FD-9AC0-EEBE5DD91C42}">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la DT con corte Septiembre, menciona que la Dirección Territorial Valle se priorizaron 16 entidades que requieren Asistencia Técnica en la etapa de formulación de planes de contingencia y que fueron reportadas como denominador en el reporte de junio. De estas, entre el 01 de julio al 30 de septiembre de 2024, 16 entidades recibieron asistencias técnicas conforme lo descrito en la metodología e incluyendo recomendaciones de enfoque diferencial y de género para el reporte extemporáneo. Por esta razón se inscribe 16 en el numerador y 0 en el denominador. Como acumulado se registran 16 entidades que recibieron asistencias técnicas frente a 16 entidades priorizadas, cumpliendo el 100% para el año.</t>
        </r>
      </text>
    </comment>
    <comment ref="AL21" authorId="0" shapeId="0" xr:uid="{19189454-0936-4579-AF7E-892105E2ED6B}">
      <text>
        <r>
          <rPr>
            <b/>
            <sz val="9"/>
            <color indexed="81"/>
            <rFont val="Tahoma"/>
            <family val="2"/>
          </rPr>
          <t>Jose de Jesus Gutierrez Villalba:</t>
        </r>
        <r>
          <rPr>
            <sz val="9"/>
            <color indexed="81"/>
            <rFont val="Tahoma"/>
            <family val="2"/>
          </rPr>
          <t xml:space="preserve">
Según OAP, mediante correo electrónico 27/02/2025 de respuesta a observaciones OCI, manifiesta lo siguiente: con corte diciembre, la Dirección Territorial Valle Menciona “Se realizó la reunión de inicio, primer y tercer seguimiento de corresponsabilidad a la gobernación de Valle con 1 compromiso. Sin embargo, no se realizó el segundo seguimiento a la estrategia teniendo en cuenta las dificultades presentadas con la gobernación por temas de la COP16. En ese sentido, se evidencia el seguimiento final de los compromisos y se da cumplimiento al 100% de los hitos.”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V3" authorId="0" shapeId="0" xr:uid="{A7D051B5-1336-455F-AFE7-F9059D0AA0AD}">
      <text>
        <r>
          <rPr>
            <b/>
            <sz val="9"/>
            <color indexed="81"/>
            <rFont val="Tahoma"/>
            <family val="2"/>
          </rPr>
          <t>Jose de Jesus Gutierrez Villalba:</t>
        </r>
        <r>
          <rPr>
            <sz val="9"/>
            <color indexed="81"/>
            <rFont val="Tahoma"/>
            <family val="2"/>
          </rPr>
          <t xml:space="preserve">
Según OAP, Para el caso del indicador 84 - Planes étnicos y no étnicos de retorno o reubicación formulados y aprobados., el reporte de noviembre no cumplió con el ciclo total de aprobaciones. En consecuencia, el procedimiento establece que “en caso de que el indicador no sea reportado o ajustado en las fechas previstas, la herramienta tecnológica cerrará el registro y quedará como NO APROBADO. El indicador será computado con reporte cero (0).”</t>
        </r>
      </text>
    </comment>
    <comment ref="DE3" authorId="0" shapeId="0" xr:uid="{89F098EF-704B-4773-92F6-18C30D148E42}">
      <text>
        <r>
          <rPr>
            <b/>
            <sz val="9"/>
            <color indexed="81"/>
            <rFont val="Tahoma"/>
            <family val="2"/>
          </rPr>
          <t>Jose de Jesus Gutierrez Villalba:</t>
        </r>
        <r>
          <rPr>
            <sz val="9"/>
            <color indexed="81"/>
            <rFont val="Tahoma"/>
            <family val="2"/>
          </rPr>
          <t xml:space="preserve">
Según la OAP, El indicador 96 - Víctimas atendidas diferencialmente por medio de las estrategias asociadas a medidas de satisfacción a nivel individual fue inhabilitado ya que generaba duplicidad con la medición realizada a través del indicador 98 - Número de víctimas que acceden a medidas de satisfacción a nivel individual. Por lo tanto, solo encontraran la medición del indicador 98.</t>
        </r>
      </text>
    </comment>
    <comment ref="B38" authorId="0" shapeId="0" xr:uid="{44E152BD-8D17-4A6B-9DB0-41BF3A7EAD18}">
      <text>
        <r>
          <rPr>
            <b/>
            <sz val="9"/>
            <color indexed="81"/>
            <rFont val="Tahoma"/>
            <family val="2"/>
          </rPr>
          <t>Jose de Jesus Gutierrez Villalba:</t>
        </r>
        <r>
          <rPr>
            <sz val="9"/>
            <color indexed="81"/>
            <rFont val="Tahoma"/>
            <family val="2"/>
          </rPr>
          <t xml:space="preserve">
Según lo manifestado por la OAP, el indicador 70 no fue programado para la DT Cesar y Guajira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31" authorId="0" shapeId="0" xr:uid="{E1616245-1C1F-49E3-BCC5-FE7A6791A1E4}">
      <text>
        <r>
          <rPr>
            <b/>
            <sz val="9"/>
            <color indexed="81"/>
            <rFont val="Tahoma"/>
            <family val="2"/>
          </rPr>
          <t xml:space="preserve">Jose de Jesus Gutierrez Villalba:
</t>
        </r>
        <r>
          <rPr>
            <sz val="9"/>
            <color indexed="81"/>
            <rFont val="Tahoma"/>
            <family val="2"/>
          </rPr>
          <t>Según la OAP, el indicador 96 fue inhabilitado ya que generaba duplicidad con la medición realizada a través del indicador 98.</t>
        </r>
      </text>
    </comment>
    <comment ref="B38" authorId="0" shapeId="0" xr:uid="{AFCD1944-EBD7-4C5F-ADEA-71258500FE2A}">
      <text>
        <r>
          <rPr>
            <b/>
            <sz val="9"/>
            <color indexed="81"/>
            <rFont val="Tahoma"/>
            <family val="2"/>
          </rPr>
          <t>Jose de Jesus Gutierrez Villalba:</t>
        </r>
        <r>
          <rPr>
            <sz val="9"/>
            <color indexed="81"/>
            <rFont val="Tahoma"/>
            <family val="2"/>
          </rPr>
          <t xml:space="preserve">
Según lo manifestado por la OAP, el indicador 74 no fue programado para la DT Chocó.
Según lo manifestado por la OAP, el indicador 93 no fue programado para la DT Chocó</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CO22" authorId="0" shapeId="0" xr:uid="{DD03D84D-3A2D-4374-A065-A885E86E8BBE}">
      <text>
        <r>
          <rPr>
            <b/>
            <sz val="9"/>
            <color indexed="81"/>
            <rFont val="Tahoma"/>
            <family val="2"/>
          </rPr>
          <t>Jose de Jesus Gutierrez Villalba:</t>
        </r>
        <r>
          <rPr>
            <sz val="9"/>
            <color indexed="81"/>
            <rFont val="Tahoma"/>
            <family val="2"/>
          </rPr>
          <t xml:space="preserve">
Según la OAP, de acuerdo con lo manifestado en correo (29/02/2025)  de respuesta a observaciones OCI </t>
        </r>
        <r>
          <rPr>
            <i/>
            <sz val="9"/>
            <color indexed="81"/>
            <rFont val="Tahoma"/>
            <family val="2"/>
          </rPr>
          <t xml:space="preserve">"el procedimiento establece que “en caso de que el indicador no sea reportado o ajustado en las fechas previstas, la herramienta tecnológica cerrará el registro y quedará como NO APROBADO. El indicador será computado con reporte cero (0)" </t>
        </r>
      </text>
    </comment>
    <comment ref="B32" authorId="0" shapeId="0" xr:uid="{44DD66A4-7C45-4507-8806-22B4F145F959}">
      <text>
        <r>
          <rPr>
            <b/>
            <sz val="9"/>
            <color indexed="81"/>
            <rFont val="Tahoma"/>
            <family val="2"/>
          </rPr>
          <t xml:space="preserve">Jose de Jesus Gutierrez Villalba:
</t>
        </r>
        <r>
          <rPr>
            <sz val="9"/>
            <color indexed="81"/>
            <rFont val="Tahoma"/>
            <family val="2"/>
          </rPr>
          <t>Según la OAP, el indicador 96 fue inhabilitado ya que generaba duplicidad con la medición realizada a través del indicador 98.</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A20" authorId="0" shapeId="0" xr:uid="{212D9958-CD3F-42DC-B0B5-F088695FC05A}">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que "En la siguiente tabla se detalla el cumplimiento con el que cierra la vigencia 2024, el indicador 56 para la Dirección Territorial Eje Cafetero"</t>
        </r>
      </text>
    </comment>
    <comment ref="BK20" authorId="0" shapeId="0" xr:uid="{8872E7F3-372F-42E6-B0B2-985254740E32}">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lo siguiente: Para el caso del indicador 74 el reporte de noviembre no cumplió con el ciclo total de aprobaciones.
el procedimiento establece que “en caso de que el indicador no sea reportado o ajustado en las fechas previstas, la herramienta tecnológica cerrará el registro y quedará como NO APROBADO. El indicador será computado con reporte cero (0).”</t>
        </r>
      </text>
    </comment>
    <comment ref="BK21" authorId="0" shapeId="0" xr:uid="{14665857-FEDF-461D-9D73-0D7452856F5E}">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lo siguiente: Para el caso del indicador 74 el reporte de noviembre no cumplió con el ciclo total de aprobaciones.
el procedimiento establece que “en caso de que el indicador no sea reportado o ajustado en las fechas previstas, la herramienta tecnológica cerrará el registro y quedará como NO APROBADO. El indicador será computado con reporte cero (0).”</t>
        </r>
      </text>
    </comment>
    <comment ref="B31" authorId="0" shapeId="0" xr:uid="{FA41E1A0-60D3-4016-894A-C08CD67B68F4}">
      <text>
        <r>
          <rPr>
            <b/>
            <sz val="9"/>
            <color indexed="81"/>
            <rFont val="Tahoma"/>
            <family val="2"/>
          </rPr>
          <t>Jose de Jesus Gutierrez Villalba:</t>
        </r>
        <r>
          <rPr>
            <sz val="9"/>
            <color indexed="81"/>
            <rFont val="Tahoma"/>
            <family val="2"/>
          </rPr>
          <t xml:space="preserve">
Según la OAP, el indicador 96 fue inhabilitado ya que generaba duplicidad con la medición realizada a través del indicador 98.</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A20" authorId="0" shapeId="0" xr:uid="{982D27D8-D187-4104-ABA5-633AEA689413}">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lo siguiente: se detalla el cumplimiento con el que cierra la vigencia 2024, el indicador 56 para la Dirección Magdalena (60%)</t>
        </r>
      </text>
    </comment>
    <comment ref="BP20" authorId="0" shapeId="0" xr:uid="{973A6952-6888-455F-BEF7-D8D23BC8CE41}">
      <text>
        <r>
          <rPr>
            <b/>
            <sz val="9"/>
            <color indexed="81"/>
            <rFont val="Tahoma"/>
            <family val="2"/>
          </rPr>
          <t>Jose de Jesus Gutierrez Villalba:</t>
        </r>
        <r>
          <rPr>
            <sz val="9"/>
            <color indexed="81"/>
            <rFont val="Tahoma"/>
            <family val="2"/>
          </rPr>
          <t xml:space="preserve">
Según la OAP, a través de correo electrónico del 27/02/2025.</t>
        </r>
      </text>
    </comment>
    <comment ref="BZ20" authorId="0" shapeId="0" xr:uid="{FE891790-1747-498B-9DB9-F8F6B5C92830}">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lo siguiente: Para el caso del indicador 74 el reporte de noviembre no cumplió con el ciclo total de aprobaciones.
el procedimiento establece que “en caso de que el indicador no sea reportado o ajustado en las fechas previstas, la herramienta tecnológica cerrará el registro y quedará como NO APROBADO. El indicador será computado con reporte cero (0).”</t>
        </r>
      </text>
    </comment>
    <comment ref="BZ21" authorId="0" shapeId="0" xr:uid="{9B30EA44-7890-41F6-9252-20784AB9A25B}">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lo siguiente: Para el caso del indicador 84 el reporte de noviembre no cumplió con el ciclo total de aprobaciones.
En consecuencia, el procedimiento establece que “en caso de que el indicador no sea reportado o ajustado en las fechas previstas, la herramienta tecnológica cerrará el registro y quedará como NO APROBADO. El indicador será computado con reporte cero (0).”</t>
        </r>
      </text>
    </comment>
    <comment ref="B31" authorId="0" shapeId="0" xr:uid="{26E68A4C-430F-4784-8A07-CF7449CC568B}">
      <text>
        <r>
          <rPr>
            <b/>
            <sz val="9"/>
            <color indexed="81"/>
            <rFont val="Tahoma"/>
            <family val="2"/>
          </rPr>
          <t>Jose de Jesus Gutierrez Villalba:</t>
        </r>
        <r>
          <rPr>
            <sz val="9"/>
            <color indexed="81"/>
            <rFont val="Tahoma"/>
            <family val="2"/>
          </rPr>
          <t xml:space="preserve">
Según la OAP, el indicador 96 fue inhabilitado ya que generaba duplicidad con la medición realizada a través del indicador 98.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AV20" authorId="0" shapeId="0" xr:uid="{B3F8CEAC-AAA4-40B8-B57E-835B72D8232B}">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lo siguiente: Para el caso del indicador 74 el reporte de noviembre no cumplió con el ciclo total de aprobaciones.
el procedimiento establece que “en caso de que el indicador no sea reportado o ajustado en las fechas previstas, la herramienta tecnológica cerrará el registro y quedará como NO APROBADO. El indicador será computado con reporte cero (0).”</t>
        </r>
      </text>
    </comment>
    <comment ref="AV21" authorId="0" shapeId="0" xr:uid="{9F80CD6F-9F0E-446B-9F87-3C40BA4E950D}">
      <text>
        <r>
          <rPr>
            <b/>
            <sz val="9"/>
            <color indexed="81"/>
            <rFont val="Tahoma"/>
            <family val="2"/>
          </rPr>
          <t>Jose de Jesus Gutierrez Villalba:</t>
        </r>
        <r>
          <rPr>
            <sz val="9"/>
            <color indexed="81"/>
            <rFont val="Tahoma"/>
            <family val="2"/>
          </rPr>
          <t xml:space="preserve">
Según la OAP, a través de correo electrónico del 27/02/2025 en respuesta a observación OCI, manifiesta lo siguiente: En relación con el indicador 056 de acuerdo con el análisis realizado por la Dirección Territorial Magdalena Medio, concluye lo siguiente: “Pese que se realizó todo el proceso para el diseño y formulación del PIRC, se realizó la construcción del documento y el costeo de las medidas, el sujeto no aprobó el PIRC, ya que el techo presupuestal actual de la resolución 03143 del 2018 no permite cubrir todas las medidas reparadoras manifestadas por el sujeto”. Por lo anterior, su cumplimiento fue del 0%.</t>
        </r>
      </text>
    </comment>
    <comment ref="B32" authorId="0" shapeId="0" xr:uid="{BE95AE66-6C4D-4E65-86B0-4EF40B2777CB}">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 ref="B35" authorId="0" shapeId="0" xr:uid="{D4EC30E6-D4D9-48E0-9F3C-CB9DB02FDCE4}">
      <text>
        <r>
          <rPr>
            <b/>
            <sz val="9"/>
            <color indexed="81"/>
            <rFont val="Tahoma"/>
            <family val="2"/>
          </rPr>
          <t>Jose de Jesus Gutierrez Villalba:</t>
        </r>
        <r>
          <rPr>
            <sz val="9"/>
            <color indexed="81"/>
            <rFont val="Tahoma"/>
            <family val="2"/>
          </rPr>
          <t xml:space="preserve">
Según la OAP, Para el indicador 084 “Planes étnicos y no étnicos de retorno o reubicación formulados y aprobados”, no fue reportado por el grupo de retornos y reubicaciones, para iniciar su flujo de aprobaciones por los responsables involucrados.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A21" authorId="0" shapeId="0" xr:uid="{92270EBC-71C0-4B91-9A6F-550C3242B697}">
      <text>
        <r>
          <rPr>
            <b/>
            <sz val="9"/>
            <color indexed="81"/>
            <rFont val="Tahoma"/>
            <family val="2"/>
          </rPr>
          <t>Jose de Jesus Gutierrez Villalba:</t>
        </r>
        <r>
          <rPr>
            <sz val="9"/>
            <color indexed="81"/>
            <rFont val="Tahoma"/>
            <family val="2"/>
          </rPr>
          <t xml:space="preserve">
Según la OAP, en respuesta a observación OCI, mediante correo electrónico del 27/02/2025, donde manifiesta que: "En relación con el indicador 056 para la Dirección Territorial Meta y Llanos Orientales avanzó con la formulación y aprobación de tres Planes Integrales de reparación colectiva: 1. MAPIRIPAN; 2. VEREDA PUERTO ESPERANZA; 3. COMITE CIVICO POR LOS DERECHOS HUMANOS DEL META, presentando un cumplimiento del 17,65%."</t>
        </r>
      </text>
    </comment>
    <comment ref="B33" authorId="0" shapeId="0" xr:uid="{C5750AB1-5D5C-4131-B1B8-27DB2EEDC568}">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Jose de Jesus Gutierrez Villalba</author>
  </authors>
  <commentList>
    <comment ref="B32" authorId="0" shapeId="0" xr:uid="{B3051B21-52A5-4DCA-86A4-79D1632F29DC}">
      <text>
        <r>
          <rPr>
            <b/>
            <sz val="9"/>
            <color indexed="81"/>
            <rFont val="Tahoma"/>
            <family val="2"/>
          </rPr>
          <t>Jose de Jesus Gutierrez Villalba:</t>
        </r>
        <r>
          <rPr>
            <sz val="9"/>
            <color indexed="81"/>
            <rFont val="Tahoma"/>
            <family val="2"/>
          </rPr>
          <t xml:space="preserve">
Según lo manifestado por la OAP, en correo (27/02/2025) de respuesta  a observación de la OCI Para la actividad “Víctimas atendidas diferencialmente por medio de las estrategias asociadas a medidas de satisfacción a nivel individual”, identificada con el código 96, por solicitud de la Dirección de Reparación en el mes de febrero del 2024, solicitó su eliminación y dejar el indicador 98 “Número de víctimas que acceden a medidas de satisfacción a nivel individual” como indicador territorial.</t>
        </r>
      </text>
    </comment>
  </commentList>
</comments>
</file>

<file path=xl/sharedStrings.xml><?xml version="1.0" encoding="utf-8"?>
<sst xmlns="http://schemas.openxmlformats.org/spreadsheetml/2006/main" count="7621" uniqueCount="756">
  <si>
    <t>DIRECCIONES TERRITORIALES</t>
  </si>
  <si>
    <t>Reporte</t>
  </si>
  <si>
    <t xml:space="preserve">SATISFACTORIO </t>
  </si>
  <si>
    <t>ACEPTABLE</t>
  </si>
  <si>
    <t>INSATISFACTORIO</t>
  </si>
  <si>
    <t>Entre 90% y 100%</t>
  </si>
  <si>
    <t>%</t>
  </si>
  <si>
    <t>Entre 60% y 89%</t>
  </si>
  <si>
    <t>Menor de 60%</t>
  </si>
  <si>
    <t>Satisfactorio</t>
  </si>
  <si>
    <t>Aceptable</t>
  </si>
  <si>
    <t>Entre 60 y 89%</t>
  </si>
  <si>
    <t>Insatisfactorio</t>
  </si>
  <si>
    <t>ANTIOQUIA</t>
  </si>
  <si>
    <t>ATLÀNTICO</t>
  </si>
  <si>
    <t>CAUCA</t>
  </si>
  <si>
    <t>CENTRAL</t>
  </si>
  <si>
    <t xml:space="preserve">CHOCÒ </t>
  </si>
  <si>
    <t>CÒRDOBA</t>
  </si>
  <si>
    <t>EJE CAFETERO</t>
  </si>
  <si>
    <t xml:space="preserve">MAGDALENA </t>
  </si>
  <si>
    <t>MAGDALENA MEDIO</t>
  </si>
  <si>
    <t>NARIÑO</t>
  </si>
  <si>
    <t>PUTUMAYO</t>
  </si>
  <si>
    <t>SANTANDER</t>
  </si>
  <si>
    <t>SUCRE</t>
  </si>
  <si>
    <t xml:space="preserve">URABÀ </t>
  </si>
  <si>
    <t>VALLE DEL CAUCA</t>
  </si>
  <si>
    <t>Meta</t>
  </si>
  <si>
    <t>Periodo y % de Avance Programado</t>
  </si>
  <si>
    <t xml:space="preserve">% de Avance </t>
  </si>
  <si>
    <t>Avance</t>
  </si>
  <si>
    <t xml:space="preserve">Meta </t>
  </si>
  <si>
    <t xml:space="preserve">Enero </t>
  </si>
  <si>
    <t>Febrero</t>
  </si>
  <si>
    <t>Marzo</t>
  </si>
  <si>
    <t xml:space="preserve">Abril </t>
  </si>
  <si>
    <t xml:space="preserve">Mayo </t>
  </si>
  <si>
    <t>Junio</t>
  </si>
  <si>
    <t>Julio</t>
  </si>
  <si>
    <t>Agosto</t>
  </si>
  <si>
    <t>Septiembre</t>
  </si>
  <si>
    <t xml:space="preserve">Octubre </t>
  </si>
  <si>
    <t>Diciembre</t>
  </si>
  <si>
    <t>DIRECCIÓN TERRITORIAL ANTIOQUIA</t>
  </si>
  <si>
    <t>DIRECCIÓN TERRITORIAL ATLÁNTICO</t>
  </si>
  <si>
    <t>DIRECCIÓN TERRITORIAL CAUCA</t>
  </si>
  <si>
    <t>DIRECCIÓN TERRITORIAL CESAR Y GUAJIRA</t>
  </si>
  <si>
    <t>DIRECCIÓN TERRITORIAL CHOCÓ</t>
  </si>
  <si>
    <t>DIRECCIÓN TERRITORIAL CÓRDOBA</t>
  </si>
  <si>
    <t>DIRECCIÓN TERRITORIAL EJE CAFETERO</t>
  </si>
  <si>
    <t>DIRECCIÓN TERRITORIAL MAGDALENA</t>
  </si>
  <si>
    <t>DIRECCIÓN TERRITORIAL MAGDALENA MEDIO</t>
  </si>
  <si>
    <t>DIRECCIÓN TERRITORIAL META Y LLANOS ORIENTALES</t>
  </si>
  <si>
    <t>DIRECCIÓN TERRITORIAL NARIÑO</t>
  </si>
  <si>
    <t>DIRECCIÓN TERRITORIAL PUTUMAYO</t>
  </si>
  <si>
    <t>DIRECCIÓN TERRITORIAL SANTANDER</t>
  </si>
  <si>
    <t>DIRECCIÓN TERRITORIAL SUCRE</t>
  </si>
  <si>
    <t>DIRECCIÓN TERRITORIAL URABÁ</t>
  </si>
  <si>
    <t>DIRECCIÓN TERRITORIAL VALLE</t>
  </si>
  <si>
    <t>Noviembre</t>
  </si>
  <si>
    <t>Actividades por Dirección Territorial</t>
  </si>
  <si>
    <t>Total Actividades Plan de Acción Direcciones Territoriales 2023</t>
  </si>
  <si>
    <t>Direcciones Territoriales</t>
  </si>
  <si>
    <t>GRyR</t>
  </si>
  <si>
    <t>SPAE</t>
  </si>
  <si>
    <t>DAE</t>
  </si>
  <si>
    <t>DGI</t>
  </si>
  <si>
    <t>D. REP</t>
  </si>
  <si>
    <t>GCI</t>
  </si>
  <si>
    <t>SCNT</t>
  </si>
  <si>
    <t>SNARIV</t>
  </si>
  <si>
    <t>SAAH</t>
  </si>
  <si>
    <t>SRC</t>
  </si>
  <si>
    <t>SRI</t>
  </si>
  <si>
    <t>GGP</t>
  </si>
  <si>
    <t>MATRIZ DE SEGUIMIENTO PLAN DE ACCIÓN 2024</t>
  </si>
  <si>
    <t>Total Actividades Plan de Acciòn 2024 D. Territoriales</t>
  </si>
  <si>
    <t>Nivel y Porcentaje de Ejecución 
Plan de Acción 2024</t>
  </si>
  <si>
    <t>Nivel y Porcentaje de Avance
Plan de Acción Segundo Trimestre 2024</t>
  </si>
  <si>
    <t>Nivel y Porcentaje de Avance
Plan de Acción Tercer Trimestre 2024</t>
  </si>
  <si>
    <t>Nivel y Porcentaje de Avance
Plan de Acción Primer Trimestre 2024</t>
  </si>
  <si>
    <t>Total Actividades Plan de Acción Direcciones Territoriales 2024</t>
  </si>
  <si>
    <t>% de Cumplimiento 2024</t>
  </si>
  <si>
    <t>Total actividades Plan de Acciòn DT Antioquia 2024</t>
  </si>
  <si>
    <t>Total actividades Plan de Acciòn DT Atlántico 2024</t>
  </si>
  <si>
    <t>Total actividades Plan de Acciòn DT Central  2024</t>
  </si>
  <si>
    <t>Total actividades Plan de Acciòn DT Eje Cafetero 2024</t>
  </si>
  <si>
    <t>Total actividades Plan de Acciòn DT Putumayo 2024</t>
  </si>
  <si>
    <r>
      <t>14.</t>
    </r>
    <r>
      <rPr>
        <sz val="10"/>
        <color theme="1"/>
        <rFont val="Arial Narrow"/>
        <family val="2"/>
      </rPr>
      <t xml:space="preserve"> Planes de retornos y reubicaciones aprobados con seguimiento a la implementación de las acciones en el marco de los CTJT o subcomités.</t>
    </r>
  </si>
  <si>
    <r>
      <t>16</t>
    </r>
    <r>
      <rPr>
        <sz val="10"/>
        <color theme="1"/>
        <rFont val="Arial Narrow"/>
        <family val="2"/>
      </rPr>
      <t>.Planes étnicos y no étnicos de retorno o reubicación formulados y aprobados.</t>
    </r>
  </si>
  <si>
    <r>
      <t xml:space="preserve">20. </t>
    </r>
    <r>
      <rPr>
        <sz val="10"/>
        <color theme="1"/>
        <rFont val="Arial Narrow"/>
        <family val="2"/>
      </rPr>
      <t xml:space="preserve">Comunidades con plan de retorno y reubicación con la estrategia de tejido social implementada. </t>
    </r>
  </si>
  <si>
    <r>
      <t xml:space="preserve">21. </t>
    </r>
    <r>
      <rPr>
        <sz val="10"/>
        <color theme="1"/>
        <rFont val="Arial Narrow"/>
        <family val="2"/>
      </rPr>
      <t>Víctimas atendidas con la medida de Garantías de No Repetición.</t>
    </r>
  </si>
  <si>
    <r>
      <t>4.</t>
    </r>
    <r>
      <rPr>
        <sz val="10"/>
        <color theme="1"/>
        <rFont val="Arial Narrow"/>
        <family val="2"/>
      </rPr>
      <t>Índice de emergencias humanitarias masivas (Confinamiento, desplazamiento forzado y actos terroristas) apoyadas en coordinación para la atención de emergencias hasta su cierre (Cód. 29)</t>
    </r>
  </si>
  <si>
    <r>
      <t>5.</t>
    </r>
    <r>
      <rPr>
        <sz val="10"/>
        <color theme="1"/>
        <rFont val="Arial Narrow"/>
        <family val="2"/>
      </rPr>
      <t xml:space="preserve"> Índice de Hechos victimizantes o situaciones de riesgo de victimización en el territorio verificados de acuerdo con lo establecido en el protocolo que han sido identificados en la Bitácora Diaria de Eventos - BDE (Cód. 30).</t>
    </r>
  </si>
  <si>
    <r>
      <t>9.</t>
    </r>
    <r>
      <rPr>
        <sz val="10"/>
        <color theme="1"/>
        <rFont val="Arial Narrow"/>
        <family val="2"/>
      </rPr>
      <t xml:space="preserve"> Cartas de indemnización administrativa aptas, entregadas (Cód. 47).</t>
    </r>
  </si>
  <si>
    <r>
      <t xml:space="preserve">15. </t>
    </r>
    <r>
      <rPr>
        <sz val="10"/>
        <color theme="1"/>
        <rFont val="Arial Narrow"/>
        <family val="2"/>
      </rPr>
      <t>Solicitud a la sostenibilidad RR de los casos de retorno y reubicación viabilizados (Cód. 79).</t>
    </r>
  </si>
  <si>
    <r>
      <t>22.</t>
    </r>
    <r>
      <rPr>
        <sz val="10"/>
        <color theme="1"/>
        <rFont val="Arial Narrow"/>
        <family val="2"/>
      </rPr>
      <t xml:space="preserve"> Víctimas atendidas diferencialmente por medio de las estrategias asociadas a medidas de satisfacción a nivel individual (Cód. 96).</t>
    </r>
  </si>
  <si>
    <r>
      <t xml:space="preserve">25. </t>
    </r>
    <r>
      <rPr>
        <sz val="10"/>
        <color theme="1"/>
        <rFont val="Arial Narrow"/>
        <family val="2"/>
      </rPr>
      <t>Asistir técnicamente a las entidades territoriales en la implementación de los Decretos Ley para la inclusión del enfoque diferencial en los instrumentos de planeación territorial (Cód. 105)</t>
    </r>
  </si>
  <si>
    <r>
      <t xml:space="preserve">28.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</si>
  <si>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30.</t>
    </r>
    <r>
      <rPr>
        <sz val="10"/>
        <color theme="1"/>
        <rFont val="Arial Narrow"/>
        <family val="2"/>
      </rPr>
      <t>Informes de la implementación de la ruta de definición de la situación militar (Cód. 131)</t>
    </r>
  </si>
  <si>
    <r>
      <t>31.</t>
    </r>
    <r>
      <rPr>
        <sz val="10"/>
        <color theme="1"/>
        <rFont val="Arial Narrow"/>
        <family val="2"/>
      </rPr>
      <t>Número diagnosticos de necesidades para cada CRAV realizados (Cód. 134).</t>
    </r>
  </si>
  <si>
    <r>
      <t xml:space="preserve">35. </t>
    </r>
    <r>
      <rPr>
        <sz val="10"/>
        <color theme="1"/>
        <rFont val="Arial Narrow"/>
        <family val="2"/>
      </rPr>
      <t>Número de víctimas organizadas y no organizadas capacitadas a partir de la estrategia de comunicación en la política pública de víctimas.</t>
    </r>
  </si>
  <si>
    <r>
      <t>42.</t>
    </r>
    <r>
      <rPr>
        <sz val="10"/>
        <color theme="1"/>
        <rFont val="Arial Narrow"/>
        <family val="2"/>
      </rPr>
      <t>Informes de seguimiento a la implementación del plan de acción institucional (Cód. 193)</t>
    </r>
  </si>
  <si>
    <r>
      <t>44.</t>
    </r>
    <r>
      <rPr>
        <sz val="10"/>
        <color theme="1"/>
        <rFont val="Arial Narrow"/>
        <family val="2"/>
      </rPr>
      <t>Número de víctimas con unidades productivas atendidas (Cód. 218)</t>
    </r>
  </si>
  <si>
    <r>
      <t>33.</t>
    </r>
    <r>
      <rPr>
        <sz val="10"/>
        <color theme="1"/>
        <rFont val="Arial Narrow"/>
        <family val="2"/>
      </rPr>
      <t xml:space="preserve"> Número de informes de articulación, gestión y seguimiento en el marco de los CTJT departamentales y municipales (Cód. 144).</t>
    </r>
  </si>
  <si>
    <r>
      <t>9.</t>
    </r>
    <r>
      <rPr>
        <sz val="10"/>
        <color theme="1"/>
        <rFont val="Arial Narrow"/>
        <family val="2"/>
      </rPr>
      <t>Cartas de indemnización administrativa aptas, entregadas (Cód. 47).</t>
    </r>
  </si>
  <si>
    <r>
      <t>10.</t>
    </r>
    <r>
      <rPr>
        <sz val="10"/>
        <color theme="1"/>
        <rFont val="Arial Narrow"/>
        <family val="2"/>
      </rPr>
      <t>Número de planes de reparación colectiva en implementación.</t>
    </r>
  </si>
  <si>
    <r>
      <t xml:space="preserve">12. </t>
    </r>
    <r>
      <rPr>
        <sz val="10"/>
        <color theme="1"/>
        <rFont val="Arial Narrow"/>
        <family val="2"/>
      </rPr>
      <t>Solicitud a la sostenibilidad RR de los casos de retorno y reubicación viabilizados (Cód. 79).</t>
    </r>
  </si>
  <si>
    <t>NAR</t>
  </si>
  <si>
    <r>
      <t xml:space="preserve">18. </t>
    </r>
    <r>
      <rPr>
        <sz val="10"/>
        <color theme="1"/>
        <rFont val="Arial Narrow"/>
        <family val="2"/>
      </rPr>
      <t>Víctimas atendidas con la medida de Garantías de No Repetición.</t>
    </r>
  </si>
  <si>
    <r>
      <t>20.</t>
    </r>
    <r>
      <rPr>
        <sz val="10"/>
        <color theme="1"/>
        <rFont val="Arial Narrow"/>
        <family val="2"/>
      </rPr>
      <t xml:space="preserve">Conmemoraciones y actos simbólicos en el marco de las medidas de Satisfacción y Garantías de No Repetición realizadas </t>
    </r>
  </si>
  <si>
    <t>Total actividades Plan de Acciòn DT Cauca 2024</t>
  </si>
  <si>
    <t xml:space="preserve">DIRECCIÓN TERRITORIAL CENTRAL </t>
  </si>
  <si>
    <t>Total actividades Plan de Acciòn DT Bolívar San Andrés  2024</t>
  </si>
  <si>
    <t>Total actividades Plan de Acciòn DT Cesar Guajira 2024</t>
  </si>
  <si>
    <t>Total actividades Plan de Acciòn DT Caquetá y Huila 2024</t>
  </si>
  <si>
    <t>DIRECCIÓN TERRITORIAL CAQUETÁ Y HUILA</t>
  </si>
  <si>
    <t>DIRECCIÓN TERRITORIAL BOLÍVAR Y SAN ANDRÉS</t>
  </si>
  <si>
    <t>Total actividades Plan de Acciòn DT Chocó 2024</t>
  </si>
  <si>
    <t>Total actividades Plan de Acciòn DT Córdoba 2024</t>
  </si>
  <si>
    <t>Total actividades Plan de Acciòn DT Magdalena 2024</t>
  </si>
  <si>
    <t>Total actividades Plan de Acciòn DT Magdalena Med 2024</t>
  </si>
  <si>
    <t>Total actividades Plan de Acciòn DT Meta y Llanos O. 2024</t>
  </si>
  <si>
    <t>Total actividades Plan de Acciòn DT Nariño 2024</t>
  </si>
  <si>
    <t>Total actividades Plan de Acciòn DT Norte Santander  2024</t>
  </si>
  <si>
    <t>DIRECCIÓN TERRITORIAL NORTE SANTANDER Y ARAUCA</t>
  </si>
  <si>
    <t>Total actividades Plan de Acciòn DT Santander 2024</t>
  </si>
  <si>
    <t>Total actividades Plan de Acciòn DT Sucre 2024</t>
  </si>
  <si>
    <t>Total actividades Plan de Acciòn DT Urabá 2024</t>
  </si>
  <si>
    <t>Total actividades Plan de Acciòn DT Valle 2024</t>
  </si>
  <si>
    <t>NRR</t>
  </si>
  <si>
    <t>No registra reporte</t>
  </si>
  <si>
    <r>
      <t xml:space="preserve">26. </t>
    </r>
    <r>
      <rPr>
        <sz val="10"/>
        <color theme="1"/>
        <rFont val="Arial Narrow"/>
        <family val="2"/>
      </rPr>
      <t>Asistir técnicamente a las entidades territoriales en la implementación de los Decretos Ley para la inclusión del enfoque diferencial en los instrumentos de planeación territorial (Cód. 105)</t>
    </r>
  </si>
  <si>
    <r>
      <t xml:space="preserve">29.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</si>
  <si>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31.</t>
    </r>
    <r>
      <rPr>
        <sz val="10"/>
        <color theme="1"/>
        <rFont val="Arial Narrow"/>
        <family val="2"/>
      </rPr>
      <t>Informes de la implementación de la ruta de definición de la situación militar (Cód. 131)</t>
    </r>
  </si>
  <si>
    <r>
      <t>32.</t>
    </r>
    <r>
      <rPr>
        <sz val="10"/>
        <color theme="1"/>
        <rFont val="Arial Narrow"/>
        <family val="2"/>
      </rPr>
      <t>Número diagnosticos de necesidades para cada CRAV realizados (Cód. 134).</t>
    </r>
  </si>
  <si>
    <r>
      <t>34.</t>
    </r>
    <r>
      <rPr>
        <sz val="10"/>
        <color theme="1"/>
        <rFont val="Arial Narrow"/>
        <family val="2"/>
      </rPr>
      <t xml:space="preserve"> Número de informes de articulación, gestión y seguimiento en el marco de los CTJT departamentales y municipales (Cód. 144).</t>
    </r>
  </si>
  <si>
    <r>
      <t>41</t>
    </r>
    <r>
      <rPr>
        <sz val="10"/>
        <color theme="1"/>
        <rFont val="Arial Narrow"/>
        <family val="2"/>
      </rPr>
      <t>.Iniciativas o proyectos presentados  por la Dirección Territorial a la cooperación internacional o aliado estratégico (Cód. 165)</t>
    </r>
  </si>
  <si>
    <t>NER</t>
  </si>
  <si>
    <t>No envían reporte</t>
  </si>
  <si>
    <r>
      <t>43.</t>
    </r>
    <r>
      <rPr>
        <sz val="10"/>
        <color theme="1"/>
        <rFont val="Arial Narrow"/>
        <family val="2"/>
      </rPr>
      <t>Informes de seguimiento a la implementación del plan de acción institucional (Cód. 193)</t>
    </r>
  </si>
  <si>
    <r>
      <t>45.</t>
    </r>
    <r>
      <rPr>
        <sz val="10"/>
        <color theme="1"/>
        <rFont val="Arial Narrow"/>
        <family val="2"/>
      </rPr>
      <t>Número de víctimas con unidades productivas atendidas (Cód. 218)</t>
    </r>
  </si>
  <si>
    <r>
      <t>13.</t>
    </r>
    <r>
      <rPr>
        <sz val="10"/>
        <color theme="1"/>
        <rFont val="Arial Narrow"/>
        <family val="2"/>
      </rPr>
      <t xml:space="preserve"> Planes de retornos y reubicaciones aprobados con seguimiento a la implementación de las acciones en el marco de los CTJT o subcomités.</t>
    </r>
  </si>
  <si>
    <r>
      <t xml:space="preserve">14. </t>
    </r>
    <r>
      <rPr>
        <sz val="10"/>
        <color theme="1"/>
        <rFont val="Arial Narrow"/>
        <family val="2"/>
      </rPr>
      <t>Solicitud a la sostenibilidad RR de los casos de retorno y reubicación viabilizados (Cód. 79).</t>
    </r>
  </si>
  <si>
    <r>
      <t xml:space="preserve">20. </t>
    </r>
    <r>
      <rPr>
        <sz val="10"/>
        <color theme="1"/>
        <rFont val="Arial Narrow"/>
        <family val="2"/>
      </rPr>
      <t>Víctimas atendidas con la medida de Garantías de No Repetición.</t>
    </r>
  </si>
  <si>
    <r>
      <t>21.</t>
    </r>
    <r>
      <rPr>
        <sz val="10"/>
        <color theme="1"/>
        <rFont val="Arial Narrow"/>
        <family val="2"/>
      </rPr>
      <t xml:space="preserve"> Víctimas atendidas diferencialmente por medio de las estrategias asociadas a medidas de satisfacción a nivel individual (Cód. 96).</t>
    </r>
  </si>
  <si>
    <r>
      <t xml:space="preserve">24. </t>
    </r>
    <r>
      <rPr>
        <sz val="10"/>
        <color theme="1"/>
        <rFont val="Arial Narrow"/>
        <family val="2"/>
      </rPr>
      <t>Asistir técnicamente a las entidades territoriales en la implementación de los Decretos Ley para la inclusión del enfoque diferencial en los instrumentos de planeación territorial (Cód. 105)</t>
    </r>
  </si>
  <si>
    <r>
      <t>12.</t>
    </r>
    <r>
      <rPr>
        <sz val="10"/>
        <color theme="1"/>
        <rFont val="Arial Narrow"/>
        <family val="2"/>
      </rPr>
      <t xml:space="preserve">Número de sujetos de reparación colectiva no étnicos con resolución de cierre de PIRC. </t>
    </r>
  </si>
  <si>
    <r>
      <t>49.</t>
    </r>
    <r>
      <rPr>
        <sz val="10"/>
        <color theme="1"/>
        <rFont val="Arial Narrow"/>
        <family val="2"/>
      </rPr>
      <t xml:space="preserve"> Solicitudes de retorno, reubicación e integración local asignados por medio de las bases SGV tramitadas (Cód. 228)</t>
    </r>
  </si>
  <si>
    <r>
      <t>19.</t>
    </r>
    <r>
      <rPr>
        <sz val="10"/>
        <color theme="1"/>
        <rFont val="Arial Narrow"/>
        <family val="2"/>
      </rPr>
      <t xml:space="preserve"> Víctimas atendidas diferencialmente por medio de las estrategias asociadas a medidas de satisfacción a nivel individual (Cód. 96).</t>
    </r>
  </si>
  <si>
    <r>
      <t xml:space="preserve">25.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</si>
  <si>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27.</t>
    </r>
    <r>
      <rPr>
        <sz val="10"/>
        <color theme="1"/>
        <rFont val="Arial Narrow"/>
        <family val="2"/>
      </rPr>
      <t>Informes de la implementación de la ruta de definición de la situación militar (Cód. 131)</t>
    </r>
  </si>
  <si>
    <r>
      <t>28.</t>
    </r>
    <r>
      <rPr>
        <sz val="10"/>
        <color theme="1"/>
        <rFont val="Arial Narrow"/>
        <family val="2"/>
      </rPr>
      <t>Número diagnosticos de necesidades para cada CRAV realizados (Cód. 134).</t>
    </r>
  </si>
  <si>
    <r>
      <t>30.</t>
    </r>
    <r>
      <rPr>
        <sz val="10"/>
        <color theme="1"/>
        <rFont val="Arial Narrow"/>
        <family val="2"/>
      </rPr>
      <t xml:space="preserve"> Número de informes de articulación, gestión y seguimiento en el marco de los CTJT departamentales y municipales (Cód. 144).</t>
    </r>
  </si>
  <si>
    <r>
      <t>39.</t>
    </r>
    <r>
      <rPr>
        <sz val="10"/>
        <color theme="1"/>
        <rFont val="Arial Narrow"/>
        <family val="2"/>
      </rPr>
      <t>Informes de seguimiento a la implementación del plan de acción institucional (Cód. 193)</t>
    </r>
  </si>
  <si>
    <r>
      <t>41.</t>
    </r>
    <r>
      <rPr>
        <sz val="10"/>
        <color theme="1"/>
        <rFont val="Arial Narrow"/>
        <family val="2"/>
      </rPr>
      <t>Número de víctimas con unidades productivas atendidas (Cód. 218)</t>
    </r>
  </si>
  <si>
    <r>
      <t>44.</t>
    </r>
    <r>
      <rPr>
        <sz val="10"/>
        <color theme="1"/>
        <rFont val="Arial Narrow"/>
        <family val="2"/>
      </rPr>
      <t xml:space="preserve"> Solicitudes de retorno, reubicación e integración local asignados por medio de las bases SGV tramitadas (Cód. 228)</t>
    </r>
  </si>
  <si>
    <r>
      <t>24.</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t>
    </r>
    <r>
      <rPr>
        <sz val="10"/>
        <color theme="1"/>
        <rFont val="Arial Narrow"/>
        <family val="2"/>
      </rPr>
      <t>(Cód 104)</t>
    </r>
  </si>
  <si>
    <r>
      <t>46.</t>
    </r>
    <r>
      <rPr>
        <sz val="10"/>
        <color theme="1"/>
        <rFont val="Arial Narrow"/>
        <family val="2"/>
      </rPr>
      <t xml:space="preserve"> Solicitudes de retorno, reubicación e integración local asignados por medio de las bases SGV tramitadas (Cód. 228)</t>
    </r>
  </si>
  <si>
    <r>
      <t xml:space="preserve">31.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</si>
  <si>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 xml:space="preserve">13. </t>
    </r>
    <r>
      <rPr>
        <sz val="10"/>
        <color theme="1"/>
        <rFont val="Arial Narrow"/>
        <family val="2"/>
      </rPr>
      <t>Solicitud a la sostenibilidad RR de los casos de retorno y reubicación viabilizados (Cód. 79).</t>
    </r>
  </si>
  <si>
    <r>
      <t xml:space="preserve">19. </t>
    </r>
    <r>
      <rPr>
        <sz val="10"/>
        <color theme="1"/>
        <rFont val="Arial Narrow"/>
        <family val="2"/>
      </rPr>
      <t>Víctimas atendidas con la medida de Garantías de No Repetición.</t>
    </r>
  </si>
  <si>
    <r>
      <t>20.</t>
    </r>
    <r>
      <rPr>
        <sz val="10"/>
        <color theme="1"/>
        <rFont val="Arial Narrow"/>
        <family val="2"/>
      </rPr>
      <t xml:space="preserve"> Víctimas atendidas diferencialmente por medio de las estrategias asociadas a medidas de satisfacción a nivel individual (Cód. 96).</t>
    </r>
  </si>
  <si>
    <r>
      <t>21.</t>
    </r>
    <r>
      <rPr>
        <sz val="10"/>
        <color theme="1"/>
        <rFont val="Arial Narrow"/>
        <family val="2"/>
      </rPr>
      <t xml:space="preserve">Conmemoraciones y actos simbólicos en el marco de las medidas de Satisfacción y Garantías de No Repetición realizadas </t>
    </r>
  </si>
  <si>
    <r>
      <t xml:space="preserve">26.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</si>
  <si>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28.</t>
    </r>
    <r>
      <rPr>
        <sz val="10"/>
        <color theme="1"/>
        <rFont val="Arial Narrow"/>
        <family val="2"/>
      </rPr>
      <t>Informes de la implementación de la ruta de definición de la situación militar (Cód. 131)</t>
    </r>
  </si>
  <si>
    <r>
      <t>29.</t>
    </r>
    <r>
      <rPr>
        <sz val="10"/>
        <color theme="1"/>
        <rFont val="Arial Narrow"/>
        <family val="2"/>
      </rPr>
      <t>Número diagnosticos de necesidades para cada CRAV realizados (Cód. 134).</t>
    </r>
  </si>
  <si>
    <r>
      <t>31.</t>
    </r>
    <r>
      <rPr>
        <sz val="10"/>
        <color theme="1"/>
        <rFont val="Arial Narrow"/>
        <family val="2"/>
      </rPr>
      <t xml:space="preserve"> Número de informes de articulación, gestión y seguimiento en el marco de los CTJT departamentales y municipales (Cód. 144).</t>
    </r>
  </si>
  <si>
    <r>
      <rPr>
        <b/>
        <sz val="10"/>
        <color theme="1"/>
        <rFont val="Arial Narrow"/>
        <family val="2"/>
      </rPr>
      <t>38.</t>
    </r>
    <r>
      <rPr>
        <sz val="10"/>
        <color theme="1"/>
        <rFont val="Arial Narrow"/>
        <family val="2"/>
      </rPr>
      <t>Iniciativas o proyectos presentados  por la Dirección Territorial a la cooperación internacional o aliado estratégico (Cód. 165)</t>
    </r>
  </si>
  <si>
    <r>
      <t>40.</t>
    </r>
    <r>
      <rPr>
        <sz val="10"/>
        <color theme="1"/>
        <rFont val="Arial Narrow"/>
        <family val="2"/>
      </rPr>
      <t>Informes de seguimiento a la implementación del plan de acción institucional (Cód. 193)</t>
    </r>
  </si>
  <si>
    <r>
      <t>42.</t>
    </r>
    <r>
      <rPr>
        <sz val="10"/>
        <color theme="1"/>
        <rFont val="Arial Narrow"/>
        <family val="2"/>
      </rPr>
      <t>Número de víctimas con unidades productivas atendidas (Cód. 218)</t>
    </r>
  </si>
  <si>
    <r>
      <t>44.</t>
    </r>
    <r>
      <rPr>
        <sz val="10"/>
        <color theme="1"/>
        <rFont val="Arial Narrow"/>
        <family val="2"/>
      </rPr>
      <t>Víctimas con discapacidad atendidas mediante de la estrategia consejería entre pares</t>
    </r>
  </si>
  <si>
    <r>
      <t>45.</t>
    </r>
    <r>
      <rPr>
        <sz val="10"/>
        <color theme="1"/>
        <rFont val="Arial Narrow"/>
        <family val="2"/>
      </rPr>
      <t xml:space="preserve"> Solicitudes de retorno, reubicación e integración local asignados por medio de las bases SGV tramitadas (Cód. 228)</t>
    </r>
  </si>
  <si>
    <r>
      <t xml:space="preserve">23. </t>
    </r>
    <r>
      <rPr>
        <sz val="10"/>
        <color theme="1"/>
        <rFont val="Arial Narrow"/>
        <family val="2"/>
      </rPr>
      <t>Asistir técnicamente a las entidades territoriales en la implementación de los Decretos Ley para la inclusión del enfoque diferencial en los instrumentos de planeación territorial (Cód. 105)</t>
    </r>
  </si>
  <si>
    <r>
      <t xml:space="preserve">27.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</si>
  <si>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29.</t>
    </r>
    <r>
      <rPr>
        <sz val="10"/>
        <color theme="1"/>
        <rFont val="Arial Narrow"/>
        <family val="2"/>
      </rPr>
      <t>Informes de la implementación de la ruta de definición de la situación militar (Cód. 131)</t>
    </r>
  </si>
  <si>
    <r>
      <t>30.</t>
    </r>
    <r>
      <rPr>
        <sz val="10"/>
        <color theme="1"/>
        <rFont val="Arial Narrow"/>
        <family val="2"/>
      </rPr>
      <t>Número diagnosticos de necesidades para cada CRAV realizados (Cód. 134).</t>
    </r>
  </si>
  <si>
    <r>
      <t>32.</t>
    </r>
    <r>
      <rPr>
        <sz val="10"/>
        <color theme="1"/>
        <rFont val="Arial Narrow"/>
        <family val="2"/>
      </rPr>
      <t xml:space="preserve"> Número de informes de articulación, gestión y seguimiento en el marco de los CTJT departamentales y municipales (Cód. 144).</t>
    </r>
  </si>
  <si>
    <r>
      <t>41.</t>
    </r>
    <r>
      <rPr>
        <sz val="10"/>
        <color theme="1"/>
        <rFont val="Arial Narrow"/>
        <family val="2"/>
      </rPr>
      <t>Informes de seguimiento a la implementación del plan de acción institucional (Cód. 193)</t>
    </r>
  </si>
  <si>
    <r>
      <t>43.</t>
    </r>
    <r>
      <rPr>
        <sz val="10"/>
        <color theme="1"/>
        <rFont val="Arial Narrow"/>
        <family val="2"/>
      </rPr>
      <t>Número de víctimas con unidades productivas atendidas (Cód. 218)</t>
    </r>
  </si>
  <si>
    <r>
      <t>8.</t>
    </r>
    <r>
      <rPr>
        <sz val="10"/>
        <color theme="1"/>
        <rFont val="Arial Narrow"/>
        <family val="2"/>
      </rPr>
      <t xml:space="preserve"> Cartas de indemnización administrativa aptas, entregadas (Cód. 47).</t>
    </r>
  </si>
  <si>
    <r>
      <t xml:space="preserve">24.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</si>
  <si>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26.</t>
    </r>
    <r>
      <rPr>
        <sz val="10"/>
        <color theme="1"/>
        <rFont val="Arial Narrow"/>
        <family val="2"/>
      </rPr>
      <t>Informes de la implementación de la ruta de definición de la situación militar (Cód. 131)</t>
    </r>
  </si>
  <si>
    <r>
      <t>27.</t>
    </r>
    <r>
      <rPr>
        <sz val="10"/>
        <color theme="1"/>
        <rFont val="Arial Narrow"/>
        <family val="2"/>
      </rPr>
      <t>Número diagnosticos de necesidades para cada CRAV realizados (Cód. 134).</t>
    </r>
  </si>
  <si>
    <r>
      <t>29.</t>
    </r>
    <r>
      <rPr>
        <sz val="10"/>
        <color theme="1"/>
        <rFont val="Arial Narrow"/>
        <family val="2"/>
      </rPr>
      <t xml:space="preserve"> Número de informes de articulación, gestión y seguimiento en el marco de los CTJT departamentales y municipales (Cód. 144).</t>
    </r>
  </si>
  <si>
    <r>
      <t>26.</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 </t>
    </r>
    <r>
      <rPr>
        <b/>
        <sz val="10"/>
        <color theme="1"/>
        <rFont val="Arial Narrow"/>
        <family val="2"/>
      </rPr>
      <t>(Cód 104)</t>
    </r>
  </si>
  <si>
    <r>
      <t xml:space="preserve">27. </t>
    </r>
    <r>
      <rPr>
        <sz val="10"/>
        <color theme="1"/>
        <rFont val="Arial Narrow"/>
        <family val="2"/>
      </rPr>
      <t>Asistir técnicamente a las entidades territoriales en la implementación de los Decretos Ley para la inclusión del enfoque diferencial en los instrumentos de planeación territorial (Cód. 105)</t>
    </r>
  </si>
  <si>
    <r>
      <t>33.</t>
    </r>
    <r>
      <rPr>
        <sz val="10"/>
        <color theme="1"/>
        <rFont val="Arial Narrow"/>
        <family val="2"/>
      </rPr>
      <t>Informes de la implementación de la ruta de definición de la situación militar (Cód. 131)</t>
    </r>
  </si>
  <si>
    <r>
      <t>34.</t>
    </r>
    <r>
      <rPr>
        <sz val="10"/>
        <color theme="1"/>
        <rFont val="Arial Narrow"/>
        <family val="2"/>
      </rPr>
      <t>Número diagnosticos de necesidades para cada CRAV realizados (Cód. 134).</t>
    </r>
  </si>
  <si>
    <r>
      <t>36.</t>
    </r>
    <r>
      <rPr>
        <sz val="10"/>
        <color theme="1"/>
        <rFont val="Arial Narrow"/>
        <family val="2"/>
      </rPr>
      <t xml:space="preserve"> Número de informes de articulación, gestión y seguimiento en el marco de los CTJT departamentales y municipales (Cód. 144).</t>
    </r>
  </si>
  <si>
    <r>
      <t>43</t>
    </r>
    <r>
      <rPr>
        <sz val="10"/>
        <color theme="1"/>
        <rFont val="Arial Narrow"/>
        <family val="2"/>
      </rPr>
      <t>.Iniciativas o proyectos presentados  por la Dirección Territorial a la cooperación internacional o aliado estratégico (Cód. 165)</t>
    </r>
  </si>
  <si>
    <r>
      <t>45.</t>
    </r>
    <r>
      <rPr>
        <sz val="10"/>
        <color theme="1"/>
        <rFont val="Arial Narrow"/>
        <family val="2"/>
      </rPr>
      <t>Informes de seguimiento a la implementación del plan de acción institucional (Cód. 193)</t>
    </r>
  </si>
  <si>
    <r>
      <t>47.</t>
    </r>
    <r>
      <rPr>
        <sz val="10"/>
        <color theme="1"/>
        <rFont val="Arial Narrow"/>
        <family val="2"/>
      </rPr>
      <t>Número de víctimas con unidades productivas atendidas (Cód. 218)</t>
    </r>
  </si>
  <si>
    <r>
      <t xml:space="preserve">48. </t>
    </r>
    <r>
      <rPr>
        <sz val="10"/>
        <color theme="1"/>
        <rFont val="Arial Narrow"/>
        <family val="2"/>
      </rPr>
      <t>Número de víctimas con unidades productivas encadenadas (Cód. 219)</t>
    </r>
  </si>
  <si>
    <r>
      <t>45.</t>
    </r>
    <r>
      <rPr>
        <sz val="10"/>
        <color theme="1"/>
        <rFont val="Arial Narrow"/>
        <family val="2"/>
      </rPr>
      <t>Víctimas con discapacidad atendidas mediante de la estrategia consejería entre pares</t>
    </r>
  </si>
  <si>
    <r>
      <t>38.</t>
    </r>
    <r>
      <rPr>
        <sz val="10"/>
        <color theme="1"/>
        <rFont val="Arial Narrow"/>
        <family val="2"/>
      </rPr>
      <t>Informes de seguimiento a la implementación del plan de acción institucional (Cód. 193)</t>
    </r>
  </si>
  <si>
    <r>
      <t>40.</t>
    </r>
    <r>
      <rPr>
        <sz val="10"/>
        <color theme="1"/>
        <rFont val="Arial Narrow"/>
        <family val="2"/>
      </rPr>
      <t>Número de víctimas con unidades productivas atendidas (Cód. 218)</t>
    </r>
  </si>
  <si>
    <r>
      <t>42.</t>
    </r>
    <r>
      <rPr>
        <sz val="10"/>
        <color theme="1"/>
        <rFont val="Arial Narrow"/>
        <family val="2"/>
      </rPr>
      <t xml:space="preserve"> Solicitudes de retorno, reubicación e integración local asignados por medio de las bases SGV tramitadas (Cód. 228)</t>
    </r>
  </si>
  <si>
    <r>
      <rPr>
        <b/>
        <sz val="10"/>
        <color theme="1"/>
        <rFont val="Arial Narrow"/>
        <family val="2"/>
      </rPr>
      <t>41.</t>
    </r>
    <r>
      <rPr>
        <sz val="10"/>
        <color theme="1"/>
        <rFont val="Arial Narrow"/>
        <family val="2"/>
      </rPr>
      <t>Iniciativas o proyectos presentados  por la Dirección Territorial a la cooperación internacional o aliado estratégico (Cód. 165)</t>
    </r>
  </si>
  <si>
    <r>
      <t>47.</t>
    </r>
    <r>
      <rPr>
        <sz val="10"/>
        <color theme="1"/>
        <rFont val="Arial Narrow"/>
        <family val="2"/>
      </rPr>
      <t>Víctimas con discapacidad atendidas mediante de la estrategia consejería entre pares</t>
    </r>
  </si>
  <si>
    <t>NP</t>
  </si>
  <si>
    <t>TOTAL</t>
  </si>
  <si>
    <t xml:space="preserve">BOLÌVAR y SAN ANDRÈS </t>
  </si>
  <si>
    <t>CAQUETA y HUILA</t>
  </si>
  <si>
    <t>CESAR y GUAJÌRA</t>
  </si>
  <si>
    <t xml:space="preserve">META y LLANOS ORIENTALES </t>
  </si>
  <si>
    <t>NORTE DE SANTANDER y ARAUCA</t>
  </si>
  <si>
    <r>
      <t xml:space="preserve">
</t>
    </r>
    <r>
      <rPr>
        <b/>
        <sz val="11"/>
        <color theme="1" tint="0.34998626667073579"/>
        <rFont val="Arial Narrow"/>
        <family val="2"/>
      </rPr>
      <t>DIRECCIÓN TERRITORIAL ANTIOQUIA</t>
    </r>
  </si>
  <si>
    <t xml:space="preserve">
DIRECCIÓN TERRITORIAL ATLÁNTICO</t>
  </si>
  <si>
    <t xml:space="preserve">
DIRECCIÓN TERRITORIAL BOLÍVAR Y SAN ANDRÉS</t>
  </si>
  <si>
    <t xml:space="preserve">
DIRECCIÓN TERRITORIAL CAQUETÁ Y HUILA</t>
  </si>
  <si>
    <t xml:space="preserve">
DIRECCIÓN TERRITORIAL CAUCA</t>
  </si>
  <si>
    <t xml:space="preserve">
DIRECCIÓN TERRITORIAL CENTRAL</t>
  </si>
  <si>
    <r>
      <t xml:space="preserve">
</t>
    </r>
    <r>
      <rPr>
        <b/>
        <sz val="11"/>
        <color theme="1" tint="0.34998626667073579"/>
        <rFont val="Arial Narrow"/>
        <family val="2"/>
      </rPr>
      <t>DIRECCIÓN TERRITORIAL CESAR Y GUAJIRA</t>
    </r>
  </si>
  <si>
    <r>
      <t xml:space="preserve">
</t>
    </r>
    <r>
      <rPr>
        <b/>
        <sz val="11"/>
        <color theme="1" tint="0.34998626667073579"/>
        <rFont val="Arial Narrow"/>
        <family val="2"/>
      </rPr>
      <t>DIRECCIÓN TERRITORIAL CHOCÓ</t>
    </r>
  </si>
  <si>
    <t xml:space="preserve">
DIRECCIÓN TERRITORIAL CÓRDOBA</t>
  </si>
  <si>
    <t xml:space="preserve">
DIRECCIÓN TERRITORIAL EJE CAFETERO</t>
  </si>
  <si>
    <t xml:space="preserve">
DIRECCIÓN TERRITORIAL MAGDALENA</t>
  </si>
  <si>
    <r>
      <t xml:space="preserve">
</t>
    </r>
    <r>
      <rPr>
        <b/>
        <sz val="11"/>
        <color theme="1" tint="0.34998626667073579"/>
        <rFont val="Arial Narrow"/>
        <family val="2"/>
      </rPr>
      <t>DIRECCIÓN TERRITORIAL MAGDALENA MEDIO</t>
    </r>
  </si>
  <si>
    <t xml:space="preserve">
DIRECCIÓN TERRITORIAL META Y LLANOS ORIENTALES</t>
  </si>
  <si>
    <t xml:space="preserve">
DIRECCIÓN TERRITORIAL NARIÑO</t>
  </si>
  <si>
    <t xml:space="preserve">
DIRECCIÓN TERRITORIAL NORTE SANTANDER Y ARAUCA</t>
  </si>
  <si>
    <t xml:space="preserve">
DIRECCIÓN TERRITORIAL PUTUMAYO</t>
  </si>
  <si>
    <t xml:space="preserve">
DIRECCIÓN TERRITORIAL SANTANDER</t>
  </si>
  <si>
    <t xml:space="preserve">
DIRECCIÓN TERRITORIAL SUCRE</t>
  </si>
  <si>
    <t xml:space="preserve">
DIRECCIÓN TERRITORIAL URABÁ</t>
  </si>
  <si>
    <t xml:space="preserve">
DIRECCIÓN TERRITORIAL VALLE</t>
  </si>
  <si>
    <r>
      <t>2.</t>
    </r>
    <r>
      <rPr>
        <sz val="10"/>
        <color theme="1"/>
        <rFont val="Arial Narrow"/>
        <family val="2"/>
      </rPr>
      <t xml:space="preserve"> Entidades territoriales acompañadas de la dirección territorial para la formulación del Plan Operativo de Sistemas de Información - POSI (Cód. 19)</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</si>
  <si>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 (Cód. 20)</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</si>
  <si>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 (Cód. 31).</t>
    </r>
  </si>
  <si>
    <r>
      <t>8. J</t>
    </r>
    <r>
      <rPr>
        <sz val="10"/>
        <color theme="1"/>
        <rFont val="Arial Narrow"/>
        <family val="2"/>
      </rPr>
      <t>ornadas de Atención de Servicio móviles de orientación y comunicación a las víctimas (Cód. 39)</t>
    </r>
  </si>
  <si>
    <r>
      <t>17.</t>
    </r>
    <r>
      <rPr>
        <sz val="10"/>
        <color theme="1"/>
        <rFont val="Arial Narrow"/>
        <family val="2"/>
      </rPr>
      <t xml:space="preserve"> Víctimas individuales con rehabilitación psicosocial (Cód. 85).</t>
    </r>
  </si>
  <si>
    <r>
      <t xml:space="preserve">18. </t>
    </r>
    <r>
      <rPr>
        <sz val="10"/>
        <color theme="1"/>
        <rFont val="Arial Narrow"/>
        <family val="2"/>
      </rPr>
      <t>Acciones de acompañamiento psicosocial realizadas en el marco de la medida de rehabilitación en sujetos de reparación colectiva focalizados en ruta e implementación.(Cód. 88).</t>
    </r>
  </si>
  <si>
    <t>No Programada 2do Trimestre</t>
  </si>
  <si>
    <r>
      <t>2.</t>
    </r>
    <r>
      <rPr>
        <sz val="10"/>
        <color theme="1"/>
        <rFont val="Arial Narrow"/>
        <family val="2"/>
      </rPr>
      <t xml:space="preserve"> Entidades territoriales acompañadas de la dirección territorial para la formulación del Plan Operativo de Sistemas de Información - POSI</t>
    </r>
    <r>
      <rPr>
        <b/>
        <sz val="10"/>
        <color theme="1"/>
        <rFont val="Arial Narrow"/>
        <family val="2"/>
      </rPr>
      <t xml:space="preserve"> (Cod. 19)</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</si>
  <si>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 (Cod. 20)</t>
    </r>
  </si>
  <si>
    <t>NA Reporte Indicador por Demanda</t>
  </si>
  <si>
    <t>No Registra Reporte</t>
  </si>
  <si>
    <r>
      <t xml:space="preserve">7. </t>
    </r>
    <r>
      <rPr>
        <sz val="10"/>
        <color theme="1"/>
        <rFont val="Arial Narrow"/>
        <family val="2"/>
      </rPr>
      <t xml:space="preserve">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 </t>
    </r>
    <r>
      <rPr>
        <b/>
        <sz val="10"/>
        <color theme="1"/>
        <rFont val="Arial Narrow"/>
        <family val="2"/>
      </rPr>
      <t>(Cod. 32)</t>
    </r>
  </si>
  <si>
    <r>
      <t>8. J</t>
    </r>
    <r>
      <rPr>
        <sz val="10"/>
        <color theme="1"/>
        <rFont val="Arial Narrow"/>
        <family val="2"/>
      </rPr>
      <t>ornadas de Atención de Servicio móviles de orientación y comunicación a las víctimas (Cod.39).</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</si>
  <si>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 (Cód 31)</t>
    </r>
  </si>
  <si>
    <r>
      <t>11.</t>
    </r>
    <r>
      <rPr>
        <sz val="10"/>
        <color theme="1"/>
        <rFont val="Arial Narrow"/>
        <family val="2"/>
      </rPr>
      <t xml:space="preserve"> Planes de retornos y reubicaciones aprobados con seguimiento a la implementación de las acciones en el marco de los CTJT o subcomités (Cód. 74)</t>
    </r>
  </si>
  <si>
    <r>
      <t>2.</t>
    </r>
    <r>
      <rPr>
        <sz val="10"/>
        <color theme="1"/>
        <rFont val="Arial Narrow"/>
        <family val="2"/>
      </rPr>
      <t xml:space="preserve"> Entidades territoriales acompañadas de la dirección territorial para la formulación del Plan Operativo de Sistemas de Información - POSI </t>
    </r>
    <r>
      <rPr>
        <b/>
        <sz val="10"/>
        <color theme="1"/>
        <rFont val="Arial Narrow"/>
        <family val="2"/>
      </rPr>
      <t>(Cód. 19)</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</si>
  <si>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 </t>
    </r>
    <r>
      <rPr>
        <b/>
        <sz val="10"/>
        <color theme="1"/>
        <rFont val="Arial Narrow"/>
        <family val="2"/>
      </rPr>
      <t>(Cód. 20)</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</si>
  <si>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género(Cód. 31)</t>
    </r>
  </si>
  <si>
    <r>
      <t xml:space="preserve">7. </t>
    </r>
    <r>
      <rPr>
        <sz val="10"/>
        <color theme="1"/>
        <rFont val="Arial Narrow"/>
        <family val="2"/>
      </rPr>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 (Cód. 32)</t>
    </r>
  </si>
  <si>
    <r>
      <t>14.</t>
    </r>
    <r>
      <rPr>
        <sz val="10"/>
        <color theme="1"/>
        <rFont val="Arial Narrow"/>
        <family val="2"/>
      </rPr>
      <t xml:space="preserve"> Planes de retornos y reubicaciones aprobados con seguimiento a la implementación de las acciones en el marco de los CTJT o subcomités (Cód.74)</t>
    </r>
  </si>
  <si>
    <r>
      <t xml:space="preserve">33. </t>
    </r>
    <r>
      <rPr>
        <sz val="10"/>
        <color theme="1"/>
        <rFont val="Arial Narrow"/>
        <family val="2"/>
      </rPr>
      <t>Número de jornadas de asistencia técnica diferenciada en los procesos de planeación, ejecución y seguimiento de la implementación territorial de la política pública de víctimas (Cód. 137).</t>
    </r>
  </si>
  <si>
    <r>
      <t>16.</t>
    </r>
    <r>
      <rPr>
        <sz val="10"/>
        <color theme="1"/>
        <rFont val="Arial Narrow"/>
        <family val="2"/>
      </rPr>
      <t xml:space="preserve"> Víctimas individuales con rehabilitación psicosocial (Cód.85)</t>
    </r>
  </si>
  <si>
    <r>
      <t xml:space="preserve">17. </t>
    </r>
    <r>
      <rPr>
        <sz val="10"/>
        <color theme="1"/>
        <rFont val="Arial Narrow"/>
        <family val="2"/>
      </rPr>
      <t>Acciones de acompañamiento psicosocial realizadas en el marco de la medida de rehabilitación en sujetos de reparación colectiva focalizados en ruta e implementación (Cód.88)</t>
    </r>
  </si>
  <si>
    <r>
      <t>2.</t>
    </r>
    <r>
      <rPr>
        <sz val="10"/>
        <color theme="1"/>
        <rFont val="Arial Narrow"/>
        <family val="2"/>
      </rPr>
      <t xml:space="preserve"> Entidades territoriales acompañadas de la dirección territorial para la formulación del Plan Operativo de Sistemas de Información - POSI</t>
    </r>
    <r>
      <rPr>
        <b/>
        <sz val="10"/>
        <color theme="1"/>
        <rFont val="Arial Narrow"/>
        <family val="2"/>
      </rPr>
      <t xml:space="preserve"> (Cód. 19)</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</si>
  <si>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t>
    </r>
    <r>
      <rPr>
        <b/>
        <sz val="10"/>
        <color theme="1"/>
        <rFont val="Arial Narrow"/>
        <family val="2"/>
      </rPr>
      <t xml:space="preserve"> (Cód. 20)</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</si>
  <si>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 (Cód. 31)</t>
    </r>
  </si>
  <si>
    <r>
      <t>8. J</t>
    </r>
    <r>
      <rPr>
        <sz val="10"/>
        <color theme="1"/>
        <rFont val="Arial Narrow"/>
        <family val="2"/>
      </rPr>
      <t>ornadas de Atención de Servicio móviles de orientación y comunicación a las víctimas (Cód.39)</t>
    </r>
  </si>
  <si>
    <r>
      <t xml:space="preserve">50. </t>
    </r>
    <r>
      <rPr>
        <sz val="10"/>
        <color theme="1"/>
        <rFont val="Arial Narrow"/>
        <family val="2"/>
      </rPr>
      <t>Porcentaje de gestión de los reportes validados en el plan de acción institucional por parte de las Direcciones Territoriales (Cód. 239)</t>
    </r>
  </si>
  <si>
    <r>
      <t>2.</t>
    </r>
    <r>
      <rPr>
        <sz val="10"/>
        <color theme="1"/>
        <rFont val="Arial Narrow"/>
        <family val="2"/>
      </rPr>
      <t xml:space="preserve"> Entidades territoriales acompañadas de la dirección territorial para la formulación del Plan Operativo de Sistemas de Información - POSI</t>
    </r>
    <r>
      <rPr>
        <b/>
        <sz val="10"/>
        <color theme="1"/>
        <rFont val="Arial Narrow"/>
        <family val="2"/>
      </rPr>
      <t xml:space="preserve"> (Cód.19)</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</si>
  <si>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 (Cód.31)</t>
    </r>
  </si>
  <si>
    <r>
      <t xml:space="preserve">45. </t>
    </r>
    <r>
      <rPr>
        <sz val="10"/>
        <color theme="1"/>
        <rFont val="Arial Narrow"/>
        <family val="2"/>
      </rPr>
      <t>Porcentaje de gestión de los reportes validados en el plan de acción institucional por parte de las Direcciones Territoriales (Cód. 239)</t>
    </r>
  </si>
  <si>
    <r>
      <t>8. J</t>
    </r>
    <r>
      <rPr>
        <sz val="10"/>
        <color theme="1"/>
        <rFont val="Arial Narrow"/>
        <family val="2"/>
      </rPr>
      <t>ornadas de Atención de Servicio móviles de orientación y comunicación a las víctimas  (Cód. 39)</t>
    </r>
  </si>
  <si>
    <r>
      <t>16.</t>
    </r>
    <r>
      <rPr>
        <sz val="10"/>
        <color theme="1"/>
        <rFont val="Arial Narrow"/>
        <family val="2"/>
      </rPr>
      <t xml:space="preserve"> Víctimas individuales con rehabilitación psicosocial.</t>
    </r>
    <r>
      <rPr>
        <b/>
        <sz val="10"/>
        <color theme="1"/>
        <rFont val="Arial Narrow"/>
        <family val="2"/>
      </rPr>
      <t xml:space="preserve"> (Cód. 85)</t>
    </r>
  </si>
  <si>
    <r>
      <t>2.</t>
    </r>
    <r>
      <rPr>
        <sz val="10"/>
        <color theme="1"/>
        <rFont val="Arial Narrow"/>
        <family val="2"/>
      </rPr>
      <t xml:space="preserve"> Entidades territoriales acompañadas de la dirección territorial para la formulación del Plan Operativo de Sistemas de Información - POSI </t>
    </r>
    <r>
      <rPr>
        <b/>
        <sz val="10"/>
        <color theme="1"/>
        <rFont val="Arial Narrow"/>
        <family val="2"/>
      </rPr>
      <t>(Cód.19)</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</si>
  <si>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 (Cód.20)</t>
    </r>
  </si>
  <si>
    <r>
      <t>2.</t>
    </r>
    <r>
      <rPr>
        <sz val="10"/>
        <color theme="1"/>
        <rFont val="Arial Narrow"/>
        <family val="2"/>
      </rPr>
      <t xml:space="preserve"> Entidades territoriales acompañadas de la dirección territorial para la formulación del Plan Operativo de Sistemas de Información - POSI (Cód.19)</t>
    </r>
  </si>
  <si>
    <r>
      <t xml:space="preserve">7. </t>
    </r>
    <r>
      <rPr>
        <sz val="10"/>
        <color theme="1"/>
        <rFont val="Arial Narrow"/>
        <family val="2"/>
      </rPr>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t>
    </r>
    <r>
      <rPr>
        <b/>
        <sz val="10"/>
        <color theme="1"/>
        <rFont val="Arial Narrow"/>
        <family val="2"/>
      </rPr>
      <t>(Cód. 32).</t>
    </r>
  </si>
  <si>
    <r>
      <t>17.</t>
    </r>
    <r>
      <rPr>
        <sz val="10"/>
        <color theme="1"/>
        <rFont val="Arial Narrow"/>
        <family val="2"/>
      </rPr>
      <t xml:space="preserve"> Víctimas individuales con rehabilitación psicosocial.</t>
    </r>
    <r>
      <rPr>
        <b/>
        <sz val="10"/>
        <color theme="1"/>
        <rFont val="Arial Narrow"/>
        <family val="2"/>
      </rPr>
      <t>(Cód. 85).</t>
    </r>
  </si>
  <si>
    <r>
      <t>22.</t>
    </r>
    <r>
      <rPr>
        <sz val="10"/>
        <color theme="1"/>
        <rFont val="Arial Narrow"/>
        <family val="2"/>
      </rPr>
      <t xml:space="preserve"> Número de actos simbólicos y de dignificación implementados (Cód. 95).</t>
    </r>
  </si>
  <si>
    <r>
      <t>23.</t>
    </r>
    <r>
      <rPr>
        <sz val="10"/>
        <color theme="1"/>
        <rFont val="Arial Narrow"/>
        <family val="2"/>
      </rPr>
      <t xml:space="preserve"> Víctimas atendidas diferencialmente por medio de las estrategias asociadas a medidas de satisfacción a nivel individual (Cód. 96).</t>
    </r>
  </si>
  <si>
    <r>
      <t>28.</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 </t>
    </r>
    <r>
      <rPr>
        <b/>
        <sz val="10"/>
        <color theme="1"/>
        <rFont val="Arial Narrow"/>
        <family val="2"/>
      </rPr>
      <t>(Cód 104)</t>
    </r>
  </si>
  <si>
    <r>
      <t xml:space="preserve">29. </t>
    </r>
    <r>
      <rPr>
        <sz val="10"/>
        <color theme="1"/>
        <rFont val="Arial Narrow"/>
        <family val="2"/>
      </rPr>
      <t>Asistir técnicamente a las entidades territoriales en la implementación de los Decretos Ley para la inclusión del enfoque diferencial en los instrumentos de planeación territorial (Cód. 105)</t>
    </r>
  </si>
  <si>
    <r>
      <t xml:space="preserve">32. </t>
    </r>
    <r>
      <rPr>
        <sz val="10"/>
        <color theme="1"/>
        <rFont val="Arial Narrow"/>
        <family val="2"/>
      </rPr>
      <t>Número de informes donde se evidencie la gestión, el acceso efectivo a oferta discriminado por cada uno de los derechos y el cargue de beneficiarios partir de los resultados de la medición de SSV correspondiente a la Dirección Territorial (Cód. 114)</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</si>
  <si>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 </t>
    </r>
    <r>
      <rPr>
        <b/>
        <sz val="10"/>
        <color theme="1"/>
        <rFont val="Arial Narrow"/>
        <family val="2"/>
      </rPr>
      <t>(Cód.20)</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</si>
  <si>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género.(Cód.31)</t>
    </r>
  </si>
  <si>
    <r>
      <t xml:space="preserve">7. </t>
    </r>
    <r>
      <rPr>
        <sz val="10"/>
        <color theme="1"/>
        <rFont val="Arial Narrow"/>
        <family val="2"/>
      </rPr>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t>
    </r>
    <r>
      <rPr>
        <b/>
        <sz val="10"/>
        <color theme="1"/>
        <rFont val="Arial Narrow"/>
        <family val="2"/>
      </rPr>
      <t>(Cód.32)</t>
    </r>
  </si>
  <si>
    <r>
      <t>8. J</t>
    </r>
    <r>
      <rPr>
        <sz val="10"/>
        <color theme="1"/>
        <rFont val="Arial Narrow"/>
        <family val="2"/>
      </rPr>
      <t>ornadas de Atención de Servicio móviles de orientación y comunicación a las víctimas.(Cód.39)</t>
    </r>
  </si>
  <si>
    <r>
      <t xml:space="preserve">16.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(Cód.88)</t>
    </r>
  </si>
  <si>
    <r>
      <t xml:space="preserve">46. </t>
    </r>
    <r>
      <rPr>
        <sz val="10"/>
        <color theme="1"/>
        <rFont val="Arial Narrow"/>
        <family val="2"/>
      </rPr>
      <t>Porcentaje de gestión de los reportes validados en el plan de acción institucional por parte de las Direcciones Territoriales (Cód. 239)</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</si>
  <si>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t>
    </r>
    <r>
      <rPr>
        <b/>
        <sz val="10"/>
        <color theme="1"/>
        <rFont val="Arial Narrow"/>
        <family val="2"/>
      </rPr>
      <t xml:space="preserve"> (Cód.20)</t>
    </r>
  </si>
  <si>
    <r>
      <t>8. J</t>
    </r>
    <r>
      <rPr>
        <sz val="10"/>
        <color theme="1"/>
        <rFont val="Arial Narrow"/>
        <family val="2"/>
      </rPr>
      <t>ornadas de Atención de Servicio móviles de orientación y comunicación a las víctimas (Cód.39).</t>
    </r>
  </si>
  <si>
    <r>
      <t>15.</t>
    </r>
    <r>
      <rPr>
        <sz val="10"/>
        <color theme="1"/>
        <rFont val="Arial Narrow"/>
        <family val="2"/>
      </rPr>
      <t xml:space="preserve"> Víctimas individuales con rehabilitación psicosocial.</t>
    </r>
    <r>
      <rPr>
        <b/>
        <sz val="10"/>
        <color theme="1"/>
        <rFont val="Arial Narrow"/>
        <family val="2"/>
      </rPr>
      <t>(Cód.85)</t>
    </r>
  </si>
  <si>
    <r>
      <t>13.</t>
    </r>
    <r>
      <rPr>
        <sz val="10"/>
        <color theme="1"/>
        <rFont val="Arial Narrow"/>
        <family val="2"/>
      </rPr>
      <t xml:space="preserve"> Planes de retornos y reubicaciones aprobados con seguimiento a la implementación de las acciones en el marco de los CTJT o subcomités.(Cód.74)</t>
    </r>
  </si>
  <si>
    <r>
      <t>16.</t>
    </r>
    <r>
      <rPr>
        <sz val="10"/>
        <color theme="1"/>
        <rFont val="Arial Narrow"/>
        <family val="2"/>
      </rPr>
      <t xml:space="preserve"> Víctimas individuales con rehabilitación psicosocial.</t>
    </r>
    <r>
      <rPr>
        <b/>
        <sz val="10"/>
        <color theme="1"/>
        <rFont val="Arial Narrow"/>
        <family val="2"/>
      </rPr>
      <t>(Cód.85)</t>
    </r>
  </si>
  <si>
    <r>
      <t>40.</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</si>
  <si>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género.(Cód. 31)</t>
    </r>
  </si>
  <si>
    <r>
      <t>7. J</t>
    </r>
    <r>
      <rPr>
        <sz val="10"/>
        <color theme="1"/>
        <rFont val="Arial Narrow"/>
        <family val="2"/>
      </rPr>
      <t>ornadas de Atención de Servicio móviles de orientación y comunicación a las víctimas.(Cód. 39)</t>
    </r>
  </si>
  <si>
    <r>
      <t>14.</t>
    </r>
    <r>
      <rPr>
        <sz val="10"/>
        <color theme="1"/>
        <rFont val="Arial Narrow"/>
        <family val="2"/>
      </rPr>
      <t xml:space="preserve"> Víctimas individuales con rehabilitación psicosocial.</t>
    </r>
    <r>
      <rPr>
        <b/>
        <sz val="10"/>
        <color theme="1"/>
        <rFont val="Arial Narrow"/>
        <family val="2"/>
      </rPr>
      <t>(Cód. 85)</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</si>
  <si>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t>
    </r>
    <r>
      <rPr>
        <b/>
        <sz val="10"/>
        <color theme="1"/>
        <rFont val="Arial Narrow"/>
        <family val="2"/>
      </rPr>
      <t>(Cód. 31)</t>
    </r>
  </si>
  <si>
    <r>
      <t>8. J</t>
    </r>
    <r>
      <rPr>
        <sz val="10"/>
        <color theme="1"/>
        <rFont val="Arial Narrow"/>
        <family val="2"/>
      </rPr>
      <t>ornadas de Atención de Servicio móviles de orientación y comunicación a las víctimas.(Cód. 39)</t>
    </r>
  </si>
  <si>
    <r>
      <rPr>
        <b/>
        <sz val="10"/>
        <color theme="1"/>
        <rFont val="Arial Narrow"/>
        <family val="2"/>
      </rPr>
      <t>41</t>
    </r>
    <r>
      <rPr>
        <sz val="10"/>
        <color theme="1"/>
        <rFont val="Arial Narrow"/>
        <family val="2"/>
      </rPr>
      <t>.Iniciativas o proyectos presentados  por la Dirección Territorial a la cooperación internacional o aliado estratégico (Cód. 165)</t>
    </r>
  </si>
  <si>
    <r>
      <t>48.</t>
    </r>
    <r>
      <rPr>
        <sz val="10"/>
        <color theme="1"/>
        <rFont val="Arial Narrow"/>
        <family val="2"/>
      </rPr>
      <t xml:space="preserve"> Solicitudes de retorno, reubicación e integración local asignados por medio de las bases SGV tramitadas (Cód. 228)</t>
    </r>
  </si>
  <si>
    <r>
      <t xml:space="preserve">49. </t>
    </r>
    <r>
      <rPr>
        <sz val="10"/>
        <color theme="1"/>
        <rFont val="Arial Narrow"/>
        <family val="2"/>
      </rPr>
      <t>Porcentaje de gestión de los reportes validados en el plan de acción institucional por parte de las Direcciones Territoriales (Cód. 239)</t>
    </r>
  </si>
  <si>
    <r>
      <t>28</t>
    </r>
    <r>
      <rPr>
        <sz val="10"/>
        <color theme="1"/>
        <rFont val="Arial Narrow"/>
        <family val="2"/>
      </rPr>
      <t xml:space="preserve">.Realizar el seguimiento a la implementación de la Medida de Indemnizacion Colectiva otorgada a los sujetos colectivos étnicos </t>
    </r>
    <r>
      <rPr>
        <b/>
        <sz val="10"/>
        <color theme="1"/>
        <rFont val="Arial Narrow"/>
        <family val="2"/>
      </rPr>
      <t>(Cód.110)</t>
    </r>
  </si>
  <si>
    <r>
      <t xml:space="preserve">33. </t>
    </r>
    <r>
      <rPr>
        <sz val="10"/>
        <color theme="1"/>
        <rFont val="Arial Narrow"/>
        <family val="2"/>
      </rPr>
      <t>Número de jornadas de asistencia técnica diferenciada en los procesos de planeación, ejecución y seguimiento de la implementación territorial de la política pública de víctimas (Cód. 137)</t>
    </r>
  </si>
  <si>
    <r>
      <t xml:space="preserve">46. </t>
    </r>
    <r>
      <rPr>
        <sz val="10"/>
        <color theme="1"/>
        <rFont val="Arial Narrow"/>
        <family val="2"/>
      </rPr>
      <t>Número de víctimas con unidades productivas encadenadas</t>
    </r>
    <r>
      <rPr>
        <b/>
        <sz val="10"/>
        <color theme="1"/>
        <rFont val="Arial Narrow"/>
        <family val="2"/>
      </rPr>
      <t xml:space="preserve"> (Cód. 219)</t>
    </r>
  </si>
  <si>
    <r>
      <t xml:space="preserve">7. </t>
    </r>
    <r>
      <rPr>
        <sz val="10"/>
        <color theme="1"/>
        <rFont val="Arial Narrow"/>
        <family val="2"/>
      </rPr>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t>
    </r>
    <r>
      <rPr>
        <b/>
        <sz val="10"/>
        <color theme="1"/>
        <rFont val="Arial Narrow"/>
        <family val="2"/>
      </rPr>
      <t>(Cód. 32)</t>
    </r>
  </si>
  <si>
    <r>
      <t>16.</t>
    </r>
    <r>
      <rPr>
        <sz val="10"/>
        <color theme="1"/>
        <rFont val="Arial Narrow"/>
        <family val="2"/>
      </rPr>
      <t xml:space="preserve"> Víctimas individuales con rehabilitación psicosocial.</t>
    </r>
    <r>
      <rPr>
        <b/>
        <sz val="10"/>
        <color theme="1"/>
        <rFont val="Arial Narrow"/>
        <family val="2"/>
      </rPr>
      <t>(Cód. 85).</t>
    </r>
  </si>
  <si>
    <r>
      <t xml:space="preserve">17.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88).</t>
    </r>
  </si>
  <si>
    <r>
      <t>20.</t>
    </r>
    <r>
      <rPr>
        <sz val="10"/>
        <color theme="1"/>
        <rFont val="Arial Narrow"/>
        <family val="2"/>
      </rPr>
      <t>Número de actos simbólicos y de dignificación implementados (Cód.95)</t>
    </r>
  </si>
  <si>
    <r>
      <t>35.</t>
    </r>
    <r>
      <rPr>
        <sz val="10"/>
        <color theme="1"/>
        <rFont val="Arial Narrow"/>
        <family val="2"/>
      </rPr>
      <t>Número de jornadas de asistencia técnica diferenciada en los procesos de planeación, ejecución y seguimiento de la implementación territorial de la política pública de víctimas. (Cód. 137).</t>
    </r>
  </si>
  <si>
    <r>
      <t>44.</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</si>
  <si>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 xml:space="preserve">17.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88)</t>
    </r>
  </si>
  <si>
    <r>
      <t xml:space="preserve">47. </t>
    </r>
    <r>
      <rPr>
        <sz val="10"/>
        <color theme="1"/>
        <rFont val="Arial Narrow"/>
        <family val="2"/>
      </rPr>
      <t>Porcentaje de gestión de los reportes validados en el plan de acción institucional por parte de las Direcciones Territoriales (Cód. 239)</t>
    </r>
  </si>
  <si>
    <r>
      <t>8. J</t>
    </r>
    <r>
      <rPr>
        <sz val="10"/>
        <color theme="1"/>
        <rFont val="Arial Narrow"/>
        <family val="2"/>
      </rPr>
      <t>ornadas de Atención de Servicio móviles de orientación y comunicación a las víctimas (Cód. 39).</t>
    </r>
  </si>
  <si>
    <r>
      <t>15.</t>
    </r>
    <r>
      <rPr>
        <sz val="10"/>
        <color theme="1"/>
        <rFont val="Arial Narrow"/>
        <family val="2"/>
      </rPr>
      <t xml:space="preserve"> Víctimas individuales con rehabilitación psicosocial.</t>
    </r>
    <r>
      <rPr>
        <b/>
        <sz val="10"/>
        <color theme="1"/>
        <rFont val="Arial Narrow"/>
        <family val="2"/>
      </rPr>
      <t>(Cód. 85)</t>
    </r>
  </si>
  <si>
    <r>
      <t xml:space="preserve">16.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88)</t>
    </r>
  </si>
  <si>
    <r>
      <t>29.</t>
    </r>
    <r>
      <rPr>
        <sz val="10"/>
        <color theme="1"/>
        <rFont val="Arial Narrow"/>
        <family val="2"/>
      </rPr>
      <t>Número de jornadas de asistencia técnica diferenciada en los procesos de planeación, ejecución y seguimiento de la implementación territorial de la política pública de víctimas(Cód. 137).</t>
    </r>
  </si>
  <si>
    <r>
      <t>8. J</t>
    </r>
    <r>
      <rPr>
        <sz val="10"/>
        <color theme="1"/>
        <rFont val="Arial Narrow"/>
        <family val="2"/>
      </rPr>
      <t>ornadas de Atención de Servicio móviles de orientación y comunicación a las víctimas.</t>
    </r>
    <r>
      <rPr>
        <b/>
        <sz val="10"/>
        <color theme="1"/>
        <rFont val="Arial Narrow"/>
        <family val="2"/>
      </rPr>
      <t>(Cód. 39)</t>
    </r>
  </si>
  <si>
    <r>
      <t>2.</t>
    </r>
    <r>
      <rPr>
        <sz val="10"/>
        <color theme="1"/>
        <rFont val="Arial Narrow"/>
        <family val="2"/>
      </rPr>
      <t xml:space="preserve"> Entidades territoriales acompañadas de la dirección territorial para la formulación del Plan Operativo de Sistemas de Información - POSI</t>
    </r>
    <r>
      <rPr>
        <b/>
        <sz val="10"/>
        <color theme="1"/>
        <rFont val="Arial Narrow"/>
        <family val="2"/>
      </rPr>
      <t xml:space="preserve"> (Cód. 19) </t>
    </r>
  </si>
  <si>
    <r>
      <t>3.</t>
    </r>
    <r>
      <rPr>
        <sz val="10"/>
        <color theme="1"/>
        <rFont val="Arial Narrow"/>
        <family val="2"/>
      </rPr>
      <t xml:space="preserve"> Entidades territoriales acompañadas desde las direcciones territoriales para el cargue o remisión de las Fuentes de información que cumplen con los criterios establecidos por la SRNI enviadas al nivel nacional</t>
    </r>
    <r>
      <rPr>
        <b/>
        <sz val="10"/>
        <color theme="1"/>
        <rFont val="Arial Narrow"/>
        <family val="2"/>
      </rPr>
      <t xml:space="preserve"> (Cód. 20) </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</si>
  <si>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 (Cód. 31) </t>
    </r>
  </si>
  <si>
    <r>
      <t xml:space="preserve">7. </t>
    </r>
    <r>
      <rPr>
        <sz val="10"/>
        <color theme="1"/>
        <rFont val="Arial Narrow"/>
        <family val="2"/>
      </rPr>
      <t xml:space="preserve">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 </t>
    </r>
    <r>
      <rPr>
        <b/>
        <sz val="10"/>
        <color theme="1"/>
        <rFont val="Arial Narrow"/>
        <family val="2"/>
      </rPr>
      <t xml:space="preserve">(Cód. 32) </t>
    </r>
  </si>
  <si>
    <r>
      <t>8. J</t>
    </r>
    <r>
      <rPr>
        <sz val="10"/>
        <color theme="1"/>
        <rFont val="Arial Narrow"/>
        <family val="2"/>
      </rPr>
      <t>ornadas de Atención de Servicio móviles de orientación y comunicación a las víctimas.</t>
    </r>
    <r>
      <rPr>
        <b/>
        <sz val="10"/>
        <color theme="1"/>
        <rFont val="Arial Narrow"/>
        <family val="2"/>
      </rPr>
      <t xml:space="preserve"> (Cód.39) </t>
    </r>
  </si>
  <si>
    <r>
      <t>14</t>
    </r>
    <r>
      <rPr>
        <sz val="10"/>
        <color theme="1"/>
        <rFont val="Arial Narrow"/>
        <family val="2"/>
      </rPr>
      <t>.Planes étnicos y no étnicos de retorno o reubicación formulados y aprobados.</t>
    </r>
    <r>
      <rPr>
        <b/>
        <sz val="10"/>
        <color theme="1"/>
        <rFont val="Arial Narrow"/>
        <family val="2"/>
      </rPr>
      <t>(Cód. 84).</t>
    </r>
  </si>
  <si>
    <r>
      <t>15.</t>
    </r>
    <r>
      <rPr>
        <sz val="10"/>
        <color theme="1"/>
        <rFont val="Arial Narrow"/>
        <family val="2"/>
      </rPr>
      <t xml:space="preserve"> Víctimas individuales con rehabilitación psicosocial.</t>
    </r>
    <r>
      <rPr>
        <b/>
        <sz val="10"/>
        <color theme="1"/>
        <rFont val="Arial Narrow"/>
        <family val="2"/>
      </rPr>
      <t>(Cód. 85).</t>
    </r>
  </si>
  <si>
    <r>
      <t xml:space="preserve">43. </t>
    </r>
    <r>
      <rPr>
        <sz val="10"/>
        <color theme="1"/>
        <rFont val="Arial Narrow"/>
        <family val="2"/>
      </rPr>
      <t>Porcentaje de gestión de los reportes validados en el plan de acción institucional por parte de las Direcciones Territoriales (Cód. 239)</t>
    </r>
  </si>
  <si>
    <r>
      <t xml:space="preserve">1. </t>
    </r>
    <r>
      <rPr>
        <sz val="10"/>
        <color theme="1"/>
        <rFont val="Arial Narrow"/>
        <family val="2"/>
      </rPr>
      <t>Entidades territoriales formadas en temas relacionados con los componentes del RUV y Gestión de la Información, incorporando los enfoques diferenciales y de genero</t>
    </r>
    <r>
      <rPr>
        <b/>
        <sz val="10"/>
        <color theme="1"/>
        <rFont val="Arial Narrow"/>
        <family val="2"/>
      </rPr>
      <t xml:space="preserve"> (Cód. 10) </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</si>
  <si>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género.(Cód. 31) </t>
    </r>
  </si>
  <si>
    <r>
      <t>19.</t>
    </r>
    <r>
      <rPr>
        <sz val="10"/>
        <color theme="1"/>
        <rFont val="Arial Narrow"/>
        <family val="2"/>
      </rPr>
      <t>Número de actos simbólicos y de dignificación implementados (Cód.95)</t>
    </r>
  </si>
  <si>
    <r>
      <t xml:space="preserve">24.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104)</t>
    </r>
  </si>
  <si>
    <r>
      <t>31.</t>
    </r>
    <r>
      <rPr>
        <sz val="10"/>
        <color theme="1"/>
        <rFont val="Arial Narrow"/>
        <family val="2"/>
      </rPr>
      <t>Número de jornadas de asistencia técnica diferenciada en los procesos de planeación, ejecución y seguimiento de la implementación territorial de la política pública de víctimas (Cód. 137).</t>
    </r>
  </si>
  <si>
    <r>
      <t>39.</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</si>
  <si>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 xml:space="preserve">7. </t>
    </r>
    <r>
      <rPr>
        <sz val="10"/>
        <color theme="1"/>
        <rFont val="Arial Narrow"/>
        <family val="2"/>
      </rPr>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t>
    </r>
    <r>
      <rPr>
        <b/>
        <sz val="10"/>
        <color theme="1"/>
        <rFont val="Arial Narrow"/>
        <family val="2"/>
      </rPr>
      <t xml:space="preserve">(Cód. 32) </t>
    </r>
  </si>
  <si>
    <r>
      <t>8. J</t>
    </r>
    <r>
      <rPr>
        <sz val="10"/>
        <color theme="1"/>
        <rFont val="Arial Narrow"/>
        <family val="2"/>
      </rPr>
      <t>ornadas de Atención de Servicio móviles de orientación y comunicación a las víctimas.</t>
    </r>
    <r>
      <rPr>
        <b/>
        <sz val="10"/>
        <color theme="1"/>
        <rFont val="Arial Narrow"/>
        <family val="2"/>
      </rPr>
      <t xml:space="preserve">(Cód. 39) </t>
    </r>
  </si>
  <si>
    <r>
      <t>15</t>
    </r>
    <r>
      <rPr>
        <sz val="10"/>
        <color theme="1"/>
        <rFont val="Arial Narrow"/>
        <family val="2"/>
      </rPr>
      <t>.Planes étnicos y no étnicos de retorno o reubicación formulados y aprobados.</t>
    </r>
    <r>
      <rPr>
        <b/>
        <sz val="10"/>
        <color theme="1"/>
        <rFont val="Arial Narrow"/>
        <family val="2"/>
      </rPr>
      <t>(Cód. 84).</t>
    </r>
  </si>
  <si>
    <r>
      <t>33.</t>
    </r>
    <r>
      <rPr>
        <sz val="10"/>
        <color theme="1"/>
        <rFont val="Arial Narrow"/>
        <family val="2"/>
      </rPr>
      <t>Número de jornadas de asistencia técnica diferenciada en los procesos de planeación, ejecución y seguimiento de la implementación territorial de la política pública de víctimas.(Cód. 137)</t>
    </r>
  </si>
  <si>
    <r>
      <t>42.</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</si>
  <si>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6.</t>
    </r>
    <r>
      <rPr>
        <sz val="10"/>
        <color theme="1"/>
        <rFont val="Arial Narrow"/>
        <family val="2"/>
      </rPr>
      <t xml:space="preserve"> Porcentaje de avance en el fortalecimiento de competencias de entidades territoriales y departamentales, que además, son priorizadas por ser de interés estratégico en la atención de emergencias frente a la metodología de actualización de planes de contingencia a partir de asistencias técnicas en la etapa de formulación, incluyendo recomendaciones de enfoque diferencial y de género (Código 31)</t>
    </r>
  </si>
  <si>
    <r>
      <t>17.</t>
    </r>
    <r>
      <rPr>
        <sz val="10"/>
        <color theme="1"/>
        <rFont val="Arial Narrow"/>
        <family val="2"/>
      </rPr>
      <t xml:space="preserve"> Víctimas individuales con rehabilitación psicosocial.</t>
    </r>
    <r>
      <rPr>
        <b/>
        <sz val="10"/>
        <color theme="1"/>
        <rFont val="Arial Narrow"/>
        <family val="2"/>
      </rPr>
      <t>(Cod. 85)</t>
    </r>
  </si>
  <si>
    <r>
      <t>14.</t>
    </r>
    <r>
      <rPr>
        <sz val="10"/>
        <color theme="1"/>
        <rFont val="Arial Narrow"/>
        <family val="2"/>
      </rPr>
      <t xml:space="preserve"> Víctimas individuales con rehabilitación psicosocial.</t>
    </r>
    <r>
      <rPr>
        <b/>
        <sz val="10"/>
        <color theme="1"/>
        <rFont val="Arial Narrow"/>
        <family val="2"/>
      </rPr>
      <t>(Cod. 85)</t>
    </r>
  </si>
  <si>
    <r>
      <t>13.</t>
    </r>
    <r>
      <rPr>
        <sz val="10"/>
        <color theme="1"/>
        <rFont val="Arial Narrow"/>
        <family val="2"/>
      </rPr>
      <t xml:space="preserve"> Planes de retornos y reubicaciones aprobados con seguimiento a la implementación de las acciones en el marco de los CTJT o subcomités (Cód. 74).</t>
    </r>
  </si>
  <si>
    <r>
      <t xml:space="preserve">17. </t>
    </r>
    <r>
      <rPr>
        <sz val="10"/>
        <color theme="1"/>
        <rFont val="Arial Narrow"/>
        <family val="2"/>
      </rPr>
      <t>Acciones de acompañamiento psicosocial realizadas en el marco de la medida de rehabilitación en sujetos de reparación colectiva focalizados en ruta e implementación (Cód. 88)</t>
    </r>
  </si>
  <si>
    <t>Eliminada</t>
  </si>
  <si>
    <t>E</t>
  </si>
  <si>
    <r>
      <rPr>
        <b/>
        <sz val="10"/>
        <color rgb="FF0070C0"/>
        <rFont val="Arial Narrow"/>
        <family val="2"/>
      </rPr>
      <t>38.</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38.</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</si>
  <si>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rgb="FF0070C0"/>
        <rFont val="Arial Narrow"/>
        <family val="2"/>
      </rPr>
      <t>39.</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39.</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</si>
  <si>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rgb="FF0070C0"/>
        <rFont val="Arial Narrow"/>
        <family val="2"/>
      </rPr>
      <t>41.</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41.</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</si>
  <si>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rgb="FF0070C0"/>
        <rFont val="Arial Narrow"/>
        <family val="2"/>
      </rPr>
      <t>36.</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36.</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</si>
  <si>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rgb="FF0070C0"/>
        <rFont val="Arial Narrow"/>
        <family val="2"/>
      </rPr>
      <t>37.</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37.</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</si>
  <si>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37</t>
    </r>
    <r>
      <rPr>
        <b/>
        <sz val="10"/>
        <color rgb="FF0070C0"/>
        <rFont val="Arial Narrow"/>
        <family val="2"/>
      </rPr>
      <t>.</t>
    </r>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37.</t>
    </r>
    <r>
      <rPr>
        <sz val="10"/>
        <color theme="1"/>
        <rFont val="Arial Narrow"/>
        <family val="2"/>
      </rPr>
      <t xml:space="preserve"> Informes de espacios realizados de manera virtual y/o presencial con organizaciones de víctimas que realizan incidencia en diferentes procesos sociales (Cód. 149)</t>
    </r>
  </si>
  <si>
    <r>
      <t>39</t>
    </r>
    <r>
      <rPr>
        <b/>
        <sz val="10"/>
        <color rgb="FF0070C0"/>
        <rFont val="Arial Narrow"/>
        <family val="2"/>
      </rPr>
      <t>.</t>
    </r>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39.</t>
    </r>
    <r>
      <rPr>
        <sz val="10"/>
        <color theme="1"/>
        <rFont val="Arial Narrow"/>
        <family val="2"/>
      </rPr>
      <t xml:space="preserve"> Informes de espacios realizados de manera virtual y/o presencial con organizaciones de víctimas que realizan incidencia en diferentes procesos sociales (Cód. 149)</t>
    </r>
  </si>
  <si>
    <r>
      <t>35</t>
    </r>
    <r>
      <rPr>
        <b/>
        <sz val="10"/>
        <color rgb="FF0070C0"/>
        <rFont val="Arial Narrow"/>
        <family val="2"/>
      </rPr>
      <t>.</t>
    </r>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35. </t>
    </r>
    <r>
      <rPr>
        <sz val="10"/>
        <color theme="1"/>
        <rFont val="Arial Narrow"/>
        <family val="2"/>
      </rPr>
      <t>Informes de espacios realizados de manera virtual y/o presencial con organizaciones de víctimas que realizan incidencia en diferentes procesos sociales (Cód. 149)</t>
    </r>
  </si>
  <si>
    <t>Inhabilitado y Modificado por Indicador 239</t>
  </si>
  <si>
    <t>IyM</t>
  </si>
  <si>
    <r>
      <t>43.</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</si>
  <si>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r>
      <t>11.</t>
    </r>
    <r>
      <rPr>
        <sz val="10"/>
        <color theme="1"/>
        <rFont val="Arial Narrow"/>
        <family val="2"/>
      </rPr>
      <t xml:space="preserve"> Número de planes de reparación colectiva en implementación (Cód. 57)</t>
    </r>
  </si>
  <si>
    <r>
      <t>44.</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</si>
  <si>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r>
      <t>40.</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</si>
  <si>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r>
      <t>46.</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</si>
  <si>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r>
      <t>41.</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</si>
  <si>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r>
      <t>42.</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</si>
  <si>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r>
      <t>39.</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</si>
  <si>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t>T</t>
  </si>
  <si>
    <t>Trasladado al GEPs del NN Cod. 227</t>
  </si>
  <si>
    <t>RP</t>
  </si>
  <si>
    <t>Reprogramada</t>
  </si>
  <si>
    <r>
      <t xml:space="preserve">15. </t>
    </r>
    <r>
      <rPr>
        <sz val="10"/>
        <color theme="1"/>
        <rFont val="Arial Narrow"/>
        <family val="2"/>
      </rPr>
      <t>Acciones de acompañamiento psicosocial realizadas en el marco de la medida de rehabilitación en sujetos de reparación colectiva focalizados en ruta e implementación (Cód. 88)</t>
    </r>
  </si>
  <si>
    <r>
      <t>10.</t>
    </r>
    <r>
      <rPr>
        <sz val="10"/>
        <color theme="1"/>
        <rFont val="Arial Narrow"/>
        <family val="2"/>
      </rPr>
      <t>Número de planes de reparación colectiva formulados y concertados con los sujetos (Cód.56)</t>
    </r>
  </si>
  <si>
    <r>
      <t>10.</t>
    </r>
    <r>
      <rPr>
        <sz val="10"/>
        <color rgb="FF0070C0"/>
        <rFont val="Arial Narrow"/>
        <family val="2"/>
      </rPr>
      <t>Número de planes de reparación colectiva formulados y concertados con los sujetos. </t>
    </r>
    <r>
      <rPr>
        <sz val="10"/>
        <color theme="1"/>
        <rFont val="Arial Narrow"/>
        <family val="2"/>
      </rPr>
      <t xml:space="preserve">
</t>
    </r>
    <r>
      <rPr>
        <b/>
        <sz val="10"/>
        <color theme="1"/>
        <rFont val="Arial Narrow"/>
        <family val="2"/>
      </rPr>
      <t>10.</t>
    </r>
    <r>
      <rPr>
        <sz val="10"/>
        <color theme="1"/>
        <rFont val="Arial Narrow"/>
        <family val="2"/>
      </rPr>
      <t xml:space="preserve"> Planes de reparación colectiva formulados y concertados con los sujetos (Cód.56)</t>
    </r>
  </si>
  <si>
    <r>
      <t>10.</t>
    </r>
    <r>
      <rPr>
        <sz val="10"/>
        <color theme="1"/>
        <rFont val="Arial Narrow"/>
        <family val="2"/>
      </rPr>
      <t>Número de planes de reparación colectiva formulados y concertados con los sujetos (Cód. 56)</t>
    </r>
  </si>
  <si>
    <r>
      <t xml:space="preserve">27. </t>
    </r>
    <r>
      <rPr>
        <sz val="10"/>
        <color theme="1"/>
        <rFont val="Arial Narrow"/>
        <family val="2"/>
      </rPr>
      <t>Realizar con las comunidades étnicas procesos de concertación para el acceso a las medidas contenidas en los decretos leyes en el marco al derecho a la autonomía y el gobierno propio y la participación efectiva</t>
    </r>
    <r>
      <rPr>
        <b/>
        <sz val="10"/>
        <color theme="1"/>
        <rFont val="Arial Narrow"/>
        <family val="2"/>
      </rPr>
      <t xml:space="preserve"> (Cod.101)</t>
    </r>
  </si>
  <si>
    <r>
      <rPr>
        <b/>
        <sz val="10"/>
        <color rgb="FF0070C0"/>
        <rFont val="Arial Narrow"/>
        <family val="2"/>
      </rPr>
      <t>14</t>
    </r>
    <r>
      <rPr>
        <sz val="10"/>
        <color rgb="FF0070C0"/>
        <rFont val="Arial Narrow"/>
        <family val="2"/>
      </rPr>
      <t xml:space="preserve">.Planes étnicos y no étnicos de retorno o reubicación formulados y aprobados </t>
    </r>
    <r>
      <rPr>
        <sz val="10"/>
        <color theme="1"/>
        <rFont val="Arial Narrow"/>
        <family val="2"/>
      </rPr>
      <t xml:space="preserve">
</t>
    </r>
    <r>
      <rPr>
        <b/>
        <sz val="10"/>
        <color theme="1"/>
        <rFont val="Arial Narrow"/>
        <family val="2"/>
      </rPr>
      <t xml:space="preserve">14. </t>
    </r>
    <r>
      <rPr>
        <sz val="10"/>
        <color theme="1"/>
        <rFont val="Arial Narrow"/>
        <family val="2"/>
      </rPr>
      <t>Número de planes étnicos y no étnicos de retorno o reubicación formulados y aprobados (Cód. 84)</t>
    </r>
  </si>
  <si>
    <r>
      <t>I</t>
    </r>
    <r>
      <rPr>
        <sz val="11"/>
        <color theme="1"/>
        <rFont val="Calibri"/>
        <family val="2"/>
        <scheme val="minor"/>
      </rPr>
      <t>y</t>
    </r>
    <r>
      <rPr>
        <b/>
        <sz val="11"/>
        <color theme="1"/>
        <rFont val="Calibri"/>
        <family val="2"/>
        <scheme val="minor"/>
      </rPr>
      <t>M</t>
    </r>
  </si>
  <si>
    <t>7. 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 (Cód. 32).</t>
  </si>
  <si>
    <r>
      <t>10.</t>
    </r>
    <r>
      <rPr>
        <sz val="10"/>
        <color rgb="FF0070C0"/>
        <rFont val="Arial Narrow"/>
        <family val="2"/>
      </rPr>
      <t>Número de planes de reparación colectiva formulados y concertados con los sujetos. </t>
    </r>
    <r>
      <rPr>
        <sz val="10"/>
        <color theme="1"/>
        <rFont val="Arial Narrow"/>
        <family val="2"/>
      </rPr>
      <t xml:space="preserve">
Planes de reparación colectiva formulados y concertados con los sujetos. (Cód. 56)</t>
    </r>
  </si>
  <si>
    <r>
      <t xml:space="preserve">12. </t>
    </r>
    <r>
      <rPr>
        <sz val="10"/>
        <color theme="1"/>
        <rFont val="Arial Narrow"/>
        <family val="2"/>
      </rPr>
      <t>Número de sujetos de reparación colectiva étnicos con resolución de cierre de PIRC (Cód. 61)</t>
    </r>
  </si>
  <si>
    <r>
      <t xml:space="preserve">24. </t>
    </r>
    <r>
      <rPr>
        <sz val="10"/>
        <color theme="1"/>
        <rFont val="Arial Narrow"/>
        <family val="2"/>
      </rPr>
      <t>Número de víctimas que acceden a medidas de satisfacción a nivel individual (Cód. 98)</t>
    </r>
    <r>
      <rPr>
        <b/>
        <sz val="10"/>
        <color theme="1"/>
        <rFont val="Arial Narrow"/>
        <family val="2"/>
      </rPr>
      <t xml:space="preserve">
</t>
    </r>
  </si>
  <si>
    <r>
      <t xml:space="preserve">25. </t>
    </r>
    <r>
      <rPr>
        <sz val="10"/>
        <color theme="1"/>
        <rFont val="Arial Narrow"/>
        <family val="2"/>
      </rPr>
      <t>Realizar con las comunidades étnicas procesos de concertación para el acceso a las medidas contenidas en los decretos leyes en el marco al derecho a la autonomía y el gobierno propio y la participación efectiva (Cód. 101)</t>
    </r>
    <r>
      <rPr>
        <b/>
        <sz val="10"/>
        <color theme="1"/>
        <rFont val="Arial Narrow"/>
        <family val="2"/>
      </rPr>
      <t xml:space="preserve">.
</t>
    </r>
  </si>
  <si>
    <r>
      <rPr>
        <b/>
        <sz val="10"/>
        <color theme="1"/>
        <rFont val="Arial Narrow"/>
        <family val="2"/>
      </rPr>
      <t>28</t>
    </r>
    <r>
      <rPr>
        <sz val="10"/>
        <color theme="1"/>
        <rFont val="Arial Narrow"/>
        <family val="2"/>
      </rPr>
      <t>.Realizar el seguimiento a la implementación de la Medida de Indemnizacion Colectiva otorgada a los sujetos colectivos étnicos (Cód. 110).</t>
    </r>
  </si>
  <si>
    <r>
      <t>35.</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</si>
  <si>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t xml:space="preserve">40 </t>
    </r>
    <r>
      <rPr>
        <sz val="10"/>
        <color theme="1"/>
        <rFont val="Arial Narrow"/>
        <family val="2"/>
      </rPr>
      <t>Porcentaje de proyectos por oferta viabilizados con coordinación de entrega elaborada (Cód. 154)</t>
    </r>
  </si>
  <si>
    <r>
      <t>42.</t>
    </r>
    <r>
      <rPr>
        <sz val="10"/>
        <color theme="1"/>
        <rFont val="Arial Narrow"/>
        <family val="2"/>
      </rPr>
      <t>Número de reportes del Plan de Implementación Institucional por parte de las Direcciones Territoriales</t>
    </r>
    <r>
      <rPr>
        <b/>
        <sz val="10"/>
        <color theme="1"/>
        <rFont val="Arial Narrow"/>
        <family val="2"/>
      </rPr>
      <t xml:space="preserve"> </t>
    </r>
    <r>
      <rPr>
        <sz val="10"/>
        <color theme="1"/>
        <rFont val="Arial Narrow"/>
        <family val="2"/>
      </rPr>
      <t>(Cód. 189)</t>
    </r>
  </si>
  <si>
    <r>
      <t>43.</t>
    </r>
    <r>
      <rPr>
        <sz val="10"/>
        <rFont val="Arial Narrow"/>
        <family val="2"/>
      </rPr>
      <t xml:space="preserve">Informes de seguimiento a la implementación del plan de acción institucional (Cód. 193).
</t>
    </r>
  </si>
  <si>
    <r>
      <t xml:space="preserve">46. </t>
    </r>
    <r>
      <rPr>
        <sz val="10"/>
        <color theme="1"/>
        <rFont val="Arial Narrow"/>
        <family val="2"/>
      </rPr>
      <t>Número de víctimas con unidades productivas encadenadas (Cód. 219)</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</si>
  <si>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 xml:space="preserve">(Cód. 10) </t>
    </r>
    <r>
      <rPr>
        <sz val="10"/>
        <rFont val="Arial Narrow"/>
        <family val="2"/>
      </rPr>
      <t>(Cod. 243)</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</si>
  <si>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 xml:space="preserve">(Cód. 10) </t>
    </r>
    <r>
      <rPr>
        <sz val="10"/>
        <color theme="1"/>
        <rFont val="Arial Narrow"/>
        <family val="2"/>
      </rPr>
      <t>(Cod. 243)</t>
    </r>
  </si>
  <si>
    <r>
      <t>14.</t>
    </r>
    <r>
      <rPr>
        <sz val="10"/>
        <color theme="1"/>
        <rFont val="Arial Narrow"/>
        <family val="2"/>
      </rPr>
      <t xml:space="preserve"> Víctimas individuales con rehabilitación psicosocial (Cod. 85)</t>
    </r>
  </si>
  <si>
    <r>
      <rPr>
        <b/>
        <sz val="10"/>
        <color rgb="FF0070C0"/>
        <rFont val="Arial Narrow"/>
        <family val="2"/>
      </rPr>
      <t>20.</t>
    </r>
    <r>
      <rPr>
        <sz val="10"/>
        <color rgb="FF0070C0"/>
        <rFont val="Arial Narrow"/>
        <family val="2"/>
      </rPr>
      <t>Conmemoraciones y actos simbólicos en el marco de las medidas de Satisfacción y Garantías de No Repetición realizadas.</t>
    </r>
    <r>
      <rPr>
        <sz val="10"/>
        <color theme="1"/>
        <rFont val="Arial Narrow"/>
        <family val="2"/>
      </rPr>
      <t xml:space="preserve">
</t>
    </r>
    <r>
      <rPr>
        <b/>
        <sz val="10"/>
        <rFont val="Arial Narrow"/>
        <family val="2"/>
      </rPr>
      <t xml:space="preserve">20. </t>
    </r>
    <r>
      <rPr>
        <sz val="10"/>
        <rFont val="Arial Narrow"/>
        <family val="2"/>
      </rPr>
      <t>Número de actos simbólicos y de dignificación implementados (Cód. 95).</t>
    </r>
  </si>
  <si>
    <r>
      <t xml:space="preserve">21. </t>
    </r>
    <r>
      <rPr>
        <sz val="10"/>
        <color theme="1"/>
        <rFont val="Arial Narrow"/>
        <family val="2"/>
      </rPr>
      <t>Número de víctimas que acceden a medidas de satisfacción a nivel individual (Cód. 98)</t>
    </r>
    <r>
      <rPr>
        <b/>
        <sz val="10"/>
        <color theme="1"/>
        <rFont val="Arial Narrow"/>
        <family val="2"/>
      </rPr>
      <t xml:space="preserve">
</t>
    </r>
  </si>
  <si>
    <r>
      <t xml:space="preserve">28. </t>
    </r>
    <r>
      <rPr>
        <sz val="10"/>
        <color theme="1"/>
        <rFont val="Arial Narrow"/>
        <family val="2"/>
      </rPr>
      <t>Número de jornadas de asistencia técnica diferenciada en los procesos de planeación, ejecución y seguimiento de la implementación territorial de la política pública de víctimas (Cód. 137)</t>
    </r>
  </si>
  <si>
    <r>
      <t>32.</t>
    </r>
    <r>
      <rPr>
        <sz val="10"/>
        <color rgb="FF0070C0"/>
        <rFont val="Arial Narrow"/>
        <family val="2"/>
      </rPr>
      <t>Informes de Organizaciones de víctimas que participan y realizan incidencia en diferentes  espacios y procesos sociales</t>
    </r>
    <r>
      <rPr>
        <b/>
        <sz val="10"/>
        <color rgb="FF0070C0"/>
        <rFont val="Arial Narrow"/>
        <family val="2"/>
      </rPr>
      <t>.</t>
    </r>
    <r>
      <rPr>
        <sz val="10"/>
        <color theme="1"/>
        <rFont val="Arial Narrow"/>
        <family val="2"/>
      </rPr>
      <t xml:space="preserve">
Informes de espacios realizados de manera virtual y/o presencial con organizaciones de víctimas que realizan incidencia en diferentes procesos sociales (Cód. 149)</t>
    </r>
    <r>
      <rPr>
        <b/>
        <sz val="10"/>
        <color theme="1"/>
        <rFont val="Arial Narrow"/>
        <family val="2"/>
      </rPr>
      <t xml:space="preserve">
</t>
    </r>
  </si>
  <si>
    <r>
      <t>30.</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</si>
  <si>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rPr>
        <b/>
        <sz val="10"/>
        <color rgb="FF0070C0"/>
        <rFont val="Arial Narrow"/>
        <family val="2"/>
      </rPr>
      <t xml:space="preserve">34. </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34.</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</si>
  <si>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 xml:space="preserve">35.  </t>
    </r>
    <r>
      <rPr>
        <sz val="10"/>
        <color theme="1"/>
        <rFont val="Arial Narrow"/>
        <family val="2"/>
      </rPr>
      <t>Porcentaje de proyectos por oferta viabilizados con coordinación de entrega elaborada (Cód. 154)</t>
    </r>
  </si>
  <si>
    <r>
      <rPr>
        <b/>
        <sz val="10"/>
        <color theme="1"/>
        <rFont val="Arial Narrow"/>
        <family val="2"/>
      </rPr>
      <t>36</t>
    </r>
    <r>
      <rPr>
        <sz val="10"/>
        <color theme="1"/>
        <rFont val="Arial Narrow"/>
        <family val="2"/>
      </rPr>
      <t>.Iniciativas o proyectos presentados  por la Dirección Territorial a la cooperación internacional o aliado estratégico (Cód. 165)</t>
    </r>
  </si>
  <si>
    <r>
      <t>37.</t>
    </r>
    <r>
      <rPr>
        <sz val="10"/>
        <color theme="1"/>
        <rFont val="Arial Narrow"/>
        <family val="2"/>
      </rPr>
      <t>Número de reportes del Plan de Implementación Institucional por parte de las Direcciones Territoriales</t>
    </r>
    <r>
      <rPr>
        <b/>
        <sz val="10"/>
        <color theme="1"/>
        <rFont val="Arial Narrow"/>
        <family val="2"/>
      </rPr>
      <t xml:space="preserve"> </t>
    </r>
    <r>
      <rPr>
        <sz val="10"/>
        <color theme="1"/>
        <rFont val="Arial Narrow"/>
        <family val="2"/>
      </rPr>
      <t>(Cód. 189)</t>
    </r>
  </si>
  <si>
    <r>
      <t xml:space="preserve">41. </t>
    </r>
    <r>
      <rPr>
        <sz val="10"/>
        <color theme="1"/>
        <rFont val="Arial Narrow"/>
        <family val="2"/>
      </rPr>
      <t>Número de víctimas con unidades productivas encadenadas (Cód. 219)</t>
    </r>
  </si>
  <si>
    <r>
      <rPr>
        <b/>
        <sz val="10"/>
        <color rgb="FF0070C0"/>
        <rFont val="Arial Narrow"/>
        <family val="2"/>
      </rPr>
      <t>10.</t>
    </r>
    <r>
      <rPr>
        <sz val="10"/>
        <color rgb="FF0070C0"/>
        <rFont val="Arial Narrow"/>
        <family val="2"/>
      </rPr>
      <t>Número de planes de reparación colectiva formulados y concertados con los sujetos.</t>
    </r>
    <r>
      <rPr>
        <sz val="10"/>
        <color theme="1"/>
        <rFont val="Arial Narrow"/>
        <family val="2"/>
      </rPr>
      <t xml:space="preserve">
</t>
    </r>
    <r>
      <rPr>
        <b/>
        <sz val="10"/>
        <color theme="1"/>
        <rFont val="Arial Narrow"/>
        <family val="2"/>
      </rPr>
      <t>10.</t>
    </r>
    <r>
      <rPr>
        <sz val="10"/>
        <color theme="1"/>
        <rFont val="Arial Narrow"/>
        <family val="2"/>
      </rPr>
      <t xml:space="preserve"> Planes de reparación colectiva formulados y concertados con los sujetos (Cód. 56).</t>
    </r>
  </si>
  <si>
    <r>
      <t xml:space="preserve">18. </t>
    </r>
    <r>
      <rPr>
        <sz val="10"/>
        <color theme="1"/>
        <rFont val="Arial Narrow"/>
        <family val="2"/>
      </rPr>
      <t>Acciones de acompañamiento psicosocial realizadas en el marco de la medida de rehabilitación en sujetos de reparación colectiva focalizados en ruta e implementación (Cod. 88).</t>
    </r>
  </si>
  <si>
    <r>
      <rPr>
        <b/>
        <sz val="10"/>
        <color rgb="FF0070C0"/>
        <rFont val="Arial Narrow"/>
        <family val="2"/>
      </rPr>
      <t>23.</t>
    </r>
    <r>
      <rPr>
        <sz val="10"/>
        <color rgb="FF0070C0"/>
        <rFont val="Arial Narrow"/>
        <family val="2"/>
      </rPr>
      <t>Conmemoraciones y actos simbólicos en el marco de las medidas de Satisfacción y Garantías de No Repetición realizadas.</t>
    </r>
    <r>
      <rPr>
        <sz val="10"/>
        <color theme="1"/>
        <rFont val="Arial Narrow"/>
        <family val="2"/>
      </rPr>
      <t xml:space="preserve">
</t>
    </r>
    <r>
      <rPr>
        <b/>
        <sz val="10"/>
        <rFont val="Arial Narrow"/>
        <family val="2"/>
      </rPr>
      <t xml:space="preserve">23. </t>
    </r>
    <r>
      <rPr>
        <sz val="10"/>
        <rFont val="Arial Narrow"/>
        <family val="2"/>
      </rPr>
      <t>Número de actos simbólicos y de dignificación implementados (Cód. 95).</t>
    </r>
  </si>
  <si>
    <r>
      <t xml:space="preserve">26.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 (Cód 104)</t>
    </r>
  </si>
  <si>
    <r>
      <rPr>
        <b/>
        <sz val="10"/>
        <color rgb="FF0070C0"/>
        <rFont val="Arial Narrow"/>
        <family val="2"/>
      </rPr>
      <t>28.</t>
    </r>
    <r>
      <rPr>
        <sz val="10"/>
        <color rgb="FF0070C0"/>
        <rFont val="Arial Narrow"/>
        <family val="2"/>
      </rPr>
      <t>Implementar acciones de fortalecimiento a nivel comunitario con enfoque de derechos, territorial y diferencial</t>
    </r>
    <r>
      <rPr>
        <b/>
        <sz val="10"/>
        <color rgb="FF0070C0"/>
        <rFont val="Arial Narrow"/>
        <family val="2"/>
      </rPr>
      <t>.</t>
    </r>
    <r>
      <rPr>
        <b/>
        <sz val="10"/>
        <color theme="1"/>
        <rFont val="Arial Narrow"/>
        <family val="2"/>
      </rPr>
      <t xml:space="preserve">
28. </t>
    </r>
    <r>
      <rPr>
        <sz val="10"/>
        <color theme="1"/>
        <rFont val="Arial Narrow"/>
        <family val="2"/>
      </rPr>
      <t>Número de acciones de fortalecimiento a nivel comunitario con enfoque de derechos, territorial y diferencial implementadas (Cód. 106)</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</si>
  <si>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 xml:space="preserve">(Cód. 10) </t>
    </r>
    <r>
      <rPr>
        <sz val="10"/>
        <color theme="1"/>
        <rFont val="Arial Narrow"/>
        <family val="2"/>
      </rPr>
      <t>(Cod. 243)</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</si>
  <si>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 xml:space="preserve">(Cód. 10) </t>
    </r>
    <r>
      <rPr>
        <sz val="10"/>
        <color theme="1"/>
        <rFont val="Arial Narrow"/>
        <family val="2"/>
      </rPr>
      <t>(Cod. 243)</t>
    </r>
  </si>
  <si>
    <r>
      <t>11.</t>
    </r>
    <r>
      <rPr>
        <sz val="10"/>
        <color theme="1"/>
        <rFont val="Arial Narrow"/>
        <family val="2"/>
      </rPr>
      <t xml:space="preserve"> Número de planes de reparación colectiva en implementación (Cód.57)</t>
    </r>
  </si>
  <si>
    <r>
      <t>15</t>
    </r>
    <r>
      <rPr>
        <sz val="10"/>
        <color theme="1"/>
        <rFont val="Arial Narrow"/>
        <family val="2"/>
      </rPr>
      <t>.Planes étnicos y no étnicos de retorno o reubicación formulados y aprobados (Cód.84)</t>
    </r>
  </si>
  <si>
    <r>
      <rPr>
        <b/>
        <sz val="10"/>
        <color rgb="FF0070C0"/>
        <rFont val="Arial Narrow"/>
        <family val="2"/>
      </rPr>
      <t>22.</t>
    </r>
    <r>
      <rPr>
        <sz val="10"/>
        <color rgb="FF0070C0"/>
        <rFont val="Arial Narrow"/>
        <family val="2"/>
      </rPr>
      <t>Conmemoraciones y actos simbólicos en el marco de las medidas de Satisfacción y Garantías de No Repetición realizadas.</t>
    </r>
    <r>
      <rPr>
        <sz val="10"/>
        <color theme="1"/>
        <rFont val="Arial Narrow"/>
        <family val="2"/>
      </rPr>
      <t xml:space="preserve">
</t>
    </r>
    <r>
      <rPr>
        <b/>
        <sz val="10"/>
        <rFont val="Arial Narrow"/>
        <family val="2"/>
      </rPr>
      <t xml:space="preserve">22. </t>
    </r>
    <r>
      <rPr>
        <sz val="10"/>
        <rFont val="Arial Narrow"/>
        <family val="2"/>
      </rPr>
      <t>Número de actos simbólicos y de dignificación implementados (Cód. 95).</t>
    </r>
  </si>
  <si>
    <r>
      <t xml:space="preserve">25. </t>
    </r>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b/>
        <sz val="10"/>
        <color rgb="FF0070C0"/>
        <rFont val="Arial Narrow"/>
        <family val="2"/>
      </rPr>
      <t>.</t>
    </r>
    <r>
      <rPr>
        <b/>
        <sz val="10"/>
        <color theme="1"/>
        <rFont val="Arial Narrow"/>
        <family val="2"/>
      </rPr>
      <t xml:space="preserve">
25.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</si>
  <si>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r>
      <t xml:space="preserve">23. </t>
    </r>
    <r>
      <rPr>
        <sz val="10"/>
        <color theme="1"/>
        <rFont val="Arial Narrow"/>
        <family val="2"/>
      </rPr>
      <t>Número de víctimas que acceden a medidas de satisfacción a nivel individual (Cód. 98)</t>
    </r>
    <r>
      <rPr>
        <b/>
        <sz val="10"/>
        <color theme="1"/>
        <rFont val="Arial Narrow"/>
        <family val="2"/>
      </rPr>
      <t xml:space="preserve">
</t>
    </r>
  </si>
  <si>
    <r>
      <rPr>
        <b/>
        <sz val="10"/>
        <color theme="1"/>
        <rFont val="Arial Narrow"/>
        <family val="2"/>
      </rPr>
      <t>24.</t>
    </r>
    <r>
      <rPr>
        <sz val="10"/>
        <color theme="1"/>
        <rFont val="Arial Narrow"/>
        <family val="2"/>
      </rPr>
      <t xml:space="preserve"> </t>
    </r>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(Cód.101)</t>
    </r>
  </si>
  <si>
    <r>
      <t>26.</t>
    </r>
    <r>
      <rPr>
        <sz val="10"/>
        <color theme="1"/>
        <rFont val="Arial Narrow"/>
        <family val="2"/>
      </rPr>
      <t>Implementar acciones de fortalecimiento a nivel comunitario con enfoque de derechos, territorial y diferencial</t>
    </r>
    <r>
      <rPr>
        <b/>
        <sz val="10"/>
        <color theme="1"/>
        <rFont val="Arial Narrow"/>
        <family val="2"/>
      </rPr>
      <t xml:space="preserve"> </t>
    </r>
    <r>
      <rPr>
        <sz val="10"/>
        <color theme="1"/>
        <rFont val="Arial Narrow"/>
        <family val="2"/>
      </rPr>
      <t xml:space="preserve"> (Cód. 106)</t>
    </r>
  </si>
  <si>
    <r>
      <t>27.</t>
    </r>
    <r>
      <rPr>
        <sz val="10"/>
        <color theme="1"/>
        <rFont val="Arial Narrow"/>
        <family val="2"/>
      </rPr>
      <t>Realizar la concertación de la Medida de Indemnización Colectiva con los sujetos colectivos étnicos (Cód. 108)</t>
    </r>
  </si>
  <si>
    <r>
      <t xml:space="preserve">39. </t>
    </r>
    <r>
      <rPr>
        <sz val="10"/>
        <color theme="1"/>
        <rFont val="Arial Narrow"/>
        <family val="2"/>
      </rPr>
      <t>Porcentaje de proyectos por oferta viabilizados con coordinación de entrega elaborada (Cód. 154)</t>
    </r>
  </si>
  <si>
    <r>
      <rPr>
        <b/>
        <sz val="10"/>
        <color rgb="FF0070C0"/>
        <rFont val="Arial Narrow"/>
        <family val="2"/>
      </rPr>
      <t>11.</t>
    </r>
    <r>
      <rPr>
        <sz val="10"/>
        <color rgb="FF0070C0"/>
        <rFont val="Arial Narrow"/>
        <family val="2"/>
      </rPr>
      <t xml:space="preserve"> Número de planes de reparación colectiva en implementación.</t>
    </r>
    <r>
      <rPr>
        <sz val="10"/>
        <color theme="1"/>
        <rFont val="Arial Narrow"/>
        <family val="2"/>
      </rPr>
      <t xml:space="preserve">
</t>
    </r>
    <r>
      <rPr>
        <b/>
        <sz val="10"/>
        <color theme="1"/>
        <rFont val="Arial Narrow"/>
        <family val="2"/>
      </rPr>
      <t xml:space="preserve">11. </t>
    </r>
    <r>
      <rPr>
        <sz val="10"/>
        <color theme="1"/>
        <rFont val="Arial Narrow"/>
        <family val="2"/>
      </rPr>
      <t>Planes de reparación colectiva en implementación (Cód 57)</t>
    </r>
  </si>
  <si>
    <r>
      <rPr>
        <b/>
        <sz val="10"/>
        <color rgb="FF0070C0"/>
        <rFont val="Arial Narrow"/>
        <family val="2"/>
      </rPr>
      <t xml:space="preserve">22. </t>
    </r>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t>
    </r>
    <r>
      <rPr>
        <b/>
        <sz val="10"/>
        <color theme="1"/>
        <rFont val="Arial Narrow"/>
        <family val="2"/>
      </rPr>
      <t xml:space="preserve">22.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</si>
  <si>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r>
      <t xml:space="preserve">36. </t>
    </r>
    <r>
      <rPr>
        <sz val="10"/>
        <color theme="1"/>
        <rFont val="Arial Narrow"/>
        <family val="2"/>
      </rPr>
      <t>Porcentaje de proyectos por oferta viabilizados con coordinación de entrega elaborada (Cód. 154)</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</si>
  <si>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(Cód. 10)</t>
    </r>
    <r>
      <rPr>
        <sz val="10"/>
        <color theme="1"/>
        <rFont val="Arial Narrow"/>
        <family val="2"/>
      </rPr>
      <t xml:space="preserve"> (Cod. 243)</t>
    </r>
  </si>
  <si>
    <r>
      <rPr>
        <b/>
        <sz val="10"/>
        <color rgb="FF0070C0"/>
        <rFont val="Arial Narrow"/>
        <family val="2"/>
      </rPr>
      <t>21.</t>
    </r>
    <r>
      <rPr>
        <sz val="10"/>
        <color rgb="FF0070C0"/>
        <rFont val="Arial Narrow"/>
        <family val="2"/>
      </rPr>
      <t>Conmemoraciones y actos simbólicos en el marco de las medidas de Satisfacción y Garantías de No Repetición realizadas.</t>
    </r>
    <r>
      <rPr>
        <sz val="10"/>
        <color theme="1"/>
        <rFont val="Arial Narrow"/>
        <family val="2"/>
      </rPr>
      <t xml:space="preserve">
</t>
    </r>
    <r>
      <rPr>
        <b/>
        <sz val="10"/>
        <rFont val="Arial Narrow"/>
        <family val="2"/>
      </rPr>
      <t xml:space="preserve">21. </t>
    </r>
    <r>
      <rPr>
        <sz val="10"/>
        <rFont val="Arial Narrow"/>
        <family val="2"/>
      </rPr>
      <t>Número de actos simbólicos y de dignificación implementados (Cód. 95).</t>
    </r>
  </si>
  <si>
    <r>
      <t>27</t>
    </r>
    <r>
      <rPr>
        <sz val="10"/>
        <color theme="1"/>
        <rFont val="Arial Narrow"/>
        <family val="2"/>
      </rPr>
      <t xml:space="preserve">.Realizar el seguimiento a la implementación de la Medida de Indemnizacion Colectiva otorgada a los sujetos colectivos étnicos </t>
    </r>
    <r>
      <rPr>
        <b/>
        <sz val="10"/>
        <color theme="1"/>
        <rFont val="Arial Narrow"/>
        <family val="2"/>
      </rPr>
      <t>(Cód. 110)</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</si>
  <si>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(Cód.10)</t>
    </r>
    <r>
      <rPr>
        <sz val="10"/>
        <color theme="1"/>
        <rFont val="Arial Narrow"/>
        <family val="2"/>
      </rPr>
      <t>(Cód.243)</t>
    </r>
  </si>
  <si>
    <r>
      <t>8. J</t>
    </r>
    <r>
      <rPr>
        <sz val="10"/>
        <color theme="1"/>
        <rFont val="Arial Narrow"/>
        <family val="2"/>
      </rPr>
      <t>ornadas de Atención de Servicio móviles de orientación y comunicación a las víctimas(Cód. 39).</t>
    </r>
  </si>
  <si>
    <r>
      <t>13.</t>
    </r>
    <r>
      <rPr>
        <sz val="10"/>
        <color theme="1"/>
        <rFont val="Arial Narrow"/>
        <family val="2"/>
      </rPr>
      <t xml:space="preserve"> Número de sujetos de reparación colectiva no étnicos con resolución de cierre de PIRC (Cód. 70) </t>
    </r>
  </si>
  <si>
    <r>
      <rPr>
        <b/>
        <sz val="10"/>
        <color rgb="FF0070C0"/>
        <rFont val="Arial Narrow"/>
        <family val="2"/>
      </rPr>
      <t>26</t>
    </r>
    <r>
      <rPr>
        <sz val="10"/>
        <color rgb="FF0070C0"/>
        <rFont val="Arial Narrow"/>
        <family val="2"/>
      </rPr>
      <t>. Implementar medidas competencia de la Unidad para las Víctimas de los planes específicos de prevención y atención para comunidades Negras, Afrocolombianas, Raízales y Palenqueras.</t>
    </r>
    <r>
      <rPr>
        <sz val="10"/>
        <color theme="1"/>
        <rFont val="Arial Narrow"/>
        <family val="2"/>
      </rPr>
      <t xml:space="preserve">
</t>
    </r>
    <r>
      <rPr>
        <b/>
        <sz val="10"/>
        <color theme="1"/>
        <rFont val="Arial Narrow"/>
        <family val="2"/>
      </rPr>
      <t>26</t>
    </r>
    <r>
      <rPr>
        <sz val="10"/>
        <color theme="1"/>
        <rFont val="Arial Narrow"/>
        <family val="2"/>
      </rPr>
      <t>. Número de medidas implementadas competencia de la Unidad para las Víctimas de los planes específicos de prevención y atención para comunidades Negras, Afrocolombianas, Raízales y Palenqueras</t>
    </r>
    <r>
      <rPr>
        <b/>
        <sz val="10"/>
        <color theme="1"/>
        <rFont val="Arial Narrow"/>
        <family val="2"/>
      </rPr>
      <t xml:space="preserve">  (Cod.100)</t>
    </r>
  </si>
  <si>
    <r>
      <t>30.</t>
    </r>
    <r>
      <rPr>
        <sz val="10"/>
        <color theme="1"/>
        <rFont val="Arial Narrow"/>
        <family val="2"/>
      </rPr>
      <t>Implementar acciones de fortalecimiento a nivel comunitario con enfoque de derechos, territorial y diferencial (Cód. 106).</t>
    </r>
  </si>
  <si>
    <r>
      <t>31.</t>
    </r>
    <r>
      <rPr>
        <sz val="10"/>
        <color theme="1"/>
        <rFont val="Arial Narrow"/>
        <family val="2"/>
      </rPr>
      <t>Realizar la concertación de la Medida de Indemnización Colectiva con los sujetos colectivos étnicos (Cód. 108).</t>
    </r>
  </si>
  <si>
    <r>
      <t xml:space="preserve">35. </t>
    </r>
    <r>
      <rPr>
        <sz val="10"/>
        <color theme="1"/>
        <rFont val="Arial Narrow"/>
        <family val="2"/>
      </rPr>
      <t>Número de jornadas de asistencia técnica diferenciada en los procesos de planeación, ejecución y seguimiento de la implementación territorial de la política pública de víctimas (Cód. 137).</t>
    </r>
  </si>
  <si>
    <r>
      <t>37.</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</si>
  <si>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t xml:space="preserve">42. </t>
    </r>
    <r>
      <rPr>
        <sz val="10"/>
        <color theme="1"/>
        <rFont val="Arial Narrow"/>
        <family val="2"/>
      </rPr>
      <t>Porcentaje de proyectos por oferta viabilizados con coordinación de entrega elaborada (Cód. 154)</t>
    </r>
  </si>
  <si>
    <r>
      <t>12.</t>
    </r>
    <r>
      <rPr>
        <sz val="10"/>
        <color theme="1"/>
        <rFont val="Arial Narrow"/>
        <family val="2"/>
      </rPr>
      <t xml:space="preserve"> Planes de retornos y reubicaciones aprobados con seguimiento a la implementación de las acciones en el marco de los CTJT o subcomités (Cód. 74).</t>
    </r>
  </si>
  <si>
    <r>
      <t>15.</t>
    </r>
    <r>
      <rPr>
        <sz val="10"/>
        <color theme="1"/>
        <rFont val="Arial Narrow"/>
        <family val="2"/>
      </rPr>
      <t xml:space="preserve"> Víctimas individuales con rehabilitación psicosocial (Cód. 85).</t>
    </r>
  </si>
  <si>
    <r>
      <rPr>
        <b/>
        <sz val="10"/>
        <color rgb="FF0070C0"/>
        <rFont val="Arial Narrow"/>
        <family val="2"/>
      </rPr>
      <t>20.</t>
    </r>
    <r>
      <rPr>
        <sz val="10"/>
        <color rgb="FF0070C0"/>
        <rFont val="Arial Narrow"/>
        <family val="2"/>
      </rPr>
      <t xml:space="preserve">Conmemoraciones y actos simbólicos en el marco de las medidas de Satisfacción y Garantías de No Repetición realizadas.
</t>
    </r>
    <r>
      <rPr>
        <sz val="10"/>
        <color theme="1"/>
        <rFont val="Arial Narrow"/>
        <family val="2"/>
      </rPr>
      <t xml:space="preserve">
</t>
    </r>
    <r>
      <rPr>
        <b/>
        <sz val="10"/>
        <rFont val="Arial Narrow"/>
        <family val="2"/>
      </rPr>
      <t xml:space="preserve">20. </t>
    </r>
    <r>
      <rPr>
        <sz val="10"/>
        <rFont val="Arial Narrow"/>
        <family val="2"/>
      </rPr>
      <t>Número de actos simbólicos y de dignificación implementados (Cód. 95).</t>
    </r>
  </si>
  <si>
    <r>
      <t xml:space="preserve">43. </t>
    </r>
    <r>
      <rPr>
        <sz val="10"/>
        <color theme="1"/>
        <rFont val="Arial Narrow"/>
        <family val="2"/>
      </rPr>
      <t xml:space="preserve">Número de víctimas con unidades productivas encadenadas </t>
    </r>
    <r>
      <rPr>
        <b/>
        <sz val="10"/>
        <color theme="1"/>
        <rFont val="Arial Narrow"/>
        <family val="2"/>
      </rPr>
      <t>(Cód. 219)</t>
    </r>
  </si>
  <si>
    <r>
      <t xml:space="preserve">7. </t>
    </r>
    <r>
      <rPr>
        <sz val="10"/>
        <color theme="1"/>
        <rFont val="Arial Narrow"/>
        <family val="2"/>
      </rPr>
      <t>Porcentaje de cumplimiento en el seguimiento  a compromisos establecidos en las mesas técnicas realizadas frente al inicio a la estrategia de corresponsabilidad en subsidiariedad de Ayuda y Atención Humanitaria Inmediata con las gobernaciones pertenecientes a su dirección territorial (Cód.32).</t>
    </r>
  </si>
  <si>
    <r>
      <t>11.</t>
    </r>
    <r>
      <rPr>
        <sz val="10"/>
        <color theme="1"/>
        <rFont val="Arial Narrow"/>
        <family val="2"/>
      </rPr>
      <t xml:space="preserve"> Número de planes de reparación colectiva en implementación (Cód. 57).</t>
    </r>
  </si>
  <si>
    <r>
      <t xml:space="preserve">22. </t>
    </r>
    <r>
      <rPr>
        <sz val="10"/>
        <color theme="1"/>
        <rFont val="Arial Narrow"/>
        <family val="2"/>
      </rPr>
      <t>Número de víctimas que acceden a medidas de satisfacción a nivel individual (Cód. 98)</t>
    </r>
    <r>
      <rPr>
        <b/>
        <sz val="10"/>
        <color theme="1"/>
        <rFont val="Arial Narrow"/>
        <family val="2"/>
      </rPr>
      <t xml:space="preserve">
</t>
    </r>
  </si>
  <si>
    <r>
      <t xml:space="preserve">16. </t>
    </r>
    <r>
      <rPr>
        <sz val="10"/>
        <color theme="1"/>
        <rFont val="Arial Narrow"/>
        <family val="2"/>
      </rPr>
      <t>Acciones de acompañamiento psicosocial realizadas en el marco de la medida de rehabilitación en sujetos de reparación colectiva focalizados en ruta e implementación (Cód.88)</t>
    </r>
  </si>
  <si>
    <r>
      <rPr>
        <b/>
        <sz val="10"/>
        <color rgb="FF0070C0"/>
        <rFont val="Arial Narrow"/>
        <family val="2"/>
      </rPr>
      <t>21.</t>
    </r>
    <r>
      <rPr>
        <sz val="10"/>
        <color rgb="FF0070C0"/>
        <rFont val="Arial Narrow"/>
        <family val="2"/>
      </rPr>
      <t xml:space="preserve">Conmemoraciones y actos simbólicos en el marco de las medidas de Satisfacción y Garantías de No Repetición realizadas.
</t>
    </r>
    <r>
      <rPr>
        <sz val="10"/>
        <color theme="1"/>
        <rFont val="Arial Narrow"/>
        <family val="2"/>
      </rPr>
      <t xml:space="preserve">
</t>
    </r>
    <r>
      <rPr>
        <b/>
        <sz val="10"/>
        <rFont val="Arial Narrow"/>
        <family val="2"/>
      </rPr>
      <t xml:space="preserve">21. </t>
    </r>
    <r>
      <rPr>
        <sz val="10"/>
        <rFont val="Arial Narrow"/>
        <family val="2"/>
      </rPr>
      <t>Número de actos simbólicos y de dignificación implementados (Cód. 95).</t>
    </r>
  </si>
  <si>
    <r>
      <rPr>
        <b/>
        <sz val="10"/>
        <color rgb="FF0070C0"/>
        <rFont val="Arial Narrow"/>
        <family val="2"/>
      </rPr>
      <t>19.</t>
    </r>
    <r>
      <rPr>
        <sz val="10"/>
        <color rgb="FF0070C0"/>
        <rFont val="Arial Narrow"/>
        <family val="2"/>
      </rPr>
      <t xml:space="preserve">Conmemoraciones y actos simbólicos en el marco de las medidas de Satisfacción y Garantías de No Repetición realizadas.
</t>
    </r>
    <r>
      <rPr>
        <sz val="10"/>
        <color theme="1"/>
        <rFont val="Arial Narrow"/>
        <family val="2"/>
      </rPr>
      <t xml:space="preserve">
</t>
    </r>
    <r>
      <rPr>
        <b/>
        <sz val="10"/>
        <color theme="1"/>
        <rFont val="Arial Narrow"/>
        <family val="2"/>
      </rPr>
      <t>19</t>
    </r>
    <r>
      <rPr>
        <b/>
        <sz val="10"/>
        <rFont val="Arial Narrow"/>
        <family val="2"/>
      </rPr>
      <t xml:space="preserve">. </t>
    </r>
    <r>
      <rPr>
        <sz val="10"/>
        <rFont val="Arial Narrow"/>
        <family val="2"/>
      </rPr>
      <t>Número de actos simbólicos y de dignificación implementados (Cód. 95).</t>
    </r>
  </si>
  <si>
    <r>
      <t xml:space="preserve">24.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</si>
  <si>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r>
      <t>27</t>
    </r>
    <r>
      <rPr>
        <sz val="10"/>
        <color theme="1"/>
        <rFont val="Arial Narrow"/>
        <family val="2"/>
      </rPr>
      <t>.Realizar el seguimiento a la implementación de la Medida de Indemnizacion Colectiva otorgada a los sujetos colectivos étnicos (Cód. 110)</t>
    </r>
  </si>
  <si>
    <r>
      <t>32.</t>
    </r>
    <r>
      <rPr>
        <sz val="10"/>
        <color theme="1"/>
        <rFont val="Arial Narrow"/>
        <family val="2"/>
      </rPr>
      <t>Número de jornadas de asistencia técnica diferenciada en los procesos de planeación, ejecución y seguimiento de la implementación territorial de la política pública de víctimas (Cód.137)</t>
    </r>
  </si>
  <si>
    <t>40.Iniciativas o proyectos presentados  por la Dirección Territorial a la cooperación internacional o aliado estratégico (Cód. 165)</t>
  </si>
  <si>
    <r>
      <t>41.</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</si>
  <si>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rPr>
        <b/>
        <sz val="10"/>
        <color rgb="FF0070C0"/>
        <rFont val="Arial Narrow"/>
        <family val="2"/>
      </rPr>
      <t xml:space="preserve">22. </t>
    </r>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b/>
        <sz val="10"/>
        <color rgb="FF0070C0"/>
        <rFont val="Arial Narrow"/>
        <family val="2"/>
      </rPr>
      <t>.</t>
    </r>
    <r>
      <rPr>
        <b/>
        <sz val="10"/>
        <color theme="1"/>
        <rFont val="Arial Narrow"/>
        <family val="2"/>
      </rPr>
      <t xml:space="preserve">
22.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</si>
  <si>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r>
      <t>14.</t>
    </r>
    <r>
      <rPr>
        <sz val="10"/>
        <color theme="1"/>
        <rFont val="Arial Narrow"/>
        <family val="2"/>
      </rPr>
      <t xml:space="preserve"> Planes de retornos y reubicaciones aprobados con seguimiento a la implementación de las acciones en el marco de los CTJT o subcomités (Cód. 74)</t>
    </r>
  </si>
  <si>
    <r>
      <t>16</t>
    </r>
    <r>
      <rPr>
        <sz val="10"/>
        <color theme="1"/>
        <rFont val="Arial Narrow"/>
        <family val="2"/>
      </rPr>
      <t>.Planes étnicos y no étnicos de retorno o reubicación formulados y aprobados (Cód. 84)</t>
    </r>
  </si>
  <si>
    <r>
      <t>17.</t>
    </r>
    <r>
      <rPr>
        <sz val="10"/>
        <color theme="1"/>
        <rFont val="Arial Narrow"/>
        <family val="2"/>
      </rPr>
      <t xml:space="preserve"> Víctimas individuales con rehabilitación psicosocial (Cód. 85)</t>
    </r>
  </si>
  <si>
    <r>
      <rPr>
        <b/>
        <sz val="10"/>
        <color rgb="FF0070C0"/>
        <rFont val="Arial Narrow"/>
        <family val="2"/>
      </rPr>
      <t>22.</t>
    </r>
    <r>
      <rPr>
        <sz val="10"/>
        <color rgb="FF0070C0"/>
        <rFont val="Arial Narrow"/>
        <family val="2"/>
      </rPr>
      <t xml:space="preserve">Conmemoraciones y actos simbólicos en el marco de las medidas de Satisfacción y Garantías de No Repetición realizadas.
</t>
    </r>
    <r>
      <rPr>
        <sz val="10"/>
        <color theme="1"/>
        <rFont val="Arial Narrow"/>
        <family val="2"/>
      </rPr>
      <t xml:space="preserve">
</t>
    </r>
    <r>
      <rPr>
        <b/>
        <sz val="10"/>
        <color theme="1"/>
        <rFont val="Arial Narrow"/>
        <family val="2"/>
      </rPr>
      <t>22</t>
    </r>
    <r>
      <rPr>
        <b/>
        <sz val="10"/>
        <rFont val="Arial Narrow"/>
        <family val="2"/>
      </rPr>
      <t xml:space="preserve">. </t>
    </r>
    <r>
      <rPr>
        <sz val="10"/>
        <rFont val="Arial Narrow"/>
        <family val="2"/>
      </rPr>
      <t>Número de actos simbólicos y de dignificación implementados (Cód. 95).</t>
    </r>
  </si>
  <si>
    <r>
      <t xml:space="preserve">40. </t>
    </r>
    <r>
      <rPr>
        <sz val="10"/>
        <color theme="1"/>
        <rFont val="Arial Narrow"/>
        <family val="2"/>
      </rPr>
      <t>Porcentaje de proyectos por oferta viabilizados con coordinación de entrega elaborada (Cód. 154)</t>
    </r>
  </si>
  <si>
    <r>
      <rPr>
        <b/>
        <sz val="10"/>
        <color rgb="FF0070C0"/>
        <rFont val="Arial Narrow"/>
        <family val="2"/>
      </rPr>
      <t>11.</t>
    </r>
    <r>
      <rPr>
        <sz val="10"/>
        <color rgb="FF0070C0"/>
        <rFont val="Arial Narrow"/>
        <family val="2"/>
      </rPr>
      <t xml:space="preserve"> Número de planes de reparación colectiva en implementación.</t>
    </r>
    <r>
      <rPr>
        <b/>
        <sz val="10"/>
        <color theme="1"/>
        <rFont val="Arial Narrow"/>
        <family val="2"/>
      </rPr>
      <t xml:space="preserve">
11.</t>
    </r>
    <r>
      <rPr>
        <sz val="10"/>
        <color theme="1"/>
        <rFont val="Arial Narrow"/>
        <family val="2"/>
      </rPr>
      <t xml:space="preserve"> Planes de reparación colectiva en implementación.</t>
    </r>
    <r>
      <rPr>
        <b/>
        <sz val="10"/>
        <color theme="1"/>
        <rFont val="Arial Narrow"/>
        <family val="2"/>
      </rPr>
      <t xml:space="preserve"> (Cód. 57)</t>
    </r>
  </si>
  <si>
    <r>
      <t>12.</t>
    </r>
    <r>
      <rPr>
        <sz val="10"/>
        <color theme="1"/>
        <rFont val="Arial Narrow"/>
        <family val="2"/>
      </rPr>
      <t>Número de sujetos de reparación colectiva no étnicos con resolución de cierre de PIRC.  (Cód. 70)</t>
    </r>
  </si>
  <si>
    <r>
      <t xml:space="preserve">25. </t>
    </r>
    <r>
      <rPr>
        <sz val="10"/>
        <color theme="1"/>
        <rFont val="Arial Narrow"/>
        <family val="2"/>
      </rPr>
      <t xml:space="preserve">Realizar con las comunidades étnicas procesos de concertación para el acceso a las medidas contenidas en los decretos leyes en el marco al derecho a la autonomía y el gobierno propio y la participación efectiva </t>
    </r>
    <r>
      <rPr>
        <b/>
        <sz val="10"/>
        <color theme="1"/>
        <rFont val="Arial Narrow"/>
        <family val="2"/>
      </rPr>
      <t>(Cód. 101)</t>
    </r>
  </si>
  <si>
    <r>
      <rPr>
        <b/>
        <sz val="10"/>
        <color rgb="FF0070C0"/>
        <rFont val="Arial Narrow"/>
        <family val="2"/>
      </rPr>
      <t>24</t>
    </r>
    <r>
      <rPr>
        <sz val="10"/>
        <color rgb="FF0070C0"/>
        <rFont val="Arial Narrow"/>
        <family val="2"/>
      </rPr>
      <t>. Implementar medidas competencia de la Unidad para las Víctimas de los planes específicos de prevención y atención para comunidades Negras, Afrocolombianas, Raízales y Palenqueras.</t>
    </r>
    <r>
      <rPr>
        <sz val="10"/>
        <color theme="1"/>
        <rFont val="Arial Narrow"/>
        <family val="2"/>
      </rPr>
      <t xml:space="preserve">
</t>
    </r>
    <r>
      <rPr>
        <b/>
        <sz val="10"/>
        <color theme="1"/>
        <rFont val="Arial Narrow"/>
        <family val="2"/>
      </rPr>
      <t xml:space="preserve">24. </t>
    </r>
    <r>
      <rPr>
        <sz val="10"/>
        <color theme="1"/>
        <rFont val="Arial Narrow"/>
        <family val="2"/>
      </rPr>
      <t>Número de medidas implementadas competencia de la Unidad para las Víctimas de los planes específicos de prevención y atención para comunidades Negras, Afrocolombianas, Raízales y Palenqueras (Cód. 100)</t>
    </r>
  </si>
  <si>
    <r>
      <t>30</t>
    </r>
    <r>
      <rPr>
        <sz val="10"/>
        <color theme="1"/>
        <rFont val="Arial Narrow"/>
        <family val="2"/>
      </rPr>
      <t xml:space="preserve">.Realizar el seguimiento a la implementación de la Medida de Indemnizacion Colectiva otorgada a los sujetos colectivos étnicos </t>
    </r>
    <r>
      <rPr>
        <b/>
        <sz val="10"/>
        <color theme="1"/>
        <rFont val="Arial Narrow"/>
        <family val="2"/>
      </rPr>
      <t xml:space="preserve"> (Cód. 110)</t>
    </r>
  </si>
  <si>
    <r>
      <rPr>
        <b/>
        <sz val="10"/>
        <color rgb="FF0070C0"/>
        <rFont val="Arial Narrow"/>
        <family val="2"/>
      </rPr>
      <t>21.</t>
    </r>
    <r>
      <rPr>
        <sz val="10"/>
        <color rgb="FF0070C0"/>
        <rFont val="Arial Narrow"/>
        <family val="2"/>
      </rPr>
      <t xml:space="preserve">Conmemoraciones y actos simbólicos en el marco de las medidas de Satisfacción y Garantías de No Repetición realizadas.
</t>
    </r>
    <r>
      <rPr>
        <sz val="10"/>
        <color theme="1"/>
        <rFont val="Arial Narrow"/>
        <family val="2"/>
      </rPr>
      <t xml:space="preserve">
</t>
    </r>
    <r>
      <rPr>
        <b/>
        <sz val="10"/>
        <color theme="1"/>
        <rFont val="Arial Narrow"/>
        <family val="2"/>
      </rPr>
      <t>21</t>
    </r>
    <r>
      <rPr>
        <b/>
        <sz val="10"/>
        <rFont val="Arial Narrow"/>
        <family val="2"/>
      </rPr>
      <t xml:space="preserve">. </t>
    </r>
    <r>
      <rPr>
        <sz val="10"/>
        <rFont val="Arial Narrow"/>
        <family val="2"/>
      </rPr>
      <t>Número de actos simbólicos y de dignificación implementados (Cód. 95).</t>
    </r>
  </si>
  <si>
    <r>
      <t xml:space="preserve">29. </t>
    </r>
    <r>
      <rPr>
        <sz val="10"/>
        <color theme="1"/>
        <rFont val="Arial Narrow"/>
        <family val="2"/>
      </rPr>
      <t>Realizar la concertación de la Medida de Indemnización Colectiva con los sujetos colectivos étnicos (Cód. 108)</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</si>
  <si>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(Cód.10)</t>
    </r>
    <r>
      <rPr>
        <sz val="10"/>
        <color theme="1"/>
        <rFont val="Arial Narrow"/>
        <family val="2"/>
      </rPr>
      <t xml:space="preserve"> (Cód.243)</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</si>
  <si>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sz val="10"/>
        <color rgb="FF0070C0"/>
        <rFont val="Arial Narrow"/>
        <family val="2"/>
      </rPr>
      <t xml:space="preserve">(Cód.10) </t>
    </r>
    <r>
      <rPr>
        <sz val="10"/>
        <color theme="1"/>
        <rFont val="Arial Narrow"/>
        <family val="2"/>
      </rPr>
      <t>(Cód.243)</t>
    </r>
  </si>
  <si>
    <r>
      <t xml:space="preserve">1. </t>
    </r>
    <r>
      <rPr>
        <sz val="10"/>
        <color theme="1"/>
        <rFont val="Arial Narrow"/>
        <family val="2"/>
      </rPr>
      <t>Entidades territoriales formadas en temas relacionados con los componentes del RUV y Gestión de la Información, incorporando los enfoques diferenciales y de genero</t>
    </r>
    <r>
      <rPr>
        <b/>
        <sz val="10"/>
        <color theme="1"/>
        <rFont val="Arial Narrow"/>
        <family val="2"/>
      </rPr>
      <t xml:space="preserve"> </t>
    </r>
    <r>
      <rPr>
        <sz val="10"/>
        <color rgb="FF0070C0"/>
        <rFont val="Arial Narrow"/>
        <family val="2"/>
      </rPr>
      <t>(Cód.10)</t>
    </r>
    <r>
      <rPr>
        <sz val="10"/>
        <color theme="1"/>
        <rFont val="Arial Narrow"/>
        <family val="2"/>
      </rPr>
      <t xml:space="preserve"> (Cód.243)</t>
    </r>
  </si>
  <si>
    <r>
      <rPr>
        <b/>
        <sz val="10"/>
        <color rgb="FF0070C0"/>
        <rFont val="Arial Narrow"/>
        <family val="2"/>
      </rPr>
      <t>19.</t>
    </r>
    <r>
      <rPr>
        <sz val="10"/>
        <color rgb="FF0070C0"/>
        <rFont val="Arial Narrow"/>
        <family val="2"/>
      </rPr>
      <t>Conmemoraciones y actos simbólicos en el marco de las medidas de Satisfacción y Garantías de No Repetición realizadas.</t>
    </r>
    <r>
      <rPr>
        <sz val="10"/>
        <color theme="1"/>
        <rFont val="Arial Narrow"/>
        <family val="2"/>
      </rPr>
      <t xml:space="preserve">
19. Número de actos simbólicos y de dignificación implementados (Cód. 95).</t>
    </r>
  </si>
  <si>
    <r>
      <t>25</t>
    </r>
    <r>
      <rPr>
        <sz val="10"/>
        <color theme="1"/>
        <rFont val="Arial Narrow"/>
        <family val="2"/>
      </rPr>
      <t>.Realizar el seguimiento a la implementación de la Medida de Indemnizacion Colectiva otorgada a los sujetos colectivos étnicos (Cód. 110)</t>
    </r>
  </si>
  <si>
    <r>
      <t xml:space="preserve">42. </t>
    </r>
    <r>
      <rPr>
        <sz val="10"/>
        <color theme="1"/>
        <rFont val="Arial Narrow"/>
        <family val="2"/>
      </rPr>
      <t>Número de víctimas con unidades productivas encadenadas (Cód. 219)</t>
    </r>
  </si>
  <si>
    <r>
      <rPr>
        <b/>
        <sz val="10"/>
        <color rgb="FF0070C0"/>
        <rFont val="Arial Narrow"/>
        <family val="2"/>
      </rPr>
      <t>10.</t>
    </r>
    <r>
      <rPr>
        <sz val="10"/>
        <color rgb="FF0070C0"/>
        <rFont val="Arial Narrow"/>
        <family val="2"/>
      </rPr>
      <t xml:space="preserve">Número de planes de reparación colectiva formulados y concertados con los sujetos. 
</t>
    </r>
    <r>
      <rPr>
        <sz val="10"/>
        <color theme="1"/>
        <rFont val="Arial Narrow"/>
        <family val="2"/>
      </rPr>
      <t xml:space="preserve">
</t>
    </r>
    <r>
      <rPr>
        <b/>
        <sz val="10"/>
        <color theme="1"/>
        <rFont val="Arial Narrow"/>
        <family val="2"/>
      </rPr>
      <t xml:space="preserve">10. </t>
    </r>
    <r>
      <rPr>
        <sz val="10"/>
        <color theme="1"/>
        <rFont val="Arial Narrow"/>
        <family val="2"/>
      </rPr>
      <t xml:space="preserve">Planes de reparación colectiva formulados y concertados con los sujetos (Cód. 56). </t>
    </r>
  </si>
  <si>
    <r>
      <rPr>
        <b/>
        <sz val="10"/>
        <color rgb="FF0070C0"/>
        <rFont val="Arial Narrow"/>
        <family val="2"/>
      </rPr>
      <t>19.</t>
    </r>
    <r>
      <rPr>
        <sz val="10"/>
        <color rgb="FF0070C0"/>
        <rFont val="Arial Narrow"/>
        <family val="2"/>
      </rPr>
      <t>Conmemoraciones y actos simbólicos en el marco de las medidas de Satisfacción y Garantías de No Repetición realizadas.</t>
    </r>
    <r>
      <rPr>
        <sz val="10"/>
        <color theme="1"/>
        <rFont val="Arial Narrow"/>
        <family val="2"/>
      </rPr>
      <t xml:space="preserve">
</t>
    </r>
    <r>
      <rPr>
        <b/>
        <sz val="10"/>
        <color theme="1"/>
        <rFont val="Arial Narrow"/>
        <family val="2"/>
      </rPr>
      <t>19.</t>
    </r>
    <r>
      <rPr>
        <sz val="10"/>
        <color theme="1"/>
        <rFont val="Arial Narrow"/>
        <family val="2"/>
      </rPr>
      <t xml:space="preserve"> Número de actos simbólicos y de dignificación implementados (Cód. 95).</t>
    </r>
  </si>
  <si>
    <r>
      <rPr>
        <b/>
        <sz val="10"/>
        <color rgb="FF0070C0"/>
        <rFont val="Arial Narrow"/>
        <family val="2"/>
      </rPr>
      <t xml:space="preserve">22. </t>
    </r>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t>
    </r>
    <r>
      <rPr>
        <b/>
        <sz val="10"/>
        <color theme="1"/>
        <rFont val="Arial Narrow"/>
        <family val="2"/>
      </rPr>
      <t xml:space="preserve">22.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</si>
  <si>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r>
      <t xml:space="preserve">16. </t>
    </r>
    <r>
      <rPr>
        <sz val="10"/>
        <color theme="1"/>
        <rFont val="Arial Narrow"/>
        <family val="2"/>
      </rPr>
      <t>Acciones de acompañamiento psicosocial realizadas en el marco de la medida de rehabilitación en sujetos de reparación colectiva focalizados en ruta e implementación (Cód. 88).</t>
    </r>
  </si>
  <si>
    <r>
      <rPr>
        <sz val="10"/>
        <color rgb="FF0070C0"/>
        <rFont val="Arial Narrow"/>
        <family val="2"/>
      </rPr>
      <t>20. Conmemoraciones y actos simbólicos en el marco de las medidas de Satisfacción y Garantías de No Repetición realizadas.</t>
    </r>
    <r>
      <rPr>
        <sz val="10"/>
        <color theme="1"/>
        <rFont val="Arial Narrow"/>
        <family val="2"/>
      </rPr>
      <t xml:space="preserve">
</t>
    </r>
    <r>
      <rPr>
        <b/>
        <sz val="10"/>
        <color theme="1"/>
        <rFont val="Arial Narrow"/>
        <family val="2"/>
      </rPr>
      <t xml:space="preserve">20. </t>
    </r>
    <r>
      <rPr>
        <sz val="10"/>
        <color theme="1"/>
        <rFont val="Arial Narrow"/>
        <family val="2"/>
      </rPr>
      <t>Número de actos simbólicos y de dignificación implementados (Cód. 95).</t>
    </r>
  </si>
  <si>
    <r>
      <rPr>
        <b/>
        <sz val="10"/>
        <color rgb="FF0070C0"/>
        <rFont val="Arial Narrow"/>
        <family val="2"/>
      </rPr>
      <t xml:space="preserve">23. </t>
    </r>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t>
    </r>
    <r>
      <rPr>
        <b/>
        <sz val="10"/>
        <color theme="1"/>
        <rFont val="Arial Narrow"/>
        <family val="2"/>
      </rPr>
      <t>23.</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(Cód. 101)</t>
    </r>
  </si>
  <si>
    <r>
      <t xml:space="preserve">35. </t>
    </r>
    <r>
      <rPr>
        <sz val="10"/>
        <color theme="1"/>
        <rFont val="Arial Narrow"/>
        <family val="2"/>
      </rPr>
      <t>Porcentaje de proyectos por oferta viabilizados con coordinación de entrega elaborada (Cód. 154)</t>
    </r>
  </si>
  <si>
    <r>
      <t>7. J</t>
    </r>
    <r>
      <rPr>
        <sz val="10"/>
        <color theme="1"/>
        <rFont val="Arial Narrow"/>
        <family val="2"/>
      </rPr>
      <t xml:space="preserve">ornadas de Atención de Servicio móviles de orientación y comunicación a las víctimas </t>
    </r>
    <r>
      <rPr>
        <b/>
        <sz val="10"/>
        <color theme="1"/>
        <rFont val="Arial Narrow"/>
        <family val="2"/>
      </rPr>
      <t xml:space="preserve">(Cód. 39) </t>
    </r>
  </si>
  <si>
    <r>
      <t>9.</t>
    </r>
    <r>
      <rPr>
        <sz val="10"/>
        <color theme="1"/>
        <rFont val="Arial Narrow"/>
        <family val="2"/>
      </rPr>
      <t>Número de planes de reparación colectiva formulados y concertados con los sujetos (Cód. 56).</t>
    </r>
  </si>
  <si>
    <r>
      <t>22.</t>
    </r>
    <r>
      <rPr>
        <sz val="10"/>
        <color theme="1"/>
        <rFont val="Arial Narrow"/>
        <family val="2"/>
      </rPr>
      <t xml:space="preserve"> Formular los Planes específicos de prevención y atención con comunidades negras, afrocolombianas, raizales y palanqueras.(Cód. 99)</t>
    </r>
  </si>
  <si>
    <r>
      <t>33.</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t>
    </r>
    <r>
      <rPr>
        <b/>
        <sz val="10"/>
        <color theme="1"/>
        <rFont val="Arial Narrow"/>
        <family val="2"/>
      </rPr>
      <t>(Cód. 146).</t>
    </r>
  </si>
  <si>
    <r>
      <t xml:space="preserve">37. </t>
    </r>
    <r>
      <rPr>
        <sz val="10"/>
        <color theme="1"/>
        <rFont val="Arial Narrow"/>
        <family val="2"/>
      </rPr>
      <t>Porcentaje de proyectos por oferta viabilizados con coordinación de entrega elaborada (Cód. 154)</t>
    </r>
  </si>
  <si>
    <r>
      <rPr>
        <sz val="10"/>
        <color rgb="FF0070C0"/>
        <rFont val="Arial Narrow"/>
        <family val="2"/>
      </rPr>
      <t>Implementar medidas competencia de la Unidad para las Víctimas de los planes específicos de prevención y atención para comunidades Negras, Afrocolombianas, Raízales y Palenqueras.</t>
    </r>
    <r>
      <rPr>
        <sz val="10"/>
        <color theme="1"/>
        <rFont val="Arial Narrow"/>
        <family val="2"/>
      </rPr>
      <t xml:space="preserve">
</t>
    </r>
    <r>
      <rPr>
        <b/>
        <sz val="10"/>
        <color theme="1"/>
        <rFont val="Arial Narrow"/>
        <family val="2"/>
      </rPr>
      <t xml:space="preserve">22. </t>
    </r>
    <r>
      <rPr>
        <sz val="10"/>
        <color theme="1"/>
        <rFont val="Arial Narrow"/>
        <family val="2"/>
      </rPr>
      <t>Número de medidas implementadas competencia de la Unidad para las Víctimas de los planes específicos de prevención y atención para comunidades Negras, Afrocolombianas, Raízales y Palenqueras (Cód. 100).</t>
    </r>
  </si>
  <si>
    <r>
      <rPr>
        <sz val="10"/>
        <color rgb="FF0070C0"/>
        <rFont val="Arial Narrow"/>
        <family val="2"/>
      </rPr>
      <t>23. Realizar con las comunidades étnicas procesos de concertación para el acceso a las medidas contenidas en los decretos leyes en el marco al derecho a la autonomía y el gobierno propio y la participación efectiva.</t>
    </r>
    <r>
      <rPr>
        <b/>
        <sz val="10"/>
        <color theme="1"/>
        <rFont val="Arial Narrow"/>
        <family val="2"/>
      </rPr>
      <t xml:space="preserve">
23</t>
    </r>
    <r>
      <rPr>
        <sz val="10"/>
        <color theme="1"/>
        <rFont val="Arial Narrow"/>
        <family val="2"/>
      </rPr>
      <t>. Número de comunidades étnicas con procesos de concertación para el acceso a las medidas contenidas en los decretos leyes en el marco al derecho a la autonomía y el gobierno propio y la participación efectiva finalizados (Cód. 101).</t>
    </r>
  </si>
  <si>
    <t>Reporte No Aprobado por la OAP</t>
  </si>
  <si>
    <t>No Programada 3er Trimestre</t>
  </si>
  <si>
    <r>
      <rPr>
        <b/>
        <sz val="10"/>
        <color rgb="FF0070C0"/>
        <rFont val="Arial Narrow"/>
        <family val="2"/>
      </rPr>
      <t>23.</t>
    </r>
    <r>
      <rPr>
        <sz val="10"/>
        <color rgb="FF0070C0"/>
        <rFont val="Arial Narrow"/>
        <family val="2"/>
      </rPr>
      <t>Conmemoraciones y actos simbólicos en el marco de las medidas de Satisfacción y Garantías de No Repetición realizadas.</t>
    </r>
    <r>
      <rPr>
        <sz val="10"/>
        <color theme="1"/>
        <rFont val="Arial Narrow"/>
        <family val="2"/>
      </rPr>
      <t xml:space="preserve">
</t>
    </r>
    <r>
      <rPr>
        <b/>
        <sz val="10"/>
        <rFont val="Arial Narrow"/>
        <family val="2"/>
      </rPr>
      <t>23.</t>
    </r>
    <r>
      <rPr>
        <sz val="10"/>
        <rFont val="Arial Narrow"/>
        <family val="2"/>
      </rPr>
      <t xml:space="preserve"> Número de actos simbólicos y de dignificación implementados (Cód. 95).</t>
    </r>
  </si>
  <si>
    <r>
      <rPr>
        <sz val="10"/>
        <color rgb="FF0070C0"/>
        <rFont val="Arial Narrow"/>
        <family val="2"/>
      </rPr>
      <t>27.Implementar acciones de fortalecimiento a nivel comunitario con enfoque de derechos, territorial y diferencial</t>
    </r>
    <r>
      <rPr>
        <b/>
        <sz val="10"/>
        <color rgb="FF0070C0"/>
        <rFont val="Arial Narrow"/>
        <family val="2"/>
      </rPr>
      <t>.</t>
    </r>
    <r>
      <rPr>
        <b/>
        <sz val="10"/>
        <color theme="1"/>
        <rFont val="Arial Narrow"/>
        <family val="2"/>
      </rPr>
      <t xml:space="preserve">
27.</t>
    </r>
    <r>
      <rPr>
        <sz val="10"/>
        <color theme="1"/>
        <rFont val="Arial Narrow"/>
        <family val="2"/>
      </rPr>
      <t xml:space="preserve"> Número de acciones de fortalecimiento a nivel comunitario con enfoque de derechos, territorial y diferencial implementadas (Cód. 106).</t>
    </r>
  </si>
  <si>
    <r>
      <rPr>
        <sz val="10"/>
        <color rgb="FF0070C0"/>
        <rFont val="Arial Narrow"/>
        <family val="2"/>
      </rPr>
      <t>37.Informes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37. </t>
    </r>
    <r>
      <rPr>
        <sz val="10"/>
        <color theme="1"/>
        <rFont val="Arial Narrow"/>
        <family val="2"/>
      </rPr>
      <t>Informes de espacios realizados de manera virtual y/o presencial con organizaciones de víctimas que realizan incidencia en diferentes procesos sociales (Cód. 149)</t>
    </r>
    <r>
      <rPr>
        <b/>
        <sz val="10"/>
        <color theme="1"/>
        <rFont val="Arial Narrow"/>
        <family val="2"/>
      </rPr>
      <t xml:space="preserve">
</t>
    </r>
  </si>
  <si>
    <t>Diez (10) actividades están programadas para ejecutar en el cuarto trimestre de 2024</t>
  </si>
  <si>
    <r>
      <t>19.</t>
    </r>
    <r>
      <rPr>
        <sz val="10"/>
        <color theme="1"/>
        <rFont val="Arial Narrow"/>
        <family val="2"/>
      </rPr>
      <t xml:space="preserve"> Víctimas atendidas diferencialmente por medio de las estrategias asociadas a medidas de satisfacción a nivel individual (Cód. 96)</t>
    </r>
  </si>
  <si>
    <r>
      <rPr>
        <sz val="10"/>
        <color rgb="FF0070C0"/>
        <rFont val="Arial Narrow"/>
        <family val="2"/>
      </rPr>
      <t>22. 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t>
    </r>
    <r>
      <rPr>
        <b/>
        <sz val="10"/>
        <color theme="1"/>
        <rFont val="Arial Narrow"/>
        <family val="2"/>
      </rPr>
      <t xml:space="preserve">22. </t>
    </r>
    <r>
      <rPr>
        <sz val="10"/>
        <color theme="1"/>
        <rFont val="Arial Narrow"/>
        <family val="2"/>
      </rPr>
      <t xml:space="preserve">Número de comunidades étnicas con procesos de concertación para el acceso a las medidas contenidas en los decretos leyes en el marco al derecho a la autonomía y el gobierno propio y la participación efectiva finalizados (Cód 101)
</t>
    </r>
  </si>
  <si>
    <r>
      <rPr>
        <sz val="10"/>
        <color rgb="FF0070C0"/>
        <rFont val="Arial Narrow"/>
        <family val="2"/>
      </rPr>
      <t>23.Implementar acciones de fortalecimiento a nivel comunitario con enfoque de derechos, territorial y diferencial</t>
    </r>
    <r>
      <rPr>
        <b/>
        <sz val="10"/>
        <color rgb="FF0070C0"/>
        <rFont val="Arial Narrow"/>
        <family val="2"/>
      </rPr>
      <t>.</t>
    </r>
    <r>
      <rPr>
        <b/>
        <sz val="10"/>
        <color theme="1"/>
        <rFont val="Arial Narrow"/>
        <family val="2"/>
      </rPr>
      <t xml:space="preserve">
23.</t>
    </r>
    <r>
      <rPr>
        <sz val="10"/>
        <color theme="1"/>
        <rFont val="Arial Narrow"/>
        <family val="2"/>
      </rPr>
      <t xml:space="preserve"> Número de acciones de fortalecimiento a nivel comunitario con enfoque de derechos, territorial y diferencial implementadas (Cód. 106).</t>
    </r>
  </si>
  <si>
    <t>Nueve (9) actividades están programadas para ejecutar en el cuarto trimestre de 2024</t>
  </si>
  <si>
    <r>
      <t xml:space="preserve">33. </t>
    </r>
    <r>
      <rPr>
        <sz val="10"/>
        <color theme="1"/>
        <rFont val="Arial Narrow"/>
        <family val="2"/>
      </rPr>
      <t>Número de jornadas de asistencia técnica diferenciada en los procesos de planeación, ejecución y seguimiento de la implementación territorial de la política pública de víctimas (Cód.137)</t>
    </r>
  </si>
  <si>
    <r>
      <t>35.</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</si>
  <si>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rPr>
        <b/>
        <sz val="10"/>
        <color rgb="FF0070C0"/>
        <rFont val="Arial Narrow"/>
        <family val="2"/>
      </rPr>
      <t>38.</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39.</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</si>
  <si>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42.</t>
    </r>
    <r>
      <rPr>
        <sz val="10"/>
        <color theme="1"/>
        <rFont val="Arial Narrow"/>
        <family val="2"/>
      </rPr>
      <t>Número de reportes del Plan de Implementación Institucional por parte de las Direcciones Territoriales  (Cód. 189)</t>
    </r>
  </si>
  <si>
    <r>
      <t>47.</t>
    </r>
    <r>
      <rPr>
        <sz val="10"/>
        <color theme="1"/>
        <rFont val="Arial Narrow"/>
        <family val="2"/>
      </rPr>
      <t xml:space="preserve">Víctimas con discapacidad atendidas mediante de la estrategia consejería entre pares </t>
    </r>
    <r>
      <rPr>
        <b/>
        <sz val="10"/>
        <color theme="1"/>
        <rFont val="Arial Narrow"/>
        <family val="2"/>
      </rPr>
      <t>(Cód. 227)</t>
    </r>
  </si>
  <si>
    <t>RNA</t>
  </si>
  <si>
    <r>
      <t>1.</t>
    </r>
    <r>
      <rPr>
        <sz val="10"/>
        <color theme="1"/>
        <rFont val="Arial Narrow"/>
        <family val="2"/>
      </rPr>
      <t xml:space="preserve"> Entidades territoriales formadas en temas relacionados con los componentes del RUV y Gestión de la Información, incorporando los enfoques diferenciales y de genero </t>
    </r>
    <r>
      <rPr>
        <sz val="10"/>
        <color rgb="FF0070C0"/>
        <rFont val="Arial Narrow"/>
        <family val="2"/>
      </rPr>
      <t>(Cód. 10)</t>
    </r>
    <r>
      <rPr>
        <sz val="10"/>
        <color theme="1"/>
        <rFont val="Arial Narrow"/>
        <family val="2"/>
      </rPr>
      <t xml:space="preserve"> (Cod. 243)</t>
    </r>
  </si>
  <si>
    <r>
      <rPr>
        <sz val="10"/>
        <color rgb="FF0070C0"/>
        <rFont val="Arial Narrow"/>
        <family val="2"/>
      </rPr>
      <t>23. 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t>
    </r>
    <r>
      <rPr>
        <b/>
        <sz val="10"/>
        <color theme="1"/>
        <rFont val="Arial Narrow"/>
        <family val="2"/>
      </rPr>
      <t xml:space="preserve">25.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(Cód.101)</t>
    </r>
  </si>
  <si>
    <r>
      <t>29.</t>
    </r>
    <r>
      <rPr>
        <sz val="10"/>
        <color theme="1"/>
        <rFont val="Arial Narrow"/>
        <family val="2"/>
      </rPr>
      <t>Realizar la concertación de la Medida de Indemnización Colectiva con los sujetos colectivos étnicos</t>
    </r>
    <r>
      <rPr>
        <b/>
        <sz val="10"/>
        <color theme="1"/>
        <rFont val="Arial Narrow"/>
        <family val="2"/>
      </rPr>
      <t xml:space="preserve"> (Cód. 108)</t>
    </r>
  </si>
  <si>
    <r>
      <t>30.</t>
    </r>
    <r>
      <rPr>
        <sz val="10"/>
        <color theme="1"/>
        <rFont val="Arial Narrow"/>
        <family val="2"/>
      </rPr>
      <t xml:space="preserve">Realizar el seguimiento a la implementación de la Medida de Indemnizacion Colectiva otorgada a los sujetos colectivos étnicos </t>
    </r>
    <r>
      <rPr>
        <b/>
        <sz val="10"/>
        <color theme="1"/>
        <rFont val="Arial Narrow"/>
        <family val="2"/>
      </rPr>
      <t>(Cód. 110)</t>
    </r>
  </si>
  <si>
    <r>
      <t>35.</t>
    </r>
    <r>
      <rPr>
        <sz val="10"/>
        <color theme="1"/>
        <rFont val="Arial Narrow"/>
        <family val="2"/>
      </rPr>
      <t>Número de jornadas de asistencia técnica diferenciada en los procesos de planeación, ejecución y seguimiento de la implementación territorial de la política pública de víctimas (Cód. 137)</t>
    </r>
  </si>
  <si>
    <r>
      <rPr>
        <sz val="10"/>
        <color rgb="FF0070C0"/>
        <rFont val="Arial Narrow"/>
        <family val="2"/>
      </rPr>
      <t>38. Informes de Organizaciones de víctimas que participan y realizan incidencia en diferentes  espacios y procesos sociales</t>
    </r>
    <r>
      <rPr>
        <b/>
        <sz val="10"/>
        <color rgb="FF0070C0"/>
        <rFont val="Arial Narrow"/>
        <family val="2"/>
      </rPr>
      <t>.</t>
    </r>
    <r>
      <rPr>
        <sz val="10"/>
        <color theme="1"/>
        <rFont val="Arial Narrow"/>
        <family val="2"/>
      </rPr>
      <t xml:space="preserve">
</t>
    </r>
    <r>
      <rPr>
        <b/>
        <sz val="10"/>
        <color theme="1"/>
        <rFont val="Arial Narrow"/>
        <family val="2"/>
      </rPr>
      <t>39.</t>
    </r>
    <r>
      <rPr>
        <sz val="10"/>
        <color theme="1"/>
        <rFont val="Arial Narrow"/>
        <family val="2"/>
      </rPr>
      <t xml:space="preserve"> Informes de espacios realizados de manera virtual y/o presencial con organizaciones de víctimas que realizan incidencia en diferentes procesos sociales (Cód. 149)</t>
    </r>
    <r>
      <rPr>
        <b/>
        <sz val="10"/>
        <color theme="1"/>
        <rFont val="Arial Narrow"/>
        <family val="2"/>
      </rPr>
      <t xml:space="preserve">
</t>
    </r>
  </si>
  <si>
    <r>
      <rPr>
        <sz val="10"/>
        <color rgb="FF0070C0"/>
        <rFont val="Arial Narrow"/>
        <family val="2"/>
      </rPr>
      <t>41.Socialización y seguimiento a la implementación del protocolo de participación de la niñez víctima.</t>
    </r>
    <r>
      <rPr>
        <sz val="10"/>
        <color theme="1"/>
        <rFont val="Arial Narrow"/>
        <family val="2"/>
      </rPr>
      <t xml:space="preserve">
</t>
    </r>
    <r>
      <rPr>
        <b/>
        <sz val="10"/>
        <color theme="1"/>
        <rFont val="Arial Narrow"/>
        <family val="2"/>
      </rPr>
      <t>41.</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</si>
  <si>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44.</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</si>
  <si>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 xml:space="preserve">48. </t>
    </r>
    <r>
      <rPr>
        <sz val="10"/>
        <color theme="1"/>
        <rFont val="Arial Narrow"/>
        <family val="2"/>
      </rPr>
      <t>Número de víctimas con unidades productivas encadenadas</t>
    </r>
    <r>
      <rPr>
        <b/>
        <sz val="10"/>
        <color theme="1"/>
        <rFont val="Arial Narrow"/>
        <family val="2"/>
      </rPr>
      <t xml:space="preserve"> (Cód. 219)</t>
    </r>
  </si>
  <si>
    <r>
      <t>49.</t>
    </r>
    <r>
      <rPr>
        <sz val="10"/>
        <color theme="1"/>
        <rFont val="Arial Narrow"/>
        <family val="2"/>
      </rPr>
      <t>Víctimas con discapacidad atendidas mediante de la estrategia consejería entre pares</t>
    </r>
  </si>
  <si>
    <r>
      <t>50.</t>
    </r>
    <r>
      <rPr>
        <sz val="10"/>
        <color theme="1"/>
        <rFont val="Arial Narrow"/>
        <family val="2"/>
      </rPr>
      <t xml:space="preserve"> Solicitudes de retorno, reubicación e integración local asignados por medio de las bases SGV tramitadas (Cód. 228)</t>
    </r>
  </si>
  <si>
    <r>
      <t xml:space="preserve">51. </t>
    </r>
    <r>
      <rPr>
        <sz val="10"/>
        <color theme="1"/>
        <rFont val="Arial Narrow"/>
        <family val="2"/>
      </rPr>
      <t>Porcentaje de gestión de los reportes validados en el plan de acción institucional por parte de las Direcciones Territoriales (Cód. 239)</t>
    </r>
  </si>
  <si>
    <r>
      <t xml:space="preserve">15. </t>
    </r>
    <r>
      <rPr>
        <sz val="10"/>
        <color theme="1"/>
        <rFont val="Arial Narrow"/>
        <family val="2"/>
      </rPr>
      <t>Acciones de acompañamiento psicosocial realizadas en el marco de la medida de rehabilitación en sujetos de reparación colectiva focalizados en ruta e implementación (Cod. 88)</t>
    </r>
  </si>
  <si>
    <r>
      <t>30.</t>
    </r>
    <r>
      <rPr>
        <sz val="10"/>
        <color theme="1"/>
        <rFont val="Arial Narrow"/>
        <family val="2"/>
      </rPr>
      <t>Número de jornadas de asistencia técnica diferenciada en los procesos de planeación, ejecución y seguimiento de la implementación territorial de la política pública de víctimas (Cód. 137).</t>
    </r>
  </si>
  <si>
    <r>
      <t>32.</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</si>
  <si>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rPr>
        <sz val="10"/>
        <color rgb="FF0070C0"/>
        <rFont val="Arial Narrow"/>
        <family val="2"/>
      </rPr>
      <t>34. 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34</t>
    </r>
    <r>
      <rPr>
        <sz val="10"/>
        <color theme="1"/>
        <rFont val="Arial Narrow"/>
        <family val="2"/>
      </rPr>
      <t>. Informes de espacios realizados de manera virtual y/o presencial con organizaciones de víctimas que realizan incidencia en diferentes procesos sociales (Cód. 149)</t>
    </r>
    <r>
      <rPr>
        <b/>
        <sz val="10"/>
        <color theme="1"/>
        <rFont val="Arial Narrow"/>
        <family val="2"/>
      </rPr>
      <t xml:space="preserve">
</t>
    </r>
  </si>
  <si>
    <r>
      <rPr>
        <b/>
        <sz val="10"/>
        <color rgb="FF0070C0"/>
        <rFont val="Arial Narrow"/>
        <family val="2"/>
      </rPr>
      <t>35.</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36.</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</si>
  <si>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theme="1"/>
        <rFont val="Arial Narrow"/>
        <family val="2"/>
      </rPr>
      <t>38.I</t>
    </r>
    <r>
      <rPr>
        <sz val="10"/>
        <color theme="1"/>
        <rFont val="Arial Narrow"/>
        <family val="2"/>
      </rPr>
      <t>niciativas o proyectos presentados  por la Dirección Territorial a la cooperación internacional o aliado estratégico (Cód. 165)</t>
    </r>
  </si>
  <si>
    <r>
      <t xml:space="preserve">43. </t>
    </r>
    <r>
      <rPr>
        <sz val="10"/>
        <color theme="1"/>
        <rFont val="Arial Narrow"/>
        <family val="2"/>
      </rPr>
      <t>Número de víctimas con unidades productivas encadenadas</t>
    </r>
    <r>
      <rPr>
        <b/>
        <sz val="10"/>
        <color theme="1"/>
        <rFont val="Arial Narrow"/>
        <family val="2"/>
      </rPr>
      <t xml:space="preserve"> (</t>
    </r>
    <r>
      <rPr>
        <sz val="10"/>
        <color theme="1"/>
        <rFont val="Arial Narrow"/>
        <family val="2"/>
      </rPr>
      <t>Cód. 219).</t>
    </r>
  </si>
  <si>
    <r>
      <t xml:space="preserve">18. </t>
    </r>
    <r>
      <rPr>
        <sz val="10"/>
        <color theme="1"/>
        <rFont val="Arial Narrow"/>
        <family val="2"/>
      </rPr>
      <t>Acciones de acompañamiento psicosocial realizadas en el marco de la medida de rehabilitación en sujetos de reparación colectiva focalizados en ruta e implementación (Cód. 88).</t>
    </r>
  </si>
  <si>
    <r>
      <rPr>
        <sz val="10"/>
        <color rgb="FF0070C0"/>
        <rFont val="Arial Narrow"/>
        <family val="2"/>
      </rPr>
      <t>39.Informes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39. </t>
    </r>
    <r>
      <rPr>
        <sz val="10"/>
        <color theme="1"/>
        <rFont val="Arial Narrow"/>
        <family val="2"/>
      </rPr>
      <t>Informes de espacios realizados de manera virtual y/o presencial con organizaciones de víctimas que realizan incidencia en diferentes procesos sociales (Cód. 149)</t>
    </r>
  </si>
  <si>
    <r>
      <t xml:space="preserve">23. </t>
    </r>
    <r>
      <rPr>
        <sz val="10"/>
        <color theme="1"/>
        <rFont val="Arial Narrow"/>
        <family val="2"/>
      </rPr>
      <t>Realizar con las comunidades étnicas procesos de concertación para el acceso a las medidas contenidas en los decretos leyes en el marco al derecho a la autonomía y el gobierno propio y la participación efectiva (Cód 101)</t>
    </r>
  </si>
  <si>
    <r>
      <t>26.</t>
    </r>
    <r>
      <rPr>
        <sz val="10"/>
        <color theme="1"/>
        <rFont val="Arial Narrow"/>
        <family val="2"/>
      </rPr>
      <t>Implementar acciones de fortalecimiento a nivel comunitario con enfoque de derechos, territorial y diferencial implementadas (Cód. 106)</t>
    </r>
  </si>
  <si>
    <r>
      <t>31.</t>
    </r>
    <r>
      <rPr>
        <sz val="10"/>
        <color theme="1"/>
        <rFont val="Arial Narrow"/>
        <family val="2"/>
      </rPr>
      <t>Número de jornadas de asistencia técnica diferenciada en los procesos de planeación, ejecución y seguimiento de la implementación territorial de la política pública de víctimas.(Cód.137)</t>
    </r>
  </si>
  <si>
    <r>
      <t>33.</t>
    </r>
    <r>
      <rPr>
        <sz val="10"/>
        <color theme="1"/>
        <rFont val="Arial Narrow"/>
        <family val="2"/>
      </rPr>
      <t xml:space="preserve">Porcentaje de mesas distritales, municipales y departamentales de víctimas a las cuales se les aplica la batería de indicadores como mecanismo de reporte y seguimiento de los planes de trabajo y documentos de incidencia </t>
    </r>
    <r>
      <rPr>
        <b/>
        <sz val="10"/>
        <color theme="1"/>
        <rFont val="Arial Narrow"/>
        <family val="2"/>
      </rPr>
      <t>(Cód. 146).</t>
    </r>
  </si>
  <si>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35.</t>
    </r>
    <r>
      <rPr>
        <sz val="10"/>
        <color theme="1"/>
        <rFont val="Arial Narrow"/>
        <family val="2"/>
      </rPr>
      <t xml:space="preserve"> Informes de espacios realizados de manera virtual y/o presencial con organizaciones de víctimas que realizan incidencia en diferentes procesos sociales (Cód. 149)</t>
    </r>
  </si>
  <si>
    <r>
      <t xml:space="preserve">38. </t>
    </r>
    <r>
      <rPr>
        <sz val="10"/>
        <color theme="1"/>
        <rFont val="Arial Narrow"/>
        <family val="2"/>
      </rPr>
      <t xml:space="preserve">Porcentaje de proyectos por oferta viabilizados con coordinación de entrega elaborada </t>
    </r>
    <r>
      <rPr>
        <b/>
        <sz val="10"/>
        <color theme="1"/>
        <rFont val="Arial Narrow"/>
        <family val="2"/>
      </rPr>
      <t>(Cód. 154)</t>
    </r>
  </si>
  <si>
    <r>
      <rPr>
        <b/>
        <sz val="10"/>
        <color theme="1"/>
        <rFont val="Arial Narrow"/>
        <family val="2"/>
      </rPr>
      <t>39.</t>
    </r>
    <r>
      <rPr>
        <sz val="10"/>
        <color theme="1"/>
        <rFont val="Arial Narrow"/>
        <family val="2"/>
      </rPr>
      <t>Iniciativas o proyectos presentados  por la Dirección Territorial a la cooperación internacional o aliado estratégico (Cód. 165)</t>
    </r>
  </si>
  <si>
    <r>
      <t>40.</t>
    </r>
    <r>
      <rPr>
        <sz val="10"/>
        <color theme="1"/>
        <rFont val="Arial Narrow"/>
        <family val="2"/>
      </rPr>
      <t xml:space="preserve"> Número de reportes del Plan de Implementación Institucional por parte de las Direcciones Territoriales</t>
    </r>
    <r>
      <rPr>
        <b/>
        <sz val="10"/>
        <color theme="1"/>
        <rFont val="Arial Narrow"/>
        <family val="2"/>
      </rPr>
      <t xml:space="preserve">  (Cód. 189)</t>
    </r>
  </si>
  <si>
    <r>
      <t xml:space="preserve">44. </t>
    </r>
    <r>
      <rPr>
        <sz val="10"/>
        <color theme="1"/>
        <rFont val="Arial Narrow"/>
        <family val="2"/>
      </rPr>
      <t xml:space="preserve">Número de víctimas con unidades productivas encadenadas </t>
    </r>
    <r>
      <rPr>
        <b/>
        <sz val="10"/>
        <color theme="1"/>
        <rFont val="Arial Narrow"/>
        <family val="2"/>
      </rPr>
      <t>(Cód. 219)</t>
    </r>
  </si>
  <si>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t>
    </r>
    <r>
      <rPr>
        <b/>
        <sz val="10"/>
        <color theme="1"/>
        <rFont val="Arial Narrow"/>
        <family val="2"/>
      </rPr>
      <t xml:space="preserve">23.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</si>
  <si>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r>
      <t>25.</t>
    </r>
    <r>
      <rPr>
        <sz val="10"/>
        <color theme="1"/>
        <rFont val="Arial Narrow"/>
        <family val="2"/>
      </rPr>
      <t xml:space="preserve">Implementar acciones de fortalecimiento a nivel comunitario con enfoque de derechos, territorial y diferencial </t>
    </r>
    <r>
      <rPr>
        <b/>
        <sz val="10"/>
        <color theme="1"/>
        <rFont val="Arial Narrow"/>
        <family val="2"/>
      </rPr>
      <t>(Cód. 106)</t>
    </r>
  </si>
  <si>
    <r>
      <t xml:space="preserve">26. </t>
    </r>
    <r>
      <rPr>
        <sz val="10"/>
        <color theme="1"/>
        <rFont val="Arial Narrow"/>
        <family val="2"/>
      </rPr>
      <t>Realizar el seguimiento a la implementación de la Medida de Indemnizacion Colectiva otorgada a los sujetos colectivos étnicos</t>
    </r>
    <r>
      <rPr>
        <b/>
        <sz val="10"/>
        <color theme="1"/>
        <rFont val="Arial Narrow"/>
        <family val="2"/>
      </rPr>
      <t xml:space="preserve"> </t>
    </r>
    <r>
      <rPr>
        <sz val="10"/>
        <color theme="1"/>
        <rFont val="Arial Narrow"/>
        <family val="2"/>
      </rPr>
      <t>(Cód. 110).</t>
    </r>
  </si>
  <si>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35. </t>
    </r>
    <r>
      <rPr>
        <sz val="10"/>
        <color theme="1"/>
        <rFont val="Arial Narrow"/>
        <family val="2"/>
      </rPr>
      <t>Informes de espacios realizados de manera virtual y/o presencial con organizaciones de víctimas que realizan incidencia en diferentes procesos sociales (Cód. 149)</t>
    </r>
  </si>
  <si>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37.</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</si>
  <si>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36. </t>
    </r>
    <r>
      <rPr>
        <sz val="10"/>
        <color theme="1"/>
        <rFont val="Arial Narrow"/>
        <family val="2"/>
      </rPr>
      <t>Informes de espacios realizados de manera virtual y/o presencial con organizaciones de víctimas que realizan incidencia en diferentes procesos sociales (Cód. 149)</t>
    </r>
  </si>
  <si>
    <r>
      <t>42..</t>
    </r>
    <r>
      <rPr>
        <sz val="10"/>
        <color theme="1"/>
        <rFont val="Arial Narrow"/>
        <family val="2"/>
      </rPr>
      <t>Informes de seguimiento a la implementación del plan de acción institucional (Cód. 193)</t>
    </r>
  </si>
  <si>
    <r>
      <t>46.</t>
    </r>
    <r>
      <rPr>
        <sz val="10"/>
        <color theme="1"/>
        <rFont val="Arial Narrow"/>
        <family val="2"/>
      </rPr>
      <t>Solicitudes de retorno, reubicación e integración local asignados por medio de las bases SGV tramitadas (Cód. 228)</t>
    </r>
  </si>
  <si>
    <t>Once (11) actividades están programadas para ejecutar en el cuarto trimestre de 2024</t>
  </si>
  <si>
    <t>Trece (13) actividades están programadas para ejecutar en el cuarto trimestre de 2024</t>
  </si>
  <si>
    <r>
      <t>31.</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</si>
  <si>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33. </t>
    </r>
    <r>
      <rPr>
        <sz val="10"/>
        <color theme="1"/>
        <rFont val="Arial Narrow"/>
        <family val="2"/>
      </rPr>
      <t>Informes de espacios realizados de manera virtual y/o presencial con organizaciones de víctimas que realizan incidencia en diferentes procesos sociales (Cód. 149)</t>
    </r>
  </si>
  <si>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34.</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</si>
  <si>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 xml:space="preserve">37. </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</si>
  <si>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42.</t>
    </r>
    <r>
      <rPr>
        <sz val="10"/>
        <color theme="1"/>
        <rFont val="Arial Narrow"/>
        <family val="2"/>
      </rPr>
      <t>Solicitudes de retorno, reubicación e integración local asignados por medio de las bases SGV tramitadas (Cód. 228)</t>
    </r>
  </si>
  <si>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b/>
        <sz val="10"/>
        <color rgb="FF0070C0"/>
        <rFont val="Arial Narrow"/>
        <family val="2"/>
      </rPr>
      <t>.</t>
    </r>
    <r>
      <rPr>
        <b/>
        <sz val="10"/>
        <color theme="1"/>
        <rFont val="Arial Narrow"/>
        <family val="2"/>
      </rPr>
      <t xml:space="preserve">
25.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</si>
  <si>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t>Doce (12) actividades están programadas para ejecutar en el cuarto trimestre de 2024</t>
  </si>
  <si>
    <r>
      <t xml:space="preserve">24. </t>
    </r>
    <r>
      <rPr>
        <sz val="10"/>
        <color theme="1"/>
        <rFont val="Arial Narrow"/>
        <family val="2"/>
      </rPr>
      <t xml:space="preserve">Realizar con las comunidades étnicas procesos de concertación para el acceso a las medidas contenidas en los decretos leyes en el marco al derecho a la autonomía y el gobierno propio y la participación efectiva </t>
    </r>
    <r>
      <rPr>
        <b/>
        <sz val="10"/>
        <color theme="1"/>
        <rFont val="Arial Narrow"/>
        <family val="2"/>
      </rPr>
      <t>(Cód. 101)</t>
    </r>
  </si>
  <si>
    <r>
      <t xml:space="preserve">27. </t>
    </r>
    <r>
      <rPr>
        <sz val="10"/>
        <color theme="1"/>
        <rFont val="Arial Narrow"/>
        <family val="2"/>
      </rPr>
      <t>Realizar la concertación de la Medida de Indemnización Colectiva con los sujetos colectivos étnicos (Cód. 108)</t>
    </r>
  </si>
  <si>
    <r>
      <t>28</t>
    </r>
    <r>
      <rPr>
        <sz val="10"/>
        <color theme="1"/>
        <rFont val="Arial Narrow"/>
        <family val="2"/>
      </rPr>
      <t xml:space="preserve">.Realizar el seguimiento a la implementación de la Medida de Indemnizacion Colectiva otorgada a los sujetos colectivos étnicos </t>
    </r>
    <r>
      <rPr>
        <b/>
        <sz val="10"/>
        <color theme="1"/>
        <rFont val="Arial Narrow"/>
        <family val="2"/>
      </rPr>
      <t>(Cód. 110).</t>
    </r>
  </si>
  <si>
    <r>
      <t xml:space="preserve">31. </t>
    </r>
    <r>
      <rPr>
        <sz val="10"/>
        <color theme="1"/>
        <rFont val="Arial Narrow"/>
        <family val="2"/>
      </rPr>
      <t>Informes de la implementación de la ruta de definición de la situación militar (Cód. 131)</t>
    </r>
  </si>
  <si>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37</t>
    </r>
    <r>
      <rPr>
        <sz val="10"/>
        <color theme="1"/>
        <rFont val="Arial Narrow"/>
        <family val="2"/>
      </rPr>
      <t>. Informes de espacios realizados de manera virtual y/o presencial con organizaciones de víctimas que realizan incidencia en diferentes procesos sociales (Cód. 149)</t>
    </r>
  </si>
  <si>
    <r>
      <rPr>
        <b/>
        <sz val="10"/>
        <color rgb="FF0070C0"/>
        <rFont val="Arial Narrow"/>
        <family val="2"/>
      </rPr>
      <t>37.</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39.</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</si>
  <si>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 xml:space="preserve">22. </t>
    </r>
    <r>
      <rPr>
        <sz val="10"/>
        <color theme="1"/>
        <rFont val="Arial Narrow"/>
        <family val="2"/>
      </rPr>
      <t>Realizar con las comunidades étnicas procesos de concertación para el acceso a las medidas contenidas en los decretos leyes en el marco al derecho a la autonomía y el gobierno propio y la participación efectiva (Cód. 101)</t>
    </r>
  </si>
  <si>
    <r>
      <t>26</t>
    </r>
    <r>
      <rPr>
        <sz val="10"/>
        <color theme="1"/>
        <rFont val="Arial Narrow"/>
        <family val="2"/>
      </rPr>
      <t>.Realizar el seguimiento a la implementación de la Medida de Indemnizacion Colectiva otorgada a los sujetos colectivos étnicos (Cód. 110)</t>
    </r>
  </si>
  <si>
    <r>
      <t>30.</t>
    </r>
    <r>
      <rPr>
        <sz val="10"/>
        <color theme="1"/>
        <rFont val="Arial Narrow"/>
        <family val="2"/>
      </rPr>
      <t>Número de jornadas de asistencia técnica diferenciada en los procesos de planeación, ejecución y seguimiento de la implementación territorial de la política pública de víctimas(Cód. 137).</t>
    </r>
  </si>
  <si>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34.</t>
    </r>
    <r>
      <rPr>
        <sz val="10"/>
        <color theme="1"/>
        <rFont val="Arial Narrow"/>
        <family val="2"/>
      </rPr>
      <t xml:space="preserve"> Informes de espacios realizados de manera virtual y/o presencial con organizaciones de víctimas que realizan incidencia en diferentes procesos sociales (Cód. 149)</t>
    </r>
  </si>
  <si>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36.</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</si>
  <si>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theme="1"/>
        <rFont val="Arial Narrow"/>
        <family val="2"/>
      </rPr>
      <t>38</t>
    </r>
    <r>
      <rPr>
        <sz val="10"/>
        <color theme="1"/>
        <rFont val="Arial Narrow"/>
        <family val="2"/>
      </rPr>
      <t>.Iniciativas o proyectos presentados  por la Dirección Territorial a la cooperación internacional o aliado estratégico (Cód. 165)</t>
    </r>
  </si>
  <si>
    <r>
      <t xml:space="preserve">43. </t>
    </r>
    <r>
      <rPr>
        <sz val="10"/>
        <color theme="1"/>
        <rFont val="Arial Narrow"/>
        <family val="2"/>
      </rPr>
      <t>Número de víctimas con unidades productivas encadenadas (Cód. 219)</t>
    </r>
  </si>
  <si>
    <r>
      <t>27.</t>
    </r>
    <r>
      <rPr>
        <sz val="10"/>
        <color theme="1"/>
        <rFont val="Arial Narrow"/>
        <family val="2"/>
      </rPr>
      <t>Número de jornadas de asistencia técnica diferenciada en los procesos de planeación, ejecución y seguimiento de la implementación territorial de la política pública de víctimas(Cód. 137).</t>
    </r>
  </si>
  <si>
    <r>
      <t>28.</t>
    </r>
    <r>
      <rPr>
        <sz val="10"/>
        <color theme="1"/>
        <rFont val="Arial Narrow"/>
        <family val="2"/>
      </rPr>
      <t xml:space="preserve"> Número de informes de articulación, gestión y seguimiento en el marco de los CTJT departamentales y municipales (Cód. 144).</t>
    </r>
  </si>
  <si>
    <r>
      <t>29.</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</si>
  <si>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31. </t>
    </r>
    <r>
      <rPr>
        <sz val="10"/>
        <color theme="1"/>
        <rFont val="Arial Narrow"/>
        <family val="2"/>
      </rPr>
      <t>Informes de espacios realizados de manera virtual y/o presencial con organizaciones de víctimas que realizan incidencia en diferentes procesos sociales (Cód. 149)</t>
    </r>
  </si>
  <si>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33.</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</si>
  <si>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 xml:space="preserve">34. </t>
    </r>
    <r>
      <rPr>
        <sz val="10"/>
        <color theme="1"/>
        <rFont val="Arial Narrow"/>
        <family val="2"/>
      </rPr>
      <t>Porcentaje de proyectos por oferta viabilizados con coordinación de entrega elaborada (Cód. 154)</t>
    </r>
  </si>
  <si>
    <r>
      <rPr>
        <b/>
        <sz val="10"/>
        <color theme="1"/>
        <rFont val="Arial Narrow"/>
        <family val="2"/>
      </rPr>
      <t>35</t>
    </r>
    <r>
      <rPr>
        <sz val="10"/>
        <color theme="1"/>
        <rFont val="Arial Narrow"/>
        <family val="2"/>
      </rPr>
      <t>.Iniciativas o proyectos presentados  por la Dirección Territorial a la cooperación internacional o aliado estratégico (Cód. 165)</t>
    </r>
  </si>
  <si>
    <r>
      <t>36.</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</si>
  <si>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37.</t>
    </r>
    <r>
      <rPr>
        <sz val="10"/>
        <color theme="1"/>
        <rFont val="Arial Narrow"/>
        <family val="2"/>
      </rPr>
      <t>Informes de seguimiento a la implementación del plan de acción institucional (Cód. 193)</t>
    </r>
  </si>
  <si>
    <r>
      <t>38.</t>
    </r>
    <r>
      <rPr>
        <sz val="10"/>
        <color theme="1"/>
        <rFont val="Arial Narrow"/>
        <family val="2"/>
      </rPr>
      <t>Porcentaje de avance en la implementación de Acciones territorializables para el fortalecimiento del modelo de operación de enfoque diferencial y de género</t>
    </r>
    <r>
      <rPr>
        <b/>
        <sz val="10"/>
        <color theme="1"/>
        <rFont val="Arial Narrow"/>
        <family val="2"/>
      </rPr>
      <t xml:space="preserve"> (Cód. 209)</t>
    </r>
  </si>
  <si>
    <r>
      <t>39.</t>
    </r>
    <r>
      <rPr>
        <sz val="10"/>
        <color theme="1"/>
        <rFont val="Arial Narrow"/>
        <family val="2"/>
      </rPr>
      <t>Número de víctimas con unidades productivas atendidas (Cód. 218)</t>
    </r>
  </si>
  <si>
    <r>
      <t xml:space="preserve">40. </t>
    </r>
    <r>
      <rPr>
        <sz val="10"/>
        <color theme="1"/>
        <rFont val="Arial Narrow"/>
        <family val="2"/>
      </rPr>
      <t>Número de víctimas con unidades productivas encadenadas</t>
    </r>
    <r>
      <rPr>
        <b/>
        <sz val="10"/>
        <color theme="1"/>
        <rFont val="Arial Narrow"/>
        <family val="2"/>
      </rPr>
      <t>(Cód. 219)</t>
    </r>
  </si>
  <si>
    <r>
      <t>41.</t>
    </r>
    <r>
      <rPr>
        <sz val="10"/>
        <color theme="1"/>
        <rFont val="Arial Narrow"/>
        <family val="2"/>
      </rPr>
      <t>Víctimas con discapacidad atendidas mediante de la estrategia consejería entre pares</t>
    </r>
  </si>
  <si>
    <r>
      <t>25</t>
    </r>
    <r>
      <rPr>
        <sz val="10"/>
        <color theme="1"/>
        <rFont val="Arial Narrow"/>
        <family val="2"/>
      </rPr>
      <t>.Realizar el seguimiento a la implementación de la Medida de Indemnizacion Colectiva otorgada a los sujetos colectivos étnicos s (Cód. 110)</t>
    </r>
  </si>
  <si>
    <r>
      <t>30.</t>
    </r>
    <r>
      <rPr>
        <sz val="10"/>
        <color theme="1"/>
        <rFont val="Arial Narrow"/>
        <family val="2"/>
      </rPr>
      <t>Número de jornadas de asistencia técnica diferenciada en los procesos de planeación, ejecución y seguimiento de la implementación territorial de la política pública de víctimas.(Cód. 137).</t>
    </r>
  </si>
  <si>
    <r>
      <rPr>
        <b/>
        <sz val="10"/>
        <color rgb="FF0070C0"/>
        <rFont val="Arial Narrow"/>
        <family val="2"/>
      </rPr>
      <t>.</t>
    </r>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 xml:space="preserve">33. </t>
    </r>
    <r>
      <rPr>
        <sz val="10"/>
        <color theme="1"/>
        <rFont val="Arial Narrow"/>
        <family val="2"/>
      </rPr>
      <t>Informes de espacios realizados de manera virtual y/o presencial con organizaciones de víctimas que realizan incidencia en diferentes procesos sociales (Cód. 149)</t>
    </r>
  </si>
  <si>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35.</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</si>
  <si>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theme="1"/>
        <rFont val="Arial Narrow"/>
        <family val="2"/>
      </rPr>
      <t>37.</t>
    </r>
    <r>
      <rPr>
        <sz val="10"/>
        <color theme="1"/>
        <rFont val="Arial Narrow"/>
        <family val="2"/>
      </rPr>
      <t>Iniciativas o proyectos presentados  por la Dirección Territorial a la cooperación internacional o aliado estratégico (Cód. 165)</t>
    </r>
  </si>
  <si>
    <r>
      <t>38.</t>
    </r>
    <r>
      <rPr>
        <sz val="10"/>
        <color theme="1"/>
        <rFont val="Arial Narrow"/>
        <family val="2"/>
      </rPr>
      <t>Número de reportes del Plan de Implementación Institucional por parte de las Direcciones Territoriales</t>
    </r>
    <r>
      <rPr>
        <b/>
        <sz val="10"/>
        <color theme="1"/>
        <rFont val="Arial Narrow"/>
        <family val="2"/>
      </rPr>
      <t xml:space="preserve"> (Cód. 189).</t>
    </r>
  </si>
  <si>
    <r>
      <t>43.</t>
    </r>
    <r>
      <rPr>
        <sz val="10"/>
        <color theme="1"/>
        <rFont val="Arial Narrow"/>
        <family val="2"/>
      </rPr>
      <t xml:space="preserve"> Solicitudes de retorno, reubicación e integración local asignados por medio de las bases SGV tramitadas (Cód. 228)</t>
    </r>
  </si>
  <si>
    <r>
      <t xml:space="preserve">44. </t>
    </r>
    <r>
      <rPr>
        <sz val="10"/>
        <color theme="1"/>
        <rFont val="Arial Narrow"/>
        <family val="2"/>
      </rPr>
      <t>Porcentaje de gestión de los reportes validados en el plan de acción institucional por parte de las Direcciones Territoriales (Cód. 239)</t>
    </r>
  </si>
  <si>
    <r>
      <rPr>
        <sz val="10"/>
        <color rgb="FF0070C0"/>
        <rFont val="Arial Narrow"/>
        <family val="2"/>
      </rPr>
      <t xml:space="preserve">Implementar medidas competencia de la Unidad para las Víctimas de los planes específicos de prevención y atención para comunidades Negras, Afrocolombianas, Raízales y Palenqueras 
</t>
    </r>
    <r>
      <rPr>
        <b/>
        <sz val="10"/>
        <rFont val="Arial Narrow"/>
        <family val="2"/>
      </rPr>
      <t xml:space="preserve">23. </t>
    </r>
    <r>
      <rPr>
        <sz val="10"/>
        <rFont val="Arial Narrow"/>
        <family val="2"/>
      </rPr>
      <t>Número de medidas implementadas competencia de la Unidad para las Víctimas de los planes específicos de prevención y atención para comunidades Negras, Afrocolombianas, Raízales y Palenqueras (Cód. 100)</t>
    </r>
  </si>
  <si>
    <r>
      <t xml:space="preserve">24. </t>
    </r>
    <r>
      <rPr>
        <sz val="10"/>
        <color theme="1"/>
        <rFont val="Arial Narrow"/>
        <family val="2"/>
      </rPr>
      <t xml:space="preserve">Porcentaje de avance en el acompañamiento a comunidades étnicas víctimas de desplazamiento forzado masivos para la medición de la subsistencia mínima de acuerdo con lo establecido en los Decretos Ley Étnicos </t>
    </r>
    <r>
      <rPr>
        <b/>
        <sz val="10"/>
        <color theme="1"/>
        <rFont val="Arial Narrow"/>
        <family val="2"/>
      </rPr>
      <t>(Cód. 104)</t>
    </r>
  </si>
  <si>
    <r>
      <t>27</t>
    </r>
    <r>
      <rPr>
        <sz val="10"/>
        <color theme="1"/>
        <rFont val="Arial Narrow"/>
        <family val="2"/>
      </rPr>
      <t>.Realizar la concertación de la Medida de Indemnización Colectiva con los sujetos colectivos étnicos (Cód. 108)</t>
    </r>
  </si>
  <si>
    <r>
      <t xml:space="preserve">31. </t>
    </r>
    <r>
      <rPr>
        <sz val="10"/>
        <color theme="1"/>
        <rFont val="Arial Narrow"/>
        <family val="2"/>
      </rPr>
      <t>Número diagnosticos de necesidades para cada CRAV realizados (Cód. 134).</t>
    </r>
  </si>
  <si>
    <r>
      <t>32.</t>
    </r>
    <r>
      <rPr>
        <sz val="10"/>
        <color theme="1"/>
        <rFont val="Arial Narrow"/>
        <family val="2"/>
      </rPr>
      <t>Número de jornadas de asistencia técnica diferenciada en los procesos de planeación, ejecución y seguimiento de la implementación territorial de la política pública de víctimas.(Cód. 137)</t>
    </r>
  </si>
  <si>
    <r>
      <t>34.</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incidencia.(Cód. 146).</t>
    </r>
  </si>
  <si>
    <r>
      <rPr>
        <b/>
        <sz val="10"/>
        <color rgb="FF0070C0"/>
        <rFont val="Arial Narrow"/>
        <family val="2"/>
      </rPr>
      <t>.</t>
    </r>
    <r>
      <rPr>
        <sz val="10"/>
        <color rgb="FF0070C0"/>
        <rFont val="Arial Narrow"/>
        <family val="2"/>
      </rPr>
      <t>Informes de Organizaciones de víctimas que participan y realizan incidencia en diferentes  espacios y procesos sociales.</t>
    </r>
    <r>
      <rPr>
        <sz val="10"/>
        <color theme="1"/>
        <rFont val="Arial Narrow"/>
        <family val="2"/>
      </rPr>
      <t xml:space="preserve">
</t>
    </r>
    <r>
      <rPr>
        <b/>
        <sz val="10"/>
        <color theme="1"/>
        <rFont val="Arial Narrow"/>
        <family val="2"/>
      </rPr>
      <t>36.</t>
    </r>
    <r>
      <rPr>
        <sz val="10"/>
        <color theme="1"/>
        <rFont val="Arial Narrow"/>
        <family val="2"/>
      </rPr>
      <t xml:space="preserve"> Informes de espacios realizados de manera virtual y/o presencial con organizaciones de víctimas que realizan incidencia en diferentes procesos sociales (Cód. 149)</t>
    </r>
  </si>
  <si>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38.</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</si>
  <si>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rPr>
        <b/>
        <sz val="10"/>
        <color theme="1"/>
        <rFont val="Arial Narrow"/>
        <family val="2"/>
      </rPr>
      <t>40.</t>
    </r>
    <r>
      <rPr>
        <sz val="10"/>
        <color theme="1"/>
        <rFont val="Arial Narrow"/>
        <family val="2"/>
      </rPr>
      <t>Iniciativas o proyectos presentados  por la Dirección Territorial a la cooperación internacional o aliado estratégico (Cód. 165)</t>
    </r>
  </si>
  <si>
    <r>
      <t xml:space="preserve">45. </t>
    </r>
    <r>
      <rPr>
        <sz val="10"/>
        <color theme="1"/>
        <rFont val="Arial Narrow"/>
        <family val="2"/>
      </rPr>
      <t>Número de víctimas con unidades productivas encadenadas (Cód. 219)</t>
    </r>
  </si>
  <si>
    <r>
      <t>46.</t>
    </r>
    <r>
      <rPr>
        <sz val="10"/>
        <color theme="1"/>
        <rFont val="Arial Narrow"/>
        <family val="2"/>
      </rPr>
      <t>Víctimas con discapacidad atendidas mediante de la estrategia consejería entre pares</t>
    </r>
  </si>
  <si>
    <r>
      <t>47.</t>
    </r>
    <r>
      <rPr>
        <sz val="10"/>
        <color theme="1"/>
        <rFont val="Arial Narrow"/>
        <family val="2"/>
      </rPr>
      <t>Solicitudes de retorno, reubicación e integración local asignados por medio de las bases SGV tramitadas (Cód. 228)</t>
    </r>
  </si>
  <si>
    <r>
      <t xml:space="preserve">48. </t>
    </r>
    <r>
      <rPr>
        <sz val="10"/>
        <color theme="1"/>
        <rFont val="Arial Narrow"/>
        <family val="2"/>
      </rPr>
      <t>Porcentaje de gestión de los reportes validados en el plan de acción institucional por parte de las Direcciones Territoriales (Cód. 239)</t>
    </r>
  </si>
  <si>
    <r>
      <t>10.</t>
    </r>
    <r>
      <rPr>
        <sz val="10"/>
        <color theme="1"/>
        <rFont val="Arial Narrow"/>
        <family val="2"/>
      </rPr>
      <t>Número de sujetos de reparación colectiva no étnicos con resolución de cierre de PIRC (Cód.70)</t>
    </r>
  </si>
  <si>
    <r>
      <rPr>
        <b/>
        <sz val="10"/>
        <color rgb="FF0070C0"/>
        <rFont val="Arial Narrow"/>
        <family val="2"/>
      </rPr>
      <t>11.</t>
    </r>
    <r>
      <rPr>
        <sz val="10"/>
        <color rgb="FF0070C0"/>
        <rFont val="Arial Narrow"/>
        <family val="2"/>
      </rPr>
      <t xml:space="preserve"> Número de planes de reparación colectiva en implementación.</t>
    </r>
    <r>
      <rPr>
        <sz val="10"/>
        <color theme="1"/>
        <rFont val="Arial Narrow"/>
        <family val="2"/>
      </rPr>
      <t xml:space="preserve">
</t>
    </r>
    <r>
      <rPr>
        <b/>
        <sz val="10"/>
        <color theme="1"/>
        <rFont val="Arial Narrow"/>
        <family val="2"/>
      </rPr>
      <t>11.</t>
    </r>
    <r>
      <rPr>
        <sz val="10"/>
        <color theme="1"/>
        <rFont val="Arial Narrow"/>
        <family val="2"/>
      </rPr>
      <t xml:space="preserve"> Planes de reparación colectiva en implementación.</t>
    </r>
    <r>
      <rPr>
        <b/>
        <sz val="10"/>
        <color theme="1"/>
        <rFont val="Arial Narrow"/>
        <family val="2"/>
      </rPr>
      <t>(Cód. 57)</t>
    </r>
  </si>
  <si>
    <r>
      <rPr>
        <sz val="10"/>
        <color rgb="FF0070C0"/>
        <rFont val="Arial Narrow"/>
        <family val="2"/>
      </rPr>
      <t>10. Número de planes de reparación colectiva en implementación (Cód. 57).</t>
    </r>
    <r>
      <rPr>
        <b/>
        <sz val="10"/>
        <color theme="1"/>
        <rFont val="Arial Narrow"/>
        <family val="2"/>
      </rPr>
      <t xml:space="preserve">
10. </t>
    </r>
    <r>
      <rPr>
        <sz val="10"/>
        <color theme="1"/>
        <rFont val="Arial Narrow"/>
        <family val="2"/>
      </rPr>
      <t>Planes de reparación colectiva en implementación (Cód. 57)</t>
    </r>
  </si>
  <si>
    <r>
      <t>12.</t>
    </r>
    <r>
      <rPr>
        <sz val="10"/>
        <color theme="1"/>
        <rFont val="Arial Narrow"/>
        <family val="2"/>
      </rPr>
      <t>Número de sujetos de reparación colectiva no étnicos con resolución de cierre de PIRC(Cód. 70).</t>
    </r>
  </si>
  <si>
    <r>
      <t>11.</t>
    </r>
    <r>
      <rPr>
        <sz val="10"/>
        <color theme="1"/>
        <rFont val="Arial Narrow"/>
        <family val="2"/>
      </rPr>
      <t xml:space="preserve"> Número de planes de reparación colectiva en implementación.</t>
    </r>
    <r>
      <rPr>
        <b/>
        <sz val="10"/>
        <color theme="1"/>
        <rFont val="Arial Narrow"/>
        <family val="2"/>
      </rPr>
      <t>(Cód. 57).</t>
    </r>
  </si>
  <si>
    <r>
      <t>13.</t>
    </r>
    <r>
      <rPr>
        <sz val="10"/>
        <color theme="1"/>
        <rFont val="Arial Narrow"/>
        <family val="2"/>
      </rPr>
      <t xml:space="preserve"> Número de sujetos de reparación colectiva no étnicos con resolución de cierre de PIRC. (Cód.70)</t>
    </r>
  </si>
  <si>
    <r>
      <t>28</t>
    </r>
    <r>
      <rPr>
        <sz val="10"/>
        <color theme="1"/>
        <rFont val="Arial Narrow"/>
        <family val="2"/>
      </rPr>
      <t xml:space="preserve">.Realizar el seguimiento a la implementación de la Medida de Indemnizacion Colectiva otorgada a los sujetos colectivos étnicos (Cód. 110) </t>
    </r>
  </si>
  <si>
    <r>
      <t>24</t>
    </r>
    <r>
      <rPr>
        <sz val="10"/>
        <color theme="1"/>
        <rFont val="Arial Narrow"/>
        <family val="2"/>
      </rPr>
      <t>. Implementar medidas competencia de la Unidad para las Víctimas de los planes específicos de prevención y atención para comunidades Negras, Afrocolombianas, Raízales y Palenqueras (Cód.100)</t>
    </r>
    <r>
      <rPr>
        <b/>
        <sz val="10"/>
        <color theme="1"/>
        <rFont val="Arial Narrow"/>
        <family val="2"/>
      </rPr>
      <t xml:space="preserve">.
</t>
    </r>
  </si>
  <si>
    <t>CNN</t>
  </si>
  <si>
    <r>
      <t xml:space="preserve">25. </t>
    </r>
    <r>
      <rPr>
        <sz val="10"/>
        <color theme="1"/>
        <rFont val="Arial Narrow"/>
        <family val="2"/>
      </rPr>
      <t>Formular los Planes específicos de prevención y atención con comunidades negras, afrocolombianas, raizales y palanqueras.(Cód. 99)</t>
    </r>
  </si>
  <si>
    <r>
      <t>23.</t>
    </r>
    <r>
      <rPr>
        <sz val="10"/>
        <color theme="1"/>
        <rFont val="Arial Narrow"/>
        <family val="2"/>
      </rPr>
      <t xml:space="preserve"> Formular los Planes específicos de prevención y atención con comunidades negras, afrocolombianas, raizales y palanqueras(Cód. 99).
</t>
    </r>
  </si>
  <si>
    <r>
      <t>10.</t>
    </r>
    <r>
      <rPr>
        <sz val="10"/>
        <color theme="1"/>
        <rFont val="Arial Narrow"/>
        <family val="2"/>
      </rPr>
      <t>Número de planes de reparación colectiva formulados y concertados con los sujetos. (Cód. 56).</t>
    </r>
  </si>
  <si>
    <t>Catorce (14) actividades están programadas para ejecutar en el cuarto trimestre de 2024</t>
  </si>
  <si>
    <t>Quedó a cargo del NN (Según la OAP)</t>
  </si>
  <si>
    <t>Se trasladó el Reporte al NN (Según la OAP)</t>
  </si>
  <si>
    <t>TRNN</t>
  </si>
  <si>
    <r>
      <rPr>
        <b/>
        <sz val="10"/>
        <color rgb="FF0070C0"/>
        <rFont val="Arial Narrow"/>
        <family val="2"/>
      </rPr>
      <t xml:space="preserve">24. </t>
    </r>
    <r>
      <rPr>
        <sz val="10"/>
        <color rgb="FF0070C0"/>
        <rFont val="Arial Narrow"/>
        <family val="2"/>
      </rPr>
      <t>Realizar con las comunidades étnicas procesos de concertación para el acceso a las medidas contenidas en los decretos leyes en el marco al derecho a la autonomía y el gobierno propio y la participación efectiva.</t>
    </r>
    <r>
      <rPr>
        <sz val="10"/>
        <color theme="1"/>
        <rFont val="Arial Narrow"/>
        <family val="2"/>
      </rPr>
      <t xml:space="preserve">
</t>
    </r>
    <r>
      <rPr>
        <b/>
        <sz val="10"/>
        <color theme="1"/>
        <rFont val="Arial Narrow"/>
        <family val="2"/>
      </rPr>
      <t xml:space="preserve">24.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 (Cód 101)</t>
    </r>
  </si>
  <si>
    <r>
      <t>25.</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t>
    </r>
    <r>
      <rPr>
        <sz val="10"/>
        <color theme="1"/>
        <rFont val="Arial Narrow"/>
        <family val="2"/>
      </rPr>
      <t>(Cód 104)</t>
    </r>
  </si>
  <si>
    <r>
      <t>27.</t>
    </r>
    <r>
      <rPr>
        <sz val="10"/>
        <color theme="1"/>
        <rFont val="Arial Narrow"/>
        <family val="2"/>
      </rPr>
      <t xml:space="preserve">Implementar acciones de fortalecimiento a nivel comunitario con enfoque de derechos, territorial diferencial implementadas </t>
    </r>
    <r>
      <rPr>
        <b/>
        <sz val="10"/>
        <color theme="1"/>
        <rFont val="Arial Narrow"/>
        <family val="2"/>
      </rPr>
      <t>(Cód. 106)</t>
    </r>
  </si>
  <si>
    <r>
      <t>28</t>
    </r>
    <r>
      <rPr>
        <sz val="10"/>
        <color theme="1"/>
        <rFont val="Arial Narrow"/>
        <family val="2"/>
      </rPr>
      <t xml:space="preserve">.Realizar el seguimiento a la implementación de la Medida de Indemnizacion Colectiva otorgada a los sujetos colectivos étnicos </t>
    </r>
    <r>
      <rPr>
        <b/>
        <sz val="10"/>
        <color theme="1"/>
        <rFont val="Arial Narrow"/>
        <family val="2"/>
      </rPr>
      <t>(Cód. 110)</t>
    </r>
  </si>
  <si>
    <r>
      <t>33.</t>
    </r>
    <r>
      <rPr>
        <sz val="10"/>
        <color theme="1"/>
        <rFont val="Arial Narrow"/>
        <family val="2"/>
      </rPr>
      <t>Número de jornadas de asistencia técnica diferenciada en los procesos de planeación, ejecución y seguimiento de la implementación territorial de la política pública de víctimas (Cód. 137).</t>
    </r>
  </si>
  <si>
    <r>
      <t xml:space="preserve">37. </t>
    </r>
    <r>
      <rPr>
        <sz val="10"/>
        <color rgb="FF0070C0"/>
        <rFont val="Arial Narrow"/>
        <family val="2"/>
      </rPr>
      <t>Informes de Organizaciones de víctimas que participan y realizan incidencia en diferentes  espacios y procesos sociales</t>
    </r>
    <r>
      <rPr>
        <b/>
        <sz val="10"/>
        <color rgb="FF0070C0"/>
        <rFont val="Arial Narrow"/>
        <family val="2"/>
      </rPr>
      <t>.</t>
    </r>
    <r>
      <rPr>
        <sz val="10"/>
        <color theme="1"/>
        <rFont val="Arial Narrow"/>
        <family val="2"/>
      </rPr>
      <t xml:space="preserve">
Informes de espacios realizados de manera virtual y/o presencial con organizaciones de víctimas que realizan incidencia en diferentes procesos sociales (Cód. 149)</t>
    </r>
    <r>
      <rPr>
        <b/>
        <sz val="10"/>
        <color theme="1"/>
        <rFont val="Arial Narrow"/>
        <family val="2"/>
      </rPr>
      <t xml:space="preserve">
</t>
    </r>
  </si>
  <si>
    <r>
      <rPr>
        <b/>
        <sz val="10"/>
        <color rgb="FF0070C0"/>
        <rFont val="Arial Narrow"/>
        <family val="2"/>
      </rPr>
      <t xml:space="preserve">39. </t>
    </r>
    <r>
      <rPr>
        <sz val="10"/>
        <color rgb="FF0070C0"/>
        <rFont val="Arial Narrow"/>
        <family val="2"/>
      </rPr>
      <t>Socialización y seguimiento a la implementación del protocolo de participación de la niñez víctima.</t>
    </r>
    <r>
      <rPr>
        <sz val="10"/>
        <color theme="1"/>
        <rFont val="Arial Narrow"/>
        <family val="2"/>
      </rPr>
      <t xml:space="preserve">
</t>
    </r>
    <r>
      <rPr>
        <b/>
        <sz val="10"/>
        <color theme="1"/>
        <rFont val="Arial Narrow"/>
        <family val="2"/>
      </rPr>
      <t>39.</t>
    </r>
    <r>
      <rPr>
        <sz val="10"/>
        <color theme="1"/>
        <rFont val="Arial Narrow"/>
        <family val="2"/>
      </rPr>
      <t xml:space="preserve"> Socialización del protocolo de participación de la niñez víctima en las mesas municipales de participación efectiva de víctimas, conforme a lo establecido en la Batería de Indicadores (Cód. 152)</t>
    </r>
  </si>
  <si>
    <r>
      <t xml:space="preserve">46. </t>
    </r>
    <r>
      <rPr>
        <sz val="10"/>
        <color theme="1"/>
        <rFont val="Arial Narrow"/>
        <family val="2"/>
      </rPr>
      <t>Número de víctimas con unidades productivas encadenadas</t>
    </r>
    <r>
      <rPr>
        <b/>
        <sz val="10"/>
        <color theme="1"/>
        <rFont val="Arial Narrow"/>
        <family val="2"/>
      </rPr>
      <t xml:space="preserve"> </t>
    </r>
    <r>
      <rPr>
        <sz val="10"/>
        <color theme="1"/>
        <rFont val="Arial Narrow"/>
        <family val="2"/>
      </rPr>
      <t>(Cód. 219)</t>
    </r>
  </si>
  <si>
    <r>
      <t>47.</t>
    </r>
    <r>
      <rPr>
        <sz val="10"/>
        <color theme="1"/>
        <rFont val="Arial Narrow"/>
        <family val="2"/>
      </rPr>
      <t xml:space="preserve"> Solicitudes de retorno, reubicación e integración local asignados por medio de las bases SGV tramitadas (Cód. 228)</t>
    </r>
  </si>
  <si>
    <r>
      <t>13.</t>
    </r>
    <r>
      <rPr>
        <sz val="10"/>
        <color theme="1"/>
        <rFont val="Arial Narrow"/>
        <family val="2"/>
      </rPr>
      <t xml:space="preserve"> Número de sujetos de reparación colectiva no étnicos con resolución de cierre de PIRC (Cód. 70)</t>
    </r>
  </si>
  <si>
    <r>
      <t>14.</t>
    </r>
    <r>
      <rPr>
        <sz val="10"/>
        <color theme="1"/>
        <rFont val="Arial Narrow"/>
        <family val="2"/>
      </rPr>
      <t xml:space="preserve"> Planes de retornos y reubicaciones aprobados con seguimiento a la implementación de las acciones en el marco de los CTJT o subcomités (Cód. 74).</t>
    </r>
  </si>
  <si>
    <r>
      <t>16</t>
    </r>
    <r>
      <rPr>
        <sz val="10"/>
        <color theme="1"/>
        <rFont val="Arial Narrow"/>
        <family val="2"/>
      </rPr>
      <t>.Planes étnicos y no étnicos de retorno o reubicación formulados y aprobados (Cód. 84).</t>
    </r>
  </si>
  <si>
    <r>
      <t xml:space="preserve">19. </t>
    </r>
    <r>
      <rPr>
        <sz val="10"/>
        <color theme="1"/>
        <rFont val="Arial Narrow"/>
        <family val="2"/>
      </rPr>
      <t>Centros regionales de atención a víctimas en funcionamiento, con acompañamiento psicosocial (Cód. 90).</t>
    </r>
  </si>
  <si>
    <r>
      <t xml:space="preserve">20. </t>
    </r>
    <r>
      <rPr>
        <sz val="10"/>
        <color theme="1"/>
        <rFont val="Arial Narrow"/>
        <family val="2"/>
      </rPr>
      <t>Comunidades con plan de retorno y reubicación con la estrategia de tejido social implementada (Cód. 93).</t>
    </r>
  </si>
  <si>
    <r>
      <t>30.</t>
    </r>
    <r>
      <rPr>
        <sz val="10"/>
        <color theme="1"/>
        <rFont val="Arial Narrow"/>
        <family val="2"/>
      </rPr>
      <t xml:space="preserve"> Cartas de entendimiento o convenios suscritos con instituciones de educación superior (Cód. 130)</t>
    </r>
  </si>
  <si>
    <r>
      <t xml:space="preserve">36. </t>
    </r>
    <r>
      <rPr>
        <sz val="10"/>
        <color theme="1"/>
        <rFont val="Arial Narrow"/>
        <family val="2"/>
      </rPr>
      <t>Número de víctimas organizadas y no organizadas capacitadas a partir de la estrategia de comunicación en la política pública de víctimas</t>
    </r>
    <r>
      <rPr>
        <b/>
        <sz val="10"/>
        <color theme="1"/>
        <rFont val="Arial Narrow"/>
        <family val="2"/>
      </rPr>
      <t xml:space="preserve"> </t>
    </r>
    <r>
      <rPr>
        <sz val="10"/>
        <color theme="1"/>
        <rFont val="Arial Narrow"/>
        <family val="2"/>
      </rPr>
      <t>(Cód. 147).</t>
    </r>
  </si>
  <si>
    <r>
      <t>38.</t>
    </r>
    <r>
      <rPr>
        <sz val="10"/>
        <color theme="1"/>
        <rFont val="Arial Narrow"/>
        <family val="2"/>
      </rPr>
      <t xml:space="preserve"> Número de asistencias técnicas a las mesas de participación efectiva de víctimas a nivel departamental y distrital (Cód. 150)</t>
    </r>
  </si>
  <si>
    <r>
      <t>13</t>
    </r>
    <r>
      <rPr>
        <sz val="10"/>
        <color theme="1"/>
        <rFont val="Arial Narrow"/>
        <family val="2"/>
      </rPr>
      <t>.Planes étnicos y no étnicos de retorno o reubicación formulados y aprobados (Cod. 84)</t>
    </r>
  </si>
  <si>
    <r>
      <t xml:space="preserve">16. </t>
    </r>
    <r>
      <rPr>
        <sz val="10"/>
        <color theme="1"/>
        <rFont val="Arial Narrow"/>
        <family val="2"/>
      </rPr>
      <t>Centros regionales de atención a víctimas en funcionamiento, con acompañamiento psicosocial (Cód. 90)</t>
    </r>
  </si>
  <si>
    <r>
      <t xml:space="preserve">17. </t>
    </r>
    <r>
      <rPr>
        <sz val="10"/>
        <color rgb="FF0070C0"/>
        <rFont val="Arial Narrow"/>
        <family val="2"/>
      </rPr>
      <t xml:space="preserve">Comunidades con plan de retorno y reubicación con la estrategia de tejido social implementada. </t>
    </r>
    <r>
      <rPr>
        <sz val="10"/>
        <color theme="1"/>
        <rFont val="Arial Narrow"/>
        <family val="2"/>
      </rPr>
      <t xml:space="preserve">
Comunidades que han recibido la estrategia de tejido social en el marco de los planes de retorno y reubicación (Cód. 93)</t>
    </r>
  </si>
  <si>
    <r>
      <t>25.</t>
    </r>
    <r>
      <rPr>
        <sz val="10"/>
        <color theme="1"/>
        <rFont val="Arial Narrow"/>
        <family val="2"/>
      </rPr>
      <t xml:space="preserve"> Cartas de entendimiento o convenios suscritos con instituciones de educación superior </t>
    </r>
    <r>
      <rPr>
        <b/>
        <sz val="10"/>
        <color theme="1"/>
        <rFont val="Arial Narrow"/>
        <family val="2"/>
      </rPr>
      <t>(Cód. 130)</t>
    </r>
  </si>
  <si>
    <r>
      <t xml:space="preserve">31. </t>
    </r>
    <r>
      <rPr>
        <sz val="10"/>
        <color theme="1"/>
        <rFont val="Arial Narrow"/>
        <family val="2"/>
      </rPr>
      <t>Número de víctimas organizadas y no organizadas capacitadas a partir de la estrategia de comunicación en la política pública de víctimas (Cód. 147).</t>
    </r>
  </si>
  <si>
    <r>
      <t>33.</t>
    </r>
    <r>
      <rPr>
        <sz val="10"/>
        <color theme="1"/>
        <rFont val="Arial Narrow"/>
        <family val="2"/>
      </rPr>
      <t xml:space="preserve"> Número de asistencias técnicas a las mesas de participación efectiva de víctimas a nivel departamental y distrital (Cód. 150)</t>
    </r>
  </si>
  <si>
    <r>
      <t xml:space="preserve">12. </t>
    </r>
    <r>
      <rPr>
        <sz val="10"/>
        <color theme="1"/>
        <rFont val="Arial Narrow"/>
        <family val="2"/>
      </rPr>
      <t xml:space="preserve">Número de sujetos de reparación colectiva étnicos con resolución de cierre de PIRC (Cód.61) </t>
    </r>
  </si>
  <si>
    <r>
      <t xml:space="preserve">19. </t>
    </r>
    <r>
      <rPr>
        <sz val="10"/>
        <color theme="1"/>
        <rFont val="Arial Narrow"/>
        <family val="2"/>
      </rPr>
      <t>Centros regionales de atención a víctimas en funcionamiento, con acompañamiento psicosocial (Cod. 90).</t>
    </r>
  </si>
  <si>
    <r>
      <t xml:space="preserve">20. </t>
    </r>
    <r>
      <rPr>
        <sz val="10"/>
        <color rgb="FF0070C0"/>
        <rFont val="Arial Narrow"/>
        <family val="2"/>
      </rPr>
      <t xml:space="preserve">Comunidades con plan de retorno y reubicación con la estrategia de tejido social implementada. </t>
    </r>
    <r>
      <rPr>
        <sz val="10"/>
        <color theme="1"/>
        <rFont val="Arial Narrow"/>
        <family val="2"/>
      </rPr>
      <t xml:space="preserve">
Comunidades que han recibido la estrategia de tejido social en el marco de los planes de retorno y reubicación.(Cód. 93)</t>
    </r>
  </si>
  <si>
    <r>
      <t xml:space="preserve">12. </t>
    </r>
    <r>
      <rPr>
        <sz val="10"/>
        <color theme="1"/>
        <rFont val="Arial Narrow"/>
        <family val="2"/>
      </rPr>
      <t>Número de sujetos de reparación colectiva étnicos con resolución de cierre de PIRC (Cód.61)</t>
    </r>
  </si>
  <si>
    <r>
      <t xml:space="preserve">18. </t>
    </r>
    <r>
      <rPr>
        <sz val="10"/>
        <color theme="1"/>
        <rFont val="Arial Narrow"/>
        <family val="2"/>
      </rPr>
      <t>Centros regionales de atención a víctimas en funcionamiento, con acompañamiento psicosocial (Cód.90)</t>
    </r>
  </si>
  <si>
    <r>
      <t xml:space="preserve">19. </t>
    </r>
    <r>
      <rPr>
        <sz val="10"/>
        <color rgb="FF0070C0"/>
        <rFont val="Arial Narrow"/>
        <family val="2"/>
      </rPr>
      <t xml:space="preserve">Comunidades con plan de retorno y reubicación con la estrategia de tejido social implementada. </t>
    </r>
    <r>
      <rPr>
        <sz val="10"/>
        <color theme="1"/>
        <rFont val="Arial Narrow"/>
        <family val="2"/>
      </rPr>
      <t xml:space="preserve">
Comunidades que han recibido la estrategia de tejido social en el marco de los planes de retorno y reubicación (Cód. 93)</t>
    </r>
  </si>
  <si>
    <r>
      <t xml:space="preserve">36. </t>
    </r>
    <r>
      <rPr>
        <sz val="10"/>
        <color theme="1"/>
        <rFont val="Arial Narrow"/>
        <family val="2"/>
      </rPr>
      <t>Número de víctimas organizadas y no organizadas capacitadas a partir de la estrategia de comunicación en la política pública de víctimas (Cód. 147).</t>
    </r>
  </si>
  <si>
    <r>
      <t>12.</t>
    </r>
    <r>
      <rPr>
        <sz val="10"/>
        <color theme="1"/>
        <rFont val="Arial Narrow"/>
        <family val="2"/>
      </rPr>
      <t>Número de sujetos de reparación colectiva no étnicos con resolución de cierre de PIRC (Cód 70)</t>
    </r>
  </si>
  <si>
    <r>
      <t xml:space="preserve">19. </t>
    </r>
    <r>
      <rPr>
        <sz val="10"/>
        <color rgb="FF0070C0"/>
        <rFont val="Arial Narrow"/>
        <family val="2"/>
      </rPr>
      <t>Comunidades con plan de retorno y reubicación con la estrategia de tejido social implementada</t>
    </r>
    <r>
      <rPr>
        <sz val="10"/>
        <color theme="1"/>
        <rFont val="Arial Narrow"/>
        <family val="2"/>
      </rPr>
      <t xml:space="preserve"> Comunidades que han recibido la estrategia de tejido social en el marco de los planes de retorno y reubicación.(Cód.93)</t>
    </r>
  </si>
  <si>
    <r>
      <t>28</t>
    </r>
    <r>
      <rPr>
        <b/>
        <sz val="10"/>
        <color rgb="FF0070C0"/>
        <rFont val="Arial Narrow"/>
        <family val="2"/>
      </rPr>
      <t>.</t>
    </r>
    <r>
      <rPr>
        <sz val="10"/>
        <color rgb="FF0070C0"/>
        <rFont val="Arial Narrow"/>
        <family val="2"/>
      </rPr>
      <t>Implementar acciones de fortalecimiento a nivel comunitario con enfoque de derechos, territorial y diferencial</t>
    </r>
    <r>
      <rPr>
        <b/>
        <sz val="10"/>
        <color rgb="FF0070C0"/>
        <rFont val="Arial Narrow"/>
        <family val="2"/>
      </rPr>
      <t xml:space="preserve"> </t>
    </r>
    <r>
      <rPr>
        <b/>
        <sz val="10"/>
        <color theme="1"/>
        <rFont val="Arial Narrow"/>
        <family val="2"/>
      </rPr>
      <t xml:space="preserve">
</t>
    </r>
    <r>
      <rPr>
        <sz val="10"/>
        <color theme="1"/>
        <rFont val="Arial Narrow"/>
        <family val="2"/>
      </rPr>
      <t>Número de acciones de fortalecimiento a nivel comunitario con enfoque de derechos, territorial y diferencial implementadas(Cód. 106)</t>
    </r>
  </si>
  <si>
    <r>
      <t>32.</t>
    </r>
    <r>
      <rPr>
        <sz val="10"/>
        <color theme="1"/>
        <rFont val="Arial Narrow"/>
        <family val="2"/>
      </rPr>
      <t xml:space="preserve"> Cartas de entendimiento o convenios suscritos con instituciones de educación superior </t>
    </r>
    <r>
      <rPr>
        <b/>
        <sz val="10"/>
        <color theme="1"/>
        <rFont val="Arial Narrow"/>
        <family val="2"/>
      </rPr>
      <t>(Cód. 130)</t>
    </r>
  </si>
  <si>
    <r>
      <t xml:space="preserve">38. </t>
    </r>
    <r>
      <rPr>
        <sz val="10"/>
        <color theme="1"/>
        <rFont val="Arial Narrow"/>
        <family val="2"/>
      </rPr>
      <t>Número de víctimas organizadas y no organizadas capacitadas a partir de la estrategia de comunicación en la política pública de víctimas (Cód. 147).</t>
    </r>
  </si>
  <si>
    <r>
      <t>40.</t>
    </r>
    <r>
      <rPr>
        <sz val="10"/>
        <color theme="1"/>
        <rFont val="Arial Narrow"/>
        <family val="2"/>
      </rPr>
      <t xml:space="preserve"> Número de asistencias técnicas a las mesas de participación efectiva de víctimas a nivel departamental y distrital </t>
    </r>
    <r>
      <rPr>
        <b/>
        <sz val="10"/>
        <color theme="1"/>
        <rFont val="Arial Narrow"/>
        <family val="2"/>
      </rPr>
      <t>(Cód. 150)</t>
    </r>
  </si>
  <si>
    <r>
      <t>47.</t>
    </r>
    <r>
      <rPr>
        <sz val="10"/>
        <color theme="1"/>
        <rFont val="Arial Narrow"/>
        <family val="2"/>
      </rPr>
      <t xml:space="preserve"> Planes de reparación colectiva en implementación (Cód. 57)</t>
    </r>
  </si>
  <si>
    <r>
      <t xml:space="preserve">16. </t>
    </r>
    <r>
      <rPr>
        <sz val="10"/>
        <color theme="1"/>
        <rFont val="Arial Narrow"/>
        <family val="2"/>
      </rPr>
      <t>Centros regionales de atención a víctimas en funcionamiento, con acompañamiento psicosocial (Cod. 90)</t>
    </r>
  </si>
  <si>
    <r>
      <t xml:space="preserve">17. </t>
    </r>
    <r>
      <rPr>
        <sz val="10"/>
        <color theme="1"/>
        <rFont val="Arial Narrow"/>
        <family val="2"/>
      </rPr>
      <t>Comunidades con plan de retorno y reubicación con la estrategia de tejido social implementada(Cod. 93)</t>
    </r>
  </si>
  <si>
    <r>
      <t>24.</t>
    </r>
    <r>
      <rPr>
        <sz val="10"/>
        <color theme="1"/>
        <rFont val="Arial Narrow"/>
        <family val="2"/>
      </rPr>
      <t>Implementar acciones de fortalecimiento a nivel comunitario con enfoque de derechos, territorial y diferencial (Cód. 106)</t>
    </r>
  </si>
  <si>
    <r>
      <t>27.</t>
    </r>
    <r>
      <rPr>
        <sz val="10"/>
        <color theme="1"/>
        <rFont val="Arial Narrow"/>
        <family val="2"/>
      </rPr>
      <t xml:space="preserve"> Cartas de entendimiento o convenios suscritos con instituciones de educación superior </t>
    </r>
    <r>
      <rPr>
        <b/>
        <sz val="10"/>
        <color theme="1"/>
        <rFont val="Arial Narrow"/>
        <family val="2"/>
      </rPr>
      <t>(Cód. 130)</t>
    </r>
  </si>
  <si>
    <r>
      <t xml:space="preserve">33. </t>
    </r>
    <r>
      <rPr>
        <sz val="10"/>
        <color theme="1"/>
        <rFont val="Arial Narrow"/>
        <family val="2"/>
      </rPr>
      <t>Número de víctimas organizadas y no organizadas capacitadas a partir de la estrategia de comunicación en la política pública de víctimas (Cód. 147)</t>
    </r>
  </si>
  <si>
    <r>
      <t>35.</t>
    </r>
    <r>
      <rPr>
        <sz val="10"/>
        <color theme="1"/>
        <rFont val="Arial Narrow"/>
        <family val="2"/>
      </rPr>
      <t xml:space="preserve"> Número de asistencias técnicas a las mesas de participación efectiva de víctimas a nivel departamental y distrital </t>
    </r>
    <r>
      <rPr>
        <b/>
        <sz val="10"/>
        <color theme="1"/>
        <rFont val="Arial Narrow"/>
        <family val="2"/>
      </rPr>
      <t>(Cód. 150)</t>
    </r>
  </si>
  <si>
    <r>
      <t xml:space="preserve">18. </t>
    </r>
    <r>
      <rPr>
        <sz val="10"/>
        <color theme="1"/>
        <rFont val="Arial Narrow"/>
        <family val="2"/>
      </rPr>
      <t>Centros regionales de atención a víctimas en funcionamiento, con acompañamiento psicosocial (Cód. 90)</t>
    </r>
  </si>
  <si>
    <r>
      <t xml:space="preserve">19. </t>
    </r>
    <r>
      <rPr>
        <sz val="10"/>
        <color theme="1"/>
        <rFont val="Arial Narrow"/>
        <family val="2"/>
      </rPr>
      <t>Comunidades con plan de retorno y reubicación con la estrategia de tejido social implementada. (Cód.93)</t>
    </r>
  </si>
  <si>
    <r>
      <t>38.</t>
    </r>
    <r>
      <rPr>
        <sz val="10"/>
        <color theme="1"/>
        <rFont val="Arial Narrow"/>
        <family val="2"/>
      </rPr>
      <t xml:space="preserve"> Número de asistencias técnicas a las mesas de participación efectiva de víctimas a nivel departamental y distrital</t>
    </r>
    <r>
      <rPr>
        <b/>
        <sz val="10"/>
        <color theme="1"/>
        <rFont val="Arial Narrow"/>
        <family val="2"/>
      </rPr>
      <t>(Cód. 150)</t>
    </r>
  </si>
  <si>
    <r>
      <t>12.</t>
    </r>
    <r>
      <rPr>
        <sz val="10"/>
        <color theme="1"/>
        <rFont val="Arial Narrow"/>
        <family val="2"/>
      </rPr>
      <t>Número de sujetos de reparación colectiva étnicos con resolución de cierre de PIRC.(Cód. 61)</t>
    </r>
    <r>
      <rPr>
        <b/>
        <sz val="10"/>
        <color theme="1"/>
        <rFont val="Arial Narrow"/>
        <family val="2"/>
      </rPr>
      <t xml:space="preserve"> </t>
    </r>
  </si>
  <si>
    <r>
      <t>16</t>
    </r>
    <r>
      <rPr>
        <sz val="10"/>
        <color theme="1"/>
        <rFont val="Arial Narrow"/>
        <family val="2"/>
      </rPr>
      <t>.Planes étnicos y no étnicos de retorno o reubicación formulados y aprobados.</t>
    </r>
    <r>
      <rPr>
        <b/>
        <sz val="10"/>
        <color theme="1"/>
        <rFont val="Arial Narrow"/>
        <family val="2"/>
      </rPr>
      <t>(Cód. 84).</t>
    </r>
  </si>
  <si>
    <r>
      <t xml:space="preserve">19. </t>
    </r>
    <r>
      <rPr>
        <sz val="10"/>
        <color theme="1"/>
        <rFont val="Arial Narrow"/>
        <family val="2"/>
      </rPr>
      <t>Centros regionales de atención a víctimas en funcionamiento, con acompañamiento psicosocial.(Cód. 90).</t>
    </r>
  </si>
  <si>
    <r>
      <t>40.</t>
    </r>
    <r>
      <rPr>
        <sz val="10"/>
        <color theme="1"/>
        <rFont val="Arial Narrow"/>
        <family val="2"/>
      </rPr>
      <t xml:space="preserve"> Número de asistencias técnicas a las mesas de participación efectiva de víctimas a nivel departamental y distrital(Cód. 150).</t>
    </r>
  </si>
  <si>
    <r>
      <t>10.</t>
    </r>
    <r>
      <rPr>
        <sz val="10"/>
        <color theme="1"/>
        <rFont val="Arial Narrow"/>
        <family val="2"/>
      </rPr>
      <t xml:space="preserve"> Número de planes de reparación colectiva en implementación.</t>
    </r>
    <r>
      <rPr>
        <b/>
        <sz val="10"/>
        <color theme="1"/>
        <rFont val="Arial Narrow"/>
        <family val="2"/>
      </rPr>
      <t>(Cód. 57).</t>
    </r>
  </si>
  <si>
    <r>
      <t>11.</t>
    </r>
    <r>
      <rPr>
        <sz val="10"/>
        <color theme="1"/>
        <rFont val="Arial Narrow"/>
        <family val="2"/>
      </rPr>
      <t>Número de sujetos de reparación colectiva étnicos con resolución de cierre de PIRC. (Cód. 61).</t>
    </r>
  </si>
  <si>
    <r>
      <t>14</t>
    </r>
    <r>
      <rPr>
        <sz val="10"/>
        <color theme="1"/>
        <rFont val="Arial Narrow"/>
        <family val="2"/>
      </rPr>
      <t>.Planes étnicos y no étnicos de retorno o reubicación formulados y aprobados.</t>
    </r>
    <r>
      <rPr>
        <b/>
        <sz val="10"/>
        <color theme="1"/>
        <rFont val="Arial Narrow"/>
        <family val="2"/>
      </rPr>
      <t>(Cód.84).</t>
    </r>
  </si>
  <si>
    <r>
      <t xml:space="preserve">17. </t>
    </r>
    <r>
      <rPr>
        <sz val="10"/>
        <color theme="1"/>
        <rFont val="Arial Narrow"/>
        <family val="2"/>
      </rPr>
      <t>Centros regionales de atención a víctimas en funcionamiento, con acompañamiento psicosocial.(Cód.90).</t>
    </r>
  </si>
  <si>
    <r>
      <t xml:space="preserve">18. </t>
    </r>
    <r>
      <rPr>
        <sz val="10"/>
        <color rgb="FF0070C0"/>
        <rFont val="Arial Narrow"/>
        <family val="2"/>
      </rPr>
      <t xml:space="preserve">Comunidades con plan de retorno y reubicación con la estrategia de tejido social implementada. </t>
    </r>
    <r>
      <rPr>
        <sz val="10"/>
        <color theme="1"/>
        <rFont val="Arial Narrow"/>
        <family val="2"/>
      </rPr>
      <t xml:space="preserve">
Comunidades que han recibido la estrategia de tejido social en el marco de los planes de retorno y reubicación (Cód. 93).</t>
    </r>
  </si>
  <si>
    <r>
      <t>28.</t>
    </r>
    <r>
      <rPr>
        <sz val="10"/>
        <color theme="1"/>
        <rFont val="Arial Narrow"/>
        <family val="2"/>
      </rPr>
      <t xml:space="preserve"> Cartas de entendimiento o convenios suscritos con instituciones de educación superior (</t>
    </r>
    <r>
      <rPr>
        <b/>
        <sz val="10"/>
        <color theme="1"/>
        <rFont val="Arial Narrow"/>
        <family val="2"/>
      </rPr>
      <t>Cód. 130)</t>
    </r>
  </si>
  <si>
    <r>
      <t>36.</t>
    </r>
    <r>
      <rPr>
        <sz val="10"/>
        <color theme="1"/>
        <rFont val="Arial Narrow"/>
        <family val="2"/>
      </rPr>
      <t xml:space="preserve"> Número de asistencias técnicas a las mesas de participación efectiva de víctimas a nivel departamental y distrital </t>
    </r>
    <r>
      <rPr>
        <b/>
        <sz val="10"/>
        <color theme="1"/>
        <rFont val="Arial Narrow"/>
        <family val="2"/>
      </rPr>
      <t>(Cód. 150)</t>
    </r>
  </si>
  <si>
    <t>97.71%</t>
  </si>
  <si>
    <r>
      <t>14</t>
    </r>
    <r>
      <rPr>
        <sz val="10"/>
        <color theme="1"/>
        <rFont val="Arial Narrow"/>
        <family val="2"/>
      </rPr>
      <t>.Planes étnicos y no étnicos de retorno o reubicación formulados y aprobados (Cód.84)</t>
    </r>
  </si>
  <si>
    <r>
      <t xml:space="preserve">17. </t>
    </r>
    <r>
      <rPr>
        <sz val="10"/>
        <color theme="1"/>
        <rFont val="Arial Narrow"/>
        <family val="2"/>
      </rPr>
      <t>Centros regionales de atención a víctimas en funcionamiento, con acompañamiento psicosocial.</t>
    </r>
    <r>
      <rPr>
        <b/>
        <sz val="10"/>
        <color theme="1"/>
        <rFont val="Arial Narrow"/>
        <family val="2"/>
      </rPr>
      <t>(Cód.90)</t>
    </r>
  </si>
  <si>
    <r>
      <t xml:space="preserve">18. </t>
    </r>
    <r>
      <rPr>
        <sz val="10"/>
        <color rgb="FF0070C0"/>
        <rFont val="Arial Narrow"/>
        <family val="2"/>
      </rPr>
      <t xml:space="preserve">Comunidades con plan de retorno y reubicación con la estrategia de tejido social implementada. </t>
    </r>
    <r>
      <rPr>
        <sz val="10"/>
        <color theme="1"/>
        <rFont val="Arial Narrow"/>
        <family val="2"/>
      </rPr>
      <t xml:space="preserve">
Comunidades que han recibido la estrategia de tejido social en el marco de los planes de retorno y reubicación </t>
    </r>
    <r>
      <rPr>
        <b/>
        <sz val="10"/>
        <color theme="1"/>
        <rFont val="Arial Narrow"/>
        <family val="2"/>
      </rPr>
      <t>(Cód.93)</t>
    </r>
  </si>
  <si>
    <r>
      <t>28.</t>
    </r>
    <r>
      <rPr>
        <sz val="10"/>
        <color theme="1"/>
        <rFont val="Arial Narrow"/>
        <family val="2"/>
      </rPr>
      <t xml:space="preserve"> Cartas de entendimiento o convenios suscritos con instituciones de educación superior (Cód. 130)</t>
    </r>
  </si>
  <si>
    <r>
      <t>33.</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t>
    </r>
    <r>
      <rPr>
        <b/>
        <sz val="10"/>
        <color theme="1"/>
        <rFont val="Arial Narrow"/>
        <family val="2"/>
      </rPr>
      <t>(Cód. 146)</t>
    </r>
  </si>
  <si>
    <r>
      <t xml:space="preserve">34. </t>
    </r>
    <r>
      <rPr>
        <sz val="10"/>
        <color theme="1"/>
        <rFont val="Arial Narrow"/>
        <family val="2"/>
      </rPr>
      <t>Número de víctimas organizadas y no organizadas capacitadas a partir de la estrategia de comunicación en la política pública de víctimas.</t>
    </r>
    <r>
      <rPr>
        <b/>
        <sz val="10"/>
        <color theme="1"/>
        <rFont val="Arial Narrow"/>
        <family val="2"/>
      </rPr>
      <t>(Cód. 147)</t>
    </r>
  </si>
  <si>
    <r>
      <t>36.</t>
    </r>
    <r>
      <rPr>
        <sz val="10"/>
        <color theme="1"/>
        <rFont val="Arial Narrow"/>
        <family val="2"/>
      </rPr>
      <t xml:space="preserve"> Número de asistencias técnicas a las mesas de participación efectiva de víctimas a nivel departamental y distrital</t>
    </r>
    <r>
      <rPr>
        <b/>
        <sz val="10"/>
        <color theme="1"/>
        <rFont val="Arial Narrow"/>
        <family val="2"/>
      </rPr>
      <t xml:space="preserve"> (Cód. 150)</t>
    </r>
  </si>
  <si>
    <r>
      <t xml:space="preserve">38. </t>
    </r>
    <r>
      <rPr>
        <sz val="10"/>
        <color theme="1"/>
        <rFont val="Arial Narrow"/>
        <family val="2"/>
      </rPr>
      <t>Porcentaje de proyectos por oferta viabilizados con coordinación de entrega elaborada (Cód. 154)</t>
    </r>
  </si>
  <si>
    <r>
      <rPr>
        <b/>
        <sz val="10"/>
        <color theme="1"/>
        <rFont val="Arial Narrow"/>
        <family val="2"/>
      </rPr>
      <t>11.</t>
    </r>
    <r>
      <rPr>
        <sz val="10"/>
        <color theme="1"/>
        <rFont val="Arial Narrow"/>
        <family val="2"/>
      </rPr>
      <t xml:space="preserve"> </t>
    </r>
    <r>
      <rPr>
        <sz val="10"/>
        <color rgb="FF0070C0"/>
        <rFont val="Arial Narrow"/>
        <family val="2"/>
      </rPr>
      <t>Número de planes de reparación colectiva en implementación.</t>
    </r>
    <r>
      <rPr>
        <sz val="10"/>
        <color theme="1"/>
        <rFont val="Arial Narrow"/>
        <family val="2"/>
      </rPr>
      <t xml:space="preserve">
Planes de reparación colectiva en implementación (Cod. 57)</t>
    </r>
  </si>
  <si>
    <r>
      <t>12.</t>
    </r>
    <r>
      <rPr>
        <sz val="10"/>
        <color theme="1"/>
        <rFont val="Arial Narrow"/>
        <family val="2"/>
      </rPr>
      <t>Número de sujetos de reparación colectiva no étnicos con resolución de cierre de PIRC (Cod. 70)</t>
    </r>
  </si>
  <si>
    <r>
      <t>26</t>
    </r>
    <r>
      <rPr>
        <b/>
        <sz val="10"/>
        <color rgb="FF0070C0"/>
        <rFont val="Arial Narrow"/>
        <family val="2"/>
      </rPr>
      <t>.</t>
    </r>
    <r>
      <rPr>
        <sz val="10"/>
        <color rgb="FF0070C0"/>
        <rFont val="Arial Narrow"/>
        <family val="2"/>
      </rPr>
      <t>Implementar acciones de fortalecimiento a nivel comunitario con enfoque de derechos, territorial y diferencial.</t>
    </r>
    <r>
      <rPr>
        <sz val="10"/>
        <color theme="1"/>
        <rFont val="Arial Narrow"/>
        <family val="2"/>
      </rPr>
      <t xml:space="preserve">
Número de acciones de fortalecimiento a nivel comunitario con enfoque de derechos, territorial y diferencial implementadas (Cód. 106)</t>
    </r>
  </si>
  <si>
    <r>
      <t>29.</t>
    </r>
    <r>
      <rPr>
        <sz val="10"/>
        <color theme="1"/>
        <rFont val="Arial Narrow"/>
        <family val="2"/>
      </rPr>
      <t xml:space="preserve"> Cartas de entendimiento o convenios suscritos con instituciones de educación superior</t>
    </r>
    <r>
      <rPr>
        <b/>
        <sz val="10"/>
        <color theme="1"/>
        <rFont val="Arial Narrow"/>
        <family val="2"/>
      </rPr>
      <t xml:space="preserve"> (Cód. 130)</t>
    </r>
  </si>
  <si>
    <r>
      <t>34.</t>
    </r>
    <r>
      <rPr>
        <sz val="10"/>
        <color theme="1"/>
        <rFont val="Arial Narrow"/>
        <family val="2"/>
      </rPr>
      <t xml:space="preserve">Porcentaje de mesas distritales, municipales y departamentales de víctimas a las cuales se les aplica la batería de indicadores como mecanismo de reporte y seguimiento de los planes de trabajo y documentos de incidencia </t>
    </r>
    <r>
      <rPr>
        <b/>
        <sz val="10"/>
        <color theme="1"/>
        <rFont val="Arial Narrow"/>
        <family val="2"/>
      </rPr>
      <t>(Cód. 146).</t>
    </r>
  </si>
  <si>
    <r>
      <t xml:space="preserve">35. </t>
    </r>
    <r>
      <rPr>
        <sz val="10"/>
        <color theme="1"/>
        <rFont val="Arial Narrow"/>
        <family val="2"/>
      </rPr>
      <t>Número de víctimas organizadas y no organizadas capacitadas a partir de la estrategia de comunicación en la política pública de víctimas (Cód. 147)</t>
    </r>
  </si>
  <si>
    <r>
      <t>37.</t>
    </r>
    <r>
      <rPr>
        <sz val="10"/>
        <color theme="1"/>
        <rFont val="Arial Narrow"/>
        <family val="2"/>
      </rPr>
      <t xml:space="preserve"> Número de asistencias técnicas a las mesas de participación efectiva de víctimas a nivel departamental y distrital (Cód. 150)</t>
    </r>
  </si>
  <si>
    <r>
      <t xml:space="preserve">45. </t>
    </r>
    <r>
      <rPr>
        <sz val="10"/>
        <color theme="1"/>
        <rFont val="Arial Narrow"/>
        <family val="2"/>
      </rPr>
      <t>Número de víctimas con unidades productivas encadenadas</t>
    </r>
    <r>
      <rPr>
        <b/>
        <sz val="10"/>
        <color theme="1"/>
        <rFont val="Arial Narrow"/>
        <family val="2"/>
      </rPr>
      <t xml:space="preserve"> (Cód. 219)</t>
    </r>
  </si>
  <si>
    <r>
      <t>11.</t>
    </r>
    <r>
      <rPr>
        <sz val="10"/>
        <color theme="1"/>
        <rFont val="Arial Narrow"/>
        <family val="2"/>
      </rPr>
      <t xml:space="preserve"> Planes de retornos y reubicaciones aprobados con seguimiento a la implementación de las acciones en el marco de los CTJT o subcomités (Cód. 74).</t>
    </r>
  </si>
  <si>
    <r>
      <t xml:space="preserve">17. </t>
    </r>
    <r>
      <rPr>
        <sz val="10"/>
        <color theme="1"/>
        <rFont val="Arial Narrow"/>
        <family val="2"/>
      </rPr>
      <t>Comunidades con plan de retorno y reubicación con la estrategia de tejido social implementada. 
Comunidades que han recibido la estrategia de tejido social en el marco de los planes de retorno y reubicación (Cód. 93)</t>
    </r>
  </si>
  <si>
    <r>
      <t>24.</t>
    </r>
    <r>
      <rPr>
        <sz val="10"/>
        <color rgb="FF0070C0"/>
        <rFont val="Arial Narrow"/>
        <family val="2"/>
      </rPr>
      <t>Implementar acciones de fortalecimiento a nivel comunitario con enfoque de derechos, territorial y diferencial</t>
    </r>
    <r>
      <rPr>
        <b/>
        <sz val="10"/>
        <color theme="1"/>
        <rFont val="Arial Narrow"/>
        <family val="2"/>
      </rPr>
      <t xml:space="preserve">
</t>
    </r>
    <r>
      <rPr>
        <sz val="10"/>
        <color theme="1"/>
        <rFont val="Arial Narrow"/>
        <family val="2"/>
      </rPr>
      <t>Número de acciones de fortalecimiento a nivel comunitario con enfoque de derechos, territorial y diferencial implementadas (Cód. 106)</t>
    </r>
  </si>
  <si>
    <r>
      <rPr>
        <b/>
        <sz val="10"/>
        <color theme="1"/>
        <rFont val="Arial Narrow"/>
        <family val="2"/>
      </rPr>
      <t>26.</t>
    </r>
    <r>
      <rPr>
        <sz val="10"/>
        <color theme="1"/>
        <rFont val="Arial Narrow"/>
        <family val="2"/>
      </rPr>
      <t xml:space="preserve"> Cartas de entendimiento o convenios suscritos con instituciones de educación superior (Cód. 130)</t>
    </r>
  </si>
  <si>
    <r>
      <t xml:space="preserve">32. </t>
    </r>
    <r>
      <rPr>
        <sz val="10"/>
        <color theme="1"/>
        <rFont val="Arial Narrow"/>
        <family val="2"/>
      </rPr>
      <t>Número de víctimas organizadas y no organizadas capacitadas a partir de la estrategia de comunicación en la política pública de víctimas (Cód. 147)</t>
    </r>
  </si>
  <si>
    <t>Ejecución Plan de Acción 4to Trimestre 2024</t>
  </si>
  <si>
    <r>
      <t xml:space="preserve">19. </t>
    </r>
    <r>
      <rPr>
        <sz val="10"/>
        <color theme="1"/>
        <rFont val="Arial Narrow"/>
        <family val="2"/>
      </rPr>
      <t>Centros regionales de atención a víctimas en funcionamiento, con acompañamiento psicosocial (Cód. 90)</t>
    </r>
  </si>
  <si>
    <r>
      <t xml:space="preserve">18. </t>
    </r>
    <r>
      <rPr>
        <sz val="10"/>
        <color theme="1"/>
        <rFont val="Arial Narrow"/>
        <family val="2"/>
      </rPr>
      <t>Acciones de acompañamiento psicosocial realizadas en el marco de la medida de rehabilitación en sujetos de reparación colectiva focalizados en ruta e implementación.(Cód. 88)</t>
    </r>
  </si>
  <si>
    <r>
      <t xml:space="preserve">20. </t>
    </r>
    <r>
      <rPr>
        <sz val="10"/>
        <color rgb="FF0070C0"/>
        <rFont val="Arial Narrow"/>
        <family val="2"/>
      </rPr>
      <t xml:space="preserve">Comunidades con plan de retorno y reubicación con la estrategia de tejido social implementada. </t>
    </r>
    <r>
      <rPr>
        <sz val="10"/>
        <color theme="1"/>
        <rFont val="Arial Narrow"/>
        <family val="2"/>
      </rPr>
      <t xml:space="preserve">
Comunidades que han recibido la estrategia de tejido social en el marco de los planes de retorno y reubicación (Cód. 93)</t>
    </r>
  </si>
  <si>
    <r>
      <t>27.</t>
    </r>
    <r>
      <rPr>
        <sz val="10"/>
        <color rgb="FF0070C0"/>
        <rFont val="Arial Narrow"/>
        <family val="2"/>
      </rPr>
      <t xml:space="preserve">Implementar acciones de fortalecimiento a nivel comunitario con enfoque de derechos, territorial y diferencial </t>
    </r>
    <r>
      <rPr>
        <sz val="10"/>
        <color theme="1"/>
        <rFont val="Arial Narrow"/>
        <family val="2"/>
      </rPr>
      <t xml:space="preserve">
Número de acciones de fortalecimiento a nivel comunitario con enfoque de derechos, territorial y diferencial implementadas(Cód. 106)</t>
    </r>
  </si>
  <si>
    <r>
      <t>30.</t>
    </r>
    <r>
      <rPr>
        <sz val="10"/>
        <color theme="1"/>
        <rFont val="Arial Narrow"/>
        <family val="2"/>
      </rPr>
      <t xml:space="preserve"> Cartas de entendimiento o convenios suscritos con instituciones de educación superior (Cod.130)</t>
    </r>
  </si>
  <si>
    <r>
      <t>38.</t>
    </r>
    <r>
      <rPr>
        <sz val="10"/>
        <color theme="1"/>
        <rFont val="Arial Narrow"/>
        <family val="2"/>
      </rPr>
      <t xml:space="preserve"> Número de asistencias técnicas a las mesas de participación efectiva de víctimas a nivel departamental y distrital (Cód. 150).</t>
    </r>
  </si>
  <si>
    <r>
      <t>15</t>
    </r>
    <r>
      <rPr>
        <sz val="10"/>
        <color theme="1"/>
        <rFont val="Arial Narrow"/>
        <family val="2"/>
      </rPr>
      <t>.Planes étnicos y no étnicos de retorno o reubicación formulados y aprobados</t>
    </r>
    <r>
      <rPr>
        <b/>
        <sz val="10"/>
        <color theme="1"/>
        <rFont val="Arial Narrow"/>
        <family val="2"/>
      </rPr>
      <t xml:space="preserve"> </t>
    </r>
    <r>
      <rPr>
        <sz val="10"/>
        <color theme="1"/>
        <rFont val="Arial Narrow"/>
        <family val="2"/>
      </rPr>
      <t>(Cód. 84).</t>
    </r>
  </si>
  <si>
    <r>
      <t xml:space="preserve">18. </t>
    </r>
    <r>
      <rPr>
        <sz val="10"/>
        <color theme="1"/>
        <rFont val="Arial Narrow"/>
        <family val="2"/>
      </rPr>
      <t>Centros regionales de atención a víctimas en funcionamiento, con acompañamiento psicosocial (Cód. 90).</t>
    </r>
  </si>
  <si>
    <r>
      <t xml:space="preserve">19. </t>
    </r>
    <r>
      <rPr>
        <sz val="10"/>
        <color rgb="FF0070C0"/>
        <rFont val="Arial Narrow"/>
        <family val="2"/>
      </rPr>
      <t xml:space="preserve">Comunidades con plan de retorno y reubicación con la estrategia de tejido social implementada. </t>
    </r>
    <r>
      <rPr>
        <b/>
        <sz val="10"/>
        <color theme="1"/>
        <rFont val="Arial Narrow"/>
        <family val="2"/>
      </rPr>
      <t xml:space="preserve">
</t>
    </r>
    <r>
      <rPr>
        <sz val="10"/>
        <color theme="1"/>
        <rFont val="Arial Narrow"/>
        <family val="2"/>
      </rPr>
      <t>Comunidades que han recibido la estrategia de tejido social en el marco de los planes de retorno y reubicación (Cód.93)</t>
    </r>
  </si>
  <si>
    <r>
      <t>28.</t>
    </r>
    <r>
      <rPr>
        <sz val="10"/>
        <color theme="1"/>
        <rFont val="Arial Narrow"/>
        <family val="2"/>
      </rPr>
      <t>Implementar acciones de fortalecimiento a nivel comunitario con enfoque de derechos, territorial y diferencial (Cód. 105)</t>
    </r>
  </si>
  <si>
    <r>
      <t>37.</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incidencia.(Cód. 146).</t>
    </r>
  </si>
  <si>
    <r>
      <t xml:space="preserve">38. </t>
    </r>
    <r>
      <rPr>
        <sz val="10"/>
        <color theme="1"/>
        <rFont val="Arial Narrow"/>
        <family val="2"/>
      </rPr>
      <t>Número de víctimas organizadas y no organizadas capacitadas a partir de la estrategia de comunicación en la política pública de víctimas.(Cód. 147).</t>
    </r>
  </si>
  <si>
    <r>
      <t>40.</t>
    </r>
    <r>
      <rPr>
        <sz val="10"/>
        <color theme="1"/>
        <rFont val="Arial Narrow"/>
        <family val="2"/>
      </rPr>
      <t xml:space="preserve"> Número de asistencias técnicas a las mesas de participación efectiva de víctimas a nivel departamental y distrital (Cód. 150).</t>
    </r>
  </si>
  <si>
    <r>
      <t>11.</t>
    </r>
    <r>
      <rPr>
        <sz val="10"/>
        <color theme="1"/>
        <rFont val="Arial Narrow"/>
        <family val="2"/>
      </rPr>
      <t xml:space="preserve"> </t>
    </r>
    <r>
      <rPr>
        <sz val="10"/>
        <color rgb="FF0070C0"/>
        <rFont val="Arial Narrow"/>
        <family val="2"/>
      </rPr>
      <t>Número de planes de reparación colectiva en implementación.</t>
    </r>
    <r>
      <rPr>
        <b/>
        <sz val="10"/>
        <color theme="1"/>
        <rFont val="Arial Narrow"/>
        <family val="2"/>
      </rPr>
      <t xml:space="preserve">
</t>
    </r>
    <r>
      <rPr>
        <sz val="10"/>
        <color theme="1"/>
        <rFont val="Arial Narrow"/>
        <family val="2"/>
      </rPr>
      <t>Planes de reparación colectiva en implementación (Cód. 57).</t>
    </r>
  </si>
  <si>
    <r>
      <t>13.</t>
    </r>
    <r>
      <rPr>
        <sz val="10"/>
        <color theme="1"/>
        <rFont val="Arial Narrow"/>
        <family val="2"/>
      </rPr>
      <t xml:space="preserve"> Planes de retornos y reubicaciones aprobados con seguimiento a la implementación de las acciones en el marco de los CTJT o subcomités(Cód. 74).</t>
    </r>
  </si>
  <si>
    <r>
      <t xml:space="preserve">18. </t>
    </r>
    <r>
      <rPr>
        <sz val="10"/>
        <color theme="1"/>
        <rFont val="Arial Narrow"/>
        <family val="2"/>
      </rPr>
      <t>Centros regionales de atención a víctimas en funcionamiento, con acompañamiento psicosocial.(Cód.90)</t>
    </r>
  </si>
  <si>
    <r>
      <t xml:space="preserve">19. </t>
    </r>
    <r>
      <rPr>
        <sz val="10"/>
        <color rgb="FF0070C0"/>
        <rFont val="Arial Narrow"/>
        <family val="2"/>
      </rPr>
      <t>Comunidades con plan de retorno y reubicación con la estrategia de tejido social implementada.</t>
    </r>
    <r>
      <rPr>
        <sz val="10"/>
        <color theme="1"/>
        <rFont val="Arial Narrow"/>
        <family val="2"/>
      </rPr>
      <t xml:space="preserve">
Comunidades que han recibido la estrategia de tejido social en el marco de los planes de retorno y reubicación (Cód. 93)</t>
    </r>
  </si>
  <si>
    <r>
      <t>26.</t>
    </r>
    <r>
      <rPr>
        <sz val="10"/>
        <color theme="1"/>
        <rFont val="Arial Narrow"/>
        <family val="2"/>
      </rPr>
      <t>Implementar acciones de fortalecimiento a nivel comunitario con enfoque de derechos, territorial y diferencial</t>
    </r>
    <r>
      <rPr>
        <b/>
        <sz val="10"/>
        <color theme="1"/>
        <rFont val="Arial Narrow"/>
        <family val="2"/>
      </rPr>
      <t xml:space="preserve"> (Cód. 106)</t>
    </r>
  </si>
  <si>
    <r>
      <t>30.</t>
    </r>
    <r>
      <rPr>
        <sz val="10"/>
        <color theme="1"/>
        <rFont val="Arial Narrow"/>
        <family val="2"/>
      </rPr>
      <t xml:space="preserve"> Cartas de entendimiento o convenios suscritos con instituciones de educación superior</t>
    </r>
    <r>
      <rPr>
        <b/>
        <sz val="10"/>
        <color theme="1"/>
        <rFont val="Arial Narrow"/>
        <family val="2"/>
      </rPr>
      <t>(Cód. 130)</t>
    </r>
  </si>
  <si>
    <r>
      <t>11.</t>
    </r>
    <r>
      <rPr>
        <sz val="10"/>
        <color theme="1"/>
        <rFont val="Arial Narrow"/>
        <family val="2"/>
      </rPr>
      <t xml:space="preserve"> </t>
    </r>
    <r>
      <rPr>
        <sz val="10"/>
        <color rgb="FF0070C0"/>
        <rFont val="Arial Narrow"/>
        <family val="2"/>
      </rPr>
      <t xml:space="preserve">Número de planes de reparación colectiva en implementación. </t>
    </r>
    <r>
      <rPr>
        <sz val="10"/>
        <color theme="1"/>
        <rFont val="Arial Narrow"/>
        <family val="2"/>
      </rPr>
      <t xml:space="preserve">
Planes de reparación colectiva en implementación (Cód. 57)</t>
    </r>
  </si>
  <si>
    <r>
      <t>14</t>
    </r>
    <r>
      <rPr>
        <sz val="10"/>
        <color theme="1"/>
        <rFont val="Arial Narrow"/>
        <family val="2"/>
      </rPr>
      <t>.Planes étnicos y no étnicos de retorno o reubicación formulados y aprobados (Cód. 84)</t>
    </r>
  </si>
  <si>
    <r>
      <t xml:space="preserve">17. </t>
    </r>
    <r>
      <rPr>
        <sz val="10"/>
        <color rgb="FF0070C0"/>
        <rFont val="Arial Narrow"/>
        <family val="2"/>
      </rPr>
      <t>Comunidades con plan de retorno y reubicación con la estrategia de tejido social implementada</t>
    </r>
    <r>
      <rPr>
        <sz val="10"/>
        <color theme="1"/>
        <rFont val="Arial Narrow"/>
        <family val="2"/>
      </rPr>
      <t xml:space="preserve">.
Comunidades que han recibido la estrategia de tejido social en el marco de los planes de retorno y reubicación (Cod.93) </t>
    </r>
  </si>
  <si>
    <r>
      <t>24</t>
    </r>
    <r>
      <rPr>
        <b/>
        <sz val="10"/>
        <color rgb="FF0070C0"/>
        <rFont val="Arial Narrow"/>
        <family val="2"/>
      </rPr>
      <t>.</t>
    </r>
    <r>
      <rPr>
        <sz val="10"/>
        <color rgb="FF0070C0"/>
        <rFont val="Arial Narrow"/>
        <family val="2"/>
      </rPr>
      <t>Implementar acciones de fortalecimiento a nivel comunitario con enfoque de derechos, territorial y diferencial</t>
    </r>
    <r>
      <rPr>
        <sz val="10"/>
        <color theme="1"/>
        <rFont val="Arial Narrow"/>
        <family val="2"/>
      </rPr>
      <t xml:space="preserve">
Número de acciones de fortalecimiento a nivel comunitario con enfoque de derechos, territorial y diferencial implementadas (Cód. 106)</t>
    </r>
  </si>
  <si>
    <r>
      <t xml:space="preserve">25. </t>
    </r>
    <r>
      <rPr>
        <sz val="10"/>
        <color theme="1"/>
        <rFont val="Arial Narrow"/>
        <family val="2"/>
      </rPr>
      <t>Realizar la concertación de la Medida de Indemnización Colectiva con los sujetos colectivos étnicos (Cód. 108)</t>
    </r>
  </si>
  <si>
    <r>
      <t xml:space="preserve">32. </t>
    </r>
    <r>
      <rPr>
        <sz val="10"/>
        <color theme="1"/>
        <rFont val="Arial Narrow"/>
        <family val="2"/>
      </rPr>
      <t>Porcentaje de mesas distritales, municipales y departamentales de víctimas a las cuales se les aplica la batería de indicadores como mecanismo de reporte y seguimiento de los planes de trabajo y documentos de incidencia (Cód. 146).</t>
    </r>
  </si>
  <si>
    <r>
      <t xml:space="preserve">33. </t>
    </r>
    <r>
      <rPr>
        <sz val="10"/>
        <color theme="1"/>
        <rFont val="Arial Narrow"/>
        <family val="2"/>
      </rPr>
      <t>Número de víctimas organizadas y no organizadas capacitadas a partir de la estrategia de comunicación en la política pública de víctimas (Cód. 147).</t>
    </r>
  </si>
  <si>
    <r>
      <rPr>
        <b/>
        <sz val="10"/>
        <color theme="1"/>
        <rFont val="Arial Narrow"/>
        <family val="2"/>
      </rPr>
      <t xml:space="preserve">35. </t>
    </r>
    <r>
      <rPr>
        <sz val="10"/>
        <color theme="1"/>
        <rFont val="Arial Narrow"/>
        <family val="2"/>
      </rPr>
      <t>Número de asistencias técnicas a las mesas de participación efectiva de víctimas a nivel departamental y distrital (Cód. 150).</t>
    </r>
  </si>
  <si>
    <r>
      <t>11.</t>
    </r>
    <r>
      <rPr>
        <sz val="10"/>
        <color theme="1"/>
        <rFont val="Arial Narrow"/>
        <family val="2"/>
      </rPr>
      <t xml:space="preserve">Número de sujetos de reparación colectiva no étnicos con resolución de cierre de PIRC </t>
    </r>
    <r>
      <rPr>
        <b/>
        <sz val="10"/>
        <color theme="1"/>
        <rFont val="Arial Narrow"/>
        <family val="2"/>
      </rPr>
      <t>(Cód. 70).</t>
    </r>
  </si>
  <si>
    <r>
      <t xml:space="preserve">17. </t>
    </r>
    <r>
      <rPr>
        <sz val="10"/>
        <color rgb="FF0070C0"/>
        <rFont val="Arial Narrow"/>
        <family val="2"/>
      </rPr>
      <t xml:space="preserve">Comunidades con plan de retorno y reubicación con la estrategia de tejido social implementada. </t>
    </r>
    <r>
      <rPr>
        <b/>
        <sz val="10"/>
        <color theme="1"/>
        <rFont val="Arial Narrow"/>
        <family val="2"/>
      </rPr>
      <t xml:space="preserve">
</t>
    </r>
    <r>
      <rPr>
        <sz val="10"/>
        <color theme="1"/>
        <rFont val="Arial Narrow"/>
        <family val="2"/>
      </rPr>
      <t>Comunidades que han recibido la estrategia de tejido social en el marco de los planes de retorno y reubicación (Cód. 93).</t>
    </r>
  </si>
  <si>
    <r>
      <t>23.</t>
    </r>
    <r>
      <rPr>
        <sz val="10"/>
        <color rgb="FF0070C0"/>
        <rFont val="Arial Narrow"/>
        <family val="2"/>
      </rPr>
      <t>Implementar acciones de fortalecimiento a nivel comunitario con enfoque de derechos, territorial y diferencial</t>
    </r>
    <r>
      <rPr>
        <b/>
        <sz val="10"/>
        <color rgb="FF0070C0"/>
        <rFont val="Arial Narrow"/>
        <family val="2"/>
      </rPr>
      <t>.</t>
    </r>
    <r>
      <rPr>
        <b/>
        <sz val="10"/>
        <color theme="1"/>
        <rFont val="Arial Narrow"/>
        <family val="2"/>
      </rPr>
      <t xml:space="preserve">
</t>
    </r>
    <r>
      <rPr>
        <sz val="10"/>
        <color theme="1"/>
        <rFont val="Arial Narrow"/>
        <family val="2"/>
      </rPr>
      <t>Número de acciones de fortalecimiento a nivel comunitario con enfoque de derechos, territorial y diferencial implementadas (Cód.106).</t>
    </r>
  </si>
  <si>
    <r>
      <t xml:space="preserve">30. </t>
    </r>
    <r>
      <rPr>
        <sz val="10"/>
        <color theme="1"/>
        <rFont val="Arial Narrow"/>
        <family val="2"/>
      </rPr>
      <t>Número de víctimas organizadas y no organizadas capacitadas a partir de la estrategia de comunicación en la política pública de víctimas.</t>
    </r>
    <r>
      <rPr>
        <b/>
        <sz val="10"/>
        <color theme="1"/>
        <rFont val="Arial Narrow"/>
        <family val="2"/>
      </rPr>
      <t>(Cód. 147)</t>
    </r>
  </si>
  <si>
    <r>
      <t>32.</t>
    </r>
    <r>
      <rPr>
        <sz val="10"/>
        <color theme="1"/>
        <rFont val="Arial Narrow"/>
        <family val="2"/>
      </rPr>
      <t xml:space="preserve"> Número de asistencias técnicas a las mesas de participación efectiva de víctimas a nivel departamental y distrital (Cód. 150)</t>
    </r>
  </si>
  <si>
    <r>
      <t>11.</t>
    </r>
    <r>
      <rPr>
        <sz val="10"/>
        <color theme="1"/>
        <rFont val="Arial Narrow"/>
        <family val="2"/>
      </rPr>
      <t>Número de sujetos de reparación colectiva no étnicos con resolución de cierre de PIRC (Cód. 70)</t>
    </r>
  </si>
  <si>
    <r>
      <t xml:space="preserve">17. </t>
    </r>
    <r>
      <rPr>
        <sz val="10"/>
        <color theme="1"/>
        <rFont val="Arial Narrow"/>
        <family val="2"/>
      </rPr>
      <t xml:space="preserve">Centros regionales de atención a víctimas en funcionamiento, con acompañamiento psicosocial </t>
    </r>
    <r>
      <rPr>
        <b/>
        <sz val="10"/>
        <color theme="1"/>
        <rFont val="Arial Narrow"/>
        <family val="2"/>
      </rPr>
      <t>(Cód. 90).</t>
    </r>
  </si>
  <si>
    <r>
      <t>24.</t>
    </r>
    <r>
      <rPr>
        <sz val="10"/>
        <color theme="1"/>
        <rFont val="Arial Narrow"/>
        <family val="2"/>
      </rPr>
      <t>Implementar acciones de fortalecimiento a nivel comunitario con enfoque de derechos, territorial y diferencial</t>
    </r>
    <r>
      <rPr>
        <b/>
        <sz val="10"/>
        <color theme="1"/>
        <rFont val="Arial Narrow"/>
        <family val="2"/>
      </rPr>
      <t xml:space="preserve"> </t>
    </r>
    <r>
      <rPr>
        <sz val="10"/>
        <color theme="1"/>
        <rFont val="Arial Narrow"/>
        <family val="2"/>
      </rPr>
      <t>(Cód. 106)</t>
    </r>
  </si>
  <si>
    <r>
      <t>27.</t>
    </r>
    <r>
      <rPr>
        <sz val="10"/>
        <color theme="1"/>
        <rFont val="Arial Narrow"/>
        <family val="2"/>
      </rPr>
      <t xml:space="preserve"> Cartas de entendimiento o convenios suscritos con instituciones de educación superior (Cód. 130)</t>
    </r>
  </si>
  <si>
    <r>
      <t xml:space="preserve">32. </t>
    </r>
    <r>
      <rPr>
        <sz val="10"/>
        <color theme="1"/>
        <rFont val="Arial Narrow"/>
        <family val="2"/>
      </rPr>
      <t>Número de víctimas organizadas y no organizadas capacitadas a partir de la estrategia de comunicación en la política pública de víctimas (Cód. 147).</t>
    </r>
  </si>
  <si>
    <r>
      <t>34.</t>
    </r>
    <r>
      <rPr>
        <sz val="10"/>
        <color theme="1"/>
        <rFont val="Arial Narrow"/>
        <family val="2"/>
      </rPr>
      <t xml:space="preserve"> Número de asistencias técnicas a las mesas de participación efectiva de víctimas a nivel departamental y distrital (Cód. 150).</t>
    </r>
  </si>
  <si>
    <r>
      <t>10</t>
    </r>
    <r>
      <rPr>
        <b/>
        <sz val="10"/>
        <color rgb="FF0070C0"/>
        <rFont val="Arial Narrow"/>
        <family val="2"/>
      </rPr>
      <t>.</t>
    </r>
    <r>
      <rPr>
        <sz val="10"/>
        <color rgb="FF0070C0"/>
        <rFont val="Arial Narrow"/>
        <family val="2"/>
      </rPr>
      <t>Número de planes de reparación colectiva en implementación</t>
    </r>
    <r>
      <rPr>
        <sz val="10"/>
        <color theme="1"/>
        <rFont val="Arial Narrow"/>
        <family val="2"/>
      </rPr>
      <t>.</t>
    </r>
    <r>
      <rPr>
        <b/>
        <sz val="10"/>
        <color theme="1"/>
        <rFont val="Arial Narrow"/>
        <family val="2"/>
      </rPr>
      <t xml:space="preserve">
</t>
    </r>
    <r>
      <rPr>
        <sz val="10"/>
        <color theme="1"/>
        <rFont val="Arial Narrow"/>
        <family val="2"/>
      </rPr>
      <t>Planes de reparación colectiva en implementación (Cód. 57)</t>
    </r>
  </si>
  <si>
    <r>
      <t>11.</t>
    </r>
    <r>
      <rPr>
        <sz val="10"/>
        <color theme="1"/>
        <rFont val="Arial Narrow"/>
        <family val="2"/>
      </rPr>
      <t>Número de sujetos de reparación colectiva no étnicos con resolución de cierre de PIRC. (Cód. 61)</t>
    </r>
  </si>
  <si>
    <r>
      <t>14</t>
    </r>
    <r>
      <rPr>
        <sz val="10"/>
        <color theme="1"/>
        <rFont val="Arial Narrow"/>
        <family val="2"/>
      </rPr>
      <t>.Planes étnicos y no étnicos de retorno o reubicación formulados y aprobados (Cód. 84).</t>
    </r>
  </si>
  <si>
    <r>
      <t xml:space="preserve">16.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 xml:space="preserve"> </t>
    </r>
    <r>
      <rPr>
        <sz val="10"/>
        <color theme="1"/>
        <rFont val="Arial Narrow"/>
        <family val="2"/>
      </rPr>
      <t>(Cód.88).</t>
    </r>
  </si>
  <si>
    <r>
      <t>15.</t>
    </r>
    <r>
      <rPr>
        <sz val="10"/>
        <color theme="1"/>
        <rFont val="Arial Narrow"/>
        <family val="2"/>
      </rPr>
      <t xml:space="preserve"> Víctimas individuales con rehabilitación psicosocial.</t>
    </r>
    <r>
      <rPr>
        <b/>
        <sz val="10"/>
        <color theme="1"/>
        <rFont val="Arial Narrow"/>
        <family val="2"/>
      </rPr>
      <t xml:space="preserve"> </t>
    </r>
    <r>
      <rPr>
        <sz val="10"/>
        <color theme="1"/>
        <rFont val="Arial Narrow"/>
        <family val="2"/>
      </rPr>
      <t>(Cód. 85).</t>
    </r>
  </si>
  <si>
    <r>
      <t xml:space="preserve">17. </t>
    </r>
    <r>
      <rPr>
        <sz val="10"/>
        <color theme="1"/>
        <rFont val="Arial Narrow"/>
        <family val="2"/>
      </rPr>
      <t>Centros regionales de atención a víctimas en funcionamiento, con acompañamiento psicosocial (Cód. 90).</t>
    </r>
  </si>
  <si>
    <r>
      <t>26.</t>
    </r>
    <r>
      <rPr>
        <sz val="10"/>
        <color theme="1"/>
        <rFont val="Arial Narrow"/>
        <family val="2"/>
      </rPr>
      <t>Implementar acciones de fortalecimiento a nivel comunitario con enfoque de derechos, territorial y diferencial (Cód. 106)</t>
    </r>
  </si>
  <si>
    <r>
      <t xml:space="preserve">34. </t>
    </r>
    <r>
      <rPr>
        <sz val="10"/>
        <color theme="1"/>
        <rFont val="Arial Narrow"/>
        <family val="2"/>
      </rPr>
      <t>Número de víctimas organizadas y no organizadas capacitadas a partir de la estrategia de comunicación en la política pública de víctimas.(Cód. 147)</t>
    </r>
  </si>
  <si>
    <r>
      <rPr>
        <b/>
        <sz val="10"/>
        <color theme="1"/>
        <rFont val="Arial Narrow"/>
        <family val="2"/>
      </rPr>
      <t>10.</t>
    </r>
    <r>
      <rPr>
        <sz val="10"/>
        <color theme="1"/>
        <rFont val="Arial Narrow"/>
        <family val="2"/>
      </rPr>
      <t>Número de planes de reparación colectiva formulados y concertados con los sujetos (Cód. 56)</t>
    </r>
  </si>
  <si>
    <r>
      <t>11.</t>
    </r>
    <r>
      <rPr>
        <sz val="10"/>
        <color theme="1"/>
        <rFont val="Arial Narrow"/>
        <family val="2"/>
      </rPr>
      <t xml:space="preserve"> Número de planes de reparación colectiva en implementación.
Planes de reparación colectiva en implementación (Cód. 57)</t>
    </r>
  </si>
  <si>
    <r>
      <t>12.</t>
    </r>
    <r>
      <rPr>
        <sz val="10"/>
        <color theme="1"/>
        <rFont val="Arial Narrow"/>
        <family val="2"/>
      </rPr>
      <t>Número de sujetos de reparación colectiva no étnicos con resolución de cierre de PIRC.(Cód. 70)</t>
    </r>
  </si>
  <si>
    <r>
      <t xml:space="preserve">18. </t>
    </r>
    <r>
      <rPr>
        <sz val="10"/>
        <color theme="1"/>
        <rFont val="Arial Narrow"/>
        <family val="2"/>
      </rPr>
      <t>Centros regionales de atención a víctimas en funcionamiento, con acompañamiento psicosocial.</t>
    </r>
    <r>
      <rPr>
        <b/>
        <sz val="10"/>
        <color theme="1"/>
        <rFont val="Arial Narrow"/>
        <family val="2"/>
      </rPr>
      <t>(Cód. 90).</t>
    </r>
  </si>
  <si>
    <r>
      <t xml:space="preserve">19. </t>
    </r>
    <r>
      <rPr>
        <sz val="10"/>
        <color rgb="FF0070C0"/>
        <rFont val="Arial Narrow"/>
        <family val="2"/>
      </rPr>
      <t xml:space="preserve">Comunidades con plan de retorno y reubicación con la estrategia de tejido social implementada. </t>
    </r>
    <r>
      <rPr>
        <sz val="10"/>
        <color theme="1"/>
        <rFont val="Arial Narrow"/>
        <family val="2"/>
      </rPr>
      <t xml:space="preserve">
Comunidades que han recibido la estrategia de tejido social en el marco de los planes de retorno y reubicación.(Cód. 93)</t>
    </r>
  </si>
  <si>
    <r>
      <t>2</t>
    </r>
    <r>
      <rPr>
        <b/>
        <sz val="10"/>
        <color rgb="FF0070C0"/>
        <rFont val="Arial Narrow"/>
        <family val="2"/>
      </rPr>
      <t>1.</t>
    </r>
    <r>
      <rPr>
        <sz val="10"/>
        <color rgb="FF0070C0"/>
        <rFont val="Arial Narrow"/>
        <family val="2"/>
      </rPr>
      <t xml:space="preserve"> Víctimas atendidas diferencialmente por medio de las estrategias asociadas a medidas de satisfacción a nivel individual (Cód. 96).</t>
    </r>
    <r>
      <rPr>
        <sz val="10"/>
        <color theme="1"/>
        <rFont val="Arial Narrow"/>
        <family val="2"/>
      </rPr>
      <t xml:space="preserve">
</t>
    </r>
    <r>
      <rPr>
        <sz val="10"/>
        <rFont val="Arial Narrow"/>
        <family val="2"/>
      </rPr>
      <t>Número de víctimas que acceden a medidas de satisfacción a nivel individual (Cód. 98)</t>
    </r>
  </si>
  <si>
    <r>
      <t>37.</t>
    </r>
    <r>
      <rPr>
        <sz val="10"/>
        <color theme="1"/>
        <rFont val="Arial Narrow"/>
        <family val="2"/>
      </rPr>
      <t xml:space="preserve">Número de asistencias técnicas a las mesas de participación efectiva de víctimas a nivel departamental y distrital </t>
    </r>
    <r>
      <rPr>
        <b/>
        <sz val="10"/>
        <color theme="1"/>
        <rFont val="Arial Narrow"/>
        <family val="2"/>
      </rPr>
      <t>(Cód. 150)</t>
    </r>
  </si>
  <si>
    <t>Según la OAP, no existe en el plan de acción 2025</t>
  </si>
  <si>
    <t>NEPA</t>
  </si>
  <si>
    <t>OCI</t>
  </si>
  <si>
    <t>OAP</t>
  </si>
  <si>
    <t>Según OAP, No tiene programación para la DT Atlántico</t>
  </si>
  <si>
    <t>NTP</t>
  </si>
  <si>
    <r>
      <t>28</t>
    </r>
    <r>
      <rPr>
        <sz val="10"/>
        <color theme="1"/>
        <rFont val="Arial Narrow"/>
        <family val="2"/>
      </rPr>
      <t>.Realizar el seguimiento a la implementación de la Medida de Indemnizacion Colectiva otorgada a los sujetos colectivos étnicos (Cód. 110)</t>
    </r>
  </si>
  <si>
    <r>
      <t>30.</t>
    </r>
    <r>
      <rPr>
        <sz val="10"/>
        <color theme="1"/>
        <rFont val="Arial Narrow"/>
        <family val="2"/>
      </rPr>
      <t xml:space="preserve"> Cartas de entendimiento o convenios suscritos con instituciones de educación superior (Cód.130)</t>
    </r>
  </si>
  <si>
    <r>
      <t xml:space="preserve">36. </t>
    </r>
    <r>
      <rPr>
        <sz val="10"/>
        <color theme="1"/>
        <rFont val="Arial Narrow"/>
        <family val="2"/>
      </rPr>
      <t>Número de víctimas organizadas y no organizadas capacitadas a partir de la estrategia de comunicación en la política pública de víctimas(Cód. 147)</t>
    </r>
  </si>
  <si>
    <t>38. Número de asistencias técnicas a las mesas de participación efectiva de víctimas a nivel departamental y distrital (Cód. 150)</t>
  </si>
  <si>
    <r>
      <rPr>
        <b/>
        <sz val="10"/>
        <color rgb="FF0070C0"/>
        <rFont val="Arial Narrow"/>
        <family val="2"/>
      </rPr>
      <t>39.</t>
    </r>
    <r>
      <rPr>
        <sz val="10"/>
        <color rgb="FF0070C0"/>
        <rFont val="Arial Narrow"/>
        <family val="2"/>
      </rPr>
      <t>Socialización y seguimiento a la implementación del protocolo de participación de la niñez víctima.</t>
    </r>
    <r>
      <rPr>
        <sz val="10"/>
        <color theme="1"/>
        <rFont val="Arial Narrow"/>
        <family val="2"/>
      </rPr>
      <t xml:space="preserve">
39</t>
    </r>
    <r>
      <rPr>
        <b/>
        <sz val="10"/>
        <color theme="1"/>
        <rFont val="Arial Narrow"/>
        <family val="2"/>
      </rPr>
      <t xml:space="preserve">. </t>
    </r>
    <r>
      <rPr>
        <sz val="10"/>
        <color theme="1"/>
        <rFont val="Arial Narrow"/>
        <family val="2"/>
      </rPr>
      <t>Socialización del protocolo de participación de la niñez víctima en las mesas municipales de participación efectiva de víctimas, conforme a lo establecido en la Batería de Indicadores (Cód. 152)</t>
    </r>
  </si>
  <si>
    <r>
      <t xml:space="preserve">40. </t>
    </r>
    <r>
      <rPr>
        <sz val="10"/>
        <color theme="1"/>
        <rFont val="Arial Narrow"/>
        <family val="2"/>
      </rPr>
      <t>Porcentaje de proyectos por oferta viabilizados con coordinación de entrega elaborada (Cód. 154).</t>
    </r>
  </si>
  <si>
    <r>
      <t>46.</t>
    </r>
    <r>
      <rPr>
        <sz val="10"/>
        <color theme="1"/>
        <rFont val="Arial Narrow"/>
        <family val="2"/>
      </rPr>
      <t xml:space="preserve"> Número de víctimas con unidades productivas encadenadas (Cód. 219)</t>
    </r>
  </si>
  <si>
    <r>
      <t>13.</t>
    </r>
    <r>
      <rPr>
        <sz val="10"/>
        <color theme="1"/>
        <rFont val="Arial Narrow"/>
        <family val="2"/>
      </rPr>
      <t xml:space="preserve"> Planes de retornos y reubicaciones aprobados con seguimiento a la implementación de las acciones en el marco de los CTJT o subcomités(Cód 74).</t>
    </r>
  </si>
  <si>
    <t>Según OAP, No fue programado para la DT</t>
  </si>
  <si>
    <r>
      <t>15</t>
    </r>
    <r>
      <rPr>
        <sz val="10"/>
        <color theme="1"/>
        <rFont val="Arial Narrow"/>
        <family val="2"/>
      </rPr>
      <t>.Planes étnicos y no étnicos de retorno o reubicación formulados y aprobados.</t>
    </r>
    <r>
      <rPr>
        <b/>
        <sz val="10"/>
        <color theme="1"/>
        <rFont val="Arial Narrow"/>
        <family val="2"/>
      </rPr>
      <t>(Cód. 84)</t>
    </r>
  </si>
  <si>
    <r>
      <t xml:space="preserve">40. </t>
    </r>
    <r>
      <rPr>
        <sz val="10"/>
        <color theme="1"/>
        <rFont val="Arial Narrow"/>
        <family val="2"/>
      </rPr>
      <t>Porcentaje de proyectos por oferta viabilizados con coordinación de entrega elaborada</t>
    </r>
    <r>
      <rPr>
        <b/>
        <sz val="10"/>
        <color theme="1"/>
        <rFont val="Arial Narrow"/>
        <family val="2"/>
      </rPr>
      <t xml:space="preserve"> (Cód. 154)</t>
    </r>
  </si>
  <si>
    <r>
      <t xml:space="preserve">38. </t>
    </r>
    <r>
      <rPr>
        <sz val="10"/>
        <color theme="1"/>
        <rFont val="Arial Narrow"/>
        <family val="2"/>
      </rPr>
      <t>Número de víctimas organizadas y no organizadas capacitadas a partir de la estrategia de comunicación en la política pública de víctimas(Cód. 147).</t>
    </r>
  </si>
  <si>
    <r>
      <t xml:space="preserve">34. </t>
    </r>
    <r>
      <rPr>
        <sz val="10"/>
        <color theme="1"/>
        <rFont val="Arial Narrow"/>
        <family val="2"/>
      </rPr>
      <t>Número de víctimas organizadas y no organizadas capacitadas a partir de la estrategia de comunicación en la política pública de víctimas(Cód. 147)..</t>
    </r>
  </si>
  <si>
    <r>
      <t>10.</t>
    </r>
    <r>
      <rPr>
        <sz val="10"/>
        <color theme="1"/>
        <rFont val="Arial Narrow"/>
        <family val="2"/>
      </rPr>
      <t>Número de planes de reparación colectiva formulados y concertados con los sujetos. </t>
    </r>
    <r>
      <rPr>
        <b/>
        <sz val="10"/>
        <color theme="1"/>
        <rFont val="Arial Narrow"/>
        <family val="2"/>
      </rPr>
      <t>(Cód. 56).</t>
    </r>
  </si>
  <si>
    <r>
      <t>12.</t>
    </r>
    <r>
      <rPr>
        <sz val="10"/>
        <color theme="1"/>
        <rFont val="Arial Narrow"/>
        <family val="2"/>
      </rPr>
      <t xml:space="preserve"> Planes de retornos y reubicaciones aprobados con seguimiento a la implementación de las acciones en el marco de los CTJT o subcomités.</t>
    </r>
    <r>
      <rPr>
        <b/>
        <sz val="10"/>
        <color theme="1"/>
        <rFont val="Arial Narrow"/>
        <family val="2"/>
      </rPr>
      <t xml:space="preserve"> (Cód.74).</t>
    </r>
  </si>
  <si>
    <r>
      <t>10.</t>
    </r>
    <r>
      <rPr>
        <sz val="10"/>
        <color theme="1"/>
        <rFont val="Arial Narrow"/>
        <family val="2"/>
      </rPr>
      <t>Número de planes de reparación colectiva formulados y concertados con los sujetos. </t>
    </r>
    <r>
      <rPr>
        <b/>
        <sz val="10"/>
        <color theme="1"/>
        <rFont val="Arial Narrow"/>
        <family val="2"/>
      </rPr>
      <t>(Cod. 56)</t>
    </r>
  </si>
  <si>
    <r>
      <t>15</t>
    </r>
    <r>
      <rPr>
        <sz val="10"/>
        <color theme="1"/>
        <rFont val="Arial Narrow"/>
        <family val="2"/>
      </rPr>
      <t>.Planes étnicos y no étnicos de retorno o reubicación formulados y aprobados.</t>
    </r>
    <r>
      <rPr>
        <b/>
        <sz val="10"/>
        <color theme="1"/>
        <rFont val="Arial Narrow"/>
        <family val="2"/>
      </rPr>
      <t>.(Cód.84)</t>
    </r>
  </si>
  <si>
    <r>
      <t>9.</t>
    </r>
    <r>
      <rPr>
        <sz val="10"/>
        <color theme="1"/>
        <rFont val="Arial Narrow"/>
        <family val="2"/>
      </rPr>
      <t>Número de planes de reparación colectiva formulados y concertados con los sujetos. </t>
    </r>
    <r>
      <rPr>
        <b/>
        <sz val="10"/>
        <color theme="1"/>
        <rFont val="Arial Narrow"/>
        <family val="2"/>
      </rPr>
      <t xml:space="preserve"> (Cód. 56)</t>
    </r>
  </si>
  <si>
    <r>
      <t>13</t>
    </r>
    <r>
      <rPr>
        <sz val="10"/>
        <color theme="1"/>
        <rFont val="Arial Narrow"/>
        <family val="2"/>
      </rPr>
      <t>.Planes étnicos y no étnicos de retorno o reubicación formulados y aprobados.(Cód. 84)</t>
    </r>
  </si>
  <si>
    <r>
      <t>12.</t>
    </r>
    <r>
      <rPr>
        <sz val="10"/>
        <color theme="1"/>
        <rFont val="Arial Narrow"/>
        <family val="2"/>
      </rPr>
      <t xml:space="preserve"> Planes de retornos y reubicaciones aprobados con seguimiento a la implementación de las acciones en el marco de los CTJT o subcomités.</t>
    </r>
    <r>
      <rPr>
        <b/>
        <sz val="10"/>
        <color theme="1"/>
        <rFont val="Arial Narrow"/>
        <family val="2"/>
      </rPr>
      <t>(Cód. 74).</t>
    </r>
  </si>
  <si>
    <r>
      <t>12.</t>
    </r>
    <r>
      <rPr>
        <sz val="10"/>
        <color theme="1"/>
        <rFont val="Arial Narrow"/>
        <family val="2"/>
      </rPr>
      <t xml:space="preserve"> Planes de retornos y reubicaciones aprobados con seguimiento a la implementación de las acciones en el marco de los CTJT o subcomités.</t>
    </r>
    <r>
      <rPr>
        <b/>
        <sz val="10"/>
        <color theme="1"/>
        <rFont val="Arial Narrow"/>
        <family val="2"/>
      </rPr>
      <t xml:space="preserve"> (Cód. 74).</t>
    </r>
  </si>
  <si>
    <r>
      <t xml:space="preserve">18. </t>
    </r>
    <r>
      <rPr>
        <sz val="10"/>
        <color theme="1"/>
        <rFont val="Arial Narrow"/>
        <family val="2"/>
      </rPr>
      <t xml:space="preserve">Comunidades con plan de retorno y reubicación con la estrategia de tejido social implementada. </t>
    </r>
    <r>
      <rPr>
        <b/>
        <sz val="10"/>
        <color theme="1"/>
        <rFont val="Arial Narrow"/>
        <family val="2"/>
      </rPr>
      <t>(Cód. 93).</t>
    </r>
  </si>
  <si>
    <r>
      <t xml:space="preserve">1. </t>
    </r>
    <r>
      <rPr>
        <sz val="10"/>
        <color theme="1"/>
        <rFont val="Arial Narrow"/>
        <family val="2"/>
      </rPr>
      <t>Entidades territoriales formadas en temas relacionados con los componentes del RUV y Gestión de la Información, incorporando los enfoques diferenciales y de genero (Cód. 10)</t>
    </r>
    <r>
      <rPr>
        <b/>
        <sz val="10"/>
        <color theme="1"/>
        <rFont val="Arial Narrow"/>
        <family val="2"/>
      </rPr>
      <t xml:space="preserve"> (Cód.243)</t>
    </r>
  </si>
  <si>
    <r>
      <t xml:space="preserve">1. </t>
    </r>
    <r>
      <rPr>
        <sz val="10"/>
        <color theme="1"/>
        <rFont val="Arial Narrow"/>
        <family val="2"/>
      </rPr>
      <t xml:space="preserve">Entidades territoriales formadas en temas relacionados con los componentes del RUV y Gestión de la Información, incorporando los enfoques diferenciales y de genero </t>
    </r>
    <r>
      <rPr>
        <b/>
        <sz val="10"/>
        <color theme="1"/>
        <rFont val="Arial Narrow"/>
        <family val="2"/>
      </rPr>
      <t>(Cód. 10) (Cód.243)</t>
    </r>
  </si>
  <si>
    <r>
      <t xml:space="preserve">1. </t>
    </r>
    <r>
      <rPr>
        <sz val="10"/>
        <color theme="1"/>
        <rFont val="Arial Narrow"/>
        <family val="2"/>
      </rPr>
      <t>Entidades territoriales formadas en temas relacionados con los componentes del RUV y Gestión de la Información, incorporando los enfoques diferenciales y de genero (Cód. 10)</t>
    </r>
    <r>
      <rPr>
        <b/>
        <sz val="10"/>
        <color theme="1"/>
        <rFont val="Arial Narrow"/>
        <family val="2"/>
      </rPr>
      <t xml:space="preserve"> (Cód. 243)</t>
    </r>
  </si>
  <si>
    <r>
      <t>29.</t>
    </r>
    <r>
      <rPr>
        <sz val="10"/>
        <color theme="1"/>
        <rFont val="Arial Narrow"/>
        <family val="2"/>
      </rPr>
      <t xml:space="preserve"> Cartas de entendimiento o convenios suscritos con instituciones de educación superior</t>
    </r>
    <r>
      <rPr>
        <b/>
        <sz val="10"/>
        <color theme="1"/>
        <rFont val="Arial Narrow"/>
        <family val="2"/>
      </rPr>
      <t>(Cód. 130)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</si>
</sst>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Arial Narrow"/>
      <family val="2"/>
    </font>
    <font>
      <b/>
      <sz val="11"/>
      <color theme="1"/>
      <name val="Arial Narrow"/>
      <family val="2"/>
    </font>
    <font>
      <b/>
      <sz val="10"/>
      <color theme="1"/>
      <name val="Arial Narrow"/>
      <family val="2"/>
    </font>
    <font>
      <sz val="10"/>
      <color theme="1"/>
      <name val="Arial Narrow"/>
      <family val="2"/>
    </font>
    <font>
      <sz val="10"/>
      <name val="Arial Narrow"/>
      <family val="2"/>
    </font>
    <font>
      <b/>
      <sz val="12"/>
      <color theme="1"/>
      <name val="Arial Narrow"/>
      <family val="2"/>
    </font>
    <font>
      <b/>
      <sz val="18"/>
      <color theme="1"/>
      <name val="Arial Narrow"/>
      <family val="2"/>
    </font>
    <font>
      <b/>
      <sz val="14"/>
      <color theme="1"/>
      <name val="Arial Narrow"/>
      <family val="2"/>
    </font>
    <font>
      <sz val="8"/>
      <color theme="1"/>
      <name val="Calibri"/>
      <family val="2"/>
      <scheme val="minor"/>
    </font>
    <font>
      <sz val="9"/>
      <color theme="1"/>
      <name val="Calibri"/>
      <family val="2"/>
      <scheme val="minor"/>
    </font>
    <font>
      <sz val="10"/>
      <color theme="1"/>
      <name val="Calibri"/>
      <family val="2"/>
      <scheme val="minor"/>
    </font>
    <font>
      <b/>
      <sz val="11"/>
      <color theme="1"/>
      <name val="Calibri"/>
      <family val="2"/>
      <scheme val="minor"/>
    </font>
    <font>
      <b/>
      <sz val="11"/>
      <name val="Arial Narrow"/>
      <family val="2"/>
    </font>
    <font>
      <b/>
      <sz val="11"/>
      <color theme="3"/>
      <name val="Arial Narrow"/>
      <family val="2"/>
    </font>
    <font>
      <b/>
      <sz val="11"/>
      <color theme="0"/>
      <name val="Calibri"/>
      <family val="2"/>
      <scheme val="minor"/>
    </font>
    <font>
      <b/>
      <sz val="12"/>
      <color theme="1"/>
      <name val="Calibri"/>
      <family val="2"/>
      <scheme val="minor"/>
    </font>
    <font>
      <b/>
      <sz val="11"/>
      <color theme="1" tint="0.34998626667073579"/>
      <name val="Arial Narrow"/>
      <family val="2"/>
    </font>
    <font>
      <sz val="8"/>
      <color theme="1"/>
      <name val="Arial Narrow"/>
      <family val="2"/>
    </font>
    <font>
      <sz val="10"/>
      <color rgb="FF0070C0"/>
      <name val="Arial Narrow"/>
      <family val="2"/>
    </font>
    <font>
      <b/>
      <sz val="10"/>
      <color rgb="FF0070C0"/>
      <name val="Arial Narrow"/>
      <family val="2"/>
    </font>
    <font>
      <b/>
      <sz val="10"/>
      <name val="Arial Narrow"/>
      <family val="2"/>
    </font>
    <font>
      <sz val="9"/>
      <color theme="1"/>
      <name val="Arial Narrow"/>
      <family val="2"/>
    </font>
    <font>
      <sz val="8"/>
      <name val="Calibri"/>
      <family val="2"/>
      <scheme val="minor"/>
    </font>
    <font>
      <b/>
      <sz val="10"/>
      <color theme="1"/>
      <name val="Calibri"/>
      <family val="2"/>
      <scheme val="minor"/>
    </font>
    <font>
      <sz val="9"/>
      <color indexed="81"/>
      <name val="Tahoma"/>
      <family val="2"/>
    </font>
    <font>
      <b/>
      <sz val="9"/>
      <color indexed="81"/>
      <name val="Tahoma"/>
      <family val="2"/>
    </font>
    <font>
      <i/>
      <sz val="9"/>
      <color indexed="81"/>
      <name val="Tahoma"/>
      <family val="2"/>
    </font>
    <font>
      <sz val="11"/>
      <name val="Calibri"/>
      <family val="2"/>
      <scheme val="minor"/>
    </font>
  </fonts>
  <fills count="40">
    <fill>
      <patternFill patternType="none"/>
    </fill>
    <fill>
      <patternFill patternType="gray125"/>
    </fill>
    <fill>
      <patternFill patternType="solid">
        <fgColor rgb="FF92D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2"/>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6699FF"/>
        <bgColor indexed="64"/>
      </patternFill>
    </fill>
    <fill>
      <patternFill patternType="solid">
        <fgColor rgb="FF00B050"/>
        <bgColor indexed="64"/>
      </patternFill>
    </fill>
    <fill>
      <patternFill patternType="solid">
        <fgColor rgb="FFFF66CC"/>
        <bgColor indexed="64"/>
      </patternFill>
    </fill>
    <fill>
      <patternFill patternType="solid">
        <fgColor rgb="FF9999FF"/>
        <bgColor indexed="64"/>
      </patternFill>
    </fill>
    <fill>
      <patternFill patternType="solid">
        <fgColor theme="9" tint="0.59999389629810485"/>
        <bgColor indexed="64"/>
      </patternFill>
    </fill>
    <fill>
      <patternFill patternType="solid">
        <fgColor rgb="FF33CCFF"/>
        <bgColor indexed="64"/>
      </patternFill>
    </fill>
    <fill>
      <patternFill patternType="solid">
        <fgColor theme="5"/>
        <bgColor indexed="64"/>
      </patternFill>
    </fill>
    <fill>
      <patternFill patternType="solid">
        <fgColor theme="3"/>
        <bgColor indexed="64"/>
      </patternFill>
    </fill>
    <fill>
      <patternFill patternType="solid">
        <fgColor rgb="FFCCFFFF"/>
        <bgColor indexed="64"/>
      </patternFill>
    </fill>
    <fill>
      <patternFill patternType="solid">
        <fgColor theme="7" tint="-0.249977111117893"/>
        <bgColor indexed="64"/>
      </patternFill>
    </fill>
    <fill>
      <patternFill patternType="solid">
        <fgColor rgb="FF00FF99"/>
        <bgColor indexed="64"/>
      </patternFill>
    </fill>
    <fill>
      <patternFill patternType="solid">
        <fgColor rgb="FFFF0066"/>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CC0066"/>
        <bgColor indexed="64"/>
      </patternFill>
    </fill>
    <fill>
      <patternFill patternType="solid">
        <fgColor rgb="FF00CC99"/>
        <bgColor indexed="64"/>
      </patternFill>
    </fill>
    <fill>
      <patternFill patternType="solid">
        <fgColor theme="9" tint="0.79998168889431442"/>
        <bgColor indexed="64"/>
      </patternFill>
    </fill>
    <fill>
      <patternFill patternType="solid">
        <fgColor rgb="FFFFCCFF"/>
        <bgColor indexed="64"/>
      </patternFill>
    </fill>
    <fill>
      <patternFill patternType="solid">
        <fgColor rgb="FF00FFFF"/>
        <bgColor indexed="64"/>
      </patternFill>
    </fill>
    <fill>
      <patternFill patternType="solid">
        <fgColor rgb="FFFFCCCC"/>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s>
  <cellStyleXfs count="1">
    <xf numFmtId="0" fontId="0" fillId="0" borderId="0"/>
  </cellStyleXfs>
  <cellXfs count="859">
    <xf numFmtId="0" fontId="0" fillId="0" borderId="0" xfId="0"/>
    <xf numFmtId="0" fontId="1" fillId="0" borderId="0" xfId="0" applyFont="1"/>
    <xf numFmtId="0" fontId="1" fillId="0" borderId="0" xfId="0" applyFont="1" applyAlignment="1">
      <alignment horizontal="center"/>
    </xf>
    <xf numFmtId="0" fontId="3" fillId="0" borderId="23" xfId="0" applyFont="1" applyBorder="1" applyAlignment="1">
      <alignment horizontal="center"/>
    </xf>
    <xf numFmtId="0" fontId="4" fillId="0" borderId="37" xfId="0" applyFont="1" applyBorder="1" applyAlignment="1">
      <alignment horizontal="left" vertical="center" wrapText="1"/>
    </xf>
    <xf numFmtId="0" fontId="4" fillId="2" borderId="38" xfId="0" applyFont="1" applyFill="1" applyBorder="1" applyAlignment="1">
      <alignment horizontal="center" vertical="center" wrapText="1"/>
    </xf>
    <xf numFmtId="0" fontId="4" fillId="0" borderId="23" xfId="0" applyFont="1" applyBorder="1" applyAlignment="1">
      <alignment horizontal="center"/>
    </xf>
    <xf numFmtId="9" fontId="4" fillId="4" borderId="23" xfId="0" applyNumberFormat="1" applyFont="1" applyFill="1" applyBorder="1" applyAlignment="1">
      <alignment horizontal="center"/>
    </xf>
    <xf numFmtId="0" fontId="3" fillId="0" borderId="24" xfId="0" applyFont="1" applyBorder="1" applyAlignment="1">
      <alignment horizontal="center"/>
    </xf>
    <xf numFmtId="0" fontId="4" fillId="0" borderId="2" xfId="0" applyFont="1" applyBorder="1" applyAlignment="1">
      <alignment horizontal="left" vertical="center" wrapText="1"/>
    </xf>
    <xf numFmtId="0" fontId="4" fillId="5" borderId="1" xfId="0" applyFont="1" applyFill="1" applyBorder="1" applyAlignment="1">
      <alignment horizontal="center" vertical="center" wrapText="1"/>
    </xf>
    <xf numFmtId="0" fontId="4" fillId="0" borderId="24" xfId="0" applyFont="1" applyBorder="1" applyAlignment="1">
      <alignment horizontal="center"/>
    </xf>
    <xf numFmtId="9" fontId="4" fillId="4" borderId="24" xfId="0" applyNumberFormat="1" applyFont="1" applyFill="1" applyBorder="1" applyAlignment="1">
      <alignment horizontal="center"/>
    </xf>
    <xf numFmtId="0" fontId="3" fillId="0" borderId="25" xfId="0" applyFont="1" applyBorder="1" applyAlignment="1">
      <alignment horizontal="center"/>
    </xf>
    <xf numFmtId="0" fontId="4" fillId="0" borderId="10" xfId="0" applyFont="1" applyBorder="1" applyAlignment="1">
      <alignment horizontal="left" vertical="center" wrapText="1"/>
    </xf>
    <xf numFmtId="0" fontId="4" fillId="3" borderId="11" xfId="0" applyFont="1" applyFill="1" applyBorder="1" applyAlignment="1">
      <alignment horizontal="center" vertical="center" wrapText="1"/>
    </xf>
    <xf numFmtId="0" fontId="4" fillId="0" borderId="25" xfId="0" applyFont="1" applyBorder="1" applyAlignment="1">
      <alignment horizontal="center"/>
    </xf>
    <xf numFmtId="9" fontId="4" fillId="4" borderId="25" xfId="0" applyNumberFormat="1" applyFont="1" applyFill="1" applyBorder="1" applyAlignment="1">
      <alignment horizontal="center"/>
    </xf>
    <xf numFmtId="0" fontId="3" fillId="0" borderId="29" xfId="0" applyFont="1" applyBorder="1" applyAlignment="1">
      <alignment horizontal="center"/>
    </xf>
    <xf numFmtId="0" fontId="2" fillId="2" borderId="12"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1" fillId="9" borderId="12" xfId="0" applyFont="1" applyFill="1" applyBorder="1" applyAlignment="1">
      <alignment horizontal="center" vertical="center" wrapText="1"/>
    </xf>
    <xf numFmtId="0" fontId="1" fillId="4" borderId="36" xfId="0"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4" borderId="24" xfId="0" applyFont="1" applyFill="1" applyBorder="1" applyAlignment="1">
      <alignment horizontal="center" vertical="center" wrapText="1"/>
    </xf>
    <xf numFmtId="0" fontId="1" fillId="4" borderId="40" xfId="0" applyFont="1" applyFill="1" applyBorder="1" applyAlignment="1">
      <alignment horizontal="center" vertical="center" wrapText="1"/>
    </xf>
    <xf numFmtId="9" fontId="3" fillId="4" borderId="23" xfId="0" applyNumberFormat="1" applyFont="1" applyFill="1" applyBorder="1" applyAlignment="1">
      <alignment horizontal="center"/>
    </xf>
    <xf numFmtId="9" fontId="3" fillId="4" borderId="24" xfId="0" applyNumberFormat="1" applyFont="1" applyFill="1" applyBorder="1" applyAlignment="1">
      <alignment horizontal="center"/>
    </xf>
    <xf numFmtId="9" fontId="3" fillId="4" borderId="25" xfId="0" applyNumberFormat="1" applyFont="1" applyFill="1" applyBorder="1" applyAlignment="1">
      <alignment horizontal="center"/>
    </xf>
    <xf numFmtId="0" fontId="2" fillId="4" borderId="24"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3" fillId="0" borderId="0" xfId="0" applyFont="1"/>
    <xf numFmtId="0" fontId="2" fillId="0" borderId="24" xfId="0" applyFont="1" applyBorder="1" applyAlignment="1">
      <alignment horizontal="center"/>
    </xf>
    <xf numFmtId="3" fontId="4" fillId="4" borderId="0" xfId="0" applyNumberFormat="1" applyFont="1" applyFill="1" applyAlignment="1">
      <alignment horizontal="center" vertical="center" wrapText="1"/>
    </xf>
    <xf numFmtId="0" fontId="0" fillId="4" borderId="0" xfId="0" applyFill="1"/>
    <xf numFmtId="9" fontId="3" fillId="0" borderId="12" xfId="0" applyNumberFormat="1" applyFont="1" applyBorder="1" applyAlignment="1">
      <alignment horizontal="center"/>
    </xf>
    <xf numFmtId="0" fontId="0" fillId="0" borderId="0" xfId="0" applyAlignment="1">
      <alignment horizontal="center"/>
    </xf>
    <xf numFmtId="0" fontId="2" fillId="0" borderId="23" xfId="0" applyFont="1" applyBorder="1" applyAlignment="1">
      <alignment horizontal="center"/>
    </xf>
    <xf numFmtId="0" fontId="1" fillId="0" borderId="37" xfId="0" applyFont="1" applyBorder="1" applyAlignment="1">
      <alignment horizontal="left" vertical="center" wrapText="1"/>
    </xf>
    <xf numFmtId="0" fontId="1" fillId="2" borderId="38" xfId="0" applyFont="1" applyFill="1" applyBorder="1" applyAlignment="1">
      <alignment horizontal="center" vertical="center" wrapText="1"/>
    </xf>
    <xf numFmtId="9" fontId="1" fillId="4" borderId="23" xfId="0" applyNumberFormat="1" applyFont="1" applyFill="1" applyBorder="1" applyAlignment="1">
      <alignment horizontal="center"/>
    </xf>
    <xf numFmtId="9" fontId="2" fillId="4" borderId="23" xfId="0" applyNumberFormat="1" applyFont="1" applyFill="1" applyBorder="1" applyAlignment="1">
      <alignment horizontal="center"/>
    </xf>
    <xf numFmtId="0" fontId="1" fillId="0" borderId="2" xfId="0" applyFont="1" applyBorder="1" applyAlignment="1">
      <alignment horizontal="left" vertical="center" wrapText="1"/>
    </xf>
    <xf numFmtId="0" fontId="1" fillId="5" borderId="1" xfId="0" applyFont="1" applyFill="1" applyBorder="1" applyAlignment="1">
      <alignment horizontal="center" vertical="center" wrapText="1"/>
    </xf>
    <xf numFmtId="9" fontId="1" fillId="4" borderId="24" xfId="0" applyNumberFormat="1" applyFont="1" applyFill="1" applyBorder="1" applyAlignment="1">
      <alignment horizontal="center"/>
    </xf>
    <xf numFmtId="9" fontId="2" fillId="4" borderId="24" xfId="0" applyNumberFormat="1" applyFont="1" applyFill="1" applyBorder="1" applyAlignment="1">
      <alignment horizontal="center"/>
    </xf>
    <xf numFmtId="0" fontId="2" fillId="0" borderId="25" xfId="0" applyFont="1" applyBorder="1" applyAlignment="1">
      <alignment horizontal="center"/>
    </xf>
    <xf numFmtId="0" fontId="1" fillId="0" borderId="10" xfId="0" applyFont="1" applyBorder="1" applyAlignment="1">
      <alignment horizontal="left" vertical="center" wrapText="1"/>
    </xf>
    <xf numFmtId="0" fontId="1" fillId="3" borderId="11" xfId="0" applyFont="1" applyFill="1" applyBorder="1" applyAlignment="1">
      <alignment horizontal="center" vertical="center" wrapText="1"/>
    </xf>
    <xf numFmtId="9" fontId="1" fillId="4" borderId="25" xfId="0" applyNumberFormat="1" applyFont="1" applyFill="1" applyBorder="1" applyAlignment="1">
      <alignment horizontal="center"/>
    </xf>
    <xf numFmtId="9" fontId="2" fillId="4" borderId="25" xfId="0" applyNumberFormat="1" applyFont="1" applyFill="1" applyBorder="1" applyAlignment="1">
      <alignment horizontal="center"/>
    </xf>
    <xf numFmtId="0" fontId="1" fillId="4" borderId="5" xfId="0" applyFont="1" applyFill="1" applyBorder="1" applyAlignment="1">
      <alignment horizontal="center" vertical="center" wrapText="1"/>
    </xf>
    <xf numFmtId="0" fontId="2" fillId="4" borderId="22" xfId="0" applyFont="1" applyFill="1" applyBorder="1" applyAlignment="1">
      <alignment horizontal="center" vertical="justify" wrapText="1"/>
    </xf>
    <xf numFmtId="0" fontId="2" fillId="4" borderId="35" xfId="0" applyFont="1" applyFill="1" applyBorder="1" applyAlignment="1">
      <alignment horizontal="center" vertical="justify" wrapText="1"/>
    </xf>
    <xf numFmtId="0" fontId="2" fillId="14" borderId="29" xfId="0" applyFont="1" applyFill="1" applyBorder="1" applyAlignment="1">
      <alignment horizontal="center"/>
    </xf>
    <xf numFmtId="9" fontId="2" fillId="14" borderId="12" xfId="0" applyNumberFormat="1" applyFont="1" applyFill="1" applyBorder="1" applyAlignment="1">
      <alignment horizontal="center"/>
    </xf>
    <xf numFmtId="0" fontId="0" fillId="14" borderId="19" xfId="0" applyFill="1" applyBorder="1"/>
    <xf numFmtId="0" fontId="3" fillId="10" borderId="29" xfId="0" applyFont="1" applyFill="1" applyBorder="1" applyAlignment="1">
      <alignment horizontal="center"/>
    </xf>
    <xf numFmtId="9" fontId="3" fillId="10" borderId="12" xfId="0" applyNumberFormat="1" applyFont="1" applyFill="1" applyBorder="1" applyAlignment="1">
      <alignment horizontal="center"/>
    </xf>
    <xf numFmtId="0" fontId="0" fillId="10" borderId="19" xfId="0" applyFill="1" applyBorder="1"/>
    <xf numFmtId="0" fontId="9" fillId="0" borderId="0" xfId="0" applyFont="1"/>
    <xf numFmtId="0" fontId="10" fillId="0" borderId="0" xfId="0" applyFont="1"/>
    <xf numFmtId="0" fontId="12" fillId="0" borderId="0" xfId="0" applyFont="1" applyAlignment="1">
      <alignment horizontal="center"/>
    </xf>
    <xf numFmtId="0" fontId="1" fillId="16" borderId="12" xfId="0" applyFont="1" applyFill="1" applyBorder="1" applyAlignment="1">
      <alignment horizontal="center" vertical="center" wrapText="1"/>
    </xf>
    <xf numFmtId="0" fontId="11" fillId="0" borderId="0" xfId="0" applyFont="1" applyAlignment="1">
      <alignment horizontal="center"/>
    </xf>
    <xf numFmtId="0" fontId="10" fillId="0" borderId="0" xfId="0" applyFont="1" applyAlignment="1">
      <alignment horizontal="center"/>
    </xf>
    <xf numFmtId="0" fontId="9" fillId="0" borderId="0" xfId="0" applyFont="1" applyAlignment="1">
      <alignment horizontal="center"/>
    </xf>
    <xf numFmtId="0" fontId="4" fillId="4" borderId="52" xfId="0" applyFont="1" applyFill="1" applyBorder="1" applyAlignment="1">
      <alignment horizontal="center"/>
    </xf>
    <xf numFmtId="0" fontId="4" fillId="4" borderId="38" xfId="0" applyFont="1" applyFill="1" applyBorder="1" applyAlignment="1">
      <alignment horizontal="center"/>
    </xf>
    <xf numFmtId="9" fontId="4" fillId="4" borderId="38" xfId="0" applyNumberFormat="1" applyFont="1" applyFill="1" applyBorder="1" applyAlignment="1">
      <alignment horizontal="center"/>
    </xf>
    <xf numFmtId="9" fontId="4" fillId="4" borderId="53" xfId="0" applyNumberFormat="1" applyFont="1" applyFill="1" applyBorder="1" applyAlignment="1">
      <alignment horizontal="center"/>
    </xf>
    <xf numFmtId="0" fontId="4" fillId="4" borderId="17" xfId="0" applyFont="1" applyFill="1" applyBorder="1" applyAlignment="1">
      <alignment horizontal="center"/>
    </xf>
    <xf numFmtId="0" fontId="4" fillId="4" borderId="1" xfId="0" applyFont="1" applyFill="1" applyBorder="1" applyAlignment="1">
      <alignment horizontal="center"/>
    </xf>
    <xf numFmtId="9" fontId="4" fillId="4" borderId="1" xfId="0" applyNumberFormat="1" applyFont="1" applyFill="1" applyBorder="1" applyAlignment="1">
      <alignment horizontal="center"/>
    </xf>
    <xf numFmtId="9" fontId="4" fillId="4" borderId="20" xfId="0" applyNumberFormat="1" applyFont="1" applyFill="1" applyBorder="1" applyAlignment="1">
      <alignment horizontal="center"/>
    </xf>
    <xf numFmtId="0" fontId="4" fillId="4" borderId="18" xfId="0" applyFont="1" applyFill="1" applyBorder="1" applyAlignment="1">
      <alignment horizontal="center"/>
    </xf>
    <xf numFmtId="0" fontId="4" fillId="4" borderId="11" xfId="0" applyFont="1" applyFill="1" applyBorder="1" applyAlignment="1">
      <alignment horizontal="center"/>
    </xf>
    <xf numFmtId="9" fontId="4" fillId="4" borderId="11" xfId="0" applyNumberFormat="1" applyFont="1" applyFill="1" applyBorder="1" applyAlignment="1">
      <alignment horizontal="center"/>
    </xf>
    <xf numFmtId="9" fontId="4" fillId="4" borderId="21" xfId="0" applyNumberFormat="1" applyFont="1" applyFill="1" applyBorder="1" applyAlignment="1">
      <alignment horizontal="center"/>
    </xf>
    <xf numFmtId="0" fontId="4" fillId="11" borderId="28" xfId="0" applyFont="1" applyFill="1" applyBorder="1" applyAlignment="1">
      <alignment horizontal="center" vertical="center" wrapText="1"/>
    </xf>
    <xf numFmtId="0" fontId="5" fillId="11" borderId="12" xfId="0" applyFont="1" applyFill="1" applyBorder="1" applyAlignment="1">
      <alignment horizontal="center" vertical="center" wrapText="1"/>
    </xf>
    <xf numFmtId="0" fontId="4" fillId="11" borderId="12" xfId="0" applyFont="1" applyFill="1" applyBorder="1" applyAlignment="1">
      <alignment horizontal="center" vertical="center" wrapText="1"/>
    </xf>
    <xf numFmtId="9" fontId="4" fillId="11" borderId="12" xfId="0" applyNumberFormat="1" applyFont="1" applyFill="1" applyBorder="1" applyAlignment="1">
      <alignment horizontal="center" vertical="center" wrapText="1"/>
    </xf>
    <xf numFmtId="9" fontId="4" fillId="11" borderId="19" xfId="0" applyNumberFormat="1" applyFont="1" applyFill="1" applyBorder="1" applyAlignment="1">
      <alignment horizontal="center" vertical="center" wrapText="1"/>
    </xf>
    <xf numFmtId="0" fontId="4" fillId="4" borderId="3" xfId="0" applyFont="1" applyFill="1" applyBorder="1" applyAlignment="1">
      <alignment horizontal="center"/>
    </xf>
    <xf numFmtId="9" fontId="4" fillId="4" borderId="4" xfId="0" applyNumberFormat="1" applyFont="1" applyFill="1" applyBorder="1" applyAlignment="1">
      <alignment horizontal="center"/>
    </xf>
    <xf numFmtId="0" fontId="4" fillId="4" borderId="42" xfId="0" applyFont="1" applyFill="1" applyBorder="1" applyAlignment="1">
      <alignment horizontal="center"/>
    </xf>
    <xf numFmtId="0" fontId="2" fillId="18" borderId="12" xfId="0" applyFont="1" applyFill="1" applyBorder="1" applyAlignment="1">
      <alignment horizontal="center" vertical="center" wrapText="1"/>
    </xf>
    <xf numFmtId="0" fontId="4" fillId="12" borderId="52" xfId="0" applyFont="1" applyFill="1" applyBorder="1" applyAlignment="1">
      <alignment horizontal="center"/>
    </xf>
    <xf numFmtId="0" fontId="4" fillId="12" borderId="38" xfId="0" applyFont="1" applyFill="1" applyBorder="1" applyAlignment="1">
      <alignment horizontal="center"/>
    </xf>
    <xf numFmtId="9" fontId="4" fillId="12" borderId="38" xfId="0" applyNumberFormat="1" applyFont="1" applyFill="1" applyBorder="1" applyAlignment="1">
      <alignment horizontal="center"/>
    </xf>
    <xf numFmtId="9" fontId="4" fillId="12" borderId="53" xfId="0" applyNumberFormat="1" applyFont="1" applyFill="1" applyBorder="1" applyAlignment="1">
      <alignment horizontal="center"/>
    </xf>
    <xf numFmtId="0" fontId="4" fillId="12" borderId="17" xfId="0" applyFont="1" applyFill="1" applyBorder="1" applyAlignment="1">
      <alignment horizontal="center"/>
    </xf>
    <xf numFmtId="0" fontId="4" fillId="12" borderId="1" xfId="0" applyFont="1" applyFill="1" applyBorder="1" applyAlignment="1">
      <alignment horizontal="center"/>
    </xf>
    <xf numFmtId="9" fontId="4" fillId="12" borderId="1" xfId="0" applyNumberFormat="1" applyFont="1" applyFill="1" applyBorder="1" applyAlignment="1">
      <alignment horizontal="center"/>
    </xf>
    <xf numFmtId="9" fontId="4" fillId="12" borderId="20" xfId="0" applyNumberFormat="1" applyFont="1" applyFill="1" applyBorder="1" applyAlignment="1">
      <alignment horizontal="center"/>
    </xf>
    <xf numFmtId="0" fontId="6" fillId="10" borderId="17" xfId="0" applyFont="1" applyFill="1" applyBorder="1" applyAlignment="1">
      <alignment horizontal="center"/>
    </xf>
    <xf numFmtId="0" fontId="6" fillId="10" borderId="20" xfId="0" applyFont="1" applyFill="1" applyBorder="1"/>
    <xf numFmtId="0" fontId="4" fillId="12" borderId="18" xfId="0" applyFont="1" applyFill="1" applyBorder="1" applyAlignment="1">
      <alignment horizontal="center"/>
    </xf>
    <xf numFmtId="0" fontId="4" fillId="12" borderId="11" xfId="0" applyFont="1" applyFill="1" applyBorder="1" applyAlignment="1">
      <alignment horizontal="center"/>
    </xf>
    <xf numFmtId="9" fontId="4" fillId="12" borderId="11" xfId="0" applyNumberFormat="1" applyFont="1" applyFill="1" applyBorder="1" applyAlignment="1">
      <alignment horizontal="center"/>
    </xf>
    <xf numFmtId="9" fontId="4" fillId="12" borderId="21" xfId="0" applyNumberFormat="1" applyFont="1" applyFill="1" applyBorder="1" applyAlignment="1">
      <alignment horizontal="center"/>
    </xf>
    <xf numFmtId="9" fontId="4" fillId="12" borderId="39" xfId="0" applyNumberFormat="1" applyFont="1" applyFill="1" applyBorder="1" applyAlignment="1">
      <alignment horizontal="center"/>
    </xf>
    <xf numFmtId="0" fontId="4" fillId="12" borderId="3" xfId="0" applyFont="1" applyFill="1" applyBorder="1" applyAlignment="1">
      <alignment horizontal="center"/>
    </xf>
    <xf numFmtId="9" fontId="4" fillId="12" borderId="4" xfId="0" applyNumberFormat="1" applyFont="1" applyFill="1" applyBorder="1" applyAlignment="1">
      <alignment horizontal="center"/>
    </xf>
    <xf numFmtId="0" fontId="4" fillId="12" borderId="42" xfId="0" applyFont="1" applyFill="1" applyBorder="1" applyAlignment="1">
      <alignment horizontal="center"/>
    </xf>
    <xf numFmtId="9" fontId="4" fillId="12" borderId="26" xfId="0" applyNumberFormat="1" applyFont="1" applyFill="1" applyBorder="1" applyAlignment="1">
      <alignment horizontal="center"/>
    </xf>
    <xf numFmtId="9" fontId="4" fillId="2" borderId="1" xfId="0" applyNumberFormat="1" applyFont="1" applyFill="1" applyBorder="1" applyAlignment="1">
      <alignment horizontal="center"/>
    </xf>
    <xf numFmtId="9" fontId="4" fillId="3" borderId="1" xfId="0" applyNumberFormat="1" applyFont="1" applyFill="1" applyBorder="1" applyAlignment="1">
      <alignment horizontal="center"/>
    </xf>
    <xf numFmtId="0" fontId="4" fillId="4" borderId="2" xfId="0" applyFont="1" applyFill="1" applyBorder="1" applyAlignment="1">
      <alignment horizontal="center"/>
    </xf>
    <xf numFmtId="0" fontId="4" fillId="4" borderId="10" xfId="0" applyFont="1" applyFill="1" applyBorder="1" applyAlignment="1">
      <alignment horizontal="center"/>
    </xf>
    <xf numFmtId="0" fontId="5" fillId="11" borderId="28" xfId="0" applyFont="1" applyFill="1" applyBorder="1" applyAlignment="1">
      <alignment horizontal="center" vertical="center" wrapText="1"/>
    </xf>
    <xf numFmtId="9" fontId="4" fillId="11" borderId="0" xfId="0" applyNumberFormat="1" applyFont="1" applyFill="1" applyAlignment="1">
      <alignment horizontal="center" vertical="center" wrapText="1"/>
    </xf>
    <xf numFmtId="0" fontId="4" fillId="12" borderId="37" xfId="0" applyFont="1" applyFill="1" applyBorder="1" applyAlignment="1">
      <alignment horizontal="center"/>
    </xf>
    <xf numFmtId="0" fontId="4" fillId="12" borderId="2" xfId="0" applyFont="1" applyFill="1" applyBorder="1" applyAlignment="1">
      <alignment horizontal="center"/>
    </xf>
    <xf numFmtId="9" fontId="4" fillId="20" borderId="1" xfId="0" applyNumberFormat="1" applyFont="1" applyFill="1" applyBorder="1" applyAlignment="1">
      <alignment horizontal="center"/>
    </xf>
    <xf numFmtId="0" fontId="4" fillId="21" borderId="38" xfId="0" applyFont="1" applyFill="1" applyBorder="1" applyAlignment="1">
      <alignment horizontal="center"/>
    </xf>
    <xf numFmtId="9" fontId="4" fillId="21" borderId="38" xfId="0" applyNumberFormat="1" applyFont="1" applyFill="1" applyBorder="1" applyAlignment="1">
      <alignment horizontal="center"/>
    </xf>
    <xf numFmtId="9" fontId="4" fillId="21" borderId="53" xfId="0" applyNumberFormat="1" applyFont="1" applyFill="1" applyBorder="1" applyAlignment="1">
      <alignment horizontal="center"/>
    </xf>
    <xf numFmtId="0" fontId="4" fillId="21" borderId="1" xfId="0" applyFont="1" applyFill="1" applyBorder="1" applyAlignment="1">
      <alignment horizontal="center"/>
    </xf>
    <xf numFmtId="9" fontId="4" fillId="21" borderId="1" xfId="0" applyNumberFormat="1" applyFont="1" applyFill="1" applyBorder="1" applyAlignment="1">
      <alignment horizontal="center"/>
    </xf>
    <xf numFmtId="9" fontId="4" fillId="21" borderId="20" xfId="0" applyNumberFormat="1" applyFont="1" applyFill="1" applyBorder="1" applyAlignment="1">
      <alignment horizontal="center"/>
    </xf>
    <xf numFmtId="0" fontId="12" fillId="21" borderId="0" xfId="0" applyFont="1" applyFill="1"/>
    <xf numFmtId="9" fontId="4" fillId="21" borderId="4" xfId="0" applyNumberFormat="1" applyFont="1" applyFill="1" applyBorder="1" applyAlignment="1">
      <alignment horizontal="center"/>
    </xf>
    <xf numFmtId="9" fontId="4" fillId="5" borderId="1" xfId="0" applyNumberFormat="1" applyFont="1" applyFill="1" applyBorder="1" applyAlignment="1">
      <alignment horizontal="center"/>
    </xf>
    <xf numFmtId="0" fontId="4" fillId="21" borderId="52" xfId="0" applyFont="1" applyFill="1" applyBorder="1" applyAlignment="1">
      <alignment horizontal="center"/>
    </xf>
    <xf numFmtId="0" fontId="4" fillId="21" borderId="17" xfId="0" applyFont="1" applyFill="1" applyBorder="1" applyAlignment="1">
      <alignment horizontal="center"/>
    </xf>
    <xf numFmtId="9" fontId="4" fillId="22" borderId="1" xfId="0" applyNumberFormat="1" applyFont="1" applyFill="1" applyBorder="1" applyAlignment="1">
      <alignment horizontal="center"/>
    </xf>
    <xf numFmtId="0" fontId="12" fillId="22" borderId="0" xfId="0" applyFont="1" applyFill="1"/>
    <xf numFmtId="0" fontId="4" fillId="22" borderId="17" xfId="0" applyFont="1" applyFill="1" applyBorder="1" applyAlignment="1">
      <alignment horizontal="center"/>
    </xf>
    <xf numFmtId="0" fontId="4" fillId="22" borderId="3" xfId="0" applyFont="1" applyFill="1" applyBorder="1" applyAlignment="1">
      <alignment horizontal="center"/>
    </xf>
    <xf numFmtId="0" fontId="4" fillId="22" borderId="1" xfId="0" applyFont="1" applyFill="1" applyBorder="1" applyAlignment="1">
      <alignment horizontal="center"/>
    </xf>
    <xf numFmtId="9" fontId="4" fillId="22" borderId="4" xfId="0" applyNumberFormat="1" applyFont="1" applyFill="1" applyBorder="1" applyAlignment="1">
      <alignment horizontal="center"/>
    </xf>
    <xf numFmtId="9" fontId="4" fillId="22" borderId="20" xfId="0" applyNumberFormat="1" applyFont="1" applyFill="1" applyBorder="1" applyAlignment="1">
      <alignment horizontal="center"/>
    </xf>
    <xf numFmtId="9" fontId="4" fillId="8" borderId="1" xfId="0" applyNumberFormat="1" applyFont="1" applyFill="1" applyBorder="1" applyAlignment="1">
      <alignment horizontal="center"/>
    </xf>
    <xf numFmtId="0" fontId="5" fillId="4" borderId="42" xfId="0" applyFont="1" applyFill="1" applyBorder="1" applyAlignment="1">
      <alignment horizontal="center"/>
    </xf>
    <xf numFmtId="9" fontId="4" fillId="23" borderId="1" xfId="0" applyNumberFormat="1" applyFont="1" applyFill="1" applyBorder="1" applyAlignment="1">
      <alignment horizontal="center"/>
    </xf>
    <xf numFmtId="0" fontId="15" fillId="12" borderId="0" xfId="0" applyFont="1" applyFill="1" applyAlignment="1">
      <alignment horizontal="center"/>
    </xf>
    <xf numFmtId="0" fontId="16" fillId="0" borderId="0" xfId="0" applyFont="1" applyAlignment="1">
      <alignment horizontal="center"/>
    </xf>
    <xf numFmtId="0" fontId="16" fillId="0" borderId="0" xfId="0" applyFont="1"/>
    <xf numFmtId="0" fontId="12" fillId="0" borderId="0" xfId="0" applyFont="1"/>
    <xf numFmtId="0" fontId="2" fillId="4" borderId="16" xfId="0" applyFont="1" applyFill="1" applyBorder="1" applyAlignment="1">
      <alignment horizontal="center" vertical="justify" wrapText="1"/>
    </xf>
    <xf numFmtId="0" fontId="2" fillId="4" borderId="41" xfId="0" applyFont="1" applyFill="1" applyBorder="1" applyAlignment="1">
      <alignment horizontal="justify" vertical="justify" wrapText="1"/>
    </xf>
    <xf numFmtId="0" fontId="2" fillId="4" borderId="17" xfId="0" applyFont="1" applyFill="1" applyBorder="1" applyAlignment="1">
      <alignment horizontal="center"/>
    </xf>
    <xf numFmtId="0" fontId="2" fillId="4" borderId="20" xfId="0" applyFont="1" applyFill="1" applyBorder="1"/>
    <xf numFmtId="0" fontId="2" fillId="10" borderId="17" xfId="0" applyFont="1" applyFill="1" applyBorder="1" applyAlignment="1">
      <alignment horizontal="center"/>
    </xf>
    <xf numFmtId="0" fontId="2" fillId="10" borderId="20" xfId="0" applyFont="1" applyFill="1" applyBorder="1"/>
    <xf numFmtId="0" fontId="18" fillId="0" borderId="0" xfId="0" applyFont="1" applyAlignment="1">
      <alignment horizontal="left"/>
    </xf>
    <xf numFmtId="0" fontId="4" fillId="14" borderId="17" xfId="0" applyFont="1" applyFill="1" applyBorder="1" applyAlignment="1">
      <alignment horizontal="center"/>
    </xf>
    <xf numFmtId="0" fontId="4" fillId="14" borderId="3" xfId="0" applyFont="1" applyFill="1" applyBorder="1" applyAlignment="1">
      <alignment horizontal="center"/>
    </xf>
    <xf numFmtId="0" fontId="4" fillId="14" borderId="1" xfId="0" applyFont="1" applyFill="1" applyBorder="1" applyAlignment="1">
      <alignment horizontal="center"/>
    </xf>
    <xf numFmtId="9" fontId="4" fillId="14" borderId="1" xfId="0" applyNumberFormat="1" applyFont="1" applyFill="1" applyBorder="1" applyAlignment="1">
      <alignment horizontal="center"/>
    </xf>
    <xf numFmtId="9" fontId="4" fillId="14" borderId="4" xfId="0" applyNumberFormat="1" applyFont="1" applyFill="1" applyBorder="1" applyAlignment="1">
      <alignment horizontal="center"/>
    </xf>
    <xf numFmtId="0" fontId="4" fillId="21" borderId="3" xfId="0" applyFont="1" applyFill="1" applyBorder="1" applyAlignment="1">
      <alignment horizontal="center"/>
    </xf>
    <xf numFmtId="9" fontId="4" fillId="2" borderId="20" xfId="0" applyNumberFormat="1" applyFont="1" applyFill="1" applyBorder="1" applyAlignment="1">
      <alignment horizontal="center"/>
    </xf>
    <xf numFmtId="9" fontId="4" fillId="2" borderId="4" xfId="0" applyNumberFormat="1" applyFont="1" applyFill="1" applyBorder="1" applyAlignment="1">
      <alignment horizontal="center"/>
    </xf>
    <xf numFmtId="0" fontId="12" fillId="24" borderId="0" xfId="0" applyFont="1" applyFill="1"/>
    <xf numFmtId="0" fontId="4" fillId="25" borderId="52" xfId="0" applyFont="1" applyFill="1" applyBorder="1" applyAlignment="1">
      <alignment horizontal="center"/>
    </xf>
    <xf numFmtId="0" fontId="4" fillId="25" borderId="38" xfId="0" applyFont="1" applyFill="1" applyBorder="1" applyAlignment="1">
      <alignment horizontal="center"/>
    </xf>
    <xf numFmtId="9" fontId="4" fillId="25" borderId="38" xfId="0" applyNumberFormat="1" applyFont="1" applyFill="1" applyBorder="1" applyAlignment="1">
      <alignment horizontal="center"/>
    </xf>
    <xf numFmtId="9" fontId="4" fillId="25" borderId="53" xfId="0" applyNumberFormat="1" applyFont="1" applyFill="1" applyBorder="1" applyAlignment="1">
      <alignment horizontal="center"/>
    </xf>
    <xf numFmtId="0" fontId="4" fillId="25" borderId="17" xfId="0" applyFont="1" applyFill="1" applyBorder="1" applyAlignment="1">
      <alignment horizontal="center"/>
    </xf>
    <xf numFmtId="0" fontId="4" fillId="25" borderId="1" xfId="0" applyFont="1" applyFill="1" applyBorder="1" applyAlignment="1">
      <alignment horizontal="center"/>
    </xf>
    <xf numFmtId="9" fontId="4" fillId="25" borderId="1" xfId="0" applyNumberFormat="1" applyFont="1" applyFill="1" applyBorder="1" applyAlignment="1">
      <alignment horizontal="center"/>
    </xf>
    <xf numFmtId="9" fontId="4" fillId="25" borderId="20" xfId="0" applyNumberFormat="1" applyFont="1" applyFill="1" applyBorder="1" applyAlignment="1">
      <alignment horizontal="center"/>
    </xf>
    <xf numFmtId="0" fontId="4" fillId="25" borderId="18" xfId="0" applyFont="1" applyFill="1" applyBorder="1" applyAlignment="1">
      <alignment horizontal="center"/>
    </xf>
    <xf numFmtId="0" fontId="4" fillId="25" borderId="11" xfId="0" applyFont="1" applyFill="1" applyBorder="1" applyAlignment="1">
      <alignment horizontal="center"/>
    </xf>
    <xf numFmtId="9" fontId="4" fillId="25" borderId="11" xfId="0" applyNumberFormat="1" applyFont="1" applyFill="1" applyBorder="1" applyAlignment="1">
      <alignment horizontal="center"/>
    </xf>
    <xf numFmtId="9" fontId="4" fillId="25" borderId="21" xfId="0" applyNumberFormat="1" applyFont="1" applyFill="1" applyBorder="1" applyAlignment="1">
      <alignment horizontal="center"/>
    </xf>
    <xf numFmtId="0" fontId="5" fillId="25" borderId="12" xfId="0" applyFont="1" applyFill="1" applyBorder="1" applyAlignment="1">
      <alignment horizontal="center" vertical="center" wrapText="1"/>
    </xf>
    <xf numFmtId="0" fontId="4" fillId="25" borderId="12" xfId="0" applyFont="1" applyFill="1" applyBorder="1" applyAlignment="1">
      <alignment horizontal="center" vertical="center" wrapText="1"/>
    </xf>
    <xf numFmtId="9" fontId="4" fillId="25" borderId="19" xfId="0" applyNumberFormat="1" applyFont="1" applyFill="1" applyBorder="1" applyAlignment="1">
      <alignment horizontal="center" vertical="center" wrapText="1"/>
    </xf>
    <xf numFmtId="0" fontId="4" fillId="0" borderId="0" xfId="0" applyFont="1" applyAlignment="1">
      <alignment horizontal="left" vertical="center" wrapText="1"/>
    </xf>
    <xf numFmtId="0" fontId="12" fillId="25" borderId="0" xfId="0" applyFont="1" applyFill="1" applyAlignment="1">
      <alignment horizontal="center"/>
    </xf>
    <xf numFmtId="0" fontId="4" fillId="0" borderId="0" xfId="0" applyFont="1"/>
    <xf numFmtId="0" fontId="4" fillId="26" borderId="17" xfId="0" applyFont="1" applyFill="1" applyBorder="1" applyAlignment="1">
      <alignment horizontal="center"/>
    </xf>
    <xf numFmtId="0" fontId="4" fillId="26" borderId="3" xfId="0" applyFont="1" applyFill="1" applyBorder="1" applyAlignment="1">
      <alignment horizontal="center"/>
    </xf>
    <xf numFmtId="0" fontId="4" fillId="26" borderId="1" xfId="0" applyFont="1" applyFill="1" applyBorder="1" applyAlignment="1">
      <alignment horizontal="center"/>
    </xf>
    <xf numFmtId="9" fontId="4" fillId="26" borderId="1" xfId="0" applyNumberFormat="1" applyFont="1" applyFill="1" applyBorder="1" applyAlignment="1">
      <alignment horizontal="center"/>
    </xf>
    <xf numFmtId="9" fontId="4" fillId="26" borderId="4" xfId="0" applyNumberFormat="1" applyFont="1" applyFill="1" applyBorder="1" applyAlignment="1">
      <alignment horizontal="center"/>
    </xf>
    <xf numFmtId="0" fontId="4" fillId="27" borderId="28" xfId="0" applyFont="1" applyFill="1" applyBorder="1" applyAlignment="1">
      <alignment horizontal="center" vertical="center" wrapText="1"/>
    </xf>
    <xf numFmtId="0" fontId="5" fillId="27" borderId="28" xfId="0" applyFont="1" applyFill="1" applyBorder="1" applyAlignment="1">
      <alignment horizontal="center" vertical="center" wrapText="1"/>
    </xf>
    <xf numFmtId="9" fontId="4" fillId="27" borderId="0" xfId="0" applyNumberFormat="1" applyFont="1" applyFill="1" applyAlignment="1">
      <alignment horizontal="center" vertical="center" wrapText="1"/>
    </xf>
    <xf numFmtId="0" fontId="4" fillId="27" borderId="52" xfId="0" applyFont="1" applyFill="1" applyBorder="1" applyAlignment="1">
      <alignment horizontal="center"/>
    </xf>
    <xf numFmtId="0" fontId="4" fillId="27" borderId="38" xfId="0" applyFont="1" applyFill="1" applyBorder="1" applyAlignment="1">
      <alignment horizontal="center"/>
    </xf>
    <xf numFmtId="9" fontId="4" fillId="27" borderId="38" xfId="0" applyNumberFormat="1" applyFont="1" applyFill="1" applyBorder="1" applyAlignment="1">
      <alignment horizontal="center"/>
    </xf>
    <xf numFmtId="9" fontId="4" fillId="27" borderId="53" xfId="0" applyNumberFormat="1" applyFont="1" applyFill="1" applyBorder="1" applyAlignment="1">
      <alignment horizontal="center"/>
    </xf>
    <xf numFmtId="0" fontId="4" fillId="27" borderId="17" xfId="0" applyFont="1" applyFill="1" applyBorder="1" applyAlignment="1">
      <alignment horizontal="center"/>
    </xf>
    <xf numFmtId="0" fontId="4" fillId="27" borderId="1" xfId="0" applyFont="1" applyFill="1" applyBorder="1" applyAlignment="1">
      <alignment horizontal="center"/>
    </xf>
    <xf numFmtId="9" fontId="4" fillId="27" borderId="1" xfId="0" applyNumberFormat="1" applyFont="1" applyFill="1" applyBorder="1" applyAlignment="1">
      <alignment horizontal="center"/>
    </xf>
    <xf numFmtId="9" fontId="4" fillId="27" borderId="20" xfId="0" applyNumberFormat="1" applyFont="1" applyFill="1" applyBorder="1" applyAlignment="1">
      <alignment horizontal="center"/>
    </xf>
    <xf numFmtId="0" fontId="4" fillId="27" borderId="18" xfId="0" applyFont="1" applyFill="1" applyBorder="1" applyAlignment="1">
      <alignment horizontal="center"/>
    </xf>
    <xf numFmtId="0" fontId="4" fillId="27" borderId="11" xfId="0" applyFont="1" applyFill="1" applyBorder="1" applyAlignment="1">
      <alignment horizontal="center"/>
    </xf>
    <xf numFmtId="9" fontId="4" fillId="27" borderId="11" xfId="0" applyNumberFormat="1" applyFont="1" applyFill="1" applyBorder="1" applyAlignment="1">
      <alignment horizontal="center"/>
    </xf>
    <xf numFmtId="9" fontId="4" fillId="27" borderId="21" xfId="0" applyNumberFormat="1" applyFont="1" applyFill="1" applyBorder="1" applyAlignment="1">
      <alignment horizontal="center"/>
    </xf>
    <xf numFmtId="9" fontId="4" fillId="27" borderId="28" xfId="0" applyNumberFormat="1" applyFont="1" applyFill="1" applyBorder="1" applyAlignment="1">
      <alignment horizontal="center" vertical="center" wrapText="1"/>
    </xf>
    <xf numFmtId="0" fontId="5" fillId="27" borderId="12" xfId="0" applyFont="1" applyFill="1" applyBorder="1" applyAlignment="1">
      <alignment horizontal="center" vertical="center" wrapText="1"/>
    </xf>
    <xf numFmtId="0" fontId="4" fillId="27" borderId="12" xfId="0" applyFont="1" applyFill="1" applyBorder="1" applyAlignment="1">
      <alignment horizontal="center" vertical="center" wrapText="1"/>
    </xf>
    <xf numFmtId="9" fontId="4" fillId="27" borderId="19" xfId="0" applyNumberFormat="1" applyFont="1" applyFill="1" applyBorder="1" applyAlignment="1">
      <alignment horizontal="center" vertical="center" wrapText="1"/>
    </xf>
    <xf numFmtId="9" fontId="4" fillId="14" borderId="20" xfId="0" applyNumberFormat="1" applyFont="1" applyFill="1" applyBorder="1" applyAlignment="1">
      <alignment horizontal="center"/>
    </xf>
    <xf numFmtId="9" fontId="4" fillId="25" borderId="12" xfId="0" applyNumberFormat="1" applyFont="1" applyFill="1" applyBorder="1" applyAlignment="1">
      <alignment horizontal="center" vertical="center" wrapText="1"/>
    </xf>
    <xf numFmtId="0" fontId="12" fillId="27" borderId="0" xfId="0" applyFont="1" applyFill="1"/>
    <xf numFmtId="0" fontId="5" fillId="28" borderId="12" xfId="0" applyFont="1" applyFill="1" applyBorder="1" applyAlignment="1">
      <alignment horizontal="center" vertical="center" wrapText="1"/>
    </xf>
    <xf numFmtId="0" fontId="4" fillId="28" borderId="12" xfId="0" applyFont="1" applyFill="1" applyBorder="1" applyAlignment="1">
      <alignment horizontal="center" vertical="center" wrapText="1"/>
    </xf>
    <xf numFmtId="9" fontId="4" fillId="28" borderId="19" xfId="0" applyNumberFormat="1" applyFont="1" applyFill="1" applyBorder="1" applyAlignment="1">
      <alignment horizontal="center" vertical="center" wrapText="1"/>
    </xf>
    <xf numFmtId="0" fontId="4" fillId="28" borderId="52" xfId="0" applyFont="1" applyFill="1" applyBorder="1" applyAlignment="1">
      <alignment horizontal="center"/>
    </xf>
    <xf numFmtId="0" fontId="4" fillId="28" borderId="38" xfId="0" applyFont="1" applyFill="1" applyBorder="1" applyAlignment="1">
      <alignment horizontal="center"/>
    </xf>
    <xf numFmtId="9" fontId="4" fillId="28" borderId="38" xfId="0" applyNumberFormat="1" applyFont="1" applyFill="1" applyBorder="1" applyAlignment="1">
      <alignment horizontal="center"/>
    </xf>
    <xf numFmtId="9" fontId="4" fillId="28" borderId="53" xfId="0" applyNumberFormat="1" applyFont="1" applyFill="1" applyBorder="1" applyAlignment="1">
      <alignment horizontal="center"/>
    </xf>
    <xf numFmtId="0" fontId="4" fillId="28" borderId="17" xfId="0" applyFont="1" applyFill="1" applyBorder="1" applyAlignment="1">
      <alignment horizontal="center"/>
    </xf>
    <xf numFmtId="0" fontId="4" fillId="28" borderId="1" xfId="0" applyFont="1" applyFill="1" applyBorder="1" applyAlignment="1">
      <alignment horizontal="center"/>
    </xf>
    <xf numFmtId="9" fontId="4" fillId="28" borderId="1" xfId="0" applyNumberFormat="1" applyFont="1" applyFill="1" applyBorder="1" applyAlignment="1">
      <alignment horizontal="center"/>
    </xf>
    <xf numFmtId="9" fontId="4" fillId="28" borderId="20" xfId="0" applyNumberFormat="1" applyFont="1" applyFill="1" applyBorder="1" applyAlignment="1">
      <alignment horizontal="center"/>
    </xf>
    <xf numFmtId="0" fontId="4" fillId="28" borderId="18" xfId="0" applyFont="1" applyFill="1" applyBorder="1" applyAlignment="1">
      <alignment horizontal="center"/>
    </xf>
    <xf numFmtId="0" fontId="4" fillId="28" borderId="11" xfId="0" applyFont="1" applyFill="1" applyBorder="1" applyAlignment="1">
      <alignment horizontal="center"/>
    </xf>
    <xf numFmtId="9" fontId="4" fillId="28" borderId="11" xfId="0" applyNumberFormat="1" applyFont="1" applyFill="1" applyBorder="1" applyAlignment="1">
      <alignment horizontal="center"/>
    </xf>
    <xf numFmtId="9" fontId="4" fillId="28" borderId="21" xfId="0" applyNumberFormat="1" applyFont="1" applyFill="1" applyBorder="1" applyAlignment="1">
      <alignment horizontal="center"/>
    </xf>
    <xf numFmtId="0" fontId="3" fillId="0" borderId="0" xfId="0" applyFont="1" applyAlignment="1">
      <alignment horizontal="center"/>
    </xf>
    <xf numFmtId="0" fontId="5" fillId="25" borderId="15" xfId="0" applyFont="1" applyFill="1" applyBorder="1" applyAlignment="1">
      <alignment horizontal="center" vertical="center" wrapText="1"/>
    </xf>
    <xf numFmtId="0" fontId="4" fillId="25" borderId="37" xfId="0" applyFont="1" applyFill="1" applyBorder="1" applyAlignment="1">
      <alignment horizontal="center"/>
    </xf>
    <xf numFmtId="9" fontId="4" fillId="25" borderId="39" xfId="0" applyNumberFormat="1" applyFont="1" applyFill="1" applyBorder="1" applyAlignment="1">
      <alignment horizontal="center"/>
    </xf>
    <xf numFmtId="0" fontId="4" fillId="25" borderId="2" xfId="0" applyFont="1" applyFill="1" applyBorder="1" applyAlignment="1">
      <alignment horizontal="center"/>
    </xf>
    <xf numFmtId="0" fontId="4" fillId="25" borderId="3" xfId="0" applyFont="1" applyFill="1" applyBorder="1" applyAlignment="1">
      <alignment horizontal="center"/>
    </xf>
    <xf numFmtId="9" fontId="4" fillId="25" borderId="4" xfId="0" applyNumberFormat="1" applyFont="1" applyFill="1" applyBorder="1" applyAlignment="1">
      <alignment horizontal="center"/>
    </xf>
    <xf numFmtId="0" fontId="4" fillId="25" borderId="10" xfId="0" applyFont="1" applyFill="1" applyBorder="1" applyAlignment="1">
      <alignment horizontal="center"/>
    </xf>
    <xf numFmtId="0" fontId="4" fillId="25" borderId="42" xfId="0" applyFont="1" applyFill="1" applyBorder="1" applyAlignment="1">
      <alignment horizontal="center"/>
    </xf>
    <xf numFmtId="9" fontId="4" fillId="25" borderId="26" xfId="0" applyNumberFormat="1" applyFont="1" applyFill="1" applyBorder="1" applyAlignment="1">
      <alignment horizontal="center"/>
    </xf>
    <xf numFmtId="9" fontId="4" fillId="28" borderId="12" xfId="0" applyNumberFormat="1" applyFont="1" applyFill="1" applyBorder="1" applyAlignment="1">
      <alignment horizontal="center" vertical="center" wrapText="1"/>
    </xf>
    <xf numFmtId="9" fontId="4" fillId="28" borderId="39" xfId="0" applyNumberFormat="1" applyFont="1" applyFill="1" applyBorder="1" applyAlignment="1">
      <alignment horizontal="center"/>
    </xf>
    <xf numFmtId="0" fontId="4" fillId="28" borderId="3" xfId="0" applyFont="1" applyFill="1" applyBorder="1" applyAlignment="1">
      <alignment horizontal="center"/>
    </xf>
    <xf numFmtId="9" fontId="4" fillId="28" borderId="4" xfId="0" applyNumberFormat="1" applyFont="1" applyFill="1" applyBorder="1" applyAlignment="1">
      <alignment horizontal="center"/>
    </xf>
    <xf numFmtId="0" fontId="4" fillId="28" borderId="42" xfId="0" applyFont="1" applyFill="1" applyBorder="1" applyAlignment="1">
      <alignment horizontal="center"/>
    </xf>
    <xf numFmtId="9" fontId="4" fillId="28" borderId="26" xfId="0" applyNumberFormat="1" applyFont="1" applyFill="1" applyBorder="1" applyAlignment="1">
      <alignment horizontal="center"/>
    </xf>
    <xf numFmtId="0" fontId="3" fillId="29" borderId="29" xfId="0" applyFont="1" applyFill="1" applyBorder="1" applyAlignment="1">
      <alignment horizontal="center"/>
    </xf>
    <xf numFmtId="9" fontId="3" fillId="29" borderId="12" xfId="0" applyNumberFormat="1" applyFont="1" applyFill="1" applyBorder="1" applyAlignment="1">
      <alignment horizontal="center"/>
    </xf>
    <xf numFmtId="0" fontId="0" fillId="29" borderId="19" xfId="0" applyFill="1" applyBorder="1"/>
    <xf numFmtId="0" fontId="4" fillId="26" borderId="2" xfId="0" applyFont="1" applyFill="1" applyBorder="1" applyAlignment="1">
      <alignment horizontal="center"/>
    </xf>
    <xf numFmtId="9" fontId="4" fillId="26" borderId="20" xfId="0" applyNumberFormat="1" applyFont="1" applyFill="1" applyBorder="1" applyAlignment="1">
      <alignment horizontal="center"/>
    </xf>
    <xf numFmtId="0" fontId="4" fillId="26" borderId="18" xfId="0" applyFont="1" applyFill="1" applyBorder="1" applyAlignment="1">
      <alignment horizontal="center"/>
    </xf>
    <xf numFmtId="0" fontId="4" fillId="26" borderId="42" xfId="0" applyFont="1" applyFill="1" applyBorder="1" applyAlignment="1">
      <alignment horizontal="center"/>
    </xf>
    <xf numFmtId="0" fontId="4" fillId="26" borderId="11" xfId="0" applyFont="1" applyFill="1" applyBorder="1" applyAlignment="1">
      <alignment horizontal="center"/>
    </xf>
    <xf numFmtId="9" fontId="4" fillId="26" borderId="11" xfId="0" applyNumberFormat="1" applyFont="1" applyFill="1" applyBorder="1" applyAlignment="1">
      <alignment horizontal="center"/>
    </xf>
    <xf numFmtId="9" fontId="4" fillId="26" borderId="26" xfId="0" applyNumberFormat="1" applyFont="1" applyFill="1" applyBorder="1" applyAlignment="1">
      <alignment horizontal="center"/>
    </xf>
    <xf numFmtId="0" fontId="5" fillId="4" borderId="17" xfId="0" applyFont="1" applyFill="1" applyBorder="1" applyAlignment="1">
      <alignment horizontal="center"/>
    </xf>
    <xf numFmtId="0" fontId="5" fillId="4" borderId="3" xfId="0" applyFont="1" applyFill="1" applyBorder="1" applyAlignment="1">
      <alignment horizontal="center"/>
    </xf>
    <xf numFmtId="0" fontId="5" fillId="4" borderId="1" xfId="0" applyFont="1" applyFill="1" applyBorder="1" applyAlignment="1">
      <alignment horizontal="center"/>
    </xf>
    <xf numFmtId="9" fontId="5" fillId="4" borderId="1" xfId="0" applyNumberFormat="1" applyFont="1" applyFill="1" applyBorder="1" applyAlignment="1">
      <alignment horizontal="center"/>
    </xf>
    <xf numFmtId="9" fontId="5" fillId="4" borderId="4" xfId="0" applyNumberFormat="1" applyFont="1" applyFill="1" applyBorder="1" applyAlignment="1">
      <alignment horizontal="center"/>
    </xf>
    <xf numFmtId="9" fontId="5" fillId="8" borderId="1" xfId="0" applyNumberFormat="1" applyFont="1" applyFill="1" applyBorder="1" applyAlignment="1">
      <alignment horizontal="center"/>
    </xf>
    <xf numFmtId="9" fontId="5" fillId="5" borderId="1" xfId="0" applyNumberFormat="1" applyFont="1" applyFill="1" applyBorder="1" applyAlignment="1">
      <alignment horizontal="center"/>
    </xf>
    <xf numFmtId="0" fontId="3" fillId="17" borderId="0" xfId="0" applyFont="1" applyFill="1" applyAlignment="1">
      <alignment horizontal="justify" vertical="center" wrapText="1"/>
    </xf>
    <xf numFmtId="0" fontId="4" fillId="11" borderId="0" xfId="0" applyFont="1" applyFill="1" applyAlignment="1">
      <alignment horizontal="center" vertical="center" wrapText="1"/>
    </xf>
    <xf numFmtId="9" fontId="4" fillId="12" borderId="0" xfId="0" applyNumberFormat="1" applyFont="1" applyFill="1" applyAlignment="1">
      <alignment horizontal="center"/>
    </xf>
    <xf numFmtId="9" fontId="4" fillId="22" borderId="0" xfId="0" applyNumberFormat="1" applyFont="1" applyFill="1" applyAlignment="1">
      <alignment horizontal="center"/>
    </xf>
    <xf numFmtId="9" fontId="4" fillId="4" borderId="0" xfId="0" applyNumberFormat="1" applyFont="1" applyFill="1" applyAlignment="1">
      <alignment horizontal="center"/>
    </xf>
    <xf numFmtId="9" fontId="5" fillId="3" borderId="1" xfId="0" applyNumberFormat="1" applyFont="1" applyFill="1" applyBorder="1" applyAlignment="1">
      <alignment horizontal="center"/>
    </xf>
    <xf numFmtId="0" fontId="5" fillId="12" borderId="17" xfId="0" applyFont="1" applyFill="1" applyBorder="1" applyAlignment="1">
      <alignment horizontal="center"/>
    </xf>
    <xf numFmtId="0" fontId="5" fillId="12" borderId="3" xfId="0" applyFont="1" applyFill="1" applyBorder="1" applyAlignment="1">
      <alignment horizontal="center"/>
    </xf>
    <xf numFmtId="0" fontId="5" fillId="12" borderId="1" xfId="0" applyFont="1" applyFill="1" applyBorder="1" applyAlignment="1">
      <alignment horizontal="center"/>
    </xf>
    <xf numFmtId="9" fontId="5" fillId="12" borderId="1" xfId="0" applyNumberFormat="1" applyFont="1" applyFill="1" applyBorder="1" applyAlignment="1">
      <alignment horizontal="center"/>
    </xf>
    <xf numFmtId="9" fontId="5" fillId="12" borderId="4" xfId="0" applyNumberFormat="1" applyFont="1" applyFill="1" applyBorder="1" applyAlignment="1">
      <alignment horizontal="center"/>
    </xf>
    <xf numFmtId="9" fontId="5" fillId="20" borderId="1" xfId="0" applyNumberFormat="1" applyFont="1" applyFill="1" applyBorder="1" applyAlignment="1">
      <alignment horizontal="center"/>
    </xf>
    <xf numFmtId="0" fontId="4" fillId="29" borderId="1" xfId="0" applyFont="1" applyFill="1" applyBorder="1" applyAlignment="1">
      <alignment horizontal="center"/>
    </xf>
    <xf numFmtId="0" fontId="0" fillId="29" borderId="12" xfId="0" applyFill="1" applyBorder="1"/>
    <xf numFmtId="0" fontId="4" fillId="21" borderId="2" xfId="0" applyFont="1" applyFill="1" applyBorder="1" applyAlignment="1">
      <alignment horizontal="center"/>
    </xf>
    <xf numFmtId="0" fontId="4" fillId="29" borderId="17" xfId="0" applyFont="1" applyFill="1" applyBorder="1" applyAlignment="1">
      <alignment horizontal="center"/>
    </xf>
    <xf numFmtId="0" fontId="4" fillId="29" borderId="3" xfId="0" applyFont="1" applyFill="1" applyBorder="1" applyAlignment="1">
      <alignment horizontal="center"/>
    </xf>
    <xf numFmtId="9" fontId="4" fillId="29" borderId="4" xfId="0" applyNumberFormat="1" applyFont="1" applyFill="1" applyBorder="1" applyAlignment="1">
      <alignment horizontal="center"/>
    </xf>
    <xf numFmtId="0" fontId="15" fillId="12" borderId="56" xfId="0" applyFont="1" applyFill="1" applyBorder="1" applyAlignment="1">
      <alignment horizontal="center"/>
    </xf>
    <xf numFmtId="0" fontId="12" fillId="27" borderId="12" xfId="0" applyFont="1" applyFill="1" applyBorder="1"/>
    <xf numFmtId="0" fontId="12" fillId="25" borderId="12" xfId="0" applyFont="1" applyFill="1" applyBorder="1" applyAlignment="1">
      <alignment horizontal="center"/>
    </xf>
    <xf numFmtId="0" fontId="12" fillId="21" borderId="12" xfId="0" applyFont="1" applyFill="1" applyBorder="1"/>
    <xf numFmtId="0" fontId="12" fillId="24" borderId="12" xfId="0" applyFont="1" applyFill="1" applyBorder="1" applyAlignment="1">
      <alignment horizontal="center"/>
    </xf>
    <xf numFmtId="9" fontId="5" fillId="2" borderId="1" xfId="0" applyNumberFormat="1" applyFont="1" applyFill="1" applyBorder="1" applyAlignment="1">
      <alignment horizontal="center"/>
    </xf>
    <xf numFmtId="0" fontId="5" fillId="26" borderId="17" xfId="0" applyFont="1" applyFill="1" applyBorder="1" applyAlignment="1">
      <alignment horizontal="center"/>
    </xf>
    <xf numFmtId="0" fontId="5" fillId="26" borderId="1" xfId="0" applyFont="1" applyFill="1" applyBorder="1" applyAlignment="1">
      <alignment horizontal="center"/>
    </xf>
    <xf numFmtId="9" fontId="5" fillId="26" borderId="1" xfId="0" applyNumberFormat="1" applyFont="1" applyFill="1" applyBorder="1" applyAlignment="1">
      <alignment horizontal="center"/>
    </xf>
    <xf numFmtId="9" fontId="5" fillId="26" borderId="20" xfId="0" applyNumberFormat="1" applyFont="1" applyFill="1" applyBorder="1" applyAlignment="1">
      <alignment horizontal="center"/>
    </xf>
    <xf numFmtId="0" fontId="0" fillId="29" borderId="0" xfId="0" applyFill="1"/>
    <xf numFmtId="0" fontId="12" fillId="29" borderId="0" xfId="0" applyFont="1" applyFill="1"/>
    <xf numFmtId="0" fontId="5" fillId="26" borderId="3" xfId="0" applyFont="1" applyFill="1" applyBorder="1" applyAlignment="1">
      <alignment horizontal="center"/>
    </xf>
    <xf numFmtId="0" fontId="5" fillId="21" borderId="17" xfId="0" applyFont="1" applyFill="1" applyBorder="1" applyAlignment="1">
      <alignment horizontal="center"/>
    </xf>
    <xf numFmtId="0" fontId="5" fillId="21" borderId="1" xfId="0" applyFont="1" applyFill="1" applyBorder="1" applyAlignment="1">
      <alignment horizontal="center"/>
    </xf>
    <xf numFmtId="9" fontId="5" fillId="21" borderId="1" xfId="0" applyNumberFormat="1" applyFont="1" applyFill="1" applyBorder="1" applyAlignment="1">
      <alignment horizontal="center"/>
    </xf>
    <xf numFmtId="9" fontId="5" fillId="21" borderId="20" xfId="0" applyNumberFormat="1" applyFont="1" applyFill="1" applyBorder="1" applyAlignment="1">
      <alignment horizontal="center"/>
    </xf>
    <xf numFmtId="0" fontId="4" fillId="30" borderId="17" xfId="0" applyFont="1" applyFill="1" applyBorder="1" applyAlignment="1">
      <alignment horizontal="center"/>
    </xf>
    <xf numFmtId="0" fontId="4" fillId="30" borderId="1" xfId="0" applyFont="1" applyFill="1" applyBorder="1" applyAlignment="1">
      <alignment horizontal="center"/>
    </xf>
    <xf numFmtId="9" fontId="4" fillId="30" borderId="1" xfId="0" applyNumberFormat="1" applyFont="1" applyFill="1" applyBorder="1" applyAlignment="1">
      <alignment horizontal="center"/>
    </xf>
    <xf numFmtId="9" fontId="4" fillId="30" borderId="20" xfId="0" applyNumberFormat="1" applyFont="1" applyFill="1" applyBorder="1" applyAlignment="1">
      <alignment horizontal="center"/>
    </xf>
    <xf numFmtId="0" fontId="4" fillId="30" borderId="18" xfId="0" applyFont="1" applyFill="1" applyBorder="1" applyAlignment="1">
      <alignment horizontal="center"/>
    </xf>
    <xf numFmtId="0" fontId="4" fillId="30" borderId="11" xfId="0" applyFont="1" applyFill="1" applyBorder="1" applyAlignment="1">
      <alignment horizontal="center"/>
    </xf>
    <xf numFmtId="9" fontId="4" fillId="30" borderId="11" xfId="0" applyNumberFormat="1" applyFont="1" applyFill="1" applyBorder="1" applyAlignment="1">
      <alignment horizontal="center"/>
    </xf>
    <xf numFmtId="9" fontId="4" fillId="30" borderId="21" xfId="0" applyNumberFormat="1" applyFont="1" applyFill="1" applyBorder="1" applyAlignment="1">
      <alignment horizontal="center"/>
    </xf>
    <xf numFmtId="0" fontId="4" fillId="30" borderId="52" xfId="0" applyFont="1" applyFill="1" applyBorder="1" applyAlignment="1">
      <alignment horizontal="center"/>
    </xf>
    <xf numFmtId="0" fontId="4" fillId="30" borderId="38" xfId="0" applyFont="1" applyFill="1" applyBorder="1" applyAlignment="1">
      <alignment horizontal="center"/>
    </xf>
    <xf numFmtId="9" fontId="4" fillId="30" borderId="38" xfId="0" applyNumberFormat="1" applyFont="1" applyFill="1" applyBorder="1" applyAlignment="1">
      <alignment horizontal="center"/>
    </xf>
    <xf numFmtId="9" fontId="4" fillId="30" borderId="53" xfId="0" applyNumberFormat="1" applyFont="1" applyFill="1" applyBorder="1" applyAlignment="1">
      <alignment horizontal="center"/>
    </xf>
    <xf numFmtId="0" fontId="5" fillId="30" borderId="12" xfId="0" applyFont="1" applyFill="1" applyBorder="1" applyAlignment="1">
      <alignment horizontal="center" vertical="center" wrapText="1"/>
    </xf>
    <xf numFmtId="0" fontId="4" fillId="30" borderId="12" xfId="0" applyFont="1" applyFill="1" applyBorder="1" applyAlignment="1">
      <alignment horizontal="center" vertical="center" wrapText="1"/>
    </xf>
    <xf numFmtId="9" fontId="4" fillId="30" borderId="19" xfId="0" applyNumberFormat="1" applyFont="1" applyFill="1" applyBorder="1" applyAlignment="1">
      <alignment horizontal="center" vertical="center" wrapText="1"/>
    </xf>
    <xf numFmtId="9" fontId="4" fillId="30" borderId="39" xfId="0" applyNumberFormat="1" applyFont="1" applyFill="1" applyBorder="1" applyAlignment="1">
      <alignment horizontal="center"/>
    </xf>
    <xf numFmtId="0" fontId="4" fillId="30" borderId="3" xfId="0" applyFont="1" applyFill="1" applyBorder="1" applyAlignment="1">
      <alignment horizontal="center"/>
    </xf>
    <xf numFmtId="9" fontId="4" fillId="30" borderId="4" xfId="0" applyNumberFormat="1" applyFont="1" applyFill="1" applyBorder="1" applyAlignment="1">
      <alignment horizontal="center"/>
    </xf>
    <xf numFmtId="0" fontId="4" fillId="30" borderId="42" xfId="0" applyFont="1" applyFill="1" applyBorder="1" applyAlignment="1">
      <alignment horizontal="center"/>
    </xf>
    <xf numFmtId="9" fontId="4" fillId="30" borderId="26" xfId="0" applyNumberFormat="1" applyFont="1" applyFill="1" applyBorder="1" applyAlignment="1">
      <alignment horizontal="center"/>
    </xf>
    <xf numFmtId="0" fontId="2" fillId="10" borderId="18" xfId="0" applyFont="1" applyFill="1" applyBorder="1" applyAlignment="1">
      <alignment horizontal="center"/>
    </xf>
    <xf numFmtId="0" fontId="2" fillId="10" borderId="21" xfId="0" applyFont="1" applyFill="1" applyBorder="1"/>
    <xf numFmtId="0" fontId="4" fillId="4" borderId="26" xfId="0" applyFont="1" applyFill="1" applyBorder="1" applyAlignment="1">
      <alignment horizontal="center"/>
    </xf>
    <xf numFmtId="9" fontId="4" fillId="4" borderId="60" xfId="0" applyNumberFormat="1" applyFont="1" applyFill="1" applyBorder="1" applyAlignment="1">
      <alignment horizontal="center"/>
    </xf>
    <xf numFmtId="9" fontId="4" fillId="4" borderId="61" xfId="0" applyNumberFormat="1" applyFont="1" applyFill="1" applyBorder="1" applyAlignment="1">
      <alignment horizontal="center"/>
    </xf>
    <xf numFmtId="9" fontId="4" fillId="3" borderId="13" xfId="0" applyNumberFormat="1" applyFont="1" applyFill="1" applyBorder="1" applyAlignment="1">
      <alignment horizontal="center"/>
    </xf>
    <xf numFmtId="9" fontId="4" fillId="3" borderId="12" xfId="0" applyNumberFormat="1" applyFont="1" applyFill="1" applyBorder="1" applyAlignment="1">
      <alignment horizontal="center"/>
    </xf>
    <xf numFmtId="0" fontId="4" fillId="4" borderId="4" xfId="0" applyFont="1" applyFill="1" applyBorder="1" applyAlignment="1">
      <alignment horizontal="center"/>
    </xf>
    <xf numFmtId="9" fontId="4" fillId="12" borderId="3" xfId="0" applyNumberFormat="1" applyFont="1" applyFill="1" applyBorder="1" applyAlignment="1">
      <alignment horizontal="center"/>
    </xf>
    <xf numFmtId="9" fontId="4" fillId="12" borderId="41" xfId="0" applyNumberFormat="1" applyFont="1" applyFill="1" applyBorder="1" applyAlignment="1">
      <alignment horizontal="center"/>
    </xf>
    <xf numFmtId="9" fontId="4" fillId="20" borderId="13" xfId="0" applyNumberFormat="1" applyFont="1" applyFill="1" applyBorder="1" applyAlignment="1">
      <alignment horizontal="center"/>
    </xf>
    <xf numFmtId="9" fontId="4" fillId="20" borderId="12" xfId="0" applyNumberFormat="1" applyFont="1" applyFill="1" applyBorder="1" applyAlignment="1">
      <alignment horizontal="center"/>
    </xf>
    <xf numFmtId="9" fontId="4" fillId="4" borderId="62" xfId="0" applyNumberFormat="1" applyFont="1" applyFill="1" applyBorder="1" applyAlignment="1">
      <alignment horizontal="center"/>
    </xf>
    <xf numFmtId="9" fontId="4" fillId="12" borderId="42" xfId="0" applyNumberFormat="1" applyFont="1" applyFill="1" applyBorder="1" applyAlignment="1">
      <alignment horizontal="center"/>
    </xf>
    <xf numFmtId="9" fontId="4" fillId="12" borderId="63" xfId="0" applyNumberFormat="1" applyFont="1" applyFill="1" applyBorder="1" applyAlignment="1">
      <alignment horizontal="center"/>
    </xf>
    <xf numFmtId="9" fontId="4" fillId="2" borderId="13" xfId="0" applyNumberFormat="1" applyFont="1" applyFill="1" applyBorder="1" applyAlignment="1">
      <alignment horizontal="center"/>
    </xf>
    <xf numFmtId="9" fontId="4" fillId="2" borderId="12" xfId="0" applyNumberFormat="1" applyFont="1" applyFill="1" applyBorder="1" applyAlignment="1">
      <alignment horizontal="center"/>
    </xf>
    <xf numFmtId="9" fontId="4" fillId="12" borderId="60" xfId="0" applyNumberFormat="1" applyFont="1" applyFill="1" applyBorder="1" applyAlignment="1">
      <alignment horizontal="center"/>
    </xf>
    <xf numFmtId="9" fontId="4" fillId="12" borderId="61" xfId="0" applyNumberFormat="1" applyFont="1" applyFill="1" applyBorder="1" applyAlignment="1">
      <alignment horizontal="center"/>
    </xf>
    <xf numFmtId="9" fontId="4" fillId="12" borderId="62" xfId="0" applyNumberFormat="1" applyFont="1" applyFill="1" applyBorder="1" applyAlignment="1">
      <alignment horizontal="center"/>
    </xf>
    <xf numFmtId="9" fontId="4" fillId="2" borderId="15" xfId="0" applyNumberFormat="1" applyFont="1" applyFill="1" applyBorder="1" applyAlignment="1">
      <alignment horizontal="center"/>
    </xf>
    <xf numFmtId="10" fontId="0" fillId="20" borderId="12" xfId="0" applyNumberFormat="1" applyFill="1" applyBorder="1"/>
    <xf numFmtId="9" fontId="4" fillId="26" borderId="60" xfId="0" applyNumberFormat="1" applyFont="1" applyFill="1" applyBorder="1" applyAlignment="1">
      <alignment horizontal="center"/>
    </xf>
    <xf numFmtId="9" fontId="4" fillId="26" borderId="61" xfId="0" applyNumberFormat="1" applyFont="1" applyFill="1" applyBorder="1" applyAlignment="1">
      <alignment horizontal="center"/>
    </xf>
    <xf numFmtId="0" fontId="4" fillId="4" borderId="64" xfId="0" applyFont="1" applyFill="1" applyBorder="1" applyAlignment="1">
      <alignment horizontal="center"/>
    </xf>
    <xf numFmtId="0" fontId="4" fillId="4" borderId="60" xfId="0" applyFont="1" applyFill="1" applyBorder="1" applyAlignment="1">
      <alignment horizontal="center"/>
    </xf>
    <xf numFmtId="0" fontId="4" fillId="4" borderId="65" xfId="0" applyFont="1" applyFill="1" applyBorder="1" applyAlignment="1">
      <alignment horizontal="center"/>
    </xf>
    <xf numFmtId="0" fontId="4" fillId="4" borderId="63" xfId="0" applyFont="1" applyFill="1" applyBorder="1" applyAlignment="1">
      <alignment horizontal="center"/>
    </xf>
    <xf numFmtId="9" fontId="4" fillId="21" borderId="60" xfId="0" applyNumberFormat="1" applyFont="1" applyFill="1" applyBorder="1" applyAlignment="1">
      <alignment horizontal="center"/>
    </xf>
    <xf numFmtId="9" fontId="4" fillId="2" borderId="44" xfId="0" applyNumberFormat="1" applyFont="1" applyFill="1" applyBorder="1" applyAlignment="1">
      <alignment horizontal="center"/>
    </xf>
    <xf numFmtId="9" fontId="4" fillId="2" borderId="47" xfId="0" applyNumberFormat="1" applyFont="1" applyFill="1" applyBorder="1" applyAlignment="1">
      <alignment horizontal="center"/>
    </xf>
    <xf numFmtId="9" fontId="4" fillId="12" borderId="66" xfId="0" applyNumberFormat="1" applyFont="1" applyFill="1" applyBorder="1" applyAlignment="1">
      <alignment horizontal="center"/>
    </xf>
    <xf numFmtId="9" fontId="0" fillId="4" borderId="0" xfId="0" applyNumberFormat="1" applyFill="1" applyAlignment="1">
      <alignment horizontal="center"/>
    </xf>
    <xf numFmtId="10" fontId="0" fillId="8" borderId="12" xfId="0" applyNumberFormat="1" applyFill="1" applyBorder="1" applyAlignment="1">
      <alignment horizontal="center"/>
    </xf>
    <xf numFmtId="9" fontId="4" fillId="26" borderId="42" xfId="0" applyNumberFormat="1" applyFont="1" applyFill="1" applyBorder="1" applyAlignment="1">
      <alignment horizontal="center"/>
    </xf>
    <xf numFmtId="9" fontId="4" fillId="26" borderId="63" xfId="0" applyNumberFormat="1" applyFont="1" applyFill="1" applyBorder="1" applyAlignment="1">
      <alignment horizontal="center"/>
    </xf>
    <xf numFmtId="9" fontId="4" fillId="8" borderId="13" xfId="0" applyNumberFormat="1" applyFont="1" applyFill="1" applyBorder="1" applyAlignment="1">
      <alignment horizontal="center"/>
    </xf>
    <xf numFmtId="9" fontId="4" fillId="8" borderId="12" xfId="0" applyNumberFormat="1" applyFont="1" applyFill="1" applyBorder="1" applyAlignment="1">
      <alignment horizontal="center"/>
    </xf>
    <xf numFmtId="10" fontId="0" fillId="20" borderId="12" xfId="0" applyNumberFormat="1" applyFill="1" applyBorder="1" applyAlignment="1">
      <alignment horizontal="center"/>
    </xf>
    <xf numFmtId="9" fontId="0" fillId="5" borderId="12" xfId="0" applyNumberFormat="1" applyFill="1" applyBorder="1" applyAlignment="1">
      <alignment horizontal="center"/>
    </xf>
    <xf numFmtId="10" fontId="0" fillId="4" borderId="0" xfId="0" applyNumberFormat="1" applyFill="1"/>
    <xf numFmtId="10" fontId="0" fillId="3" borderId="12" xfId="0" applyNumberFormat="1" applyFill="1" applyBorder="1" applyAlignment="1">
      <alignment horizontal="center"/>
    </xf>
    <xf numFmtId="9" fontId="4" fillId="12" borderId="67" xfId="0" applyNumberFormat="1" applyFont="1" applyFill="1" applyBorder="1" applyAlignment="1">
      <alignment horizontal="center"/>
    </xf>
    <xf numFmtId="9" fontId="4" fillId="26" borderId="67" xfId="0" applyNumberFormat="1" applyFont="1" applyFill="1" applyBorder="1" applyAlignment="1">
      <alignment horizontal="center"/>
    </xf>
    <xf numFmtId="0" fontId="4" fillId="21" borderId="18" xfId="0" applyFont="1" applyFill="1" applyBorder="1" applyAlignment="1">
      <alignment horizontal="center"/>
    </xf>
    <xf numFmtId="0" fontId="4" fillId="21" borderId="11" xfId="0" applyFont="1" applyFill="1" applyBorder="1" applyAlignment="1">
      <alignment horizontal="center"/>
    </xf>
    <xf numFmtId="9" fontId="4" fillId="21" borderId="11" xfId="0" applyNumberFormat="1" applyFont="1" applyFill="1" applyBorder="1" applyAlignment="1">
      <alignment horizontal="center"/>
    </xf>
    <xf numFmtId="9" fontId="4" fillId="21" borderId="21" xfId="0" applyNumberFormat="1" applyFont="1" applyFill="1" applyBorder="1" applyAlignment="1">
      <alignment horizontal="center"/>
    </xf>
    <xf numFmtId="9" fontId="4" fillId="20" borderId="15" xfId="0" applyNumberFormat="1" applyFont="1" applyFill="1" applyBorder="1" applyAlignment="1">
      <alignment horizontal="center"/>
    </xf>
    <xf numFmtId="9" fontId="5" fillId="20" borderId="60" xfId="0" applyNumberFormat="1" applyFont="1" applyFill="1" applyBorder="1" applyAlignment="1">
      <alignment horizontal="center"/>
    </xf>
    <xf numFmtId="9" fontId="4" fillId="26" borderId="3" xfId="0" applyNumberFormat="1" applyFont="1" applyFill="1" applyBorder="1" applyAlignment="1">
      <alignment horizontal="center"/>
    </xf>
    <xf numFmtId="9" fontId="4" fillId="26" borderId="66" xfId="0" applyNumberFormat="1" applyFont="1" applyFill="1" applyBorder="1" applyAlignment="1">
      <alignment horizontal="center"/>
    </xf>
    <xf numFmtId="10" fontId="0" fillId="5" borderId="12" xfId="0" applyNumberFormat="1" applyFill="1" applyBorder="1" applyAlignment="1">
      <alignment horizontal="center"/>
    </xf>
    <xf numFmtId="9" fontId="4" fillId="5" borderId="44" xfId="0" applyNumberFormat="1" applyFont="1" applyFill="1" applyBorder="1" applyAlignment="1">
      <alignment horizontal="center"/>
    </xf>
    <xf numFmtId="9" fontId="4" fillId="5" borderId="47" xfId="0" applyNumberFormat="1" applyFont="1" applyFill="1" applyBorder="1" applyAlignment="1">
      <alignment horizontal="center"/>
    </xf>
    <xf numFmtId="0" fontId="5" fillId="4" borderId="4" xfId="0" applyFont="1" applyFill="1" applyBorder="1" applyAlignment="1">
      <alignment horizontal="center"/>
    </xf>
    <xf numFmtId="9" fontId="5" fillId="4" borderId="60" xfId="0" applyNumberFormat="1" applyFont="1" applyFill="1" applyBorder="1" applyAlignment="1">
      <alignment horizontal="center"/>
    </xf>
    <xf numFmtId="9" fontId="5" fillId="4" borderId="62" xfId="0" applyNumberFormat="1" applyFont="1" applyFill="1" applyBorder="1" applyAlignment="1">
      <alignment horizontal="center"/>
    </xf>
    <xf numFmtId="9" fontId="5" fillId="20" borderId="13" xfId="0" applyNumberFormat="1" applyFont="1" applyFill="1" applyBorder="1" applyAlignment="1">
      <alignment horizontal="center"/>
    </xf>
    <xf numFmtId="9" fontId="5" fillId="20" borderId="12" xfId="0" applyNumberFormat="1" applyFont="1" applyFill="1" applyBorder="1" applyAlignment="1">
      <alignment horizontal="center"/>
    </xf>
    <xf numFmtId="9" fontId="4" fillId="5" borderId="13" xfId="0" applyNumberFormat="1" applyFont="1" applyFill="1" applyBorder="1" applyAlignment="1">
      <alignment horizontal="center"/>
    </xf>
    <xf numFmtId="9" fontId="4" fillId="5" borderId="12" xfId="0" applyNumberFormat="1" applyFont="1" applyFill="1" applyBorder="1" applyAlignment="1">
      <alignment horizontal="center"/>
    </xf>
    <xf numFmtId="9" fontId="4" fillId="3" borderId="44" xfId="0" applyNumberFormat="1" applyFont="1" applyFill="1" applyBorder="1" applyAlignment="1">
      <alignment horizontal="center"/>
    </xf>
    <xf numFmtId="9" fontId="4" fillId="3" borderId="47" xfId="0" applyNumberFormat="1" applyFont="1" applyFill="1" applyBorder="1" applyAlignment="1">
      <alignment horizontal="center"/>
    </xf>
    <xf numFmtId="9" fontId="4" fillId="20" borderId="44" xfId="0" applyNumberFormat="1" applyFont="1" applyFill="1" applyBorder="1" applyAlignment="1">
      <alignment horizontal="center"/>
    </xf>
    <xf numFmtId="9" fontId="4" fillId="20" borderId="47" xfId="0" applyNumberFormat="1" applyFont="1" applyFill="1" applyBorder="1" applyAlignment="1">
      <alignment horizontal="center"/>
    </xf>
    <xf numFmtId="9" fontId="4" fillId="21" borderId="61" xfId="0" applyNumberFormat="1" applyFont="1" applyFill="1" applyBorder="1" applyAlignment="1">
      <alignment horizontal="center"/>
    </xf>
    <xf numFmtId="9" fontId="4" fillId="3" borderId="20" xfId="0" applyNumberFormat="1" applyFont="1" applyFill="1" applyBorder="1" applyAlignment="1">
      <alignment horizontal="center"/>
    </xf>
    <xf numFmtId="0" fontId="4" fillId="12" borderId="64" xfId="0" applyFont="1" applyFill="1" applyBorder="1" applyAlignment="1">
      <alignment horizontal="center"/>
    </xf>
    <xf numFmtId="0" fontId="4" fillId="12" borderId="60" xfId="0" applyFont="1" applyFill="1" applyBorder="1" applyAlignment="1">
      <alignment horizontal="center"/>
    </xf>
    <xf numFmtId="0" fontId="4" fillId="12" borderId="16" xfId="0" applyFont="1" applyFill="1" applyBorder="1" applyAlignment="1">
      <alignment horizontal="center"/>
    </xf>
    <xf numFmtId="9" fontId="4" fillId="26" borderId="62" xfId="0" applyNumberFormat="1" applyFont="1" applyFill="1" applyBorder="1" applyAlignment="1">
      <alignment horizontal="center"/>
    </xf>
    <xf numFmtId="9" fontId="5" fillId="2" borderId="60" xfId="0" applyNumberFormat="1" applyFont="1" applyFill="1" applyBorder="1" applyAlignment="1">
      <alignment horizontal="center"/>
    </xf>
    <xf numFmtId="0" fontId="5" fillId="4" borderId="64" xfId="0" applyFont="1" applyFill="1" applyBorder="1" applyAlignment="1">
      <alignment horizontal="center"/>
    </xf>
    <xf numFmtId="0" fontId="5" fillId="4" borderId="68" xfId="0" applyFont="1" applyFill="1" applyBorder="1" applyAlignment="1">
      <alignment horizontal="center"/>
    </xf>
    <xf numFmtId="0" fontId="5" fillId="4" borderId="60" xfId="0" applyFont="1" applyFill="1" applyBorder="1" applyAlignment="1">
      <alignment horizontal="center"/>
    </xf>
    <xf numFmtId="0" fontId="4" fillId="26" borderId="4" xfId="0" applyFont="1" applyFill="1" applyBorder="1" applyAlignment="1">
      <alignment horizontal="center"/>
    </xf>
    <xf numFmtId="9" fontId="4" fillId="26" borderId="44" xfId="0" applyNumberFormat="1" applyFont="1" applyFill="1" applyBorder="1" applyAlignment="1">
      <alignment horizontal="center"/>
    </xf>
    <xf numFmtId="9" fontId="4" fillId="26" borderId="47" xfId="0" applyNumberFormat="1" applyFont="1" applyFill="1" applyBorder="1" applyAlignment="1">
      <alignment horizontal="center"/>
    </xf>
    <xf numFmtId="9" fontId="4" fillId="26" borderId="21" xfId="0" applyNumberFormat="1" applyFont="1" applyFill="1" applyBorder="1" applyAlignment="1">
      <alignment horizontal="center"/>
    </xf>
    <xf numFmtId="9" fontId="4" fillId="26" borderId="41" xfId="0" applyNumberFormat="1" applyFont="1" applyFill="1" applyBorder="1" applyAlignment="1">
      <alignment horizontal="center"/>
    </xf>
    <xf numFmtId="9" fontId="5" fillId="3" borderId="20" xfId="0" applyNumberFormat="1" applyFont="1" applyFill="1" applyBorder="1" applyAlignment="1">
      <alignment horizontal="center"/>
    </xf>
    <xf numFmtId="0" fontId="5" fillId="26" borderId="18" xfId="0" applyFont="1" applyFill="1" applyBorder="1" applyAlignment="1">
      <alignment horizontal="center"/>
    </xf>
    <xf numFmtId="0" fontId="5" fillId="26" borderId="42" xfId="0" applyFont="1" applyFill="1" applyBorder="1" applyAlignment="1">
      <alignment horizontal="center"/>
    </xf>
    <xf numFmtId="0" fontId="5" fillId="26" borderId="11" xfId="0" applyFont="1" applyFill="1" applyBorder="1" applyAlignment="1">
      <alignment horizontal="center"/>
    </xf>
    <xf numFmtId="9" fontId="5" fillId="26" borderId="42" xfId="0" applyNumberFormat="1" applyFont="1" applyFill="1" applyBorder="1" applyAlignment="1">
      <alignment horizontal="center"/>
    </xf>
    <xf numFmtId="9" fontId="5" fillId="26" borderId="63" xfId="0" applyNumberFormat="1" applyFont="1" applyFill="1" applyBorder="1" applyAlignment="1">
      <alignment horizontal="center"/>
    </xf>
    <xf numFmtId="9" fontId="5" fillId="20" borderId="44" xfId="0" applyNumberFormat="1" applyFont="1" applyFill="1" applyBorder="1" applyAlignment="1">
      <alignment horizontal="center"/>
    </xf>
    <xf numFmtId="9" fontId="5" fillId="20" borderId="47" xfId="0" applyNumberFormat="1" applyFont="1" applyFill="1" applyBorder="1" applyAlignment="1">
      <alignment horizontal="center"/>
    </xf>
    <xf numFmtId="9" fontId="4" fillId="8" borderId="44" xfId="0" applyNumberFormat="1" applyFont="1" applyFill="1" applyBorder="1" applyAlignment="1">
      <alignment horizontal="center"/>
    </xf>
    <xf numFmtId="9" fontId="4" fillId="8" borderId="47" xfId="0" applyNumberFormat="1" applyFont="1" applyFill="1" applyBorder="1" applyAlignment="1">
      <alignment horizontal="center"/>
    </xf>
    <xf numFmtId="9" fontId="0" fillId="8" borderId="12" xfId="0" applyNumberFormat="1" applyFill="1" applyBorder="1" applyAlignment="1">
      <alignment horizontal="center"/>
    </xf>
    <xf numFmtId="9" fontId="5" fillId="4" borderId="20" xfId="0" applyNumberFormat="1" applyFont="1" applyFill="1" applyBorder="1" applyAlignment="1">
      <alignment horizontal="center"/>
    </xf>
    <xf numFmtId="9" fontId="5" fillId="3" borderId="44" xfId="0" applyNumberFormat="1" applyFont="1" applyFill="1" applyBorder="1" applyAlignment="1">
      <alignment horizontal="center"/>
    </xf>
    <xf numFmtId="9" fontId="5" fillId="3" borderId="47" xfId="0" applyNumberFormat="1" applyFont="1" applyFill="1" applyBorder="1" applyAlignment="1">
      <alignment horizontal="center"/>
    </xf>
    <xf numFmtId="9" fontId="0" fillId="3" borderId="12" xfId="0" applyNumberFormat="1" applyFill="1" applyBorder="1" applyAlignment="1">
      <alignment horizontal="center"/>
    </xf>
    <xf numFmtId="0" fontId="4" fillId="32" borderId="17" xfId="0" applyFont="1" applyFill="1" applyBorder="1" applyAlignment="1">
      <alignment horizontal="center"/>
    </xf>
    <xf numFmtId="0" fontId="4" fillId="32" borderId="1" xfId="0" applyFont="1" applyFill="1" applyBorder="1" applyAlignment="1">
      <alignment horizontal="center"/>
    </xf>
    <xf numFmtId="9" fontId="5" fillId="2" borderId="44" xfId="0" applyNumberFormat="1" applyFont="1" applyFill="1" applyBorder="1" applyAlignment="1">
      <alignment horizontal="center"/>
    </xf>
    <xf numFmtId="9" fontId="5" fillId="2" borderId="47" xfId="0" applyNumberFormat="1" applyFont="1" applyFill="1" applyBorder="1" applyAlignment="1">
      <alignment horizontal="center"/>
    </xf>
    <xf numFmtId="9" fontId="4" fillId="21" borderId="67" xfId="0" applyNumberFormat="1" applyFont="1" applyFill="1" applyBorder="1" applyAlignment="1">
      <alignment horizontal="center"/>
    </xf>
    <xf numFmtId="9" fontId="4" fillId="20" borderId="60" xfId="0" applyNumberFormat="1" applyFont="1" applyFill="1" applyBorder="1" applyAlignment="1">
      <alignment horizontal="center"/>
    </xf>
    <xf numFmtId="0" fontId="4" fillId="32" borderId="3" xfId="0" applyFont="1" applyFill="1" applyBorder="1" applyAlignment="1">
      <alignment horizontal="center"/>
    </xf>
    <xf numFmtId="9" fontId="4" fillId="32" borderId="4" xfId="0" applyNumberFormat="1" applyFont="1" applyFill="1" applyBorder="1" applyAlignment="1">
      <alignment horizontal="center"/>
    </xf>
    <xf numFmtId="0" fontId="4" fillId="21" borderId="42" xfId="0" applyFont="1" applyFill="1" applyBorder="1" applyAlignment="1">
      <alignment horizontal="center"/>
    </xf>
    <xf numFmtId="9" fontId="4" fillId="21" borderId="26" xfId="0" applyNumberFormat="1" applyFont="1" applyFill="1" applyBorder="1" applyAlignment="1">
      <alignment horizontal="center"/>
    </xf>
    <xf numFmtId="9" fontId="4" fillId="2" borderId="60" xfId="0" applyNumberFormat="1" applyFont="1" applyFill="1" applyBorder="1" applyAlignment="1">
      <alignment horizontal="center"/>
    </xf>
    <xf numFmtId="9" fontId="5" fillId="4" borderId="61" xfId="0" applyNumberFormat="1" applyFont="1" applyFill="1" applyBorder="1" applyAlignment="1">
      <alignment horizontal="center"/>
    </xf>
    <xf numFmtId="0" fontId="5" fillId="4" borderId="11" xfId="0" applyFont="1" applyFill="1" applyBorder="1" applyAlignment="1">
      <alignment horizontal="center"/>
    </xf>
    <xf numFmtId="0" fontId="5" fillId="21" borderId="3" xfId="0" applyFont="1" applyFill="1" applyBorder="1" applyAlignment="1">
      <alignment horizontal="center"/>
    </xf>
    <xf numFmtId="9" fontId="5" fillId="21" borderId="4" xfId="0" applyNumberFormat="1" applyFont="1" applyFill="1" applyBorder="1" applyAlignment="1">
      <alignment horizontal="center"/>
    </xf>
    <xf numFmtId="9" fontId="4" fillId="21" borderId="42" xfId="0" applyNumberFormat="1" applyFont="1" applyFill="1" applyBorder="1" applyAlignment="1">
      <alignment horizontal="center"/>
    </xf>
    <xf numFmtId="9" fontId="4" fillId="2" borderId="49" xfId="0" applyNumberFormat="1" applyFont="1" applyFill="1" applyBorder="1" applyAlignment="1">
      <alignment horizontal="center"/>
    </xf>
    <xf numFmtId="0" fontId="4" fillId="33" borderId="1" xfId="0" applyFont="1" applyFill="1" applyBorder="1" applyAlignment="1">
      <alignment horizontal="center"/>
    </xf>
    <xf numFmtId="9" fontId="4" fillId="33" borderId="1" xfId="0" applyNumberFormat="1" applyFont="1" applyFill="1" applyBorder="1" applyAlignment="1">
      <alignment horizontal="center"/>
    </xf>
    <xf numFmtId="0" fontId="5" fillId="33" borderId="1" xfId="0" applyFont="1" applyFill="1" applyBorder="1" applyAlignment="1">
      <alignment horizontal="center"/>
    </xf>
    <xf numFmtId="0" fontId="0" fillId="8" borderId="12" xfId="0" applyFill="1" applyBorder="1" applyAlignment="1">
      <alignment horizontal="center"/>
    </xf>
    <xf numFmtId="9" fontId="4" fillId="2" borderId="11" xfId="0" applyNumberFormat="1" applyFont="1" applyFill="1" applyBorder="1" applyAlignment="1">
      <alignment horizontal="center"/>
    </xf>
    <xf numFmtId="9" fontId="4" fillId="2" borderId="21" xfId="0" applyNumberFormat="1" applyFont="1" applyFill="1" applyBorder="1" applyAlignment="1">
      <alignment horizontal="center"/>
    </xf>
    <xf numFmtId="9" fontId="4" fillId="21" borderId="3" xfId="0" applyNumberFormat="1" applyFont="1" applyFill="1" applyBorder="1" applyAlignment="1">
      <alignment horizontal="center"/>
    </xf>
    <xf numFmtId="9" fontId="4" fillId="21" borderId="41" xfId="0" applyNumberFormat="1" applyFont="1" applyFill="1" applyBorder="1" applyAlignment="1">
      <alignment horizontal="center"/>
    </xf>
    <xf numFmtId="9" fontId="4" fillId="3" borderId="11" xfId="0" applyNumberFormat="1" applyFont="1" applyFill="1" applyBorder="1" applyAlignment="1">
      <alignment horizontal="center"/>
    </xf>
    <xf numFmtId="9" fontId="4" fillId="3" borderId="26" xfId="0" applyNumberFormat="1" applyFont="1" applyFill="1" applyBorder="1" applyAlignment="1">
      <alignment horizontal="center"/>
    </xf>
    <xf numFmtId="9" fontId="4" fillId="3" borderId="21" xfId="0" applyNumberFormat="1" applyFont="1" applyFill="1" applyBorder="1" applyAlignment="1">
      <alignment horizontal="center"/>
    </xf>
    <xf numFmtId="9" fontId="4" fillId="2" borderId="26" xfId="0" applyNumberFormat="1" applyFont="1" applyFill="1" applyBorder="1" applyAlignment="1">
      <alignment horizontal="center"/>
    </xf>
    <xf numFmtId="9" fontId="4" fillId="4" borderId="69" xfId="0" applyNumberFormat="1" applyFont="1" applyFill="1" applyBorder="1" applyAlignment="1">
      <alignment horizontal="center"/>
    </xf>
    <xf numFmtId="9" fontId="4" fillId="4" borderId="3" xfId="0" applyNumberFormat="1" applyFont="1" applyFill="1" applyBorder="1" applyAlignment="1">
      <alignment horizontal="center"/>
    </xf>
    <xf numFmtId="9" fontId="5" fillId="8" borderId="44" xfId="0" applyNumberFormat="1" applyFont="1" applyFill="1" applyBorder="1" applyAlignment="1">
      <alignment horizontal="center"/>
    </xf>
    <xf numFmtId="9" fontId="5" fillId="8" borderId="47" xfId="0" applyNumberFormat="1" applyFont="1" applyFill="1" applyBorder="1" applyAlignment="1">
      <alignment horizontal="center"/>
    </xf>
    <xf numFmtId="9" fontId="4" fillId="20" borderId="20" xfId="0" applyNumberFormat="1" applyFont="1" applyFill="1" applyBorder="1" applyAlignment="1">
      <alignment horizontal="center"/>
    </xf>
    <xf numFmtId="10" fontId="0" fillId="4" borderId="0" xfId="0" applyNumberFormat="1" applyFill="1" applyAlignment="1">
      <alignment horizontal="center"/>
    </xf>
    <xf numFmtId="9" fontId="4" fillId="5" borderId="20" xfId="0" applyNumberFormat="1" applyFont="1" applyFill="1" applyBorder="1" applyAlignment="1">
      <alignment horizontal="center"/>
    </xf>
    <xf numFmtId="9" fontId="4" fillId="20" borderId="11" xfId="0" applyNumberFormat="1" applyFont="1" applyFill="1" applyBorder="1" applyAlignment="1">
      <alignment horizontal="center"/>
    </xf>
    <xf numFmtId="9" fontId="4" fillId="20" borderId="26" xfId="0" applyNumberFormat="1" applyFont="1" applyFill="1" applyBorder="1" applyAlignment="1">
      <alignment horizontal="center"/>
    </xf>
    <xf numFmtId="9" fontId="0" fillId="20" borderId="12" xfId="0" applyNumberFormat="1" applyFill="1" applyBorder="1" applyAlignment="1">
      <alignment horizontal="center"/>
    </xf>
    <xf numFmtId="9" fontId="5" fillId="26" borderId="4" xfId="0" applyNumberFormat="1" applyFont="1" applyFill="1" applyBorder="1" applyAlignment="1">
      <alignment horizontal="center"/>
    </xf>
    <xf numFmtId="0" fontId="5" fillId="29" borderId="12" xfId="0" applyFont="1" applyFill="1" applyBorder="1" applyAlignment="1">
      <alignment horizontal="center" vertical="center" wrapText="1"/>
    </xf>
    <xf numFmtId="0" fontId="4" fillId="29" borderId="12" xfId="0" applyFont="1" applyFill="1" applyBorder="1" applyAlignment="1">
      <alignment horizontal="center" vertical="center" wrapText="1"/>
    </xf>
    <xf numFmtId="9" fontId="4" fillId="29" borderId="12" xfId="0" applyNumberFormat="1" applyFont="1" applyFill="1" applyBorder="1" applyAlignment="1">
      <alignment horizontal="center" vertical="center" wrapText="1"/>
    </xf>
    <xf numFmtId="0" fontId="4" fillId="29" borderId="52" xfId="0" applyFont="1" applyFill="1" applyBorder="1" applyAlignment="1">
      <alignment horizontal="center"/>
    </xf>
    <xf numFmtId="0" fontId="4" fillId="29" borderId="38" xfId="0" applyFont="1" applyFill="1" applyBorder="1" applyAlignment="1">
      <alignment horizontal="center"/>
    </xf>
    <xf numFmtId="9" fontId="4" fillId="29" borderId="38" xfId="0" applyNumberFormat="1" applyFont="1" applyFill="1" applyBorder="1" applyAlignment="1">
      <alignment horizontal="center"/>
    </xf>
    <xf numFmtId="9" fontId="4" fillId="29" borderId="1" xfId="0" applyNumberFormat="1" applyFont="1" applyFill="1" applyBorder="1" applyAlignment="1">
      <alignment horizontal="center"/>
    </xf>
    <xf numFmtId="0" fontId="4" fillId="29" borderId="18" xfId="0" applyFont="1" applyFill="1" applyBorder="1" applyAlignment="1">
      <alignment horizontal="center"/>
    </xf>
    <xf numFmtId="0" fontId="4" fillId="29" borderId="11" xfId="0" applyFont="1" applyFill="1" applyBorder="1" applyAlignment="1">
      <alignment horizontal="center"/>
    </xf>
    <xf numFmtId="9" fontId="4" fillId="29" borderId="11" xfId="0" applyNumberFormat="1" applyFont="1" applyFill="1" applyBorder="1" applyAlignment="1">
      <alignment horizontal="center"/>
    </xf>
    <xf numFmtId="0" fontId="18" fillId="0" borderId="0" xfId="0" applyFont="1"/>
    <xf numFmtId="0" fontId="12" fillId="25" borderId="56" xfId="0" applyFont="1" applyFill="1" applyBorder="1" applyAlignment="1">
      <alignment horizontal="center"/>
    </xf>
    <xf numFmtId="0" fontId="12" fillId="21" borderId="56" xfId="0" applyFont="1" applyFill="1" applyBorder="1"/>
    <xf numFmtId="0" fontId="12" fillId="24" borderId="56" xfId="0" applyFont="1" applyFill="1" applyBorder="1"/>
    <xf numFmtId="0" fontId="12" fillId="22" borderId="56" xfId="0" applyFont="1" applyFill="1" applyBorder="1"/>
    <xf numFmtId="0" fontId="12" fillId="28" borderId="12" xfId="0" applyFont="1" applyFill="1" applyBorder="1" applyAlignment="1">
      <alignment horizontal="center"/>
    </xf>
    <xf numFmtId="9" fontId="0" fillId="34" borderId="12" xfId="0" applyNumberFormat="1" applyFill="1" applyBorder="1" applyAlignment="1">
      <alignment horizontal="center"/>
    </xf>
    <xf numFmtId="9" fontId="0" fillId="35" borderId="12" xfId="0" applyNumberFormat="1" applyFill="1" applyBorder="1" applyAlignment="1">
      <alignment horizontal="center"/>
    </xf>
    <xf numFmtId="9" fontId="0" fillId="2" borderId="12" xfId="0" applyNumberFormat="1" applyFill="1" applyBorder="1" applyAlignment="1">
      <alignment horizontal="center"/>
    </xf>
    <xf numFmtId="9" fontId="0" fillId="29" borderId="12" xfId="0" applyNumberFormat="1" applyFill="1" applyBorder="1" applyAlignment="1">
      <alignment horizontal="center"/>
    </xf>
    <xf numFmtId="9" fontId="0" fillId="36" borderId="12" xfId="0" applyNumberFormat="1" applyFill="1" applyBorder="1" applyAlignment="1">
      <alignment horizontal="center"/>
    </xf>
    <xf numFmtId="0" fontId="2" fillId="4" borderId="35" xfId="0" applyFont="1" applyFill="1" applyBorder="1" applyAlignment="1">
      <alignment horizontal="justify" vertical="justify" wrapText="1"/>
    </xf>
    <xf numFmtId="9" fontId="4" fillId="29" borderId="39" xfId="0" applyNumberFormat="1" applyFont="1" applyFill="1" applyBorder="1" applyAlignment="1">
      <alignment horizontal="center"/>
    </xf>
    <xf numFmtId="0" fontId="4" fillId="29" borderId="42" xfId="0" applyFont="1" applyFill="1" applyBorder="1" applyAlignment="1">
      <alignment horizontal="center"/>
    </xf>
    <xf numFmtId="9" fontId="4" fillId="29" borderId="26" xfId="0" applyNumberFormat="1" applyFont="1" applyFill="1" applyBorder="1" applyAlignment="1">
      <alignment horizontal="center"/>
    </xf>
    <xf numFmtId="0" fontId="12" fillId="0" borderId="12" xfId="0" applyFont="1" applyBorder="1"/>
    <xf numFmtId="0" fontId="5" fillId="37" borderId="15" xfId="0" applyFont="1" applyFill="1" applyBorder="1" applyAlignment="1">
      <alignment horizontal="center" vertical="center" wrapText="1"/>
    </xf>
    <xf numFmtId="0" fontId="4" fillId="37" borderId="12" xfId="0" applyFont="1" applyFill="1" applyBorder="1" applyAlignment="1">
      <alignment horizontal="center" vertical="center" wrapText="1"/>
    </xf>
    <xf numFmtId="9" fontId="4" fillId="37" borderId="19" xfId="0" applyNumberFormat="1" applyFont="1" applyFill="1" applyBorder="1" applyAlignment="1">
      <alignment horizontal="center" vertical="center" wrapText="1"/>
    </xf>
    <xf numFmtId="0" fontId="4" fillId="37" borderId="37" xfId="0" applyFont="1" applyFill="1" applyBorder="1" applyAlignment="1">
      <alignment horizontal="center"/>
    </xf>
    <xf numFmtId="0" fontId="4" fillId="37" borderId="38" xfId="0" applyFont="1" applyFill="1" applyBorder="1" applyAlignment="1">
      <alignment horizontal="center"/>
    </xf>
    <xf numFmtId="9" fontId="4" fillId="37" borderId="38" xfId="0" applyNumberFormat="1" applyFont="1" applyFill="1" applyBorder="1" applyAlignment="1">
      <alignment horizontal="center"/>
    </xf>
    <xf numFmtId="9" fontId="4" fillId="37" borderId="39" xfId="0" applyNumberFormat="1" applyFont="1" applyFill="1" applyBorder="1" applyAlignment="1">
      <alignment horizontal="center"/>
    </xf>
    <xf numFmtId="0" fontId="4" fillId="37" borderId="2" xfId="0" applyFont="1" applyFill="1" applyBorder="1" applyAlignment="1">
      <alignment horizontal="center"/>
    </xf>
    <xf numFmtId="0" fontId="4" fillId="37" borderId="3" xfId="0" applyFont="1" applyFill="1" applyBorder="1" applyAlignment="1">
      <alignment horizontal="center"/>
    </xf>
    <xf numFmtId="0" fontId="4" fillId="37" borderId="1" xfId="0" applyFont="1" applyFill="1" applyBorder="1" applyAlignment="1">
      <alignment horizontal="center"/>
    </xf>
    <xf numFmtId="9" fontId="4" fillId="37" borderId="1" xfId="0" applyNumberFormat="1" applyFont="1" applyFill="1" applyBorder="1" applyAlignment="1">
      <alignment horizontal="center"/>
    </xf>
    <xf numFmtId="9" fontId="4" fillId="37" borderId="4" xfId="0" applyNumberFormat="1" applyFont="1" applyFill="1" applyBorder="1" applyAlignment="1">
      <alignment horizontal="center"/>
    </xf>
    <xf numFmtId="0" fontId="4" fillId="37" borderId="10" xfId="0" applyFont="1" applyFill="1" applyBorder="1" applyAlignment="1">
      <alignment horizontal="center"/>
    </xf>
    <xf numFmtId="0" fontId="4" fillId="37" borderId="42" xfId="0" applyFont="1" applyFill="1" applyBorder="1" applyAlignment="1">
      <alignment horizontal="center"/>
    </xf>
    <xf numFmtId="0" fontId="4" fillId="37" borderId="11" xfId="0" applyFont="1" applyFill="1" applyBorder="1" applyAlignment="1">
      <alignment horizontal="center"/>
    </xf>
    <xf numFmtId="9" fontId="4" fillId="37" borderId="11" xfId="0" applyNumberFormat="1" applyFont="1" applyFill="1" applyBorder="1" applyAlignment="1">
      <alignment horizontal="center"/>
    </xf>
    <xf numFmtId="9" fontId="4" fillId="37" borderId="26" xfId="0" applyNumberFormat="1" applyFont="1" applyFill="1" applyBorder="1" applyAlignment="1">
      <alignment horizontal="center"/>
    </xf>
    <xf numFmtId="0" fontId="12" fillId="37" borderId="12" xfId="0" applyFont="1" applyFill="1" applyBorder="1"/>
    <xf numFmtId="9" fontId="0" fillId="9" borderId="12" xfId="0" applyNumberFormat="1" applyFill="1" applyBorder="1" applyAlignment="1">
      <alignment horizontal="center"/>
    </xf>
    <xf numFmtId="9" fontId="0" fillId="31" borderId="12" xfId="0" applyNumberFormat="1" applyFill="1" applyBorder="1" applyAlignment="1">
      <alignment horizontal="center"/>
    </xf>
    <xf numFmtId="0" fontId="2" fillId="4" borderId="22" xfId="0" applyFont="1" applyFill="1" applyBorder="1" applyAlignment="1">
      <alignment horizontal="justify" vertical="justify" wrapText="1"/>
    </xf>
    <xf numFmtId="0" fontId="0" fillId="29" borderId="56" xfId="0" applyFill="1" applyBorder="1"/>
    <xf numFmtId="0" fontId="12" fillId="27" borderId="56" xfId="0" applyFont="1" applyFill="1" applyBorder="1"/>
    <xf numFmtId="0" fontId="12" fillId="29" borderId="56" xfId="0" applyFont="1" applyFill="1" applyBorder="1"/>
    <xf numFmtId="0" fontId="12" fillId="30" borderId="12" xfId="0" applyFont="1" applyFill="1" applyBorder="1" applyAlignment="1">
      <alignment horizontal="center"/>
    </xf>
    <xf numFmtId="0" fontId="12" fillId="22" borderId="12" xfId="0" applyFont="1" applyFill="1" applyBorder="1"/>
    <xf numFmtId="0" fontId="4" fillId="22" borderId="18" xfId="0" applyFont="1" applyFill="1" applyBorder="1" applyAlignment="1">
      <alignment horizontal="center"/>
    </xf>
    <xf numFmtId="0" fontId="4" fillId="22" borderId="42" xfId="0" applyFont="1" applyFill="1" applyBorder="1" applyAlignment="1">
      <alignment horizontal="center"/>
    </xf>
    <xf numFmtId="0" fontId="4" fillId="22" borderId="11" xfId="0" applyFont="1" applyFill="1" applyBorder="1" applyAlignment="1">
      <alignment horizontal="center"/>
    </xf>
    <xf numFmtId="9" fontId="4" fillId="22" borderId="11" xfId="0" applyNumberFormat="1" applyFont="1" applyFill="1" applyBorder="1" applyAlignment="1">
      <alignment horizontal="center"/>
    </xf>
    <xf numFmtId="9" fontId="4" fillId="22" borderId="26" xfId="0" applyNumberFormat="1" applyFont="1" applyFill="1" applyBorder="1" applyAlignment="1">
      <alignment horizontal="center"/>
    </xf>
    <xf numFmtId="9" fontId="4" fillId="5" borderId="49" xfId="0" applyNumberFormat="1" applyFont="1" applyFill="1" applyBorder="1" applyAlignment="1">
      <alignment horizontal="center"/>
    </xf>
    <xf numFmtId="0" fontId="24" fillId="38" borderId="12" xfId="0" applyFont="1" applyFill="1" applyBorder="1"/>
    <xf numFmtId="0" fontId="5" fillId="38" borderId="12" xfId="0" applyFont="1" applyFill="1" applyBorder="1" applyAlignment="1">
      <alignment horizontal="center" vertical="center" wrapText="1"/>
    </xf>
    <xf numFmtId="0" fontId="4" fillId="38" borderId="12" xfId="0" applyFont="1" applyFill="1" applyBorder="1" applyAlignment="1">
      <alignment horizontal="center" vertical="center" wrapText="1"/>
    </xf>
    <xf numFmtId="9" fontId="4" fillId="38" borderId="12" xfId="0" applyNumberFormat="1" applyFont="1" applyFill="1" applyBorder="1" applyAlignment="1">
      <alignment horizontal="center" vertical="center" wrapText="1"/>
    </xf>
    <xf numFmtId="0" fontId="4" fillId="38" borderId="52" xfId="0" applyFont="1" applyFill="1" applyBorder="1" applyAlignment="1">
      <alignment horizontal="center"/>
    </xf>
    <xf numFmtId="0" fontId="4" fillId="38" borderId="38" xfId="0" applyFont="1" applyFill="1" applyBorder="1" applyAlignment="1">
      <alignment horizontal="center"/>
    </xf>
    <xf numFmtId="9" fontId="4" fillId="38" borderId="38" xfId="0" applyNumberFormat="1" applyFont="1" applyFill="1" applyBorder="1" applyAlignment="1">
      <alignment horizontal="center"/>
    </xf>
    <xf numFmtId="9" fontId="4" fillId="38" borderId="53" xfId="0" applyNumberFormat="1" applyFont="1" applyFill="1" applyBorder="1" applyAlignment="1">
      <alignment horizontal="center"/>
    </xf>
    <xf numFmtId="0" fontId="4" fillId="38" borderId="17" xfId="0" applyFont="1" applyFill="1" applyBorder="1" applyAlignment="1">
      <alignment horizontal="center"/>
    </xf>
    <xf numFmtId="0" fontId="4" fillId="38" borderId="1" xfId="0" applyFont="1" applyFill="1" applyBorder="1" applyAlignment="1">
      <alignment horizontal="center"/>
    </xf>
    <xf numFmtId="9" fontId="4" fillId="38" borderId="1" xfId="0" applyNumberFormat="1" applyFont="1" applyFill="1" applyBorder="1" applyAlignment="1">
      <alignment horizontal="center"/>
    </xf>
    <xf numFmtId="9" fontId="4" fillId="38" borderId="20" xfId="0" applyNumberFormat="1" applyFont="1" applyFill="1" applyBorder="1" applyAlignment="1">
      <alignment horizontal="center"/>
    </xf>
    <xf numFmtId="0" fontId="4" fillId="38" borderId="18" xfId="0" applyFont="1" applyFill="1" applyBorder="1" applyAlignment="1">
      <alignment horizontal="center"/>
    </xf>
    <xf numFmtId="0" fontId="4" fillId="38" borderId="11" xfId="0" applyFont="1" applyFill="1" applyBorder="1" applyAlignment="1">
      <alignment horizontal="center"/>
    </xf>
    <xf numFmtId="9" fontId="4" fillId="38" borderId="11" xfId="0" applyNumberFormat="1" applyFont="1" applyFill="1" applyBorder="1" applyAlignment="1">
      <alignment horizontal="center"/>
    </xf>
    <xf numFmtId="9" fontId="4" fillId="38" borderId="21" xfId="0" applyNumberFormat="1" applyFont="1" applyFill="1" applyBorder="1" applyAlignment="1">
      <alignment horizontal="center"/>
    </xf>
    <xf numFmtId="0" fontId="5" fillId="38" borderId="28" xfId="0" applyFont="1" applyFill="1" applyBorder="1" applyAlignment="1">
      <alignment horizontal="center" vertical="center" wrapText="1"/>
    </xf>
    <xf numFmtId="0" fontId="4" fillId="38" borderId="28" xfId="0" applyFont="1" applyFill="1" applyBorder="1" applyAlignment="1">
      <alignment horizontal="center" vertical="center" wrapText="1"/>
    </xf>
    <xf numFmtId="9" fontId="4" fillId="38" borderId="28" xfId="0" applyNumberFormat="1" applyFont="1" applyFill="1" applyBorder="1" applyAlignment="1">
      <alignment horizontal="center" vertical="center" wrapText="1"/>
    </xf>
    <xf numFmtId="9" fontId="4" fillId="38" borderId="39" xfId="0" applyNumberFormat="1" applyFont="1" applyFill="1" applyBorder="1" applyAlignment="1">
      <alignment horizontal="center"/>
    </xf>
    <xf numFmtId="0" fontId="4" fillId="38" borderId="3" xfId="0" applyFont="1" applyFill="1" applyBorder="1" applyAlignment="1">
      <alignment horizontal="center"/>
    </xf>
    <xf numFmtId="9" fontId="4" fillId="38" borderId="4" xfId="0" applyNumberFormat="1" applyFont="1" applyFill="1" applyBorder="1" applyAlignment="1">
      <alignment horizontal="center"/>
    </xf>
    <xf numFmtId="0" fontId="4" fillId="38" borderId="42" xfId="0" applyFont="1" applyFill="1" applyBorder="1" applyAlignment="1">
      <alignment horizontal="center"/>
    </xf>
    <xf numFmtId="9" fontId="4" fillId="38" borderId="26" xfId="0" applyNumberFormat="1" applyFont="1" applyFill="1" applyBorder="1" applyAlignment="1">
      <alignment horizontal="center"/>
    </xf>
    <xf numFmtId="0" fontId="12" fillId="28" borderId="28" xfId="0" applyFont="1" applyFill="1" applyBorder="1" applyAlignment="1">
      <alignment horizontal="center"/>
    </xf>
    <xf numFmtId="0" fontId="12" fillId="30" borderId="56" xfId="0" applyFont="1" applyFill="1" applyBorder="1" applyAlignment="1">
      <alignment horizontal="center"/>
    </xf>
    <xf numFmtId="0" fontId="12" fillId="22" borderId="29" xfId="0" applyFont="1" applyFill="1" applyBorder="1"/>
    <xf numFmtId="0" fontId="4" fillId="38" borderId="2" xfId="0" applyFont="1" applyFill="1" applyBorder="1" applyAlignment="1">
      <alignment horizontal="center"/>
    </xf>
    <xf numFmtId="0" fontId="4" fillId="38" borderId="10" xfId="0" applyFont="1" applyFill="1" applyBorder="1" applyAlignment="1">
      <alignment horizontal="center"/>
    </xf>
    <xf numFmtId="0" fontId="12" fillId="39" borderId="12" xfId="0" applyFont="1" applyFill="1" applyBorder="1" applyAlignment="1">
      <alignment horizontal="center"/>
    </xf>
    <xf numFmtId="0" fontId="5" fillId="39" borderId="12" xfId="0" applyFont="1" applyFill="1" applyBorder="1" applyAlignment="1">
      <alignment horizontal="center" vertical="center" wrapText="1"/>
    </xf>
    <xf numFmtId="0" fontId="4" fillId="39" borderId="12" xfId="0" applyFont="1" applyFill="1" applyBorder="1" applyAlignment="1">
      <alignment horizontal="center" vertical="center" wrapText="1"/>
    </xf>
    <xf numFmtId="9" fontId="4" fillId="39" borderId="19" xfId="0" applyNumberFormat="1" applyFont="1" applyFill="1" applyBorder="1" applyAlignment="1">
      <alignment horizontal="center" vertical="center" wrapText="1"/>
    </xf>
    <xf numFmtId="0" fontId="4" fillId="39" borderId="52" xfId="0" applyFont="1" applyFill="1" applyBorder="1" applyAlignment="1">
      <alignment horizontal="center"/>
    </xf>
    <xf numFmtId="0" fontId="4" fillId="39" borderId="38" xfId="0" applyFont="1" applyFill="1" applyBorder="1" applyAlignment="1">
      <alignment horizontal="center"/>
    </xf>
    <xf numFmtId="9" fontId="4" fillId="39" borderId="38" xfId="0" applyNumberFormat="1" applyFont="1" applyFill="1" applyBorder="1" applyAlignment="1">
      <alignment horizontal="center"/>
    </xf>
    <xf numFmtId="9" fontId="4" fillId="39" borderId="39" xfId="0" applyNumberFormat="1" applyFont="1" applyFill="1" applyBorder="1" applyAlignment="1">
      <alignment horizontal="center"/>
    </xf>
    <xf numFmtId="0" fontId="4" fillId="39" borderId="17" xfId="0" applyFont="1" applyFill="1" applyBorder="1" applyAlignment="1">
      <alignment horizontal="center"/>
    </xf>
    <xf numFmtId="0" fontId="4" fillId="39" borderId="3" xfId="0" applyFont="1" applyFill="1" applyBorder="1" applyAlignment="1">
      <alignment horizontal="center"/>
    </xf>
    <xf numFmtId="0" fontId="4" fillId="39" borderId="1" xfId="0" applyFont="1" applyFill="1" applyBorder="1" applyAlignment="1">
      <alignment horizontal="center"/>
    </xf>
    <xf numFmtId="9" fontId="4" fillId="39" borderId="1" xfId="0" applyNumberFormat="1" applyFont="1" applyFill="1" applyBorder="1" applyAlignment="1">
      <alignment horizontal="center"/>
    </xf>
    <xf numFmtId="9" fontId="4" fillId="39" borderId="4" xfId="0" applyNumberFormat="1" applyFont="1" applyFill="1" applyBorder="1" applyAlignment="1">
      <alignment horizontal="center"/>
    </xf>
    <xf numFmtId="0" fontId="4" fillId="39" borderId="18" xfId="0" applyFont="1" applyFill="1" applyBorder="1" applyAlignment="1">
      <alignment horizontal="center"/>
    </xf>
    <xf numFmtId="0" fontId="4" fillId="39" borderId="42" xfId="0" applyFont="1" applyFill="1" applyBorder="1" applyAlignment="1">
      <alignment horizontal="center"/>
    </xf>
    <xf numFmtId="0" fontId="4" fillId="39" borderId="11" xfId="0" applyFont="1" applyFill="1" applyBorder="1" applyAlignment="1">
      <alignment horizontal="center"/>
    </xf>
    <xf numFmtId="9" fontId="4" fillId="39" borderId="11" xfId="0" applyNumberFormat="1" applyFont="1" applyFill="1" applyBorder="1" applyAlignment="1">
      <alignment horizontal="center"/>
    </xf>
    <xf numFmtId="9" fontId="4" fillId="39" borderId="26" xfId="0" applyNumberFormat="1" applyFont="1" applyFill="1" applyBorder="1" applyAlignment="1">
      <alignment horizontal="center"/>
    </xf>
    <xf numFmtId="9" fontId="4" fillId="22" borderId="21" xfId="0" applyNumberFormat="1" applyFont="1" applyFill="1" applyBorder="1" applyAlignment="1">
      <alignment horizontal="center"/>
    </xf>
    <xf numFmtId="0" fontId="5" fillId="39" borderId="42" xfId="0" applyFont="1" applyFill="1" applyBorder="1" applyAlignment="1">
      <alignment horizontal="center"/>
    </xf>
    <xf numFmtId="9" fontId="4" fillId="39" borderId="12" xfId="0" applyNumberFormat="1" applyFont="1" applyFill="1" applyBorder="1" applyAlignment="1">
      <alignment horizontal="center" vertical="center" wrapText="1"/>
    </xf>
    <xf numFmtId="0" fontId="5" fillId="39" borderId="18" xfId="0" applyFont="1" applyFill="1" applyBorder="1" applyAlignment="1">
      <alignment horizontal="center"/>
    </xf>
    <xf numFmtId="0" fontId="5" fillId="39" borderId="11" xfId="0" applyFont="1" applyFill="1" applyBorder="1" applyAlignment="1">
      <alignment horizontal="center"/>
    </xf>
    <xf numFmtId="9" fontId="5" fillId="39" borderId="11" xfId="0" applyNumberFormat="1" applyFont="1" applyFill="1" applyBorder="1" applyAlignment="1">
      <alignment horizontal="center"/>
    </xf>
    <xf numFmtId="9" fontId="5" fillId="39" borderId="26" xfId="0" applyNumberFormat="1" applyFont="1" applyFill="1" applyBorder="1" applyAlignment="1">
      <alignment horizontal="center"/>
    </xf>
    <xf numFmtId="9" fontId="4" fillId="27" borderId="12" xfId="0" applyNumberFormat="1" applyFont="1" applyFill="1" applyBorder="1" applyAlignment="1">
      <alignment horizontal="center" vertical="center" wrapText="1"/>
    </xf>
    <xf numFmtId="9" fontId="0" fillId="0" borderId="0" xfId="0" applyNumberFormat="1" applyAlignment="1">
      <alignment horizontal="center"/>
    </xf>
    <xf numFmtId="0" fontId="12" fillId="27" borderId="28" xfId="0" applyFont="1" applyFill="1" applyBorder="1" applyAlignment="1">
      <alignment horizontal="center"/>
    </xf>
    <xf numFmtId="9" fontId="5" fillId="5" borderId="44" xfId="0" applyNumberFormat="1" applyFont="1" applyFill="1" applyBorder="1" applyAlignment="1">
      <alignment horizontal="center"/>
    </xf>
    <xf numFmtId="0" fontId="12" fillId="21" borderId="29" xfId="0" applyFont="1" applyFill="1" applyBorder="1"/>
    <xf numFmtId="0" fontId="12" fillId="27" borderId="28" xfId="0" applyFont="1" applyFill="1" applyBorder="1"/>
    <xf numFmtId="0" fontId="4" fillId="26" borderId="26" xfId="0" applyFont="1" applyFill="1" applyBorder="1" applyAlignment="1">
      <alignment horizontal="center"/>
    </xf>
    <xf numFmtId="0" fontId="4" fillId="38" borderId="37" xfId="0" applyFont="1" applyFill="1" applyBorder="1" applyAlignment="1">
      <alignment horizontal="center"/>
    </xf>
    <xf numFmtId="9" fontId="4" fillId="11" borderId="28" xfId="0" applyNumberFormat="1" applyFont="1" applyFill="1" applyBorder="1" applyAlignment="1">
      <alignment horizontal="center" vertical="center" wrapText="1"/>
    </xf>
    <xf numFmtId="9" fontId="5" fillId="3" borderId="4" xfId="0" applyNumberFormat="1" applyFont="1" applyFill="1" applyBorder="1" applyAlignment="1">
      <alignment horizontal="center"/>
    </xf>
    <xf numFmtId="9" fontId="5" fillId="5" borderId="47" xfId="0" applyNumberFormat="1" applyFont="1" applyFill="1" applyBorder="1" applyAlignment="1">
      <alignment horizontal="center"/>
    </xf>
    <xf numFmtId="0" fontId="5" fillId="13" borderId="17" xfId="0" applyFont="1" applyFill="1" applyBorder="1" applyAlignment="1">
      <alignment horizontal="center"/>
    </xf>
    <xf numFmtId="0" fontId="5" fillId="13" borderId="3" xfId="0" applyFont="1" applyFill="1" applyBorder="1" applyAlignment="1">
      <alignment horizontal="center"/>
    </xf>
    <xf numFmtId="0" fontId="5" fillId="13" borderId="1" xfId="0" applyFont="1" applyFill="1" applyBorder="1" applyAlignment="1">
      <alignment horizontal="center"/>
    </xf>
    <xf numFmtId="9" fontId="5" fillId="13" borderId="1" xfId="0" applyNumberFormat="1" applyFont="1" applyFill="1" applyBorder="1" applyAlignment="1">
      <alignment horizontal="center"/>
    </xf>
    <xf numFmtId="9" fontId="5" fillId="13" borderId="20" xfId="0" applyNumberFormat="1" applyFont="1" applyFill="1" applyBorder="1" applyAlignment="1">
      <alignment horizontal="center"/>
    </xf>
    <xf numFmtId="0" fontId="4" fillId="13" borderId="17" xfId="0" applyFont="1" applyFill="1" applyBorder="1" applyAlignment="1">
      <alignment horizontal="center"/>
    </xf>
    <xf numFmtId="0" fontId="4" fillId="13" borderId="3" xfId="0" applyFont="1" applyFill="1" applyBorder="1" applyAlignment="1">
      <alignment horizontal="center"/>
    </xf>
    <xf numFmtId="0" fontId="4" fillId="13" borderId="1" xfId="0" applyFont="1" applyFill="1" applyBorder="1" applyAlignment="1">
      <alignment horizontal="center"/>
    </xf>
    <xf numFmtId="9" fontId="4" fillId="13" borderId="60" xfId="0" applyNumberFormat="1" applyFont="1" applyFill="1" applyBorder="1" applyAlignment="1">
      <alignment horizontal="center"/>
    </xf>
    <xf numFmtId="9" fontId="4" fillId="13" borderId="61" xfId="0" applyNumberFormat="1" applyFont="1" applyFill="1" applyBorder="1" applyAlignment="1">
      <alignment horizontal="center"/>
    </xf>
    <xf numFmtId="9" fontId="4" fillId="3" borderId="49" xfId="0" applyNumberFormat="1" applyFont="1" applyFill="1" applyBorder="1" applyAlignment="1">
      <alignment horizontal="center"/>
    </xf>
    <xf numFmtId="0" fontId="4" fillId="21" borderId="37" xfId="0" applyFont="1" applyFill="1" applyBorder="1" applyAlignment="1">
      <alignment horizontal="center"/>
    </xf>
    <xf numFmtId="0" fontId="5" fillId="22" borderId="18" xfId="0" applyFont="1" applyFill="1" applyBorder="1" applyAlignment="1">
      <alignment horizontal="center"/>
    </xf>
    <xf numFmtId="0" fontId="5" fillId="22" borderId="42" xfId="0" applyFont="1" applyFill="1" applyBorder="1" applyAlignment="1">
      <alignment horizontal="center"/>
    </xf>
    <xf numFmtId="0" fontId="5" fillId="22" borderId="11" xfId="0" applyFont="1" applyFill="1" applyBorder="1" applyAlignment="1">
      <alignment horizontal="center"/>
    </xf>
    <xf numFmtId="9" fontId="5" fillId="22" borderId="11" xfId="0" applyNumberFormat="1" applyFont="1" applyFill="1" applyBorder="1" applyAlignment="1">
      <alignment horizontal="center"/>
    </xf>
    <xf numFmtId="9" fontId="5" fillId="22" borderId="26" xfId="0" applyNumberFormat="1" applyFont="1" applyFill="1" applyBorder="1" applyAlignment="1">
      <alignment horizontal="center"/>
    </xf>
    <xf numFmtId="0" fontId="4" fillId="21" borderId="10" xfId="0" applyFont="1" applyFill="1" applyBorder="1" applyAlignment="1">
      <alignment horizontal="center"/>
    </xf>
    <xf numFmtId="9" fontId="0" fillId="6" borderId="12" xfId="0" applyNumberFormat="1" applyFill="1" applyBorder="1" applyAlignment="1">
      <alignment horizontal="center"/>
    </xf>
    <xf numFmtId="0" fontId="5" fillId="3" borderId="1" xfId="0" applyFont="1" applyFill="1" applyBorder="1" applyAlignment="1">
      <alignment horizontal="center"/>
    </xf>
    <xf numFmtId="0" fontId="28" fillId="0" borderId="0" xfId="0" applyFont="1"/>
    <xf numFmtId="9" fontId="28" fillId="36" borderId="12" xfId="0" applyNumberFormat="1" applyFont="1" applyFill="1" applyBorder="1" applyAlignment="1">
      <alignment horizontal="center"/>
    </xf>
    <xf numFmtId="0" fontId="2" fillId="18" borderId="13" xfId="0" applyFont="1" applyFill="1" applyBorder="1" applyAlignment="1">
      <alignment horizontal="center"/>
    </xf>
    <xf numFmtId="0" fontId="2" fillId="18" borderId="15" xfId="0" applyFont="1" applyFill="1" applyBorder="1" applyAlignment="1">
      <alignment horizontal="center"/>
    </xf>
    <xf numFmtId="0" fontId="2" fillId="18" borderId="6" xfId="0" applyFont="1" applyFill="1" applyBorder="1" applyAlignment="1">
      <alignment horizontal="center" vertical="center" wrapText="1"/>
    </xf>
    <xf numFmtId="0" fontId="2" fillId="18" borderId="30" xfId="0" applyFont="1" applyFill="1" applyBorder="1" applyAlignment="1">
      <alignment horizontal="center" vertical="center" wrapText="1"/>
    </xf>
    <xf numFmtId="0" fontId="2" fillId="18" borderId="9" xfId="0" applyFont="1" applyFill="1" applyBorder="1" applyAlignment="1">
      <alignment horizontal="center" vertical="center" wrapText="1"/>
    </xf>
    <xf numFmtId="0" fontId="2" fillId="18" borderId="19"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0" fillId="4" borderId="6" xfId="0" applyFill="1" applyBorder="1" applyAlignment="1">
      <alignment horizontal="center"/>
    </xf>
    <xf numFmtId="0" fontId="0" fillId="4" borderId="30" xfId="0" applyFill="1" applyBorder="1" applyAlignment="1">
      <alignment horizontal="center"/>
    </xf>
    <xf numFmtId="0" fontId="0" fillId="4" borderId="8" xfId="0" applyFill="1" applyBorder="1" applyAlignment="1">
      <alignment horizontal="center"/>
    </xf>
    <xf numFmtId="0" fontId="0" fillId="4" borderId="0" xfId="0" applyFill="1" applyAlignment="1">
      <alignment horizontal="center"/>
    </xf>
    <xf numFmtId="0" fontId="0" fillId="4" borderId="9" xfId="0" applyFill="1" applyBorder="1" applyAlignment="1">
      <alignment horizontal="center"/>
    </xf>
    <xf numFmtId="0" fontId="0" fillId="4" borderId="19" xfId="0" applyFill="1" applyBorder="1" applyAlignment="1">
      <alignment horizontal="center"/>
    </xf>
    <xf numFmtId="0" fontId="7" fillId="4" borderId="52" xfId="0" applyFont="1" applyFill="1" applyBorder="1" applyAlignment="1">
      <alignment horizontal="center"/>
    </xf>
    <xf numFmtId="0" fontId="7" fillId="4" borderId="38" xfId="0" applyFont="1" applyFill="1" applyBorder="1" applyAlignment="1">
      <alignment horizontal="center"/>
    </xf>
    <xf numFmtId="0" fontId="7" fillId="4" borderId="53" xfId="0" applyFont="1" applyFill="1" applyBorder="1" applyAlignment="1">
      <alignment horizontal="center"/>
    </xf>
    <xf numFmtId="0" fontId="7" fillId="4" borderId="17" xfId="0" applyFont="1" applyFill="1" applyBorder="1" applyAlignment="1">
      <alignment horizontal="center"/>
    </xf>
    <xf numFmtId="0" fontId="7" fillId="4" borderId="1" xfId="0" applyFont="1" applyFill="1" applyBorder="1" applyAlignment="1">
      <alignment horizontal="center"/>
    </xf>
    <xf numFmtId="0" fontId="7" fillId="4" borderId="20" xfId="0" applyFont="1" applyFill="1" applyBorder="1" applyAlignment="1">
      <alignment horizontal="center"/>
    </xf>
    <xf numFmtId="0" fontId="7" fillId="4" borderId="8" xfId="0" applyFont="1" applyFill="1" applyBorder="1" applyAlignment="1">
      <alignment horizontal="center"/>
    </xf>
    <xf numFmtId="0" fontId="7" fillId="4" borderId="0" xfId="0" applyFont="1" applyFill="1" applyAlignment="1">
      <alignment horizontal="center"/>
    </xf>
    <xf numFmtId="0" fontId="7" fillId="4" borderId="43" xfId="0" applyFont="1" applyFill="1" applyBorder="1" applyAlignment="1">
      <alignment horizontal="center"/>
    </xf>
    <xf numFmtId="0" fontId="7" fillId="4" borderId="9" xfId="0" applyFont="1" applyFill="1" applyBorder="1" applyAlignment="1">
      <alignment horizontal="center"/>
    </xf>
    <xf numFmtId="0" fontId="7" fillId="4" borderId="19" xfId="0" applyFont="1" applyFill="1" applyBorder="1" applyAlignment="1">
      <alignment horizontal="center"/>
    </xf>
    <xf numFmtId="0" fontId="7" fillId="4" borderId="50" xfId="0" applyFont="1" applyFill="1" applyBorder="1" applyAlignment="1">
      <alignment horizontal="center"/>
    </xf>
    <xf numFmtId="0" fontId="1" fillId="0" borderId="14" xfId="0" applyFont="1" applyBorder="1" applyAlignment="1">
      <alignment horizontal="center"/>
    </xf>
    <xf numFmtId="0" fontId="2" fillId="18" borderId="23" xfId="0" applyFont="1" applyFill="1" applyBorder="1" applyAlignment="1">
      <alignment horizontal="center" vertical="center" wrapText="1"/>
    </xf>
    <xf numFmtId="0" fontId="2" fillId="18" borderId="25" xfId="0" applyFont="1" applyFill="1" applyBorder="1" applyAlignment="1">
      <alignment horizontal="center" vertical="center" wrapText="1"/>
    </xf>
    <xf numFmtId="0" fontId="1" fillId="0" borderId="11" xfId="0" applyFont="1" applyBorder="1" applyAlignment="1">
      <alignment horizontal="center" vertical="justify" wrapText="1"/>
    </xf>
    <xf numFmtId="0" fontId="1" fillId="0" borderId="26" xfId="0" applyFont="1" applyBorder="1" applyAlignment="1">
      <alignment horizontal="center" vertical="justify" wrapText="1"/>
    </xf>
    <xf numFmtId="0" fontId="2" fillId="13" borderId="13" xfId="0" applyFont="1" applyFill="1" applyBorder="1" applyAlignment="1">
      <alignment horizontal="left"/>
    </xf>
    <xf numFmtId="0" fontId="2" fillId="13" borderId="14" xfId="0" applyFont="1" applyFill="1" applyBorder="1" applyAlignment="1">
      <alignment horizontal="left"/>
    </xf>
    <xf numFmtId="0" fontId="2" fillId="13" borderId="15" xfId="0" applyFont="1" applyFill="1" applyBorder="1" applyAlignment="1">
      <alignment horizontal="left"/>
    </xf>
    <xf numFmtId="0" fontId="1" fillId="0" borderId="38" xfId="0" applyFont="1" applyBorder="1" applyAlignment="1">
      <alignment horizontal="center" vertical="justify" wrapText="1"/>
    </xf>
    <xf numFmtId="0" fontId="1" fillId="0" borderId="39" xfId="0" applyFont="1" applyBorder="1" applyAlignment="1">
      <alignment horizontal="center" vertical="justify" wrapText="1"/>
    </xf>
    <xf numFmtId="0" fontId="8" fillId="4" borderId="30" xfId="0" applyFont="1" applyFill="1" applyBorder="1" applyAlignment="1">
      <alignment horizontal="center" vertical="justify" wrapText="1"/>
    </xf>
    <xf numFmtId="0" fontId="8" fillId="4" borderId="7" xfId="0" applyFont="1" applyFill="1" applyBorder="1" applyAlignment="1">
      <alignment horizontal="center" vertical="justify" wrapText="1"/>
    </xf>
    <xf numFmtId="0" fontId="8" fillId="4" borderId="5" xfId="0" applyFont="1" applyFill="1" applyBorder="1" applyAlignment="1">
      <alignment horizontal="center" vertical="justify" wrapText="1"/>
    </xf>
    <xf numFmtId="0" fontId="8" fillId="4" borderId="27" xfId="0" applyFont="1" applyFill="1" applyBorder="1" applyAlignment="1">
      <alignment horizontal="center" vertical="justify" wrapText="1"/>
    </xf>
    <xf numFmtId="0" fontId="8" fillId="4" borderId="54" xfId="0" applyFont="1" applyFill="1" applyBorder="1" applyAlignment="1">
      <alignment horizontal="center"/>
    </xf>
    <xf numFmtId="0" fontId="8" fillId="4" borderId="55" xfId="0" applyFont="1" applyFill="1" applyBorder="1" applyAlignment="1">
      <alignment horizontal="center"/>
    </xf>
    <xf numFmtId="0" fontId="8" fillId="4" borderId="19" xfId="0" applyFont="1" applyFill="1" applyBorder="1" applyAlignment="1">
      <alignment horizontal="center"/>
    </xf>
    <xf numFmtId="0" fontId="8" fillId="4" borderId="50" xfId="0" applyFont="1" applyFill="1" applyBorder="1" applyAlignment="1">
      <alignment horizontal="center"/>
    </xf>
    <xf numFmtId="0" fontId="0" fillId="4" borderId="7" xfId="0" applyFill="1" applyBorder="1" applyAlignment="1">
      <alignment horizontal="center"/>
    </xf>
    <xf numFmtId="0" fontId="0" fillId="4" borderId="43" xfId="0" applyFill="1" applyBorder="1" applyAlignment="1">
      <alignment horizontal="center"/>
    </xf>
    <xf numFmtId="0" fontId="0" fillId="4" borderId="50" xfId="0" applyFill="1" applyBorder="1" applyAlignment="1">
      <alignment horizontal="center"/>
    </xf>
    <xf numFmtId="0" fontId="1" fillId="0" borderId="1" xfId="0" applyFont="1" applyBorder="1" applyAlignment="1">
      <alignment horizontal="center" vertical="justify" wrapText="1"/>
    </xf>
    <xf numFmtId="0" fontId="1" fillId="0" borderId="4" xfId="0" applyFont="1" applyBorder="1" applyAlignment="1">
      <alignment horizontal="center" vertical="justify" wrapText="1"/>
    </xf>
    <xf numFmtId="0" fontId="4" fillId="0" borderId="38" xfId="0" applyFont="1" applyBorder="1" applyAlignment="1">
      <alignment horizontal="center" vertical="justify" wrapText="1"/>
    </xf>
    <xf numFmtId="0" fontId="4" fillId="0" borderId="39" xfId="0" applyFont="1" applyBorder="1" applyAlignment="1">
      <alignment horizontal="center" vertical="justify" wrapText="1"/>
    </xf>
    <xf numFmtId="0" fontId="4" fillId="0" borderId="1" xfId="0" applyFont="1" applyBorder="1" applyAlignment="1">
      <alignment horizontal="center" vertical="justify" wrapText="1"/>
    </xf>
    <xf numFmtId="0" fontId="4" fillId="0" borderId="4" xfId="0" applyFont="1" applyBorder="1" applyAlignment="1">
      <alignment horizontal="center" vertical="justify" wrapText="1"/>
    </xf>
    <xf numFmtId="0" fontId="4" fillId="0" borderId="11" xfId="0" applyFont="1" applyBorder="1" applyAlignment="1">
      <alignment horizontal="center" vertical="justify" wrapText="1"/>
    </xf>
    <xf numFmtId="0" fontId="4" fillId="0" borderId="26" xfId="0" applyFont="1" applyBorder="1" applyAlignment="1">
      <alignment horizontal="center" vertical="justify" wrapText="1"/>
    </xf>
    <xf numFmtId="0" fontId="3" fillId="14" borderId="13" xfId="0" applyFont="1" applyFill="1" applyBorder="1" applyAlignment="1">
      <alignment horizontal="left"/>
    </xf>
    <xf numFmtId="0" fontId="3" fillId="14" borderId="14" xfId="0" applyFont="1" applyFill="1" applyBorder="1" applyAlignment="1">
      <alignment horizontal="left"/>
    </xf>
    <xf numFmtId="0" fontId="3" fillId="14" borderId="15" xfId="0" applyFont="1" applyFill="1" applyBorder="1" applyAlignment="1">
      <alignment horizontal="left"/>
    </xf>
    <xf numFmtId="0" fontId="3" fillId="11" borderId="13" xfId="0" applyFont="1" applyFill="1" applyBorder="1" applyAlignment="1">
      <alignment horizontal="left"/>
    </xf>
    <xf numFmtId="0" fontId="3" fillId="11" borderId="14" xfId="0" applyFont="1" applyFill="1" applyBorder="1" applyAlignment="1">
      <alignment horizontal="left"/>
    </xf>
    <xf numFmtId="0" fontId="3" fillId="11" borderId="15" xfId="0" applyFont="1" applyFill="1" applyBorder="1" applyAlignment="1">
      <alignment horizontal="left"/>
    </xf>
    <xf numFmtId="0" fontId="3" fillId="15" borderId="13" xfId="0" applyFont="1" applyFill="1" applyBorder="1" applyAlignment="1">
      <alignment horizontal="left"/>
    </xf>
    <xf numFmtId="0" fontId="3" fillId="15" borderId="14" xfId="0" applyFont="1" applyFill="1" applyBorder="1" applyAlignment="1">
      <alignment horizontal="left"/>
    </xf>
    <xf numFmtId="0" fontId="3" fillId="15" borderId="15" xfId="0" applyFont="1" applyFill="1" applyBorder="1" applyAlignment="1">
      <alignment horizontal="left"/>
    </xf>
    <xf numFmtId="0" fontId="22" fillId="0" borderId="0" xfId="0" applyFont="1" applyAlignment="1">
      <alignment horizontal="justify" vertical="justify" wrapText="1"/>
    </xf>
    <xf numFmtId="0" fontId="3" fillId="17" borderId="44" xfId="0" applyFont="1" applyFill="1" applyBorder="1" applyAlignment="1">
      <alignment horizontal="justify" vertical="center" wrapText="1"/>
    </xf>
    <xf numFmtId="0" fontId="3" fillId="17" borderId="45" xfId="0" applyFont="1" applyFill="1" applyBorder="1" applyAlignment="1">
      <alignment horizontal="justify" vertical="center" wrapText="1"/>
    </xf>
    <xf numFmtId="0" fontId="3" fillId="17" borderId="46" xfId="0" applyFont="1" applyFill="1" applyBorder="1" applyAlignment="1">
      <alignment horizontal="justify" vertical="center" wrapText="1"/>
    </xf>
    <xf numFmtId="0" fontId="3" fillId="17" borderId="47" xfId="0" applyFont="1" applyFill="1" applyBorder="1" applyAlignment="1">
      <alignment horizontal="justify" vertical="center" wrapText="1"/>
    </xf>
    <xf numFmtId="0" fontId="4" fillId="11" borderId="44" xfId="0" applyFont="1" applyFill="1" applyBorder="1" applyAlignment="1">
      <alignment horizontal="center" vertical="center" wrapText="1"/>
    </xf>
    <xf numFmtId="0" fontId="4" fillId="11" borderId="46" xfId="0" applyFont="1" applyFill="1" applyBorder="1" applyAlignment="1">
      <alignment horizontal="center" vertical="center" wrapText="1"/>
    </xf>
    <xf numFmtId="0" fontId="4" fillId="11" borderId="49" xfId="0" applyFont="1" applyFill="1" applyBorder="1" applyAlignment="1">
      <alignment horizontal="center" vertical="center" wrapText="1"/>
    </xf>
    <xf numFmtId="0" fontId="4" fillId="11" borderId="23" xfId="0" applyFont="1" applyFill="1" applyBorder="1" applyAlignment="1">
      <alignment horizontal="center" vertical="center" wrapText="1"/>
    </xf>
    <xf numFmtId="0" fontId="4" fillId="11" borderId="25" xfId="0" applyFont="1" applyFill="1" applyBorder="1" applyAlignment="1">
      <alignment horizontal="center" vertical="center" wrapText="1"/>
    </xf>
    <xf numFmtId="0" fontId="14" fillId="15" borderId="13" xfId="0" applyFont="1" applyFill="1" applyBorder="1" applyAlignment="1">
      <alignment horizontal="center"/>
    </xf>
    <xf numFmtId="0" fontId="14" fillId="15" borderId="14" xfId="0" applyFont="1" applyFill="1" applyBorder="1" applyAlignment="1">
      <alignment horizontal="center"/>
    </xf>
    <xf numFmtId="0" fontId="14" fillId="15" borderId="15" xfId="0" applyFont="1" applyFill="1" applyBorder="1" applyAlignment="1">
      <alignment horizontal="center"/>
    </xf>
    <xf numFmtId="0" fontId="4" fillId="0" borderId="0" xfId="0" applyFont="1" applyAlignment="1">
      <alignment horizontal="left"/>
    </xf>
    <xf numFmtId="0" fontId="21" fillId="27" borderId="44" xfId="0" applyFont="1" applyFill="1" applyBorder="1" applyAlignment="1">
      <alignment horizontal="justify" vertical="center" wrapText="1"/>
    </xf>
    <xf numFmtId="0" fontId="21" fillId="27" borderId="45" xfId="0" applyFont="1" applyFill="1" applyBorder="1" applyAlignment="1">
      <alignment horizontal="justify" vertical="center" wrapText="1"/>
    </xf>
    <xf numFmtId="0" fontId="21" fillId="27" borderId="46" xfId="0" applyFont="1" applyFill="1" applyBorder="1" applyAlignment="1">
      <alignment horizontal="justify" vertical="center" wrapText="1"/>
    </xf>
    <xf numFmtId="0" fontId="21" fillId="27" borderId="47" xfId="0" applyFont="1" applyFill="1" applyBorder="1" applyAlignment="1">
      <alignment horizontal="justify" vertical="center" wrapText="1"/>
    </xf>
    <xf numFmtId="0" fontId="4" fillId="11" borderId="13" xfId="0"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28" xfId="0" applyFont="1" applyFill="1" applyBorder="1" applyAlignment="1">
      <alignment horizontal="center" vertical="center" wrapText="1"/>
    </xf>
    <xf numFmtId="0" fontId="4" fillId="11" borderId="29" xfId="0" applyFont="1" applyFill="1" applyBorder="1" applyAlignment="1">
      <alignment horizontal="center" vertical="center" wrapText="1"/>
    </xf>
    <xf numFmtId="0" fontId="3" fillId="28" borderId="44" xfId="0" applyFont="1" applyFill="1" applyBorder="1" applyAlignment="1">
      <alignment horizontal="justify" vertical="center" wrapText="1"/>
    </xf>
    <xf numFmtId="0" fontId="3" fillId="28" borderId="45" xfId="0" applyFont="1" applyFill="1" applyBorder="1" applyAlignment="1">
      <alignment horizontal="justify" vertical="center" wrapText="1"/>
    </xf>
    <xf numFmtId="0" fontId="3" fillId="28" borderId="46" xfId="0" applyFont="1" applyFill="1" applyBorder="1" applyAlignment="1">
      <alignment horizontal="justify" vertical="center" wrapText="1"/>
    </xf>
    <xf numFmtId="0" fontId="3" fillId="28" borderId="47" xfId="0" applyFont="1" applyFill="1" applyBorder="1" applyAlignment="1">
      <alignment horizontal="justify" vertical="center" wrapText="1"/>
    </xf>
    <xf numFmtId="0" fontId="4" fillId="27" borderId="13" xfId="0" applyFont="1" applyFill="1" applyBorder="1" applyAlignment="1">
      <alignment horizontal="center" vertical="center" wrapText="1"/>
    </xf>
    <xf numFmtId="0" fontId="4" fillId="27" borderId="14" xfId="0" applyFont="1" applyFill="1" applyBorder="1" applyAlignment="1">
      <alignment horizontal="center" vertical="center" wrapText="1"/>
    </xf>
    <xf numFmtId="0" fontId="3" fillId="17" borderId="44" xfId="0" applyFont="1" applyFill="1" applyBorder="1" applyAlignment="1">
      <alignment horizontal="justify" vertical="justify" wrapText="1"/>
    </xf>
    <xf numFmtId="0" fontId="3" fillId="17" borderId="45" xfId="0" applyFont="1" applyFill="1" applyBorder="1" applyAlignment="1">
      <alignment horizontal="justify" vertical="justify" wrapText="1"/>
    </xf>
    <xf numFmtId="0" fontId="3" fillId="17" borderId="46" xfId="0" applyFont="1" applyFill="1" applyBorder="1" applyAlignment="1">
      <alignment horizontal="justify" vertical="justify" wrapText="1"/>
    </xf>
    <xf numFmtId="0" fontId="3" fillId="17" borderId="47" xfId="0" applyFont="1" applyFill="1" applyBorder="1" applyAlignment="1">
      <alignment horizontal="justify" vertical="justify" wrapText="1"/>
    </xf>
    <xf numFmtId="0" fontId="4" fillId="28" borderId="23" xfId="0" applyFont="1" applyFill="1" applyBorder="1" applyAlignment="1">
      <alignment horizontal="center" vertical="center" wrapText="1"/>
    </xf>
    <xf numFmtId="0" fontId="4" fillId="28" borderId="25" xfId="0" applyFont="1" applyFill="1" applyBorder="1" applyAlignment="1">
      <alignment horizontal="center" vertical="center" wrapText="1"/>
    </xf>
    <xf numFmtId="0" fontId="4" fillId="11" borderId="56" xfId="0" applyFont="1" applyFill="1" applyBorder="1" applyAlignment="1">
      <alignment horizontal="center" vertical="center" wrapText="1"/>
    </xf>
    <xf numFmtId="0" fontId="4" fillId="11" borderId="57" xfId="0" applyFont="1" applyFill="1" applyBorder="1" applyAlignment="1">
      <alignment horizontal="center" vertical="center" wrapText="1"/>
    </xf>
    <xf numFmtId="0" fontId="4" fillId="28" borderId="13" xfId="0" applyFont="1" applyFill="1" applyBorder="1" applyAlignment="1">
      <alignment horizontal="center" vertical="center" wrapText="1"/>
    </xf>
    <xf numFmtId="0" fontId="4" fillId="28" borderId="14" xfId="0" applyFont="1" applyFill="1" applyBorder="1" applyAlignment="1">
      <alignment horizontal="center" vertical="center" wrapText="1"/>
    </xf>
    <xf numFmtId="0" fontId="4" fillId="28" borderId="28" xfId="0" applyFont="1" applyFill="1" applyBorder="1" applyAlignment="1">
      <alignment horizontal="center" vertical="center" wrapText="1"/>
    </xf>
    <xf numFmtId="0" fontId="4" fillId="28" borderId="29" xfId="0" applyFont="1" applyFill="1" applyBorder="1" applyAlignment="1">
      <alignment horizontal="center" vertical="center" wrapText="1"/>
    </xf>
    <xf numFmtId="0" fontId="4" fillId="27" borderId="23" xfId="0" applyFont="1" applyFill="1" applyBorder="1" applyAlignment="1">
      <alignment horizontal="center" vertical="center" wrapText="1"/>
    </xf>
    <xf numFmtId="0" fontId="4" fillId="27" borderId="57" xfId="0" applyFont="1" applyFill="1" applyBorder="1" applyAlignment="1">
      <alignment horizontal="center" vertical="center" wrapText="1"/>
    </xf>
    <xf numFmtId="0" fontId="4" fillId="17" borderId="44" xfId="0" applyFont="1" applyFill="1" applyBorder="1" applyAlignment="1">
      <alignment horizontal="justify" vertical="center" wrapText="1"/>
    </xf>
    <xf numFmtId="0" fontId="4" fillId="17" borderId="45" xfId="0" applyFont="1" applyFill="1" applyBorder="1" applyAlignment="1">
      <alignment horizontal="justify" vertical="center" wrapText="1"/>
    </xf>
    <xf numFmtId="0" fontId="4" fillId="17" borderId="46" xfId="0" applyFont="1" applyFill="1" applyBorder="1" applyAlignment="1">
      <alignment horizontal="justify" vertical="center" wrapText="1"/>
    </xf>
    <xf numFmtId="0" fontId="4" fillId="17" borderId="47" xfId="0" applyFont="1" applyFill="1" applyBorder="1" applyAlignment="1">
      <alignment horizontal="justify" vertical="center" wrapText="1"/>
    </xf>
    <xf numFmtId="0" fontId="4" fillId="25" borderId="23" xfId="0" applyFont="1" applyFill="1" applyBorder="1" applyAlignment="1">
      <alignment horizontal="center" vertical="center" wrapText="1"/>
    </xf>
    <xf numFmtId="0" fontId="4" fillId="25" borderId="25" xfId="0" applyFont="1" applyFill="1" applyBorder="1" applyAlignment="1">
      <alignment horizontal="center" vertical="center" wrapText="1"/>
    </xf>
    <xf numFmtId="0" fontId="4" fillId="11" borderId="45" xfId="0" applyFont="1" applyFill="1" applyBorder="1" applyAlignment="1">
      <alignment horizontal="center" vertical="center" wrapText="1"/>
    </xf>
    <xf numFmtId="0" fontId="4" fillId="11" borderId="47" xfId="0" applyFont="1" applyFill="1" applyBorder="1" applyAlignment="1">
      <alignment horizontal="center" vertical="center" wrapText="1"/>
    </xf>
    <xf numFmtId="0" fontId="4" fillId="11" borderId="48" xfId="0" applyFont="1" applyFill="1" applyBorder="1" applyAlignment="1">
      <alignment horizontal="center" vertical="center" wrapText="1"/>
    </xf>
    <xf numFmtId="0" fontId="4" fillId="11" borderId="51" xfId="0" applyFont="1" applyFill="1" applyBorder="1" applyAlignment="1">
      <alignment horizontal="center" vertical="center" wrapText="1"/>
    </xf>
    <xf numFmtId="0" fontId="3" fillId="38" borderId="44" xfId="0" applyFont="1" applyFill="1" applyBorder="1" applyAlignment="1">
      <alignment horizontal="justify" vertical="center" wrapText="1"/>
    </xf>
    <xf numFmtId="0" fontId="3" fillId="38" borderId="45" xfId="0" applyFont="1" applyFill="1" applyBorder="1" applyAlignment="1">
      <alignment horizontal="justify" vertical="center" wrapText="1"/>
    </xf>
    <xf numFmtId="0" fontId="3" fillId="38" borderId="46" xfId="0" applyFont="1" applyFill="1" applyBorder="1" applyAlignment="1">
      <alignment horizontal="justify" vertical="center" wrapText="1"/>
    </xf>
    <xf numFmtId="0" fontId="3" fillId="38" borderId="47" xfId="0" applyFont="1" applyFill="1" applyBorder="1" applyAlignment="1">
      <alignment horizontal="justify" vertical="center" wrapText="1"/>
    </xf>
    <xf numFmtId="0" fontId="4" fillId="38" borderId="44" xfId="0" applyFont="1" applyFill="1" applyBorder="1" applyAlignment="1">
      <alignment horizontal="center" vertical="center" wrapText="1"/>
    </xf>
    <xf numFmtId="0" fontId="4" fillId="38" borderId="45" xfId="0" applyFont="1" applyFill="1" applyBorder="1" applyAlignment="1">
      <alignment horizontal="center" vertical="center" wrapText="1"/>
    </xf>
    <xf numFmtId="0" fontId="4" fillId="38" borderId="47" xfId="0" applyFont="1" applyFill="1" applyBorder="1" applyAlignment="1">
      <alignment horizontal="center" vertical="center" wrapText="1"/>
    </xf>
    <xf numFmtId="0" fontId="4" fillId="38" borderId="48" xfId="0" applyFont="1" applyFill="1" applyBorder="1" applyAlignment="1">
      <alignment horizontal="center" vertical="center" wrapText="1"/>
    </xf>
    <xf numFmtId="0" fontId="4" fillId="38" borderId="51" xfId="0" applyFont="1" applyFill="1" applyBorder="1" applyAlignment="1">
      <alignment horizontal="center" vertical="center" wrapText="1"/>
    </xf>
    <xf numFmtId="0" fontId="4" fillId="38" borderId="23" xfId="0" applyFont="1" applyFill="1" applyBorder="1" applyAlignment="1">
      <alignment horizontal="center" vertical="center" wrapText="1"/>
    </xf>
    <xf numFmtId="0" fontId="4" fillId="38" borderId="25" xfId="0" applyFont="1" applyFill="1" applyBorder="1" applyAlignment="1">
      <alignment horizontal="center" vertical="center" wrapText="1"/>
    </xf>
    <xf numFmtId="0" fontId="3" fillId="25" borderId="44" xfId="0" applyFont="1" applyFill="1" applyBorder="1" applyAlignment="1">
      <alignment horizontal="justify" vertical="center" wrapText="1"/>
    </xf>
    <xf numFmtId="0" fontId="3" fillId="25" borderId="45" xfId="0" applyFont="1" applyFill="1" applyBorder="1" applyAlignment="1">
      <alignment horizontal="justify" vertical="center" wrapText="1"/>
    </xf>
    <xf numFmtId="0" fontId="3" fillId="25" borderId="46" xfId="0" applyFont="1" applyFill="1" applyBorder="1" applyAlignment="1">
      <alignment horizontal="justify" vertical="center" wrapText="1"/>
    </xf>
    <xf numFmtId="0" fontId="3" fillId="25" borderId="47" xfId="0" applyFont="1" applyFill="1" applyBorder="1" applyAlignment="1">
      <alignment horizontal="justify" vertical="center" wrapText="1"/>
    </xf>
    <xf numFmtId="0" fontId="4" fillId="25" borderId="44" xfId="0" applyFont="1" applyFill="1" applyBorder="1" applyAlignment="1">
      <alignment horizontal="center" vertical="center" wrapText="1"/>
    </xf>
    <xf numFmtId="0" fontId="4" fillId="25" borderId="45" xfId="0" applyFont="1" applyFill="1" applyBorder="1" applyAlignment="1">
      <alignment horizontal="center" vertical="center" wrapText="1"/>
    </xf>
    <xf numFmtId="0" fontId="4" fillId="25" borderId="47" xfId="0" applyFont="1" applyFill="1" applyBorder="1" applyAlignment="1">
      <alignment horizontal="center" vertical="center" wrapText="1"/>
    </xf>
    <xf numFmtId="0" fontId="4" fillId="25" borderId="48" xfId="0" applyFont="1" applyFill="1" applyBorder="1" applyAlignment="1">
      <alignment horizontal="center" vertical="center" wrapText="1"/>
    </xf>
    <xf numFmtId="0" fontId="4" fillId="25" borderId="51" xfId="0" applyFont="1" applyFill="1" applyBorder="1" applyAlignment="1">
      <alignment horizontal="center" vertical="center" wrapText="1"/>
    </xf>
    <xf numFmtId="0" fontId="3" fillId="19" borderId="13" xfId="0" applyFont="1" applyFill="1" applyBorder="1" applyAlignment="1">
      <alignment horizontal="left"/>
    </xf>
    <xf numFmtId="0" fontId="3" fillId="19" borderId="14" xfId="0" applyFont="1" applyFill="1" applyBorder="1" applyAlignment="1">
      <alignment horizontal="left"/>
    </xf>
    <xf numFmtId="0" fontId="3" fillId="19" borderId="15" xfId="0" applyFont="1" applyFill="1" applyBorder="1" applyAlignment="1">
      <alignment horizontal="left"/>
    </xf>
    <xf numFmtId="0" fontId="3" fillId="19" borderId="6" xfId="0" applyFont="1" applyFill="1" applyBorder="1" applyAlignment="1">
      <alignment horizontal="center" vertical="center" wrapText="1"/>
    </xf>
    <xf numFmtId="0" fontId="3" fillId="19" borderId="7" xfId="0" applyFont="1" applyFill="1" applyBorder="1" applyAlignment="1">
      <alignment horizontal="center" vertical="center" wrapText="1"/>
    </xf>
    <xf numFmtId="0" fontId="3" fillId="19" borderId="9" xfId="0" applyFont="1" applyFill="1" applyBorder="1" applyAlignment="1">
      <alignment horizontal="center" vertical="center" wrapText="1"/>
    </xf>
    <xf numFmtId="0" fontId="3" fillId="19" borderId="50"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4" fillId="27" borderId="28" xfId="0" applyFont="1" applyFill="1" applyBorder="1" applyAlignment="1">
      <alignment horizontal="center" vertical="center" wrapText="1"/>
    </xf>
    <xf numFmtId="0" fontId="4" fillId="27" borderId="56" xfId="0" applyFont="1" applyFill="1" applyBorder="1" applyAlignment="1">
      <alignment horizontal="center" vertical="center" wrapText="1"/>
    </xf>
    <xf numFmtId="0" fontId="4" fillId="25" borderId="13" xfId="0" applyFont="1" applyFill="1" applyBorder="1" applyAlignment="1">
      <alignment horizontal="center" vertical="center" wrapText="1"/>
    </xf>
    <xf numFmtId="0" fontId="4" fillId="25" borderId="14" xfId="0" applyFont="1" applyFill="1" applyBorder="1" applyAlignment="1">
      <alignment horizontal="center" vertical="center" wrapText="1"/>
    </xf>
    <xf numFmtId="0" fontId="4" fillId="25" borderId="28" xfId="0" applyFont="1" applyFill="1" applyBorder="1" applyAlignment="1">
      <alignment horizontal="center" vertical="center" wrapText="1"/>
    </xf>
    <xf numFmtId="0" fontId="4" fillId="25" borderId="29" xfId="0" applyFont="1" applyFill="1" applyBorder="1" applyAlignment="1">
      <alignment horizontal="center" vertical="center" wrapText="1"/>
    </xf>
    <xf numFmtId="0" fontId="4" fillId="0" borderId="0" xfId="0" applyFont="1" applyAlignment="1">
      <alignment horizontal="left" vertical="center" wrapText="1"/>
    </xf>
    <xf numFmtId="0" fontId="3" fillId="37" borderId="45" xfId="0" applyFont="1" applyFill="1" applyBorder="1" applyAlignment="1">
      <alignment horizontal="justify" vertical="center" wrapText="1"/>
    </xf>
    <xf numFmtId="0" fontId="3" fillId="37" borderId="46" xfId="0" applyFont="1" applyFill="1" applyBorder="1" applyAlignment="1">
      <alignment horizontal="justify" vertical="center" wrapText="1"/>
    </xf>
    <xf numFmtId="0" fontId="3" fillId="37" borderId="47" xfId="0" applyFont="1" applyFill="1" applyBorder="1" applyAlignment="1">
      <alignment horizontal="justify" vertical="center" wrapText="1"/>
    </xf>
    <xf numFmtId="0" fontId="4" fillId="37" borderId="14" xfId="0" applyFont="1" applyFill="1" applyBorder="1" applyAlignment="1">
      <alignment horizontal="center" vertical="center" wrapText="1"/>
    </xf>
    <xf numFmtId="0" fontId="4" fillId="37" borderId="28" xfId="0" applyFont="1" applyFill="1" applyBorder="1" applyAlignment="1">
      <alignment horizontal="center" vertical="center" wrapText="1"/>
    </xf>
    <xf numFmtId="0" fontId="4" fillId="37" borderId="29" xfId="0" applyFont="1" applyFill="1" applyBorder="1" applyAlignment="1">
      <alignment horizontal="center" vertical="center" wrapText="1"/>
    </xf>
    <xf numFmtId="0" fontId="4" fillId="37" borderId="23" xfId="0" applyFont="1" applyFill="1" applyBorder="1" applyAlignment="1">
      <alignment horizontal="center" vertical="center" wrapText="1"/>
    </xf>
    <xf numFmtId="0" fontId="4" fillId="37" borderId="25"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4" fillId="11" borderId="58" xfId="0" applyFont="1" applyFill="1" applyBorder="1" applyAlignment="1">
      <alignment horizontal="center" vertical="center" wrapText="1"/>
    </xf>
    <xf numFmtId="0" fontId="4" fillId="11" borderId="59" xfId="0" applyFont="1" applyFill="1" applyBorder="1" applyAlignment="1">
      <alignment horizontal="center" vertical="center" wrapText="1"/>
    </xf>
    <xf numFmtId="0" fontId="3" fillId="17" borderId="49" xfId="0" applyFont="1" applyFill="1" applyBorder="1" applyAlignment="1">
      <alignment horizontal="justify" vertical="center" wrapText="1"/>
    </xf>
    <xf numFmtId="0" fontId="4" fillId="38" borderId="54" xfId="0" applyFont="1" applyFill="1" applyBorder="1" applyAlignment="1">
      <alignment horizontal="center" vertical="center" wrapText="1"/>
    </xf>
    <xf numFmtId="0" fontId="4" fillId="38" borderId="57" xfId="0" applyFont="1" applyFill="1" applyBorder="1" applyAlignment="1">
      <alignment horizontal="center" vertical="center" wrapText="1"/>
    </xf>
    <xf numFmtId="0" fontId="4" fillId="17" borderId="44" xfId="0" applyFont="1" applyFill="1" applyBorder="1" applyAlignment="1">
      <alignment horizontal="justify" vertical="justify" wrapText="1"/>
    </xf>
    <xf numFmtId="0" fontId="4" fillId="17" borderId="45" xfId="0" applyFont="1" applyFill="1" applyBorder="1" applyAlignment="1">
      <alignment horizontal="justify" vertical="justify" wrapText="1"/>
    </xf>
    <xf numFmtId="0" fontId="4" fillId="17" borderId="46" xfId="0" applyFont="1" applyFill="1" applyBorder="1" applyAlignment="1">
      <alignment horizontal="justify" vertical="justify" wrapText="1"/>
    </xf>
    <xf numFmtId="0" fontId="4" fillId="17" borderId="47" xfId="0" applyFont="1" applyFill="1" applyBorder="1" applyAlignment="1">
      <alignment horizontal="justify" vertical="justify" wrapText="1"/>
    </xf>
    <xf numFmtId="0" fontId="3" fillId="27" borderId="44" xfId="0" applyFont="1" applyFill="1" applyBorder="1" applyAlignment="1">
      <alignment horizontal="justify" vertical="center" wrapText="1"/>
    </xf>
    <xf numFmtId="0" fontId="3" fillId="27" borderId="45" xfId="0" applyFont="1" applyFill="1" applyBorder="1" applyAlignment="1">
      <alignment horizontal="justify" vertical="center" wrapText="1"/>
    </xf>
    <xf numFmtId="0" fontId="3" fillId="27" borderId="46" xfId="0" applyFont="1" applyFill="1" applyBorder="1" applyAlignment="1">
      <alignment horizontal="justify" vertical="center" wrapText="1"/>
    </xf>
    <xf numFmtId="0" fontId="3" fillId="27" borderId="47" xfId="0" applyFont="1" applyFill="1" applyBorder="1" applyAlignment="1">
      <alignment horizontal="justify" vertical="center" wrapText="1"/>
    </xf>
    <xf numFmtId="0" fontId="4" fillId="27" borderId="44" xfId="0" applyFont="1" applyFill="1" applyBorder="1" applyAlignment="1">
      <alignment horizontal="center" vertical="center" wrapText="1"/>
    </xf>
    <xf numFmtId="0" fontId="4" fillId="27" borderId="45" xfId="0" applyFont="1" applyFill="1" applyBorder="1" applyAlignment="1">
      <alignment horizontal="center" vertical="center" wrapText="1"/>
    </xf>
    <xf numFmtId="0" fontId="4" fillId="27" borderId="47" xfId="0" applyFont="1" applyFill="1" applyBorder="1" applyAlignment="1">
      <alignment horizontal="center" vertical="center" wrapText="1"/>
    </xf>
    <xf numFmtId="0" fontId="4" fillId="27" borderId="48" xfId="0" applyFont="1" applyFill="1" applyBorder="1" applyAlignment="1">
      <alignment horizontal="center" vertical="center" wrapText="1"/>
    </xf>
    <xf numFmtId="0" fontId="4" fillId="27" borderId="54" xfId="0" applyFont="1" applyFill="1" applyBorder="1" applyAlignment="1">
      <alignment horizontal="center" vertical="center" wrapText="1"/>
    </xf>
    <xf numFmtId="0" fontId="4" fillId="27" borderId="29" xfId="0" applyFont="1" applyFill="1" applyBorder="1" applyAlignment="1">
      <alignment horizontal="center" vertical="center" wrapText="1"/>
    </xf>
    <xf numFmtId="0" fontId="4" fillId="11" borderId="15" xfId="0" applyFont="1" applyFill="1" applyBorder="1" applyAlignment="1">
      <alignment horizontal="center" vertical="center" wrapText="1"/>
    </xf>
    <xf numFmtId="0" fontId="4" fillId="27" borderId="25" xfId="0" applyFont="1" applyFill="1" applyBorder="1" applyAlignment="1">
      <alignment horizontal="center" vertical="center" wrapText="1"/>
    </xf>
    <xf numFmtId="0" fontId="3" fillId="17" borderId="13" xfId="0" applyFont="1" applyFill="1" applyBorder="1" applyAlignment="1">
      <alignment horizontal="justify" vertical="center" wrapText="1"/>
    </xf>
    <xf numFmtId="0" fontId="3" fillId="17" borderId="14" xfId="0" applyFont="1" applyFill="1" applyBorder="1" applyAlignment="1">
      <alignment horizontal="justify" vertical="center" wrapText="1"/>
    </xf>
    <xf numFmtId="0" fontId="3" fillId="17" borderId="15" xfId="0" applyFont="1" applyFill="1" applyBorder="1" applyAlignment="1">
      <alignment horizontal="justify" vertical="center" wrapText="1"/>
    </xf>
    <xf numFmtId="0" fontId="3" fillId="22" borderId="44" xfId="0" applyFont="1" applyFill="1" applyBorder="1" applyAlignment="1">
      <alignment horizontal="justify" vertical="center" wrapText="1"/>
    </xf>
    <xf numFmtId="0" fontId="3" fillId="22" borderId="45" xfId="0" applyFont="1" applyFill="1" applyBorder="1" applyAlignment="1">
      <alignment horizontal="justify" vertical="center" wrapText="1"/>
    </xf>
    <xf numFmtId="0" fontId="3" fillId="22" borderId="46" xfId="0" applyFont="1" applyFill="1" applyBorder="1" applyAlignment="1">
      <alignment horizontal="justify" vertical="center" wrapText="1"/>
    </xf>
    <xf numFmtId="0" fontId="3" fillId="22" borderId="47" xfId="0" applyFont="1" applyFill="1" applyBorder="1" applyAlignment="1">
      <alignment horizontal="justify" vertical="center" wrapText="1"/>
    </xf>
    <xf numFmtId="0" fontId="4" fillId="28" borderId="44" xfId="0" applyFont="1" applyFill="1" applyBorder="1" applyAlignment="1">
      <alignment horizontal="center" vertical="center" wrapText="1"/>
    </xf>
    <xf numFmtId="0" fontId="4" fillId="28" borderId="45" xfId="0" applyFont="1" applyFill="1" applyBorder="1" applyAlignment="1">
      <alignment horizontal="center" vertical="center" wrapText="1"/>
    </xf>
    <xf numFmtId="0" fontId="4" fillId="28" borderId="47" xfId="0" applyFont="1" applyFill="1" applyBorder="1" applyAlignment="1">
      <alignment horizontal="center" vertical="center" wrapText="1"/>
    </xf>
    <xf numFmtId="0" fontId="4" fillId="28" borderId="48" xfId="0" applyFont="1" applyFill="1" applyBorder="1" applyAlignment="1">
      <alignment horizontal="center" vertical="center" wrapText="1"/>
    </xf>
    <xf numFmtId="0" fontId="4" fillId="28" borderId="51" xfId="0" applyFont="1" applyFill="1" applyBorder="1" applyAlignment="1">
      <alignment horizontal="center" vertical="center" wrapText="1"/>
    </xf>
    <xf numFmtId="0" fontId="4" fillId="17" borderId="49" xfId="0" applyFont="1" applyFill="1" applyBorder="1" applyAlignment="1">
      <alignment horizontal="justify" vertical="center" wrapText="1"/>
    </xf>
    <xf numFmtId="0" fontId="22" fillId="0" borderId="0" xfId="0" applyFont="1" applyAlignment="1">
      <alignment horizontal="center" vertical="center" wrapText="1"/>
    </xf>
    <xf numFmtId="0" fontId="3" fillId="30" borderId="44" xfId="0" applyFont="1" applyFill="1" applyBorder="1" applyAlignment="1">
      <alignment horizontal="justify" vertical="center" wrapText="1"/>
    </xf>
    <xf numFmtId="0" fontId="3" fillId="30" borderId="45" xfId="0" applyFont="1" applyFill="1" applyBorder="1" applyAlignment="1">
      <alignment horizontal="justify" vertical="center" wrapText="1"/>
    </xf>
    <xf numFmtId="0" fontId="3" fillId="30" borderId="46" xfId="0" applyFont="1" applyFill="1" applyBorder="1" applyAlignment="1">
      <alignment horizontal="justify" vertical="center" wrapText="1"/>
    </xf>
    <xf numFmtId="0" fontId="3" fillId="30" borderId="47" xfId="0" applyFont="1" applyFill="1" applyBorder="1" applyAlignment="1">
      <alignment horizontal="justify" vertical="center" wrapText="1"/>
    </xf>
    <xf numFmtId="0" fontId="4" fillId="30" borderId="44" xfId="0" applyFont="1" applyFill="1" applyBorder="1" applyAlignment="1">
      <alignment horizontal="center" vertical="center" wrapText="1"/>
    </xf>
    <xf numFmtId="0" fontId="4" fillId="30" borderId="46" xfId="0" applyFont="1" applyFill="1" applyBorder="1" applyAlignment="1">
      <alignment horizontal="center" vertical="center" wrapText="1"/>
    </xf>
    <xf numFmtId="0" fontId="4" fillId="30" borderId="49" xfId="0" applyFont="1" applyFill="1" applyBorder="1" applyAlignment="1">
      <alignment horizontal="center" vertical="center" wrapText="1"/>
    </xf>
    <xf numFmtId="0" fontId="4" fillId="30" borderId="23" xfId="0" applyFont="1" applyFill="1" applyBorder="1" applyAlignment="1">
      <alignment horizontal="center" vertical="center" wrapText="1"/>
    </xf>
    <xf numFmtId="0" fontId="4" fillId="30" borderId="25" xfId="0" applyFont="1" applyFill="1" applyBorder="1" applyAlignment="1">
      <alignment horizontal="center" vertical="center" wrapText="1"/>
    </xf>
    <xf numFmtId="0" fontId="4" fillId="29" borderId="44" xfId="0" applyFont="1" applyFill="1" applyBorder="1" applyAlignment="1">
      <alignment horizontal="center" vertical="center" wrapText="1"/>
    </xf>
    <xf numFmtId="0" fontId="4" fillId="29" borderId="45" xfId="0" applyFont="1" applyFill="1" applyBorder="1" applyAlignment="1">
      <alignment horizontal="center" vertical="center" wrapText="1"/>
    </xf>
    <xf numFmtId="0" fontId="4" fillId="29" borderId="47" xfId="0" applyFont="1" applyFill="1" applyBorder="1" applyAlignment="1">
      <alignment horizontal="center" vertical="center" wrapText="1"/>
    </xf>
    <xf numFmtId="0" fontId="4" fillId="29" borderId="48" xfId="0" applyFont="1" applyFill="1" applyBorder="1" applyAlignment="1">
      <alignment horizontal="center" vertical="center" wrapText="1"/>
    </xf>
    <xf numFmtId="0" fontId="4" fillId="29" borderId="51" xfId="0" applyFont="1" applyFill="1" applyBorder="1" applyAlignment="1">
      <alignment horizontal="center" vertical="center" wrapText="1"/>
    </xf>
    <xf numFmtId="0" fontId="4" fillId="29" borderId="23" xfId="0" applyFont="1" applyFill="1" applyBorder="1" applyAlignment="1">
      <alignment horizontal="center" vertical="center" wrapText="1"/>
    </xf>
    <xf numFmtId="0" fontId="4" fillId="29" borderId="25" xfId="0" applyFont="1" applyFill="1" applyBorder="1" applyAlignment="1">
      <alignment horizontal="center" vertical="center" wrapText="1"/>
    </xf>
    <xf numFmtId="0" fontId="4" fillId="17" borderId="13" xfId="0" applyFont="1" applyFill="1" applyBorder="1" applyAlignment="1">
      <alignment horizontal="justify" vertical="center" wrapText="1"/>
    </xf>
    <xf numFmtId="0" fontId="4" fillId="17" borderId="14" xfId="0" applyFont="1" applyFill="1" applyBorder="1" applyAlignment="1">
      <alignment horizontal="justify" vertical="center" wrapText="1"/>
    </xf>
    <xf numFmtId="0" fontId="4" fillId="17" borderId="15" xfId="0" applyFont="1" applyFill="1" applyBorder="1" applyAlignment="1">
      <alignment horizontal="justify" vertical="center" wrapText="1"/>
    </xf>
    <xf numFmtId="0" fontId="3" fillId="18" borderId="44" xfId="0" applyFont="1" applyFill="1" applyBorder="1" applyAlignment="1">
      <alignment horizontal="justify" vertical="center" wrapText="1"/>
    </xf>
    <xf numFmtId="0" fontId="3" fillId="18" borderId="45" xfId="0" applyFont="1" applyFill="1" applyBorder="1" applyAlignment="1">
      <alignment horizontal="justify" vertical="center" wrapText="1"/>
    </xf>
    <xf numFmtId="0" fontId="3" fillId="18" borderId="46" xfId="0" applyFont="1" applyFill="1" applyBorder="1" applyAlignment="1">
      <alignment horizontal="justify" vertical="center" wrapText="1"/>
    </xf>
    <xf numFmtId="0" fontId="3" fillId="18" borderId="47" xfId="0" applyFont="1" applyFill="1" applyBorder="1" applyAlignment="1">
      <alignment horizontal="justify" vertical="center" wrapText="1"/>
    </xf>
    <xf numFmtId="0" fontId="3" fillId="29" borderId="44" xfId="0" applyFont="1" applyFill="1" applyBorder="1" applyAlignment="1">
      <alignment horizontal="justify" vertical="center" wrapText="1"/>
    </xf>
    <xf numFmtId="0" fontId="3" fillId="29" borderId="45" xfId="0" applyFont="1" applyFill="1" applyBorder="1" applyAlignment="1">
      <alignment horizontal="justify" vertical="center" wrapText="1"/>
    </xf>
    <xf numFmtId="0" fontId="3" fillId="29" borderId="46" xfId="0" applyFont="1" applyFill="1" applyBorder="1" applyAlignment="1">
      <alignment horizontal="justify" vertical="center" wrapText="1"/>
    </xf>
    <xf numFmtId="0" fontId="3" fillId="29" borderId="47" xfId="0" applyFont="1" applyFill="1" applyBorder="1" applyAlignment="1">
      <alignment horizontal="justify" vertical="center" wrapText="1"/>
    </xf>
    <xf numFmtId="0" fontId="4" fillId="39" borderId="44" xfId="0" applyFont="1" applyFill="1" applyBorder="1" applyAlignment="1">
      <alignment horizontal="center" vertical="center" wrapText="1"/>
    </xf>
    <xf numFmtId="0" fontId="4" fillId="39" borderId="46" xfId="0" applyFont="1" applyFill="1" applyBorder="1" applyAlignment="1">
      <alignment horizontal="center" vertical="center" wrapText="1"/>
    </xf>
    <xf numFmtId="0" fontId="4" fillId="39" borderId="49" xfId="0" applyFont="1" applyFill="1" applyBorder="1" applyAlignment="1">
      <alignment horizontal="center" vertical="center" wrapText="1"/>
    </xf>
    <xf numFmtId="0" fontId="4" fillId="39" borderId="23" xfId="0" applyFont="1" applyFill="1" applyBorder="1" applyAlignment="1">
      <alignment horizontal="center" vertical="center" wrapText="1"/>
    </xf>
    <xf numFmtId="0" fontId="4" fillId="39" borderId="25" xfId="0" applyFont="1" applyFill="1" applyBorder="1" applyAlignment="1">
      <alignment horizontal="center" vertical="center" wrapText="1"/>
    </xf>
    <xf numFmtId="0" fontId="3" fillId="33" borderId="44" xfId="0" applyFont="1" applyFill="1" applyBorder="1" applyAlignment="1">
      <alignment horizontal="justify" vertical="center" wrapText="1"/>
    </xf>
    <xf numFmtId="0" fontId="3" fillId="33" borderId="45" xfId="0" applyFont="1" applyFill="1" applyBorder="1" applyAlignment="1">
      <alignment horizontal="justify" vertical="center" wrapText="1"/>
    </xf>
    <xf numFmtId="0" fontId="3" fillId="33" borderId="46" xfId="0" applyFont="1" applyFill="1" applyBorder="1" applyAlignment="1">
      <alignment horizontal="justify" vertical="center" wrapText="1"/>
    </xf>
    <xf numFmtId="0" fontId="3" fillId="33" borderId="47" xfId="0" applyFont="1" applyFill="1" applyBorder="1" applyAlignment="1">
      <alignment horizontal="justify" vertical="center" wrapText="1"/>
    </xf>
    <xf numFmtId="0" fontId="3" fillId="39" borderId="44" xfId="0" applyFont="1" applyFill="1" applyBorder="1" applyAlignment="1">
      <alignment horizontal="justify" vertical="center" wrapText="1"/>
    </xf>
    <xf numFmtId="0" fontId="3" fillId="39" borderId="45" xfId="0" applyFont="1" applyFill="1" applyBorder="1" applyAlignment="1">
      <alignment horizontal="justify" vertical="center" wrapText="1"/>
    </xf>
    <xf numFmtId="0" fontId="3" fillId="39" borderId="46" xfId="0" applyFont="1" applyFill="1" applyBorder="1" applyAlignment="1">
      <alignment horizontal="justify" vertical="center" wrapText="1"/>
    </xf>
    <xf numFmtId="0" fontId="3" fillId="39" borderId="47" xfId="0" applyFont="1" applyFill="1" applyBorder="1" applyAlignment="1">
      <alignment horizontal="justify" vertical="center" wrapText="1"/>
    </xf>
    <xf numFmtId="0" fontId="3" fillId="22" borderId="13" xfId="0" applyFont="1" applyFill="1" applyBorder="1" applyAlignment="1">
      <alignment horizontal="justify" vertical="center" wrapText="1"/>
    </xf>
    <xf numFmtId="0" fontId="3" fillId="22" borderId="14" xfId="0" applyFont="1" applyFill="1" applyBorder="1" applyAlignment="1">
      <alignment horizontal="justify" vertical="center" wrapText="1"/>
    </xf>
    <xf numFmtId="0" fontId="3" fillId="22" borderId="15" xfId="0" applyFont="1" applyFill="1" applyBorder="1" applyAlignment="1">
      <alignment horizontal="justify" vertical="center" wrapText="1"/>
    </xf>
    <xf numFmtId="0" fontId="4" fillId="27" borderId="51" xfId="0" applyFont="1" applyFill="1" applyBorder="1" applyAlignment="1">
      <alignment horizontal="center" vertical="center" wrapText="1"/>
    </xf>
    <xf numFmtId="0" fontId="4" fillId="39" borderId="45" xfId="0" applyFont="1" applyFill="1" applyBorder="1" applyAlignment="1">
      <alignment horizontal="center" vertical="center" wrapText="1"/>
    </xf>
    <xf numFmtId="0" fontId="4" fillId="39" borderId="47" xfId="0" applyFont="1" applyFill="1" applyBorder="1" applyAlignment="1">
      <alignment horizontal="center" vertical="center" wrapText="1"/>
    </xf>
    <xf numFmtId="0" fontId="4" fillId="39" borderId="48" xfId="0" applyFont="1" applyFill="1" applyBorder="1" applyAlignment="1">
      <alignment horizontal="center" vertical="center" wrapText="1"/>
    </xf>
    <xf numFmtId="0" fontId="4" fillId="39" borderId="51" xfId="0" applyFont="1" applyFill="1" applyBorder="1" applyAlignment="1">
      <alignment horizontal="center" vertical="center" wrapText="1"/>
    </xf>
    <xf numFmtId="0" fontId="4" fillId="39" borderId="13" xfId="0" applyFont="1" applyFill="1" applyBorder="1" applyAlignment="1">
      <alignment horizontal="center" vertical="center" wrapText="1"/>
    </xf>
    <xf numFmtId="0" fontId="4" fillId="39" borderId="14" xfId="0" applyFont="1" applyFill="1" applyBorder="1" applyAlignment="1">
      <alignment horizontal="center" vertical="center" wrapText="1"/>
    </xf>
    <xf numFmtId="0" fontId="4" fillId="39" borderId="28" xfId="0" applyFont="1" applyFill="1" applyBorder="1" applyAlignment="1">
      <alignment horizontal="center" vertical="center" wrapText="1"/>
    </xf>
    <xf numFmtId="0" fontId="4" fillId="39" borderId="29" xfId="0" applyFont="1" applyFill="1" applyBorder="1" applyAlignment="1">
      <alignment horizontal="center" vertical="center" wrapText="1"/>
    </xf>
    <xf numFmtId="0" fontId="4" fillId="27" borderId="15" xfId="0" applyFont="1" applyFill="1" applyBorder="1" applyAlignment="1">
      <alignment horizontal="center" vertical="center" wrapText="1"/>
    </xf>
    <xf numFmtId="0" fontId="4" fillId="28" borderId="15" xfId="0" applyFont="1" applyFill="1" applyBorder="1" applyAlignment="1">
      <alignment horizontal="center" vertical="center" wrapText="1"/>
    </xf>
    <xf numFmtId="0" fontId="4" fillId="11" borderId="54" xfId="0" applyFont="1" applyFill="1" applyBorder="1" applyAlignment="1">
      <alignment horizontal="center" vertical="center" wrapText="1"/>
    </xf>
    <xf numFmtId="0" fontId="3" fillId="28" borderId="13" xfId="0" applyFont="1" applyFill="1" applyBorder="1" applyAlignment="1">
      <alignment horizontal="justify" vertical="center" wrapText="1"/>
    </xf>
    <xf numFmtId="0" fontId="3" fillId="28" borderId="14" xfId="0" applyFont="1" applyFill="1" applyBorder="1" applyAlignment="1">
      <alignment horizontal="justify" vertical="center" wrapText="1"/>
    </xf>
    <xf numFmtId="0" fontId="3" fillId="28" borderId="15" xfId="0" applyFont="1" applyFill="1" applyBorder="1" applyAlignment="1">
      <alignment horizontal="justify" vertical="center" wrapText="1"/>
    </xf>
    <xf numFmtId="0" fontId="3" fillId="27" borderId="13" xfId="0" applyFont="1" applyFill="1" applyBorder="1" applyAlignment="1">
      <alignment horizontal="justify" vertical="center" wrapText="1"/>
    </xf>
    <xf numFmtId="0" fontId="3" fillId="27" borderId="14" xfId="0" applyFont="1" applyFill="1" applyBorder="1" applyAlignment="1">
      <alignment horizontal="justify" vertical="center" wrapText="1"/>
    </xf>
    <xf numFmtId="0" fontId="3" fillId="27" borderId="15" xfId="0" applyFont="1" applyFill="1" applyBorder="1" applyAlignment="1">
      <alignment horizontal="justify" vertical="center" wrapText="1"/>
    </xf>
  </cellXfs>
  <cellStyles count="1">
    <cellStyle name="Normal" xfId="0" builtinId="0"/>
  </cellStyles>
  <dxfs count="0"/>
  <tableStyles count="0" defaultTableStyle="TableStyleMedium2" defaultPivotStyle="PivotStyleLight16"/>
  <colors>
    <mruColors>
      <color rgb="FF00CC99"/>
      <color rgb="FFCC0066"/>
      <color rgb="FF9999FF"/>
      <color rgb="FFFF66CC"/>
      <color rgb="FFCCFFFF"/>
      <color rgb="FFFFCCCC"/>
      <color rgb="FF00FFFF"/>
      <color rgb="FFFF0066"/>
      <color rgb="FF00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chemeClr val="bg2"/>
                </a:solidFill>
              </a:rPr>
              <a:t>Nivel y % de Ejecución Plan de Acción </a:t>
            </a:r>
            <a:r>
              <a:rPr lang="es-CO" sz="1400" baseline="0">
                <a:solidFill>
                  <a:schemeClr val="bg2"/>
                </a:solidFill>
              </a:rPr>
              <a:t>2024 Direcciones Territoriales</a:t>
            </a:r>
            <a:endParaRPr lang="es-CO" sz="1400">
              <a:solidFill>
                <a:schemeClr val="bg2"/>
              </a:solidFill>
            </a:endParaRPr>
          </a:p>
        </c:rich>
      </c:tx>
      <c:layout>
        <c:manualLayout>
          <c:xMode val="edge"/>
          <c:yMode val="edge"/>
          <c:x val="0.11306445617925172"/>
          <c:y val="2.2382088689467023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'Ejecución Plan de Acción 24 DTs'!$B$12:$E$12</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'Ejecución Plan de Acción 24 DTs'!$F$12:$L$12</c:f>
              <c:numCache>
                <c:formatCode>General</c:formatCode>
                <c:ptCount val="4"/>
                <c:pt idx="2">
                  <c:v>633</c:v>
                </c:pt>
                <c:pt idx="3" formatCode="0%">
                  <c:v>0.75717703349282295</c:v>
                </c:pt>
              </c:numCache>
            </c:numRef>
          </c:val>
          <c:extLst>
            <c:ext xmlns:c16="http://schemas.microsoft.com/office/drawing/2014/chart" uri="{C3380CC4-5D6E-409C-BE32-E72D297353CC}">
              <c16:uniqueId val="{00000000-46EE-4D9C-9208-882AED9503AD}"/>
            </c:ext>
          </c:extLst>
        </c:ser>
        <c:ser>
          <c:idx val="1"/>
          <c:order val="1"/>
          <c:tx>
            <c:strRef>
              <c:f>'Ejecución Plan de Acción 24 DTs'!$B$13:$E$13</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'Ejecución Plan de Acción 24 DTs'!$F$13:$L$13</c:f>
              <c:numCache>
                <c:formatCode>General</c:formatCode>
                <c:ptCount val="4"/>
                <c:pt idx="2">
                  <c:v>67</c:v>
                </c:pt>
                <c:pt idx="3" formatCode="0%">
                  <c:v>8.0143540669856461E-2</c:v>
                </c:pt>
              </c:numCache>
            </c:numRef>
          </c:val>
          <c:extLst>
            <c:ext xmlns:c16="http://schemas.microsoft.com/office/drawing/2014/chart" uri="{C3380CC4-5D6E-409C-BE32-E72D297353CC}">
              <c16:uniqueId val="{00000001-46EE-4D9C-9208-882AED9503AD}"/>
            </c:ext>
          </c:extLst>
        </c:ser>
        <c:ser>
          <c:idx val="2"/>
          <c:order val="2"/>
          <c:tx>
            <c:strRef>
              <c:f>'Ejecución Plan de Acción 24 DTs'!$B$14:$E$14</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'Ejecución Plan de Acción 24 DTs'!$F$14:$L$14</c:f>
              <c:numCache>
                <c:formatCode>General</c:formatCode>
                <c:ptCount val="4"/>
                <c:pt idx="2">
                  <c:v>136</c:v>
                </c:pt>
                <c:pt idx="3" formatCode="0%">
                  <c:v>0.16267942583732056</c:v>
                </c:pt>
              </c:numCache>
            </c:numRef>
          </c:val>
          <c:extLst>
            <c:ext xmlns:c16="http://schemas.microsoft.com/office/drawing/2014/chart" uri="{C3380CC4-5D6E-409C-BE32-E72D297353CC}">
              <c16:uniqueId val="{00000002-46EE-4D9C-9208-882AED9503AD}"/>
            </c:ext>
          </c:extLst>
        </c:ser>
        <c:dLbls>
          <c:showLegendKey val="0"/>
          <c:showVal val="0"/>
          <c:showCatName val="0"/>
          <c:showSerName val="0"/>
          <c:showPercent val="0"/>
          <c:showBubbleSize val="0"/>
        </c:dLbls>
        <c:gapWidth val="100"/>
        <c:overlap val="-24"/>
        <c:axId val="1197043632"/>
        <c:axId val="1197047440"/>
      </c:barChart>
      <c:catAx>
        <c:axId val="1197043632"/>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97047440"/>
        <c:crosses val="autoZero"/>
        <c:auto val="1"/>
        <c:lblAlgn val="ctr"/>
        <c:lblOffset val="100"/>
        <c:noMultiLvlLbl val="0"/>
      </c:catAx>
      <c:valAx>
        <c:axId val="1197047440"/>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97043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1er trimestre 2024</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2024 DTs'!$B$6:$E$6</c:f>
              <c:strCache>
                <c:ptCount val="4"/>
                <c:pt idx="0">
                  <c:v>1</c:v>
                </c:pt>
                <c:pt idx="1">
                  <c:v>Satisfactorio</c:v>
                </c:pt>
                <c:pt idx="3">
                  <c:v>Entre 90% y 100%</c:v>
                </c:pt>
              </c:strCache>
            </c:strRef>
          </c:tx>
          <c:spPr>
            <a:solidFill>
              <a:srgbClr val="92D050"/>
            </a:solidFill>
            <a:ln w="12700">
              <a:solidFill>
                <a:srgbClr val="92D050"/>
              </a:solidFill>
            </a:ln>
            <a:effectLst>
              <a:outerShdw blurRad="57150" dist="19050" dir="5400000" algn="ctr" rotWithShape="0">
                <a:srgbClr val="000000">
                  <a:alpha val="63000"/>
                </a:srgbClr>
              </a:outerShdw>
            </a:effectLst>
          </c:spPr>
          <c:invertIfNegative val="0"/>
          <c:val>
            <c:numRef>
              <c:f>'Avances Plan Acción 2024 DTs'!$F$6:$L$6</c:f>
              <c:numCache>
                <c:formatCode>General</c:formatCode>
                <c:ptCount val="4"/>
                <c:pt idx="2">
                  <c:v>172</c:v>
                </c:pt>
                <c:pt idx="3" formatCode="0%">
                  <c:v>0.93478260869565222</c:v>
                </c:pt>
              </c:numCache>
            </c:numRef>
          </c:val>
          <c:extLst>
            <c:ext xmlns:c16="http://schemas.microsoft.com/office/drawing/2014/chart" uri="{C3380CC4-5D6E-409C-BE32-E72D297353CC}">
              <c16:uniqueId val="{00000000-7B26-4DF6-9F96-EE2C57A2E987}"/>
            </c:ext>
          </c:extLst>
        </c:ser>
        <c:ser>
          <c:idx val="1"/>
          <c:order val="1"/>
          <c:tx>
            <c:strRef>
              <c:f>'Avances Plan Acción 2024 DTs'!$B$7:$E$7</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2024 DTs'!$F$7:$L$7</c:f>
              <c:numCache>
                <c:formatCode>General</c:formatCode>
                <c:ptCount val="4"/>
                <c:pt idx="2">
                  <c:v>2</c:v>
                </c:pt>
                <c:pt idx="3" formatCode="0%">
                  <c:v>1.0869565217391304E-2</c:v>
                </c:pt>
              </c:numCache>
            </c:numRef>
          </c:val>
          <c:extLst>
            <c:ext xmlns:c16="http://schemas.microsoft.com/office/drawing/2014/chart" uri="{C3380CC4-5D6E-409C-BE32-E72D297353CC}">
              <c16:uniqueId val="{00000001-7B26-4DF6-9F96-EE2C57A2E987}"/>
            </c:ext>
          </c:extLst>
        </c:ser>
        <c:ser>
          <c:idx val="2"/>
          <c:order val="2"/>
          <c:tx>
            <c:strRef>
              <c:f>'Avances Plan Acción 2024 DTs'!$B$8:$E$8</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2024 DTs'!$F$8:$L$8</c:f>
              <c:numCache>
                <c:formatCode>General</c:formatCode>
                <c:ptCount val="4"/>
                <c:pt idx="2">
                  <c:v>10</c:v>
                </c:pt>
                <c:pt idx="3" formatCode="0%">
                  <c:v>5.434782608695652E-2</c:v>
                </c:pt>
              </c:numCache>
            </c:numRef>
          </c:val>
          <c:extLst>
            <c:ext xmlns:c16="http://schemas.microsoft.com/office/drawing/2014/chart" uri="{C3380CC4-5D6E-409C-BE32-E72D297353CC}">
              <c16:uniqueId val="{00000002-7B26-4DF6-9F96-EE2C57A2E987}"/>
            </c:ext>
          </c:extLst>
        </c:ser>
        <c:dLbls>
          <c:showLegendKey val="0"/>
          <c:showVal val="0"/>
          <c:showCatName val="0"/>
          <c:showSerName val="0"/>
          <c:showPercent val="0"/>
          <c:showBubbleSize val="0"/>
        </c:dLbls>
        <c:gapWidth val="100"/>
        <c:overlap val="-24"/>
        <c:axId val="1197039280"/>
        <c:axId val="1246267264"/>
      </c:barChart>
      <c:catAx>
        <c:axId val="1197039280"/>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46267264"/>
        <c:crosses val="autoZero"/>
        <c:auto val="1"/>
        <c:lblAlgn val="ctr"/>
        <c:lblOffset val="100"/>
        <c:noMultiLvlLbl val="0"/>
      </c:catAx>
      <c:valAx>
        <c:axId val="124626726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97039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2do trimestre 2024</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2024 DTs'!$B$18:$E$18</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'Avances Plan Acción 2024 DTs'!$F$18:$L$18</c:f>
              <c:numCache>
                <c:formatCode>General</c:formatCode>
                <c:ptCount val="4"/>
                <c:pt idx="2">
                  <c:v>356</c:v>
                </c:pt>
                <c:pt idx="3" formatCode="0%">
                  <c:v>0.839622641509434</c:v>
                </c:pt>
              </c:numCache>
            </c:numRef>
          </c:val>
          <c:extLst>
            <c:ext xmlns:c16="http://schemas.microsoft.com/office/drawing/2014/chart" uri="{C3380CC4-5D6E-409C-BE32-E72D297353CC}">
              <c16:uniqueId val="{00000000-D2C0-459F-8A6C-B8C814DEF457}"/>
            </c:ext>
          </c:extLst>
        </c:ser>
        <c:ser>
          <c:idx val="1"/>
          <c:order val="1"/>
          <c:tx>
            <c:strRef>
              <c:f>'Avances Plan Acción 2024 DTs'!$B$19:$E$19</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2024 DTs'!$F$19:$L$19</c:f>
              <c:numCache>
                <c:formatCode>General</c:formatCode>
                <c:ptCount val="4"/>
                <c:pt idx="2">
                  <c:v>22</c:v>
                </c:pt>
                <c:pt idx="3" formatCode="0%">
                  <c:v>5.1886792452830191E-2</c:v>
                </c:pt>
              </c:numCache>
            </c:numRef>
          </c:val>
          <c:extLst>
            <c:ext xmlns:c16="http://schemas.microsoft.com/office/drawing/2014/chart" uri="{C3380CC4-5D6E-409C-BE32-E72D297353CC}">
              <c16:uniqueId val="{00000001-D2C0-459F-8A6C-B8C814DEF457}"/>
            </c:ext>
          </c:extLst>
        </c:ser>
        <c:ser>
          <c:idx val="2"/>
          <c:order val="2"/>
          <c:tx>
            <c:strRef>
              <c:f>'Avances Plan Acción 2024 DTs'!$B$20:$E$20</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2024 DTs'!$F$20:$L$20</c:f>
              <c:numCache>
                <c:formatCode>General</c:formatCode>
                <c:ptCount val="4"/>
                <c:pt idx="2">
                  <c:v>46</c:v>
                </c:pt>
                <c:pt idx="3" formatCode="0%">
                  <c:v>0.10849056603773585</c:v>
                </c:pt>
              </c:numCache>
            </c:numRef>
          </c:val>
          <c:extLst>
            <c:ext xmlns:c16="http://schemas.microsoft.com/office/drawing/2014/chart" uri="{C3380CC4-5D6E-409C-BE32-E72D297353CC}">
              <c16:uniqueId val="{00000002-D2C0-459F-8A6C-B8C814DEF457}"/>
            </c:ext>
          </c:extLst>
        </c:ser>
        <c:dLbls>
          <c:showLegendKey val="0"/>
          <c:showVal val="0"/>
          <c:showCatName val="0"/>
          <c:showSerName val="0"/>
          <c:showPercent val="0"/>
          <c:showBubbleSize val="0"/>
        </c:dLbls>
        <c:gapWidth val="100"/>
        <c:overlap val="-24"/>
        <c:axId val="1246269984"/>
        <c:axId val="1246267808"/>
      </c:barChart>
      <c:catAx>
        <c:axId val="1246269984"/>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46267808"/>
        <c:crosses val="autoZero"/>
        <c:auto val="1"/>
        <c:lblAlgn val="ctr"/>
        <c:lblOffset val="100"/>
        <c:noMultiLvlLbl val="0"/>
      </c:catAx>
      <c:valAx>
        <c:axId val="1246267808"/>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462699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3er</a:t>
            </a:r>
            <a:r>
              <a:rPr lang="es-CO" sz="1200" baseline="0">
                <a:solidFill>
                  <a:schemeClr val="bg2"/>
                </a:solidFill>
              </a:rPr>
              <a:t> trimestre 2024</a:t>
            </a:r>
            <a:endParaRPr lang="es-CO" sz="1200">
              <a:solidFill>
                <a:schemeClr val="bg2"/>
              </a:solidFill>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2024 DTs'!$B$31:$E$31</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'Avances Plan Acción 2024 DTs'!$F$31:$L$31</c:f>
              <c:numCache>
                <c:formatCode>General</c:formatCode>
                <c:ptCount val="4"/>
                <c:pt idx="2">
                  <c:v>482</c:v>
                </c:pt>
                <c:pt idx="3" formatCode="0%">
                  <c:v>0.79146141215106736</c:v>
                </c:pt>
              </c:numCache>
            </c:numRef>
          </c:val>
          <c:extLst>
            <c:ext xmlns:c16="http://schemas.microsoft.com/office/drawing/2014/chart" uri="{C3380CC4-5D6E-409C-BE32-E72D297353CC}">
              <c16:uniqueId val="{00000000-125A-432F-ABD2-5283F0A9F6BD}"/>
            </c:ext>
          </c:extLst>
        </c:ser>
        <c:ser>
          <c:idx val="1"/>
          <c:order val="1"/>
          <c:tx>
            <c:strRef>
              <c:f>'Avances Plan Acción 2024 DTs'!$B$32:$E$32</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2024 DTs'!$F$32:$L$32</c:f>
              <c:numCache>
                <c:formatCode>General</c:formatCode>
                <c:ptCount val="4"/>
                <c:pt idx="2">
                  <c:v>58</c:v>
                </c:pt>
                <c:pt idx="3" formatCode="0%">
                  <c:v>9.5238095238095233E-2</c:v>
                </c:pt>
              </c:numCache>
            </c:numRef>
          </c:val>
          <c:extLst>
            <c:ext xmlns:c16="http://schemas.microsoft.com/office/drawing/2014/chart" uri="{C3380CC4-5D6E-409C-BE32-E72D297353CC}">
              <c16:uniqueId val="{00000001-125A-432F-ABD2-5283F0A9F6BD}"/>
            </c:ext>
          </c:extLst>
        </c:ser>
        <c:ser>
          <c:idx val="2"/>
          <c:order val="2"/>
          <c:tx>
            <c:strRef>
              <c:f>'Avances Plan Acción 2024 DTs'!$B$33:$E$33</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2024 DTs'!$F$33:$L$33</c:f>
              <c:numCache>
                <c:formatCode>General</c:formatCode>
                <c:ptCount val="4"/>
                <c:pt idx="2">
                  <c:v>69</c:v>
                </c:pt>
                <c:pt idx="3" formatCode="0%">
                  <c:v>0.11330049261083744</c:v>
                </c:pt>
              </c:numCache>
            </c:numRef>
          </c:val>
          <c:extLst>
            <c:ext xmlns:c16="http://schemas.microsoft.com/office/drawing/2014/chart" uri="{C3380CC4-5D6E-409C-BE32-E72D297353CC}">
              <c16:uniqueId val="{00000002-125A-432F-ABD2-5283F0A9F6BD}"/>
            </c:ext>
          </c:extLst>
        </c:ser>
        <c:dLbls>
          <c:showLegendKey val="0"/>
          <c:showVal val="0"/>
          <c:showCatName val="0"/>
          <c:showSerName val="0"/>
          <c:showPercent val="0"/>
          <c:showBubbleSize val="0"/>
        </c:dLbls>
        <c:gapWidth val="100"/>
        <c:overlap val="-24"/>
        <c:axId val="1246264544"/>
        <c:axId val="1246266176"/>
      </c:barChart>
      <c:catAx>
        <c:axId val="1246264544"/>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46266176"/>
        <c:crosses val="autoZero"/>
        <c:auto val="1"/>
        <c:lblAlgn val="ctr"/>
        <c:lblOffset val="100"/>
        <c:noMultiLvlLbl val="0"/>
      </c:catAx>
      <c:valAx>
        <c:axId val="1246266176"/>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46264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695325</xdr:colOff>
      <xdr:row>1</xdr:row>
      <xdr:rowOff>66674</xdr:rowOff>
    </xdr:from>
    <xdr:to>
      <xdr:col>3</xdr:col>
      <xdr:colOff>1657350</xdr:colOff>
      <xdr:row>4</xdr:row>
      <xdr:rowOff>152400</xdr:rowOff>
    </xdr:to>
    <xdr:pic>
      <xdr:nvPicPr>
        <xdr:cNvPr id="2" name="Imagen 1">
          <a:extLst>
            <a:ext uri="{FF2B5EF4-FFF2-40B4-BE49-F238E27FC236}">
              <a16:creationId xmlns:a16="http://schemas.microsoft.com/office/drawing/2014/main" id="{BEDF16D3-38AE-4188-AE5B-6BAAC47BCDDA}"/>
            </a:ext>
          </a:extLst>
        </xdr:cNvPr>
        <xdr:cNvPicPr>
          <a:picLocks noChangeAspect="1"/>
        </xdr:cNvPicPr>
      </xdr:nvPicPr>
      <xdr:blipFill>
        <a:blip xmlns:r="http://schemas.openxmlformats.org/officeDocument/2006/relationships" r:embed="rId1"/>
        <a:stretch>
          <a:fillRect/>
        </a:stretch>
      </xdr:blipFill>
      <xdr:spPr>
        <a:xfrm>
          <a:off x="1524000" y="266699"/>
          <a:ext cx="962025" cy="6572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152400</xdr:colOff>
      <xdr:row>1</xdr:row>
      <xdr:rowOff>161925</xdr:rowOff>
    </xdr:from>
    <xdr:to>
      <xdr:col>2</xdr:col>
      <xdr:colOff>647701</xdr:colOff>
      <xdr:row>2</xdr:row>
      <xdr:rowOff>695326</xdr:rowOff>
    </xdr:to>
    <xdr:pic>
      <xdr:nvPicPr>
        <xdr:cNvPr id="4" name="Imagen 3">
          <a:extLst>
            <a:ext uri="{FF2B5EF4-FFF2-40B4-BE49-F238E27FC236}">
              <a16:creationId xmlns:a16="http://schemas.microsoft.com/office/drawing/2014/main" id="{8CE3A7CC-AFAB-4985-919C-72AFB7A18BB0}"/>
            </a:ext>
          </a:extLst>
        </xdr:cNvPr>
        <xdr:cNvPicPr>
          <a:picLocks noChangeAspect="1"/>
        </xdr:cNvPicPr>
      </xdr:nvPicPr>
      <xdr:blipFill>
        <a:blip xmlns:r="http://schemas.openxmlformats.org/officeDocument/2006/relationships" r:embed="rId1"/>
        <a:stretch>
          <a:fillRect/>
        </a:stretch>
      </xdr:blipFill>
      <xdr:spPr>
        <a:xfrm>
          <a:off x="914400" y="361950"/>
          <a:ext cx="828676" cy="75247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142875</xdr:colOff>
      <xdr:row>2</xdr:row>
      <xdr:rowOff>57150</xdr:rowOff>
    </xdr:from>
    <xdr:to>
      <xdr:col>2</xdr:col>
      <xdr:colOff>628651</xdr:colOff>
      <xdr:row>2</xdr:row>
      <xdr:rowOff>809626</xdr:rowOff>
    </xdr:to>
    <xdr:pic>
      <xdr:nvPicPr>
        <xdr:cNvPr id="4" name="Imagen 3">
          <a:extLst>
            <a:ext uri="{FF2B5EF4-FFF2-40B4-BE49-F238E27FC236}">
              <a16:creationId xmlns:a16="http://schemas.microsoft.com/office/drawing/2014/main" id="{AC327730-475D-4027-AFA5-CF27FB99321A}"/>
            </a:ext>
          </a:extLst>
        </xdr:cNvPr>
        <xdr:cNvPicPr>
          <a:picLocks noChangeAspect="1"/>
        </xdr:cNvPicPr>
      </xdr:nvPicPr>
      <xdr:blipFill>
        <a:blip xmlns:r="http://schemas.openxmlformats.org/officeDocument/2006/relationships" r:embed="rId1"/>
        <a:stretch>
          <a:fillRect/>
        </a:stretch>
      </xdr:blipFill>
      <xdr:spPr>
        <a:xfrm>
          <a:off x="904875" y="476250"/>
          <a:ext cx="828676" cy="75247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142875</xdr:colOff>
      <xdr:row>2</xdr:row>
      <xdr:rowOff>38100</xdr:rowOff>
    </xdr:from>
    <xdr:to>
      <xdr:col>2</xdr:col>
      <xdr:colOff>628651</xdr:colOff>
      <xdr:row>2</xdr:row>
      <xdr:rowOff>790576</xdr:rowOff>
    </xdr:to>
    <xdr:pic>
      <xdr:nvPicPr>
        <xdr:cNvPr id="4" name="Imagen 3">
          <a:extLst>
            <a:ext uri="{FF2B5EF4-FFF2-40B4-BE49-F238E27FC236}">
              <a16:creationId xmlns:a16="http://schemas.microsoft.com/office/drawing/2014/main" id="{C6B36816-5A75-4039-B7D8-A2170E58E4E0}"/>
            </a:ext>
          </a:extLst>
        </xdr:cNvPr>
        <xdr:cNvPicPr>
          <a:picLocks noChangeAspect="1"/>
        </xdr:cNvPicPr>
      </xdr:nvPicPr>
      <xdr:blipFill>
        <a:blip xmlns:r="http://schemas.openxmlformats.org/officeDocument/2006/relationships" r:embed="rId1"/>
        <a:stretch>
          <a:fillRect/>
        </a:stretch>
      </xdr:blipFill>
      <xdr:spPr>
        <a:xfrm>
          <a:off x="438150" y="457200"/>
          <a:ext cx="828676" cy="75247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152400</xdr:colOff>
      <xdr:row>2</xdr:row>
      <xdr:rowOff>19050</xdr:rowOff>
    </xdr:from>
    <xdr:to>
      <xdr:col>2</xdr:col>
      <xdr:colOff>609601</xdr:colOff>
      <xdr:row>2</xdr:row>
      <xdr:rowOff>771526</xdr:rowOff>
    </xdr:to>
    <xdr:pic>
      <xdr:nvPicPr>
        <xdr:cNvPr id="4" name="Imagen 3">
          <a:extLst>
            <a:ext uri="{FF2B5EF4-FFF2-40B4-BE49-F238E27FC236}">
              <a16:creationId xmlns:a16="http://schemas.microsoft.com/office/drawing/2014/main" id="{29B96791-DE88-4718-9B96-2371718BDA20}"/>
            </a:ext>
          </a:extLst>
        </xdr:cNvPr>
        <xdr:cNvPicPr>
          <a:picLocks noChangeAspect="1"/>
        </xdr:cNvPicPr>
      </xdr:nvPicPr>
      <xdr:blipFill>
        <a:blip xmlns:r="http://schemas.openxmlformats.org/officeDocument/2006/relationships" r:embed="rId1"/>
        <a:stretch>
          <a:fillRect/>
        </a:stretch>
      </xdr:blipFill>
      <xdr:spPr>
        <a:xfrm>
          <a:off x="390525" y="438150"/>
          <a:ext cx="828676" cy="75247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142875</xdr:colOff>
      <xdr:row>2</xdr:row>
      <xdr:rowOff>47625</xdr:rowOff>
    </xdr:from>
    <xdr:to>
      <xdr:col>2</xdr:col>
      <xdr:colOff>628266</xdr:colOff>
      <xdr:row>2</xdr:row>
      <xdr:rowOff>800101</xdr:rowOff>
    </xdr:to>
    <xdr:pic>
      <xdr:nvPicPr>
        <xdr:cNvPr id="5" name="Imagen 4">
          <a:extLst>
            <a:ext uri="{FF2B5EF4-FFF2-40B4-BE49-F238E27FC236}">
              <a16:creationId xmlns:a16="http://schemas.microsoft.com/office/drawing/2014/main" id="{436C6673-F6CC-4AD8-8714-9784C143FB66}"/>
            </a:ext>
          </a:extLst>
        </xdr:cNvPr>
        <xdr:cNvPicPr>
          <a:picLocks noChangeAspect="1"/>
        </xdr:cNvPicPr>
      </xdr:nvPicPr>
      <xdr:blipFill>
        <a:blip xmlns:r="http://schemas.openxmlformats.org/officeDocument/2006/relationships" r:embed="rId1"/>
        <a:stretch>
          <a:fillRect/>
        </a:stretch>
      </xdr:blipFill>
      <xdr:spPr>
        <a:xfrm>
          <a:off x="438150" y="466725"/>
          <a:ext cx="828676" cy="75247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142875</xdr:colOff>
      <xdr:row>2</xdr:row>
      <xdr:rowOff>0</xdr:rowOff>
    </xdr:from>
    <xdr:to>
      <xdr:col>2</xdr:col>
      <xdr:colOff>647701</xdr:colOff>
      <xdr:row>2</xdr:row>
      <xdr:rowOff>752476</xdr:rowOff>
    </xdr:to>
    <xdr:pic>
      <xdr:nvPicPr>
        <xdr:cNvPr id="4" name="Imagen 3">
          <a:extLst>
            <a:ext uri="{FF2B5EF4-FFF2-40B4-BE49-F238E27FC236}">
              <a16:creationId xmlns:a16="http://schemas.microsoft.com/office/drawing/2014/main" id="{5DD1EA3D-C06C-42B2-BE97-155F2AE79D60}"/>
            </a:ext>
          </a:extLst>
        </xdr:cNvPr>
        <xdr:cNvPicPr>
          <a:picLocks noChangeAspect="1"/>
        </xdr:cNvPicPr>
      </xdr:nvPicPr>
      <xdr:blipFill>
        <a:blip xmlns:r="http://schemas.openxmlformats.org/officeDocument/2006/relationships" r:embed="rId1"/>
        <a:stretch>
          <a:fillRect/>
        </a:stretch>
      </xdr:blipFill>
      <xdr:spPr>
        <a:xfrm>
          <a:off x="438150" y="419100"/>
          <a:ext cx="828676" cy="75247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142875</xdr:colOff>
      <xdr:row>1</xdr:row>
      <xdr:rowOff>142875</xdr:rowOff>
    </xdr:from>
    <xdr:to>
      <xdr:col>2</xdr:col>
      <xdr:colOff>628651</xdr:colOff>
      <xdr:row>2</xdr:row>
      <xdr:rowOff>676276</xdr:rowOff>
    </xdr:to>
    <xdr:pic>
      <xdr:nvPicPr>
        <xdr:cNvPr id="4" name="Imagen 3">
          <a:extLst>
            <a:ext uri="{FF2B5EF4-FFF2-40B4-BE49-F238E27FC236}">
              <a16:creationId xmlns:a16="http://schemas.microsoft.com/office/drawing/2014/main" id="{E0295735-2BD9-4050-946C-870772D5AC80}"/>
            </a:ext>
          </a:extLst>
        </xdr:cNvPr>
        <xdr:cNvPicPr>
          <a:picLocks noChangeAspect="1"/>
        </xdr:cNvPicPr>
      </xdr:nvPicPr>
      <xdr:blipFill>
        <a:blip xmlns:r="http://schemas.openxmlformats.org/officeDocument/2006/relationships" r:embed="rId1"/>
        <a:stretch>
          <a:fillRect/>
        </a:stretch>
      </xdr:blipFill>
      <xdr:spPr>
        <a:xfrm>
          <a:off x="904875" y="342900"/>
          <a:ext cx="828676" cy="75247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133350</xdr:colOff>
      <xdr:row>2</xdr:row>
      <xdr:rowOff>95250</xdr:rowOff>
    </xdr:from>
    <xdr:to>
      <xdr:col>2</xdr:col>
      <xdr:colOff>666751</xdr:colOff>
      <xdr:row>2</xdr:row>
      <xdr:rowOff>847726</xdr:rowOff>
    </xdr:to>
    <xdr:pic>
      <xdr:nvPicPr>
        <xdr:cNvPr id="4" name="Imagen 3">
          <a:extLst>
            <a:ext uri="{FF2B5EF4-FFF2-40B4-BE49-F238E27FC236}">
              <a16:creationId xmlns:a16="http://schemas.microsoft.com/office/drawing/2014/main" id="{A44AFDA0-A92B-43B0-A12C-8348B38DFADC}"/>
            </a:ext>
          </a:extLst>
        </xdr:cNvPr>
        <xdr:cNvPicPr>
          <a:picLocks noChangeAspect="1"/>
        </xdr:cNvPicPr>
      </xdr:nvPicPr>
      <xdr:blipFill>
        <a:blip xmlns:r="http://schemas.openxmlformats.org/officeDocument/2006/relationships" r:embed="rId1"/>
        <a:stretch>
          <a:fillRect/>
        </a:stretch>
      </xdr:blipFill>
      <xdr:spPr>
        <a:xfrm>
          <a:off x="895350" y="514350"/>
          <a:ext cx="828676" cy="75247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142875</xdr:colOff>
      <xdr:row>2</xdr:row>
      <xdr:rowOff>19050</xdr:rowOff>
    </xdr:from>
    <xdr:to>
      <xdr:col>2</xdr:col>
      <xdr:colOff>638176</xdr:colOff>
      <xdr:row>2</xdr:row>
      <xdr:rowOff>771526</xdr:rowOff>
    </xdr:to>
    <xdr:pic>
      <xdr:nvPicPr>
        <xdr:cNvPr id="4" name="Imagen 3">
          <a:extLst>
            <a:ext uri="{FF2B5EF4-FFF2-40B4-BE49-F238E27FC236}">
              <a16:creationId xmlns:a16="http://schemas.microsoft.com/office/drawing/2014/main" id="{CE16B0DB-E049-4DED-90E8-D4780FF61830}"/>
            </a:ext>
          </a:extLst>
        </xdr:cNvPr>
        <xdr:cNvPicPr>
          <a:picLocks noChangeAspect="1"/>
        </xdr:cNvPicPr>
      </xdr:nvPicPr>
      <xdr:blipFill>
        <a:blip xmlns:r="http://schemas.openxmlformats.org/officeDocument/2006/relationships" r:embed="rId1"/>
        <a:stretch>
          <a:fillRect/>
        </a:stretch>
      </xdr:blipFill>
      <xdr:spPr>
        <a:xfrm>
          <a:off x="904875" y="438150"/>
          <a:ext cx="828676" cy="75247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152400</xdr:colOff>
      <xdr:row>2</xdr:row>
      <xdr:rowOff>66675</xdr:rowOff>
    </xdr:from>
    <xdr:to>
      <xdr:col>2</xdr:col>
      <xdr:colOff>619126</xdr:colOff>
      <xdr:row>2</xdr:row>
      <xdr:rowOff>819151</xdr:rowOff>
    </xdr:to>
    <xdr:pic>
      <xdr:nvPicPr>
        <xdr:cNvPr id="5" name="Imagen 4">
          <a:extLst>
            <a:ext uri="{FF2B5EF4-FFF2-40B4-BE49-F238E27FC236}">
              <a16:creationId xmlns:a16="http://schemas.microsoft.com/office/drawing/2014/main" id="{F88A36CF-DC88-40DE-A859-E4D27C0DEFAE}"/>
            </a:ext>
          </a:extLst>
        </xdr:cNvPr>
        <xdr:cNvPicPr>
          <a:picLocks noChangeAspect="1"/>
        </xdr:cNvPicPr>
      </xdr:nvPicPr>
      <xdr:blipFill>
        <a:blip xmlns:r="http://schemas.openxmlformats.org/officeDocument/2006/relationships" r:embed="rId1"/>
        <a:stretch>
          <a:fillRect/>
        </a:stretch>
      </xdr:blipFill>
      <xdr:spPr>
        <a:xfrm>
          <a:off x="914400" y="485775"/>
          <a:ext cx="828676" cy="752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28574</xdr:colOff>
      <xdr:row>3</xdr:row>
      <xdr:rowOff>9524</xdr:rowOff>
    </xdr:from>
    <xdr:to>
      <xdr:col>25</xdr:col>
      <xdr:colOff>419100</xdr:colOff>
      <xdr:row>20</xdr:row>
      <xdr:rowOff>180975</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123825</xdr:colOff>
      <xdr:row>7</xdr:row>
      <xdr:rowOff>66675</xdr:rowOff>
    </xdr:from>
    <xdr:to>
      <xdr:col>3</xdr:col>
      <xdr:colOff>152401</xdr:colOff>
      <xdr:row>10</xdr:row>
      <xdr:rowOff>114300</xdr:rowOff>
    </xdr:to>
    <xdr:pic>
      <xdr:nvPicPr>
        <xdr:cNvPr id="2" name="Imagen 1">
          <a:extLst>
            <a:ext uri="{FF2B5EF4-FFF2-40B4-BE49-F238E27FC236}">
              <a16:creationId xmlns:a16="http://schemas.microsoft.com/office/drawing/2014/main" id="{C9E4B30B-9E37-4346-8312-490E167CAB79}"/>
            </a:ext>
          </a:extLst>
        </xdr:cNvPr>
        <xdr:cNvPicPr>
          <a:picLocks noChangeAspect="1"/>
        </xdr:cNvPicPr>
      </xdr:nvPicPr>
      <xdr:blipFill>
        <a:blip xmlns:r="http://schemas.openxmlformats.org/officeDocument/2006/relationships" r:embed="rId2"/>
        <a:stretch>
          <a:fillRect/>
        </a:stretch>
      </xdr:blipFill>
      <xdr:spPr>
        <a:xfrm>
          <a:off x="866775" y="1409700"/>
          <a:ext cx="828676" cy="6572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161925</xdr:colOff>
      <xdr:row>2</xdr:row>
      <xdr:rowOff>0</xdr:rowOff>
    </xdr:from>
    <xdr:to>
      <xdr:col>2</xdr:col>
      <xdr:colOff>571501</xdr:colOff>
      <xdr:row>2</xdr:row>
      <xdr:rowOff>752476</xdr:rowOff>
    </xdr:to>
    <xdr:pic>
      <xdr:nvPicPr>
        <xdr:cNvPr id="4" name="Imagen 3">
          <a:extLst>
            <a:ext uri="{FF2B5EF4-FFF2-40B4-BE49-F238E27FC236}">
              <a16:creationId xmlns:a16="http://schemas.microsoft.com/office/drawing/2014/main" id="{A76A6942-CBD9-4C10-B046-658AE13B28C3}"/>
            </a:ext>
          </a:extLst>
        </xdr:cNvPr>
        <xdr:cNvPicPr>
          <a:picLocks noChangeAspect="1"/>
        </xdr:cNvPicPr>
      </xdr:nvPicPr>
      <xdr:blipFill>
        <a:blip xmlns:r="http://schemas.openxmlformats.org/officeDocument/2006/relationships" r:embed="rId1"/>
        <a:stretch>
          <a:fillRect/>
        </a:stretch>
      </xdr:blipFill>
      <xdr:spPr>
        <a:xfrm>
          <a:off x="923925" y="419100"/>
          <a:ext cx="828676" cy="75247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152400</xdr:colOff>
      <xdr:row>2</xdr:row>
      <xdr:rowOff>19050</xdr:rowOff>
    </xdr:from>
    <xdr:to>
      <xdr:col>2</xdr:col>
      <xdr:colOff>600076</xdr:colOff>
      <xdr:row>2</xdr:row>
      <xdr:rowOff>771526</xdr:rowOff>
    </xdr:to>
    <xdr:pic>
      <xdr:nvPicPr>
        <xdr:cNvPr id="5" name="Imagen 4">
          <a:extLst>
            <a:ext uri="{FF2B5EF4-FFF2-40B4-BE49-F238E27FC236}">
              <a16:creationId xmlns:a16="http://schemas.microsoft.com/office/drawing/2014/main" id="{665B6F02-7180-4485-A9E7-F158365D9E3A}"/>
            </a:ext>
          </a:extLst>
        </xdr:cNvPr>
        <xdr:cNvPicPr>
          <a:picLocks noChangeAspect="1"/>
        </xdr:cNvPicPr>
      </xdr:nvPicPr>
      <xdr:blipFill>
        <a:blip xmlns:r="http://schemas.openxmlformats.org/officeDocument/2006/relationships" r:embed="rId1"/>
        <a:stretch>
          <a:fillRect/>
        </a:stretch>
      </xdr:blipFill>
      <xdr:spPr>
        <a:xfrm>
          <a:off x="914400" y="438150"/>
          <a:ext cx="828676" cy="75247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123825</xdr:colOff>
      <xdr:row>2</xdr:row>
      <xdr:rowOff>38100</xdr:rowOff>
    </xdr:from>
    <xdr:to>
      <xdr:col>2</xdr:col>
      <xdr:colOff>638176</xdr:colOff>
      <xdr:row>2</xdr:row>
      <xdr:rowOff>790576</xdr:rowOff>
    </xdr:to>
    <xdr:pic>
      <xdr:nvPicPr>
        <xdr:cNvPr id="4" name="Imagen 3">
          <a:extLst>
            <a:ext uri="{FF2B5EF4-FFF2-40B4-BE49-F238E27FC236}">
              <a16:creationId xmlns:a16="http://schemas.microsoft.com/office/drawing/2014/main" id="{ABF0CC5F-30FB-4BEC-BEC5-65EC0F6A3C67}"/>
            </a:ext>
          </a:extLst>
        </xdr:cNvPr>
        <xdr:cNvPicPr>
          <a:picLocks noChangeAspect="1"/>
        </xdr:cNvPicPr>
      </xdr:nvPicPr>
      <xdr:blipFill>
        <a:blip xmlns:r="http://schemas.openxmlformats.org/officeDocument/2006/relationships" r:embed="rId1"/>
        <a:stretch>
          <a:fillRect/>
        </a:stretch>
      </xdr:blipFill>
      <xdr:spPr>
        <a:xfrm>
          <a:off x="885825" y="457200"/>
          <a:ext cx="828676" cy="75247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123825</xdr:colOff>
      <xdr:row>2</xdr:row>
      <xdr:rowOff>0</xdr:rowOff>
    </xdr:from>
    <xdr:to>
      <xdr:col>2</xdr:col>
      <xdr:colOff>647701</xdr:colOff>
      <xdr:row>2</xdr:row>
      <xdr:rowOff>752476</xdr:rowOff>
    </xdr:to>
    <xdr:pic>
      <xdr:nvPicPr>
        <xdr:cNvPr id="4" name="Imagen 3">
          <a:extLst>
            <a:ext uri="{FF2B5EF4-FFF2-40B4-BE49-F238E27FC236}">
              <a16:creationId xmlns:a16="http://schemas.microsoft.com/office/drawing/2014/main" id="{F1C3FF94-8B51-40E3-8D92-69FEA65135C0}"/>
            </a:ext>
          </a:extLst>
        </xdr:cNvPr>
        <xdr:cNvPicPr>
          <a:picLocks noChangeAspect="1"/>
        </xdr:cNvPicPr>
      </xdr:nvPicPr>
      <xdr:blipFill>
        <a:blip xmlns:r="http://schemas.openxmlformats.org/officeDocument/2006/relationships" r:embed="rId1"/>
        <a:stretch>
          <a:fillRect/>
        </a:stretch>
      </xdr:blipFill>
      <xdr:spPr>
        <a:xfrm>
          <a:off x="885825" y="419100"/>
          <a:ext cx="828676" cy="7524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9525</xdr:colOff>
      <xdr:row>1</xdr:row>
      <xdr:rowOff>9525</xdr:rowOff>
    </xdr:from>
    <xdr:to>
      <xdr:col>26</xdr:col>
      <xdr:colOff>1</xdr:colOff>
      <xdr:row>12</xdr:row>
      <xdr:rowOff>0</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314324</xdr:colOff>
      <xdr:row>13</xdr:row>
      <xdr:rowOff>14287</xdr:rowOff>
    </xdr:from>
    <xdr:to>
      <xdr:col>25</xdr:col>
      <xdr:colOff>409574</xdr:colOff>
      <xdr:row>23</xdr:row>
      <xdr:rowOff>190499</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9524</xdr:colOff>
      <xdr:row>26</xdr:row>
      <xdr:rowOff>14288</xdr:rowOff>
    </xdr:from>
    <xdr:to>
      <xdr:col>26</xdr:col>
      <xdr:colOff>9525</xdr:colOff>
      <xdr:row>38</xdr:row>
      <xdr:rowOff>0</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200025</xdr:colOff>
      <xdr:row>1</xdr:row>
      <xdr:rowOff>47625</xdr:rowOff>
    </xdr:from>
    <xdr:to>
      <xdr:col>3</xdr:col>
      <xdr:colOff>95251</xdr:colOff>
      <xdr:row>4</xdr:row>
      <xdr:rowOff>142875</xdr:rowOff>
    </xdr:to>
    <xdr:pic>
      <xdr:nvPicPr>
        <xdr:cNvPr id="2" name="Imagen 1">
          <a:extLst>
            <a:ext uri="{FF2B5EF4-FFF2-40B4-BE49-F238E27FC236}">
              <a16:creationId xmlns:a16="http://schemas.microsoft.com/office/drawing/2014/main" id="{0CD4AD00-5F98-472C-A8A0-7EE895284E7A}"/>
            </a:ext>
          </a:extLst>
        </xdr:cNvPr>
        <xdr:cNvPicPr>
          <a:picLocks noChangeAspect="1"/>
        </xdr:cNvPicPr>
      </xdr:nvPicPr>
      <xdr:blipFill>
        <a:blip xmlns:r="http://schemas.openxmlformats.org/officeDocument/2006/relationships" r:embed="rId4"/>
        <a:stretch>
          <a:fillRect/>
        </a:stretch>
      </xdr:blipFill>
      <xdr:spPr>
        <a:xfrm>
          <a:off x="742950" y="247650"/>
          <a:ext cx="828676" cy="742950"/>
        </a:xfrm>
        <a:prstGeom prst="rect">
          <a:avLst/>
        </a:prstGeom>
      </xdr:spPr>
    </xdr:pic>
    <xdr:clientData/>
  </xdr:twoCellAnchor>
  <xdr:twoCellAnchor editAs="oneCell">
    <xdr:from>
      <xdr:col>2</xdr:col>
      <xdr:colOff>0</xdr:colOff>
      <xdr:row>13</xdr:row>
      <xdr:rowOff>28575</xdr:rowOff>
    </xdr:from>
    <xdr:to>
      <xdr:col>3</xdr:col>
      <xdr:colOff>161926</xdr:colOff>
      <xdr:row>16</xdr:row>
      <xdr:rowOff>123825</xdr:rowOff>
    </xdr:to>
    <xdr:pic>
      <xdr:nvPicPr>
        <xdr:cNvPr id="7" name="Imagen 6">
          <a:extLst>
            <a:ext uri="{FF2B5EF4-FFF2-40B4-BE49-F238E27FC236}">
              <a16:creationId xmlns:a16="http://schemas.microsoft.com/office/drawing/2014/main" id="{42E4AF0A-C5C0-47D1-AD87-E569A9D912FC}"/>
            </a:ext>
          </a:extLst>
        </xdr:cNvPr>
        <xdr:cNvPicPr>
          <a:picLocks noChangeAspect="1"/>
        </xdr:cNvPicPr>
      </xdr:nvPicPr>
      <xdr:blipFill>
        <a:blip xmlns:r="http://schemas.openxmlformats.org/officeDocument/2006/relationships" r:embed="rId4"/>
        <a:stretch>
          <a:fillRect/>
        </a:stretch>
      </xdr:blipFill>
      <xdr:spPr>
        <a:xfrm>
          <a:off x="809625" y="2600325"/>
          <a:ext cx="828676" cy="742950"/>
        </a:xfrm>
        <a:prstGeom prst="rect">
          <a:avLst/>
        </a:prstGeom>
      </xdr:spPr>
    </xdr:pic>
    <xdr:clientData/>
  </xdr:twoCellAnchor>
  <xdr:twoCellAnchor editAs="oneCell">
    <xdr:from>
      <xdr:col>1</xdr:col>
      <xdr:colOff>228600</xdr:colOff>
      <xdr:row>26</xdr:row>
      <xdr:rowOff>19050</xdr:rowOff>
    </xdr:from>
    <xdr:to>
      <xdr:col>3</xdr:col>
      <xdr:colOff>123826</xdr:colOff>
      <xdr:row>29</xdr:row>
      <xdr:rowOff>152400</xdr:rowOff>
    </xdr:to>
    <xdr:pic>
      <xdr:nvPicPr>
        <xdr:cNvPr id="13" name="Imagen 12">
          <a:extLst>
            <a:ext uri="{FF2B5EF4-FFF2-40B4-BE49-F238E27FC236}">
              <a16:creationId xmlns:a16="http://schemas.microsoft.com/office/drawing/2014/main" id="{59DA5510-0198-4E26-8FCA-D5BE656EDFB9}"/>
            </a:ext>
          </a:extLst>
        </xdr:cNvPr>
        <xdr:cNvPicPr>
          <a:picLocks noChangeAspect="1"/>
        </xdr:cNvPicPr>
      </xdr:nvPicPr>
      <xdr:blipFill>
        <a:blip xmlns:r="http://schemas.openxmlformats.org/officeDocument/2006/relationships" r:embed="rId4"/>
        <a:stretch>
          <a:fillRect/>
        </a:stretch>
      </xdr:blipFill>
      <xdr:spPr>
        <a:xfrm>
          <a:off x="771525" y="5162550"/>
          <a:ext cx="828676" cy="7429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180975</xdr:colOff>
      <xdr:row>1</xdr:row>
      <xdr:rowOff>152400</xdr:rowOff>
    </xdr:from>
    <xdr:to>
      <xdr:col>2</xdr:col>
      <xdr:colOff>657226</xdr:colOff>
      <xdr:row>2</xdr:row>
      <xdr:rowOff>685801</xdr:rowOff>
    </xdr:to>
    <xdr:pic>
      <xdr:nvPicPr>
        <xdr:cNvPr id="2" name="Imagen 1">
          <a:extLst>
            <a:ext uri="{FF2B5EF4-FFF2-40B4-BE49-F238E27FC236}">
              <a16:creationId xmlns:a16="http://schemas.microsoft.com/office/drawing/2014/main" id="{C5C07A27-FBCD-4A80-A005-3F541B89B122}"/>
            </a:ext>
          </a:extLst>
        </xdr:cNvPr>
        <xdr:cNvPicPr>
          <a:picLocks noChangeAspect="1"/>
        </xdr:cNvPicPr>
      </xdr:nvPicPr>
      <xdr:blipFill>
        <a:blip xmlns:r="http://schemas.openxmlformats.org/officeDocument/2006/relationships" r:embed="rId1"/>
        <a:stretch>
          <a:fillRect/>
        </a:stretch>
      </xdr:blipFill>
      <xdr:spPr>
        <a:xfrm>
          <a:off x="942975" y="352425"/>
          <a:ext cx="828676" cy="7524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2</xdr:row>
      <xdr:rowOff>0</xdr:rowOff>
    </xdr:from>
    <xdr:to>
      <xdr:col>2</xdr:col>
      <xdr:colOff>638176</xdr:colOff>
      <xdr:row>2</xdr:row>
      <xdr:rowOff>752476</xdr:rowOff>
    </xdr:to>
    <xdr:pic>
      <xdr:nvPicPr>
        <xdr:cNvPr id="3" name="Imagen 2">
          <a:extLst>
            <a:ext uri="{FF2B5EF4-FFF2-40B4-BE49-F238E27FC236}">
              <a16:creationId xmlns:a16="http://schemas.microsoft.com/office/drawing/2014/main" id="{B424C4E8-A337-4173-B325-6F599040D212}"/>
            </a:ext>
          </a:extLst>
        </xdr:cNvPr>
        <xdr:cNvPicPr>
          <a:picLocks noChangeAspect="1"/>
        </xdr:cNvPicPr>
      </xdr:nvPicPr>
      <xdr:blipFill>
        <a:blip xmlns:r="http://schemas.openxmlformats.org/officeDocument/2006/relationships" r:embed="rId1"/>
        <a:stretch>
          <a:fillRect/>
        </a:stretch>
      </xdr:blipFill>
      <xdr:spPr>
        <a:xfrm>
          <a:off x="914400" y="419100"/>
          <a:ext cx="828676" cy="7524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171450</xdr:colOff>
      <xdr:row>2</xdr:row>
      <xdr:rowOff>19050</xdr:rowOff>
    </xdr:from>
    <xdr:to>
      <xdr:col>2</xdr:col>
      <xdr:colOff>676276</xdr:colOff>
      <xdr:row>2</xdr:row>
      <xdr:rowOff>771526</xdr:rowOff>
    </xdr:to>
    <xdr:pic>
      <xdr:nvPicPr>
        <xdr:cNvPr id="3" name="Imagen 2">
          <a:extLst>
            <a:ext uri="{FF2B5EF4-FFF2-40B4-BE49-F238E27FC236}">
              <a16:creationId xmlns:a16="http://schemas.microsoft.com/office/drawing/2014/main" id="{60B8F337-DC16-4EDA-9C60-D4D60EE83116}"/>
            </a:ext>
          </a:extLst>
        </xdr:cNvPr>
        <xdr:cNvPicPr>
          <a:picLocks noChangeAspect="1"/>
        </xdr:cNvPicPr>
      </xdr:nvPicPr>
      <xdr:blipFill>
        <a:blip xmlns:r="http://schemas.openxmlformats.org/officeDocument/2006/relationships" r:embed="rId1"/>
        <a:stretch>
          <a:fillRect/>
        </a:stretch>
      </xdr:blipFill>
      <xdr:spPr>
        <a:xfrm>
          <a:off x="933450" y="438150"/>
          <a:ext cx="828676" cy="7524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123825</xdr:colOff>
      <xdr:row>1</xdr:row>
      <xdr:rowOff>161925</xdr:rowOff>
    </xdr:from>
    <xdr:to>
      <xdr:col>2</xdr:col>
      <xdr:colOff>561976</xdr:colOff>
      <xdr:row>2</xdr:row>
      <xdr:rowOff>695326</xdr:rowOff>
    </xdr:to>
    <xdr:pic>
      <xdr:nvPicPr>
        <xdr:cNvPr id="3" name="Imagen 2">
          <a:extLst>
            <a:ext uri="{FF2B5EF4-FFF2-40B4-BE49-F238E27FC236}">
              <a16:creationId xmlns:a16="http://schemas.microsoft.com/office/drawing/2014/main" id="{3D7FDBDC-CC39-4242-9B20-30B7077D44BB}"/>
            </a:ext>
          </a:extLst>
        </xdr:cNvPr>
        <xdr:cNvPicPr>
          <a:picLocks noChangeAspect="1"/>
        </xdr:cNvPicPr>
      </xdr:nvPicPr>
      <xdr:blipFill>
        <a:blip xmlns:r="http://schemas.openxmlformats.org/officeDocument/2006/relationships" r:embed="rId1"/>
        <a:stretch>
          <a:fillRect/>
        </a:stretch>
      </xdr:blipFill>
      <xdr:spPr>
        <a:xfrm>
          <a:off x="885825" y="361950"/>
          <a:ext cx="828676" cy="75247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142875</xdr:colOff>
      <xdr:row>2</xdr:row>
      <xdr:rowOff>57150</xdr:rowOff>
    </xdr:from>
    <xdr:to>
      <xdr:col>2</xdr:col>
      <xdr:colOff>609601</xdr:colOff>
      <xdr:row>2</xdr:row>
      <xdr:rowOff>809626</xdr:rowOff>
    </xdr:to>
    <xdr:pic>
      <xdr:nvPicPr>
        <xdr:cNvPr id="5" name="Imagen 4">
          <a:extLst>
            <a:ext uri="{FF2B5EF4-FFF2-40B4-BE49-F238E27FC236}">
              <a16:creationId xmlns:a16="http://schemas.microsoft.com/office/drawing/2014/main" id="{34B49FCE-5111-4FFD-AB66-7E44A07AE227}"/>
            </a:ext>
          </a:extLst>
        </xdr:cNvPr>
        <xdr:cNvPicPr>
          <a:picLocks noChangeAspect="1"/>
        </xdr:cNvPicPr>
      </xdr:nvPicPr>
      <xdr:blipFill>
        <a:blip xmlns:r="http://schemas.openxmlformats.org/officeDocument/2006/relationships" r:embed="rId1"/>
        <a:stretch>
          <a:fillRect/>
        </a:stretch>
      </xdr:blipFill>
      <xdr:spPr>
        <a:xfrm>
          <a:off x="904875" y="476250"/>
          <a:ext cx="828676" cy="75247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114300</xdr:colOff>
      <xdr:row>1</xdr:row>
      <xdr:rowOff>190500</xdr:rowOff>
    </xdr:from>
    <xdr:to>
      <xdr:col>2</xdr:col>
      <xdr:colOff>581026</xdr:colOff>
      <xdr:row>2</xdr:row>
      <xdr:rowOff>723901</xdr:rowOff>
    </xdr:to>
    <xdr:pic>
      <xdr:nvPicPr>
        <xdr:cNvPr id="4" name="Imagen 3">
          <a:extLst>
            <a:ext uri="{FF2B5EF4-FFF2-40B4-BE49-F238E27FC236}">
              <a16:creationId xmlns:a16="http://schemas.microsoft.com/office/drawing/2014/main" id="{32EF3325-B2DB-4494-A26E-42895D955A4D}"/>
            </a:ext>
          </a:extLst>
        </xdr:cNvPr>
        <xdr:cNvPicPr>
          <a:picLocks noChangeAspect="1"/>
        </xdr:cNvPicPr>
      </xdr:nvPicPr>
      <xdr:blipFill>
        <a:blip xmlns:r="http://schemas.openxmlformats.org/officeDocument/2006/relationships" r:embed="rId1"/>
        <a:stretch>
          <a:fillRect/>
        </a:stretch>
      </xdr:blipFill>
      <xdr:spPr>
        <a:xfrm>
          <a:off x="876300" y="390525"/>
          <a:ext cx="828676" cy="75247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9.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0.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1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1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14.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C1:AB58"/>
  <sheetViews>
    <sheetView workbookViewId="0">
      <selection activeCell="D16" sqref="D16"/>
    </sheetView>
  </sheetViews>
  <sheetFormatPr baseColWidth="10" defaultRowHeight="14.5" x14ac:dyDescent="0.35"/>
  <cols>
    <col min="1" max="1" width="3.453125" customWidth="1"/>
    <col min="2" max="2" width="4.7265625" customWidth="1"/>
    <col min="3" max="3" width="4.26953125" customWidth="1"/>
    <col min="4" max="4" width="43.453125" customWidth="1"/>
    <col min="5" max="5" width="15.81640625" customWidth="1"/>
    <col min="6" max="6" width="5.1796875" customWidth="1"/>
    <col min="7" max="7" width="14.54296875" customWidth="1"/>
    <col min="8" max="8" width="4.7265625" customWidth="1"/>
    <col min="9" max="9" width="13.54296875" customWidth="1"/>
    <col min="10" max="10" width="5.1796875" customWidth="1"/>
    <col min="11" max="11" width="18.26953125" customWidth="1"/>
    <col min="12" max="12" width="4" customWidth="1"/>
    <col min="13" max="13" width="58.7265625" hidden="1" customWidth="1"/>
    <col min="14" max="14" width="6.7265625" customWidth="1"/>
    <col min="15" max="15" width="6.81640625" customWidth="1"/>
    <col min="16" max="16" width="10.26953125" customWidth="1"/>
    <col min="17" max="18" width="6.81640625" customWidth="1"/>
    <col min="19" max="19" width="6.54296875" customWidth="1"/>
    <col min="20" max="20" width="6" customWidth="1"/>
    <col min="21" max="21" width="7.26953125" customWidth="1"/>
    <col min="22" max="22" width="10.1796875" customWidth="1"/>
    <col min="23" max="23" width="6.26953125" customWidth="1"/>
    <col min="24" max="24" width="6.453125" customWidth="1"/>
    <col min="25" max="25" width="6.54296875" customWidth="1"/>
    <col min="26" max="26" width="6" customWidth="1"/>
    <col min="27" max="27" width="6.453125" customWidth="1"/>
    <col min="28" max="28" width="9.81640625" customWidth="1"/>
    <col min="29" max="30" width="6.1796875" customWidth="1"/>
    <col min="31" max="31" width="6.54296875" customWidth="1"/>
    <col min="32" max="32" width="6.1796875" customWidth="1"/>
    <col min="33" max="33" width="7.26953125" customWidth="1"/>
    <col min="34" max="34" width="10.1796875" customWidth="1"/>
    <col min="35" max="35" width="6.453125" customWidth="1"/>
    <col min="36" max="36" width="5.81640625" customWidth="1"/>
    <col min="37" max="37" width="6.7265625" customWidth="1"/>
    <col min="38" max="38" width="5.81640625" customWidth="1"/>
    <col min="39" max="39" width="6.54296875" customWidth="1"/>
    <col min="40" max="40" width="9.54296875" customWidth="1"/>
    <col min="41" max="41" width="6.453125" customWidth="1"/>
    <col min="42" max="42" width="6" customWidth="1"/>
    <col min="43" max="43" width="6.453125" customWidth="1"/>
    <col min="44" max="44" width="5.81640625" customWidth="1"/>
    <col min="45" max="45" width="6.1796875" customWidth="1"/>
    <col min="46" max="46" width="9.54296875" customWidth="1"/>
    <col min="47" max="47" width="6.1796875" customWidth="1"/>
    <col min="48" max="48" width="6" customWidth="1"/>
    <col min="49" max="49" width="6.453125" customWidth="1"/>
    <col min="50" max="50" width="6" customWidth="1"/>
    <col min="51" max="51" width="6.1796875" customWidth="1"/>
    <col min="52" max="52" width="9.7265625" customWidth="1"/>
    <col min="53" max="54" width="6.26953125" customWidth="1"/>
    <col min="55" max="55" width="6.453125" customWidth="1"/>
    <col min="56" max="56" width="6" customWidth="1"/>
    <col min="57" max="57" width="6.7265625" customWidth="1"/>
    <col min="58" max="58" width="9.54296875" customWidth="1"/>
    <col min="59" max="59" width="6.1796875" customWidth="1"/>
    <col min="60" max="60" width="6" customWidth="1"/>
    <col min="61" max="61" width="6.453125" customWidth="1"/>
    <col min="62" max="62" width="5.81640625" customWidth="1"/>
    <col min="63" max="63" width="6.453125" customWidth="1"/>
    <col min="64" max="64" width="9.7265625" customWidth="1"/>
  </cols>
  <sheetData>
    <row r="1" spans="3:28" ht="15" thickBot="1" x14ac:dyDescent="0.4"/>
    <row r="2" spans="3:28" x14ac:dyDescent="0.35">
      <c r="C2" s="606"/>
      <c r="D2" s="607"/>
      <c r="E2" s="612" t="s">
        <v>76</v>
      </c>
      <c r="F2" s="613"/>
      <c r="G2" s="613"/>
      <c r="H2" s="613"/>
      <c r="I2" s="613"/>
      <c r="J2" s="613"/>
      <c r="K2" s="614"/>
    </row>
    <row r="3" spans="3:28" x14ac:dyDescent="0.35">
      <c r="C3" s="608"/>
      <c r="D3" s="609"/>
      <c r="E3" s="615"/>
      <c r="F3" s="616"/>
      <c r="G3" s="616"/>
      <c r="H3" s="616"/>
      <c r="I3" s="616"/>
      <c r="J3" s="616"/>
      <c r="K3" s="617"/>
    </row>
    <row r="4" spans="3:28" x14ac:dyDescent="0.35">
      <c r="C4" s="608"/>
      <c r="D4" s="609"/>
      <c r="E4" s="618" t="s">
        <v>0</v>
      </c>
      <c r="F4" s="619"/>
      <c r="G4" s="619"/>
      <c r="H4" s="619"/>
      <c r="I4" s="619"/>
      <c r="J4" s="619"/>
      <c r="K4" s="620"/>
    </row>
    <row r="5" spans="3:28" ht="15" thickBot="1" x14ac:dyDescent="0.4">
      <c r="C5" s="610"/>
      <c r="D5" s="611"/>
      <c r="E5" s="621"/>
      <c r="F5" s="622"/>
      <c r="G5" s="622"/>
      <c r="H5" s="622"/>
      <c r="I5" s="622"/>
      <c r="J5" s="622"/>
      <c r="K5" s="623"/>
    </row>
    <row r="6" spans="3:28" ht="16.5" customHeight="1" thickBot="1" x14ac:dyDescent="0.4">
      <c r="C6" s="624"/>
      <c r="D6" s="624"/>
      <c r="E6" s="624"/>
      <c r="F6" s="624"/>
      <c r="G6" s="624"/>
      <c r="H6" s="624"/>
      <c r="I6" s="624"/>
      <c r="J6" s="624"/>
      <c r="K6" s="624"/>
      <c r="L6" s="1"/>
      <c r="M6" s="2"/>
      <c r="S6" s="2"/>
    </row>
    <row r="7" spans="3:28" ht="16.5" customHeight="1" thickBot="1" x14ac:dyDescent="0.4">
      <c r="C7" s="596" t="s">
        <v>0</v>
      </c>
      <c r="D7" s="597"/>
      <c r="E7" s="600" t="s">
        <v>2</v>
      </c>
      <c r="F7" s="601"/>
      <c r="G7" s="602" t="s">
        <v>3</v>
      </c>
      <c r="H7" s="603"/>
      <c r="I7" s="604" t="s">
        <v>4</v>
      </c>
      <c r="J7" s="605"/>
      <c r="K7" s="625" t="s">
        <v>61</v>
      </c>
    </row>
    <row r="8" spans="3:28" ht="15.75" customHeight="1" thickBot="1" x14ac:dyDescent="0.4">
      <c r="C8" s="598"/>
      <c r="D8" s="599"/>
      <c r="E8" s="25" t="s">
        <v>5</v>
      </c>
      <c r="F8" s="28" t="s">
        <v>6</v>
      </c>
      <c r="G8" s="26" t="s">
        <v>7</v>
      </c>
      <c r="H8" s="29" t="s">
        <v>6</v>
      </c>
      <c r="I8" s="27" t="s">
        <v>8</v>
      </c>
      <c r="J8" s="71" t="s">
        <v>6</v>
      </c>
      <c r="K8" s="626"/>
    </row>
    <row r="9" spans="3:28" ht="16.5" customHeight="1" x14ac:dyDescent="0.35">
      <c r="C9" s="61">
        <v>1</v>
      </c>
      <c r="D9" s="470" t="s">
        <v>13</v>
      </c>
      <c r="E9" s="30">
        <v>37</v>
      </c>
      <c r="F9" s="31">
        <f>E9/K9*100</f>
        <v>84.090909090909093</v>
      </c>
      <c r="G9" s="59">
        <v>0</v>
      </c>
      <c r="H9" s="30">
        <f>G9/K9*100</f>
        <v>0</v>
      </c>
      <c r="I9" s="59">
        <v>7</v>
      </c>
      <c r="J9" s="30">
        <f>I9/K9*100</f>
        <v>15.909090909090908</v>
      </c>
      <c r="K9" s="38">
        <f>E9+G9+I9</f>
        <v>44</v>
      </c>
      <c r="M9" s="155" t="s">
        <v>470</v>
      </c>
      <c r="N9" s="1"/>
      <c r="O9" s="1"/>
      <c r="P9" s="1"/>
      <c r="Q9" s="1"/>
      <c r="R9" s="1"/>
      <c r="S9" s="1"/>
      <c r="T9" s="1"/>
      <c r="U9" s="1"/>
      <c r="V9" s="1"/>
      <c r="W9" s="1"/>
      <c r="X9" s="1"/>
      <c r="Y9" s="1"/>
      <c r="Z9" s="1"/>
      <c r="AA9" s="1"/>
      <c r="AB9" s="1"/>
    </row>
    <row r="10" spans="3:28" ht="17.25" customHeight="1" x14ac:dyDescent="0.35">
      <c r="C10" s="60">
        <v>2</v>
      </c>
      <c r="D10" s="495" t="s">
        <v>14</v>
      </c>
      <c r="E10" s="32">
        <v>33</v>
      </c>
      <c r="F10" s="31">
        <f t="shared" ref="F10:F28" si="0">E10/K10*100</f>
        <v>86.842105263157904</v>
      </c>
      <c r="G10" s="33">
        <v>2</v>
      </c>
      <c r="H10" s="30">
        <f t="shared" ref="H10:H28" si="1">G10/K10*100</f>
        <v>5.2631578947368416</v>
      </c>
      <c r="I10" s="33">
        <v>3</v>
      </c>
      <c r="J10" s="30">
        <f t="shared" ref="J10:J28" si="2">I10/K10*100</f>
        <v>7.8947368421052628</v>
      </c>
      <c r="K10" s="37">
        <f t="shared" ref="K10:K28" si="3">E10+G10+I10</f>
        <v>38</v>
      </c>
      <c r="M10" s="155" t="s">
        <v>474</v>
      </c>
      <c r="N10" s="1"/>
      <c r="O10" s="1"/>
      <c r="P10" s="1"/>
      <c r="Q10" s="1"/>
      <c r="R10" s="1"/>
      <c r="S10" s="1"/>
      <c r="T10" s="1"/>
      <c r="U10" s="1"/>
      <c r="V10" s="1"/>
      <c r="W10" s="1"/>
      <c r="X10" s="1"/>
      <c r="Y10" s="1"/>
      <c r="Z10" s="1"/>
      <c r="AA10" s="1"/>
      <c r="AB10" s="1"/>
    </row>
    <row r="11" spans="3:28" ht="18" customHeight="1" x14ac:dyDescent="0.35">
      <c r="C11" s="60">
        <v>3</v>
      </c>
      <c r="D11" s="495" t="s">
        <v>203</v>
      </c>
      <c r="E11" s="32">
        <v>29</v>
      </c>
      <c r="F11" s="31">
        <f t="shared" si="0"/>
        <v>67.441860465116278</v>
      </c>
      <c r="G11" s="33">
        <v>4</v>
      </c>
      <c r="H11" s="30">
        <f t="shared" si="1"/>
        <v>9.3023255813953494</v>
      </c>
      <c r="I11" s="33">
        <v>10</v>
      </c>
      <c r="J11" s="30">
        <f t="shared" si="2"/>
        <v>23.255813953488371</v>
      </c>
      <c r="K11" s="37">
        <f t="shared" si="3"/>
        <v>43</v>
      </c>
      <c r="M11" s="155" t="s">
        <v>470</v>
      </c>
      <c r="N11" s="1"/>
      <c r="O11" s="1"/>
      <c r="P11" s="1"/>
      <c r="Q11" s="1"/>
      <c r="R11" s="1"/>
      <c r="S11" s="1"/>
      <c r="T11" s="1"/>
      <c r="U11" s="1"/>
      <c r="V11" s="1"/>
      <c r="W11" s="1"/>
      <c r="X11" s="1"/>
      <c r="Y11" s="1"/>
      <c r="Z11" s="1"/>
      <c r="AA11" s="1"/>
      <c r="AB11" s="1"/>
    </row>
    <row r="12" spans="3:28" ht="17.25" customHeight="1" x14ac:dyDescent="0.35">
      <c r="C12" s="60">
        <v>4</v>
      </c>
      <c r="D12" s="495" t="s">
        <v>204</v>
      </c>
      <c r="E12" s="32">
        <v>31</v>
      </c>
      <c r="F12" s="31">
        <f t="shared" si="0"/>
        <v>73.80952380952381</v>
      </c>
      <c r="G12" s="33">
        <v>2</v>
      </c>
      <c r="H12" s="30">
        <f t="shared" si="1"/>
        <v>4.7619047619047619</v>
      </c>
      <c r="I12" s="33">
        <v>9</v>
      </c>
      <c r="J12" s="30">
        <f t="shared" si="2"/>
        <v>21.428571428571427</v>
      </c>
      <c r="K12" s="37">
        <f t="shared" si="3"/>
        <v>42</v>
      </c>
      <c r="M12" s="155" t="s">
        <v>474</v>
      </c>
      <c r="N12" s="1"/>
      <c r="O12" s="1"/>
      <c r="P12" s="1"/>
      <c r="Q12" s="1"/>
      <c r="R12" s="1"/>
      <c r="S12" s="1"/>
      <c r="T12" s="1"/>
      <c r="U12" s="1"/>
      <c r="V12" s="1"/>
      <c r="W12" s="1"/>
      <c r="X12" s="1"/>
      <c r="Y12" s="1"/>
      <c r="Z12" s="1"/>
      <c r="AA12" s="1"/>
      <c r="AB12" s="1"/>
    </row>
    <row r="13" spans="3:28" x14ac:dyDescent="0.35">
      <c r="C13" s="60">
        <v>5</v>
      </c>
      <c r="D13" s="495" t="s">
        <v>15</v>
      </c>
      <c r="E13" s="32">
        <v>32</v>
      </c>
      <c r="F13" s="31">
        <f t="shared" si="0"/>
        <v>72.727272727272734</v>
      </c>
      <c r="G13" s="33">
        <v>4</v>
      </c>
      <c r="H13" s="30">
        <f t="shared" si="1"/>
        <v>9.0909090909090917</v>
      </c>
      <c r="I13" s="33">
        <v>8</v>
      </c>
      <c r="J13" s="30">
        <f t="shared" si="2"/>
        <v>18.181818181818183</v>
      </c>
      <c r="K13" s="37">
        <f t="shared" si="3"/>
        <v>44</v>
      </c>
      <c r="M13" s="155" t="s">
        <v>519</v>
      </c>
      <c r="N13" s="1"/>
      <c r="O13" s="1"/>
      <c r="P13" s="1"/>
      <c r="Q13" s="1"/>
      <c r="R13" s="1"/>
      <c r="S13" s="1"/>
      <c r="T13" s="1"/>
      <c r="U13" s="1"/>
      <c r="V13" s="1"/>
      <c r="W13" s="1"/>
      <c r="X13" s="1"/>
      <c r="Y13" s="1"/>
      <c r="Z13" s="1"/>
      <c r="AA13" s="1"/>
      <c r="AB13" s="1"/>
    </row>
    <row r="14" spans="3:28" x14ac:dyDescent="0.35">
      <c r="C14" s="60">
        <v>6</v>
      </c>
      <c r="D14" s="495" t="s">
        <v>16</v>
      </c>
      <c r="E14" s="32">
        <v>29</v>
      </c>
      <c r="F14" s="31">
        <f t="shared" si="0"/>
        <v>74.358974358974365</v>
      </c>
      <c r="G14" s="33">
        <v>6</v>
      </c>
      <c r="H14" s="30">
        <f t="shared" si="1"/>
        <v>15.384615384615385</v>
      </c>
      <c r="I14" s="33">
        <v>4</v>
      </c>
      <c r="J14" s="30">
        <f t="shared" si="2"/>
        <v>10.256410256410255</v>
      </c>
      <c r="K14" s="37">
        <f t="shared" si="3"/>
        <v>39</v>
      </c>
      <c r="M14" s="155" t="s">
        <v>470</v>
      </c>
      <c r="N14" s="1"/>
      <c r="O14" s="1"/>
      <c r="P14" s="1"/>
      <c r="Q14" s="1"/>
      <c r="R14" s="1"/>
      <c r="S14" s="1"/>
      <c r="T14" s="1"/>
      <c r="U14" s="1"/>
      <c r="V14" s="1"/>
      <c r="W14" s="1"/>
      <c r="X14" s="1"/>
      <c r="Y14" s="1"/>
      <c r="Z14" s="1"/>
      <c r="AA14" s="1"/>
      <c r="AB14" s="1"/>
    </row>
    <row r="15" spans="3:28" x14ac:dyDescent="0.35">
      <c r="C15" s="60">
        <v>7</v>
      </c>
      <c r="D15" s="495" t="s">
        <v>205</v>
      </c>
      <c r="E15" s="32">
        <v>33</v>
      </c>
      <c r="F15" s="31">
        <f t="shared" si="0"/>
        <v>78.571428571428569</v>
      </c>
      <c r="G15" s="33">
        <v>5</v>
      </c>
      <c r="H15" s="30">
        <f t="shared" si="1"/>
        <v>11.904761904761903</v>
      </c>
      <c r="I15" s="33">
        <v>4</v>
      </c>
      <c r="J15" s="30">
        <f t="shared" si="2"/>
        <v>9.5238095238095237</v>
      </c>
      <c r="K15" s="37">
        <f t="shared" si="3"/>
        <v>42</v>
      </c>
      <c r="M15" s="155" t="s">
        <v>470</v>
      </c>
      <c r="N15" s="1"/>
      <c r="O15" s="1"/>
      <c r="P15" s="1"/>
      <c r="Q15" s="1"/>
      <c r="R15" s="1"/>
      <c r="S15" s="1"/>
      <c r="T15" s="1"/>
      <c r="U15" s="1"/>
      <c r="V15" s="1"/>
      <c r="W15" s="1"/>
      <c r="X15" s="1"/>
      <c r="Y15" s="1"/>
      <c r="Z15" s="1"/>
      <c r="AA15" s="1"/>
      <c r="AB15" s="1"/>
    </row>
    <row r="16" spans="3:28" x14ac:dyDescent="0.35">
      <c r="C16" s="60">
        <v>8</v>
      </c>
      <c r="D16" s="495" t="s">
        <v>17</v>
      </c>
      <c r="E16" s="32">
        <v>35</v>
      </c>
      <c r="F16" s="31">
        <f t="shared" si="0"/>
        <v>79.545454545454547</v>
      </c>
      <c r="G16" s="33">
        <v>2</v>
      </c>
      <c r="H16" s="30">
        <f t="shared" si="1"/>
        <v>4.5454545454545459</v>
      </c>
      <c r="I16" s="33">
        <v>7</v>
      </c>
      <c r="J16" s="30">
        <f t="shared" si="2"/>
        <v>15.909090909090908</v>
      </c>
      <c r="K16" s="37">
        <f t="shared" si="3"/>
        <v>44</v>
      </c>
      <c r="M16" s="155" t="s">
        <v>519</v>
      </c>
      <c r="N16" s="1"/>
      <c r="O16" s="1"/>
      <c r="P16" s="1"/>
      <c r="Q16" s="1"/>
      <c r="R16" s="1"/>
      <c r="S16" s="1"/>
      <c r="T16" s="1"/>
      <c r="U16" s="1"/>
      <c r="V16" s="1"/>
      <c r="W16" s="1"/>
      <c r="X16" s="1"/>
      <c r="Y16" s="1"/>
      <c r="Z16" s="1"/>
      <c r="AA16" s="1"/>
      <c r="AB16" s="1"/>
    </row>
    <row r="17" spans="3:28" x14ac:dyDescent="0.35">
      <c r="C17" s="60">
        <v>9</v>
      </c>
      <c r="D17" s="495" t="s">
        <v>18</v>
      </c>
      <c r="E17" s="32">
        <v>33</v>
      </c>
      <c r="F17" s="31">
        <f t="shared" si="0"/>
        <v>76.744186046511629</v>
      </c>
      <c r="G17" s="33">
        <v>3</v>
      </c>
      <c r="H17" s="30">
        <f t="shared" si="1"/>
        <v>6.9767441860465116</v>
      </c>
      <c r="I17" s="33">
        <v>7</v>
      </c>
      <c r="J17" s="30">
        <f t="shared" si="2"/>
        <v>16.279069767441861</v>
      </c>
      <c r="K17" s="37">
        <f t="shared" si="3"/>
        <v>43</v>
      </c>
      <c r="M17" s="155" t="s">
        <v>519</v>
      </c>
      <c r="N17" s="1"/>
      <c r="O17" s="1"/>
      <c r="P17" s="1"/>
      <c r="Q17" s="1"/>
      <c r="R17" s="1"/>
      <c r="S17" s="1"/>
      <c r="T17" s="1"/>
      <c r="U17" s="1"/>
      <c r="V17" s="1"/>
      <c r="W17" s="1"/>
      <c r="X17" s="1"/>
      <c r="Y17" s="1"/>
      <c r="Z17" s="1"/>
      <c r="AA17" s="1"/>
      <c r="AB17" s="1"/>
    </row>
    <row r="18" spans="3:28" x14ac:dyDescent="0.35">
      <c r="C18" s="60">
        <v>10</v>
      </c>
      <c r="D18" s="495" t="s">
        <v>19</v>
      </c>
      <c r="E18" s="32">
        <v>37</v>
      </c>
      <c r="F18" s="31">
        <f t="shared" si="0"/>
        <v>88.095238095238088</v>
      </c>
      <c r="G18" s="33">
        <v>1</v>
      </c>
      <c r="H18" s="30">
        <f t="shared" si="1"/>
        <v>2.3809523809523809</v>
      </c>
      <c r="I18" s="33">
        <v>4</v>
      </c>
      <c r="J18" s="30">
        <f t="shared" si="2"/>
        <v>9.5238095238095237</v>
      </c>
      <c r="K18" s="37">
        <f t="shared" si="3"/>
        <v>42</v>
      </c>
      <c r="M18" s="155" t="s">
        <v>519</v>
      </c>
      <c r="N18" s="1"/>
      <c r="O18" s="1"/>
      <c r="P18" s="1"/>
      <c r="Q18" s="1"/>
      <c r="R18" s="1"/>
      <c r="S18" s="1"/>
      <c r="T18" s="1"/>
      <c r="U18" s="1"/>
      <c r="V18" s="1"/>
      <c r="W18" s="1"/>
      <c r="X18" s="1"/>
      <c r="Y18" s="1"/>
      <c r="Z18" s="1"/>
      <c r="AA18" s="1"/>
      <c r="AB18" s="1"/>
    </row>
    <row r="19" spans="3:28" x14ac:dyDescent="0.35">
      <c r="C19" s="60">
        <v>11</v>
      </c>
      <c r="D19" s="495" t="s">
        <v>20</v>
      </c>
      <c r="E19" s="32">
        <v>31</v>
      </c>
      <c r="F19" s="31">
        <f t="shared" si="0"/>
        <v>72.093023255813947</v>
      </c>
      <c r="G19" s="33">
        <v>4</v>
      </c>
      <c r="H19" s="30">
        <f t="shared" si="1"/>
        <v>9.3023255813953494</v>
      </c>
      <c r="I19" s="33">
        <v>8</v>
      </c>
      <c r="J19" s="30">
        <f t="shared" si="2"/>
        <v>18.604651162790699</v>
      </c>
      <c r="K19" s="37">
        <f t="shared" si="3"/>
        <v>43</v>
      </c>
      <c r="M19" s="155" t="s">
        <v>520</v>
      </c>
      <c r="N19" s="1"/>
      <c r="O19" s="1"/>
      <c r="P19" s="1"/>
      <c r="Q19" s="1"/>
      <c r="R19" s="1"/>
      <c r="S19" s="1"/>
      <c r="T19" s="1"/>
      <c r="U19" s="1"/>
      <c r="V19" s="1"/>
      <c r="W19" s="1"/>
      <c r="X19" s="1"/>
      <c r="Y19" s="1"/>
      <c r="Z19" s="1"/>
      <c r="AA19" s="1"/>
      <c r="AB19" s="1"/>
    </row>
    <row r="20" spans="3:28" x14ac:dyDescent="0.35">
      <c r="C20" s="60">
        <v>12</v>
      </c>
      <c r="D20" s="495" t="s">
        <v>21</v>
      </c>
      <c r="E20" s="32">
        <v>28</v>
      </c>
      <c r="F20" s="31">
        <f t="shared" si="0"/>
        <v>73.68421052631578</v>
      </c>
      <c r="G20" s="33">
        <v>5</v>
      </c>
      <c r="H20" s="30">
        <f t="shared" si="1"/>
        <v>13.157894736842104</v>
      </c>
      <c r="I20" s="33">
        <v>5</v>
      </c>
      <c r="J20" s="30">
        <f t="shared" si="2"/>
        <v>13.157894736842104</v>
      </c>
      <c r="K20" s="37">
        <f t="shared" si="3"/>
        <v>38</v>
      </c>
      <c r="M20" s="155" t="s">
        <v>519</v>
      </c>
      <c r="N20" s="1"/>
      <c r="O20" s="1"/>
      <c r="P20" s="1"/>
      <c r="Q20" s="1"/>
      <c r="R20" s="1"/>
      <c r="S20" s="1"/>
      <c r="T20" s="1"/>
      <c r="U20" s="1"/>
      <c r="V20" s="1"/>
      <c r="W20" s="1"/>
      <c r="X20" s="1"/>
      <c r="Y20" s="1"/>
      <c r="Z20" s="1"/>
      <c r="AA20" s="1"/>
      <c r="AB20" s="1"/>
    </row>
    <row r="21" spans="3:28" ht="18" customHeight="1" x14ac:dyDescent="0.35">
      <c r="C21" s="60">
        <v>13</v>
      </c>
      <c r="D21" s="495" t="s">
        <v>206</v>
      </c>
      <c r="E21" s="32">
        <v>30</v>
      </c>
      <c r="F21" s="31">
        <f t="shared" si="0"/>
        <v>68.181818181818173</v>
      </c>
      <c r="G21" s="33">
        <v>6</v>
      </c>
      <c r="H21" s="30">
        <f t="shared" si="1"/>
        <v>13.636363636363635</v>
      </c>
      <c r="I21" s="33">
        <v>8</v>
      </c>
      <c r="J21" s="30">
        <f t="shared" si="2"/>
        <v>18.181818181818183</v>
      </c>
      <c r="K21" s="37">
        <f t="shared" si="3"/>
        <v>44</v>
      </c>
      <c r="M21" s="155" t="s">
        <v>527</v>
      </c>
      <c r="N21" s="1"/>
      <c r="O21" s="1"/>
      <c r="P21" s="1"/>
      <c r="Q21" s="1"/>
      <c r="R21" s="1"/>
      <c r="S21" s="1"/>
      <c r="T21" s="1"/>
      <c r="U21" s="1"/>
      <c r="V21" s="1"/>
      <c r="W21" s="1"/>
      <c r="X21" s="1"/>
      <c r="Y21" s="1"/>
      <c r="Z21" s="1"/>
      <c r="AA21" s="1"/>
      <c r="AB21" s="1"/>
    </row>
    <row r="22" spans="3:28" x14ac:dyDescent="0.35">
      <c r="C22" s="60">
        <v>14</v>
      </c>
      <c r="D22" s="495" t="s">
        <v>22</v>
      </c>
      <c r="E22" s="32">
        <v>34</v>
      </c>
      <c r="F22" s="31">
        <f t="shared" si="0"/>
        <v>73.91304347826086</v>
      </c>
      <c r="G22" s="33">
        <v>6</v>
      </c>
      <c r="H22" s="30">
        <f t="shared" si="1"/>
        <v>13.043478260869565</v>
      </c>
      <c r="I22" s="33">
        <v>6</v>
      </c>
      <c r="J22" s="30">
        <f t="shared" si="2"/>
        <v>13.043478260869565</v>
      </c>
      <c r="K22" s="37">
        <f t="shared" si="3"/>
        <v>46</v>
      </c>
      <c r="M22" s="155" t="s">
        <v>519</v>
      </c>
      <c r="N22" s="1"/>
      <c r="O22" s="1"/>
      <c r="P22" s="1"/>
      <c r="R22" s="1"/>
      <c r="S22" s="1"/>
      <c r="T22" s="1"/>
      <c r="U22" s="1"/>
      <c r="V22" s="1"/>
      <c r="W22" s="1"/>
      <c r="X22" s="1"/>
      <c r="Y22" s="1"/>
      <c r="Z22" s="1"/>
      <c r="AA22" s="1"/>
      <c r="AB22" s="1"/>
    </row>
    <row r="23" spans="3:28" ht="17.25" customHeight="1" x14ac:dyDescent="0.35">
      <c r="C23" s="60">
        <v>15</v>
      </c>
      <c r="D23" s="495" t="s">
        <v>207</v>
      </c>
      <c r="E23" s="32">
        <v>31</v>
      </c>
      <c r="F23" s="31">
        <f t="shared" si="0"/>
        <v>70.454545454545453</v>
      </c>
      <c r="G23" s="33">
        <v>4</v>
      </c>
      <c r="H23" s="30">
        <f t="shared" si="1"/>
        <v>9.0909090909090917</v>
      </c>
      <c r="I23" s="33">
        <v>9</v>
      </c>
      <c r="J23" s="30">
        <f t="shared" si="2"/>
        <v>20.454545454545457</v>
      </c>
      <c r="K23" s="37">
        <f t="shared" si="3"/>
        <v>44</v>
      </c>
      <c r="M23" s="155" t="s">
        <v>587</v>
      </c>
      <c r="N23" s="1"/>
      <c r="O23" s="1"/>
      <c r="P23" s="1"/>
      <c r="Q23" s="1"/>
      <c r="R23" s="1"/>
      <c r="S23" s="1"/>
      <c r="T23" s="1"/>
      <c r="U23" s="1"/>
      <c r="V23" s="1"/>
      <c r="W23" s="1"/>
      <c r="X23" s="1"/>
      <c r="Y23" s="1"/>
      <c r="Z23" s="1"/>
      <c r="AA23" s="1"/>
      <c r="AB23" s="1"/>
    </row>
    <row r="24" spans="3:28" x14ac:dyDescent="0.35">
      <c r="C24" s="60">
        <v>16</v>
      </c>
      <c r="D24" s="495" t="s">
        <v>23</v>
      </c>
      <c r="E24" s="32">
        <v>29</v>
      </c>
      <c r="F24" s="31">
        <f t="shared" si="0"/>
        <v>72.5</v>
      </c>
      <c r="G24" s="33">
        <v>4</v>
      </c>
      <c r="H24" s="30">
        <f t="shared" si="1"/>
        <v>10</v>
      </c>
      <c r="I24" s="33">
        <v>7</v>
      </c>
      <c r="J24" s="30">
        <f t="shared" si="2"/>
        <v>17.5</v>
      </c>
      <c r="K24" s="37">
        <f t="shared" si="3"/>
        <v>40</v>
      </c>
      <c r="M24" s="155" t="s">
        <v>519</v>
      </c>
      <c r="N24" s="1"/>
      <c r="O24" s="1"/>
      <c r="P24" s="1"/>
      <c r="Q24" s="1"/>
      <c r="R24" s="1"/>
      <c r="S24" s="1"/>
      <c r="T24" s="1"/>
      <c r="U24" s="1"/>
      <c r="V24" s="1"/>
      <c r="W24" s="1"/>
      <c r="X24" s="1"/>
      <c r="Y24" s="1"/>
      <c r="Z24" s="1"/>
      <c r="AA24" s="1"/>
      <c r="AB24" s="1"/>
    </row>
    <row r="25" spans="3:28" x14ac:dyDescent="0.35">
      <c r="C25" s="60">
        <v>17</v>
      </c>
      <c r="D25" s="495" t="s">
        <v>24</v>
      </c>
      <c r="E25" s="32">
        <v>32</v>
      </c>
      <c r="F25" s="31">
        <f t="shared" si="0"/>
        <v>84.210526315789465</v>
      </c>
      <c r="G25" s="33">
        <v>1</v>
      </c>
      <c r="H25" s="30">
        <f t="shared" si="1"/>
        <v>2.6315789473684208</v>
      </c>
      <c r="I25" s="33">
        <v>5</v>
      </c>
      <c r="J25" s="30">
        <f t="shared" si="2"/>
        <v>13.157894736842104</v>
      </c>
      <c r="K25" s="37">
        <f t="shared" si="3"/>
        <v>38</v>
      </c>
      <c r="M25" s="155" t="s">
        <v>470</v>
      </c>
      <c r="N25" s="1"/>
      <c r="O25" s="1"/>
      <c r="P25" s="1"/>
      <c r="Q25" s="1"/>
      <c r="R25" s="1"/>
      <c r="S25" s="1"/>
      <c r="T25" s="1"/>
      <c r="U25" s="1"/>
      <c r="V25" s="1"/>
      <c r="W25" s="1"/>
      <c r="X25" s="1"/>
      <c r="Y25" s="1"/>
      <c r="Z25" s="1"/>
      <c r="AA25" s="1"/>
      <c r="AB25" s="1"/>
    </row>
    <row r="26" spans="3:28" x14ac:dyDescent="0.35">
      <c r="C26" s="60">
        <v>18</v>
      </c>
      <c r="D26" s="495" t="s">
        <v>25</v>
      </c>
      <c r="E26" s="32">
        <v>29</v>
      </c>
      <c r="F26" s="31">
        <f t="shared" si="0"/>
        <v>76.31578947368422</v>
      </c>
      <c r="G26" s="33">
        <v>2</v>
      </c>
      <c r="H26" s="30">
        <f t="shared" si="1"/>
        <v>5.2631578947368416</v>
      </c>
      <c r="I26" s="33">
        <v>7</v>
      </c>
      <c r="J26" s="30">
        <f t="shared" si="2"/>
        <v>18.421052631578945</v>
      </c>
      <c r="K26" s="37">
        <f t="shared" si="3"/>
        <v>38</v>
      </c>
      <c r="M26" s="155" t="s">
        <v>527</v>
      </c>
      <c r="N26" s="1"/>
      <c r="O26" s="1"/>
      <c r="P26" s="1"/>
      <c r="Q26" s="1"/>
      <c r="R26" s="1"/>
      <c r="S26" s="1"/>
      <c r="T26" s="1"/>
      <c r="U26" s="1"/>
      <c r="V26" s="1"/>
      <c r="W26" s="1"/>
      <c r="X26" s="1"/>
      <c r="Y26" s="1"/>
      <c r="Z26" s="1"/>
      <c r="AA26" s="1"/>
      <c r="AB26" s="1"/>
    </row>
    <row r="27" spans="3:28" x14ac:dyDescent="0.35">
      <c r="C27" s="60">
        <v>19</v>
      </c>
      <c r="D27" s="495" t="s">
        <v>26</v>
      </c>
      <c r="E27" s="32">
        <v>28</v>
      </c>
      <c r="F27" s="31">
        <f t="shared" si="0"/>
        <v>70</v>
      </c>
      <c r="G27" s="33">
        <v>4</v>
      </c>
      <c r="H27" s="30">
        <f t="shared" si="1"/>
        <v>10</v>
      </c>
      <c r="I27" s="33">
        <v>8</v>
      </c>
      <c r="J27" s="30">
        <f t="shared" si="2"/>
        <v>20</v>
      </c>
      <c r="K27" s="37">
        <f>E27+G27+I27</f>
        <v>40</v>
      </c>
      <c r="M27" s="155" t="s">
        <v>470</v>
      </c>
      <c r="N27" s="1"/>
      <c r="O27" s="1"/>
      <c r="P27" s="1"/>
      <c r="Q27" s="1"/>
      <c r="R27" s="1"/>
      <c r="S27" s="1"/>
      <c r="T27" s="1"/>
      <c r="U27" s="1"/>
      <c r="V27" s="1"/>
      <c r="W27" s="1"/>
      <c r="X27" s="1"/>
      <c r="Y27" s="1"/>
      <c r="Z27" s="1"/>
      <c r="AA27" s="1"/>
      <c r="AB27" s="1"/>
    </row>
    <row r="28" spans="3:28" ht="15" thickBot="1" x14ac:dyDescent="0.4">
      <c r="C28" s="60">
        <v>20</v>
      </c>
      <c r="D28" s="495" t="s">
        <v>27</v>
      </c>
      <c r="E28" s="32">
        <v>32</v>
      </c>
      <c r="F28" s="31">
        <f t="shared" si="0"/>
        <v>72.727272727272734</v>
      </c>
      <c r="G28" s="33">
        <v>2</v>
      </c>
      <c r="H28" s="30">
        <f t="shared" si="1"/>
        <v>4.5454545454545459</v>
      </c>
      <c r="I28" s="33">
        <v>10</v>
      </c>
      <c r="J28" s="30">
        <f t="shared" si="2"/>
        <v>22.727272727272727</v>
      </c>
      <c r="K28" s="37">
        <f t="shared" si="3"/>
        <v>44</v>
      </c>
      <c r="M28" s="155" t="s">
        <v>527</v>
      </c>
      <c r="N28" s="1"/>
      <c r="O28" s="1"/>
      <c r="P28" s="1"/>
      <c r="Q28" s="1"/>
      <c r="R28" s="1"/>
      <c r="S28" s="1"/>
      <c r="T28" s="1"/>
      <c r="U28" s="1"/>
      <c r="V28" s="1"/>
      <c r="W28" s="1"/>
      <c r="X28" s="1"/>
      <c r="Y28" s="1"/>
      <c r="Z28" s="1"/>
      <c r="AA28" s="1"/>
      <c r="AB28" s="1"/>
    </row>
    <row r="29" spans="3:28" ht="15" thickBot="1" x14ac:dyDescent="0.4">
      <c r="C29" s="594" t="s">
        <v>77</v>
      </c>
      <c r="D29" s="595"/>
      <c r="E29" s="19">
        <f>SUM(E9:E28)</f>
        <v>633</v>
      </c>
      <c r="F29" s="22">
        <f>E29/K29*100</f>
        <v>75.717703349282289</v>
      </c>
      <c r="G29" s="20">
        <f>SUM(G9:G28)</f>
        <v>67</v>
      </c>
      <c r="H29" s="23">
        <f>G29/K29*100</f>
        <v>8.0143540669856463</v>
      </c>
      <c r="I29" s="21">
        <f>SUM(I9:I28)</f>
        <v>136</v>
      </c>
      <c r="J29" s="24">
        <f>I29/K29*100</f>
        <v>16.267942583732058</v>
      </c>
      <c r="K29" s="95">
        <f>SUM(K9:K28)</f>
        <v>836</v>
      </c>
      <c r="M29" s="70"/>
    </row>
    <row r="46" spans="14:14" x14ac:dyDescent="0.35">
      <c r="N46" s="44"/>
    </row>
    <row r="47" spans="14:14" x14ac:dyDescent="0.35">
      <c r="N47" s="44"/>
    </row>
    <row r="48" spans="14:14" x14ac:dyDescent="0.35">
      <c r="N48" s="44"/>
    </row>
    <row r="49" spans="14:14" x14ac:dyDescent="0.35">
      <c r="N49" s="44"/>
    </row>
    <row r="50" spans="14:14" x14ac:dyDescent="0.35">
      <c r="N50" s="44"/>
    </row>
    <row r="51" spans="14:14" x14ac:dyDescent="0.35">
      <c r="N51" s="44"/>
    </row>
    <row r="52" spans="14:14" x14ac:dyDescent="0.35">
      <c r="N52" s="44"/>
    </row>
    <row r="53" spans="14:14" x14ac:dyDescent="0.35">
      <c r="N53" s="44"/>
    </row>
    <row r="54" spans="14:14" x14ac:dyDescent="0.35">
      <c r="N54" s="44"/>
    </row>
    <row r="55" spans="14:14" x14ac:dyDescent="0.35">
      <c r="N55" s="44"/>
    </row>
    <row r="56" spans="14:14" x14ac:dyDescent="0.35">
      <c r="N56" s="44"/>
    </row>
    <row r="57" spans="14:14" x14ac:dyDescent="0.35">
      <c r="N57" s="44"/>
    </row>
    <row r="58" spans="14:14" x14ac:dyDescent="0.35">
      <c r="N58" s="44"/>
    </row>
  </sheetData>
  <sheetProtection algorithmName="SHA-512" hashValue="50dD8ER+Ozu5+G3kDJRBfRx1j06oy/sd0w4Q5vcQhXM04tcvOgEssyIoJso9ju/VeRqQhaFRBrdgTNolzrRVuQ==" saltValue="GNGprDUTDTyjjL7Fba1qdA==" spinCount="100000" sheet="1" objects="1" scenarios="1"/>
  <mergeCells count="10">
    <mergeCell ref="C2:D5"/>
    <mergeCell ref="E2:K3"/>
    <mergeCell ref="E4:K5"/>
    <mergeCell ref="C6:K6"/>
    <mergeCell ref="K7:K8"/>
    <mergeCell ref="C29:D29"/>
    <mergeCell ref="C7:D8"/>
    <mergeCell ref="E7:F7"/>
    <mergeCell ref="G7:H7"/>
    <mergeCell ref="I7:J7"/>
  </mergeCells>
  <phoneticPr fontId="23" type="noConversion"/>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249977111117893"/>
  </sheetPr>
  <dimension ref="B1:II42"/>
  <sheetViews>
    <sheetView workbookViewId="0">
      <selection activeCell="B39" sqref="B39:F39"/>
    </sheetView>
  </sheetViews>
  <sheetFormatPr baseColWidth="10" defaultRowHeight="14.5" x14ac:dyDescent="0.35"/>
  <cols>
    <col min="2" max="2" width="5" customWidth="1"/>
    <col min="4" max="4" width="7.1796875" customWidth="1"/>
    <col min="5" max="5" width="7.81640625" customWidth="1"/>
    <col min="6" max="6" width="6.54296875" customWidth="1"/>
    <col min="7" max="7" width="8" customWidth="1"/>
    <col min="8" max="8" width="10.54296875" customWidth="1"/>
    <col min="9" max="9" width="7.2695312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54296875" customWidth="1"/>
    <col min="110" max="110" width="6.453125" customWidth="1"/>
    <col min="111" max="111" width="7.7265625" customWidth="1"/>
    <col min="112" max="112" width="6.81640625" customWidth="1"/>
    <col min="113" max="113" width="10.7265625" customWidth="1"/>
    <col min="114" max="114" width="7.453125" customWidth="1"/>
    <col min="115" max="115" width="6.453125" customWidth="1"/>
    <col min="116" max="116" width="7.1796875" customWidth="1"/>
    <col min="117" max="117" width="7" customWidth="1"/>
    <col min="118" max="118" width="9.54296875" customWidth="1"/>
    <col min="119" max="119" width="6.453125" customWidth="1"/>
    <col min="120" max="121" width="6" customWidth="1"/>
    <col min="122" max="122" width="6.1796875" customWidth="1"/>
    <col min="123" max="123" width="10.45312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453125" customWidth="1"/>
    <col min="230" max="230" width="5.26953125" customWidth="1"/>
    <col min="231" max="231" width="6.26953125" customWidth="1"/>
    <col min="232" max="232" width="6.1796875" customWidth="1"/>
    <col min="233" max="233" width="10.453125" customWidth="1"/>
    <col min="234" max="234" width="6.26953125" customWidth="1"/>
    <col min="235" max="235" width="6.453125" customWidth="1"/>
    <col min="236" max="236" width="6.54296875" customWidth="1"/>
    <col min="237" max="237" width="7.1796875" customWidth="1"/>
    <col min="238" max="238" width="10.7265625" customWidth="1"/>
    <col min="239" max="239" width="6.54296875" customWidth="1"/>
    <col min="240" max="240" width="5.26953125" customWidth="1"/>
    <col min="241" max="242" width="6.26953125" customWidth="1"/>
    <col min="243" max="243" width="10.7265625" customWidth="1"/>
  </cols>
  <sheetData>
    <row r="1" spans="2:243" ht="15" thickBot="1" x14ac:dyDescent="0.4"/>
    <row r="2" spans="2:243" ht="15" thickBot="1" x14ac:dyDescent="0.4">
      <c r="B2" s="741" t="s">
        <v>214</v>
      </c>
      <c r="C2" s="742"/>
      <c r="D2" s="672" t="s">
        <v>47</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4"/>
    </row>
    <row r="3" spans="2:243" ht="130.5" customHeight="1" thickBot="1" x14ac:dyDescent="0.4">
      <c r="B3" s="743"/>
      <c r="C3" s="744"/>
      <c r="D3" s="663" t="s">
        <v>405</v>
      </c>
      <c r="E3" s="664"/>
      <c r="F3" s="665"/>
      <c r="G3" s="665"/>
      <c r="H3" s="666"/>
      <c r="I3" s="663" t="s">
        <v>251</v>
      </c>
      <c r="J3" s="664"/>
      <c r="K3" s="665"/>
      <c r="L3" s="665"/>
      <c r="M3" s="666"/>
      <c r="N3" s="663" t="s">
        <v>252</v>
      </c>
      <c r="O3" s="664"/>
      <c r="P3" s="665"/>
      <c r="Q3" s="665"/>
      <c r="R3" s="666"/>
      <c r="S3" s="830" t="s">
        <v>93</v>
      </c>
      <c r="T3" s="831"/>
      <c r="U3" s="832"/>
      <c r="V3" s="832"/>
      <c r="W3" s="833"/>
      <c r="X3" s="725" t="s">
        <v>94</v>
      </c>
      <c r="Y3" s="726"/>
      <c r="Z3" s="727"/>
      <c r="AA3" s="727"/>
      <c r="AB3" s="728"/>
      <c r="AC3" s="663" t="s">
        <v>230</v>
      </c>
      <c r="AD3" s="664"/>
      <c r="AE3" s="665"/>
      <c r="AF3" s="665"/>
      <c r="AG3" s="666"/>
      <c r="AH3" s="830" t="s">
        <v>246</v>
      </c>
      <c r="AI3" s="831"/>
      <c r="AJ3" s="832"/>
      <c r="AK3" s="832"/>
      <c r="AL3" s="833"/>
      <c r="AM3" s="663" t="s">
        <v>259</v>
      </c>
      <c r="AN3" s="664"/>
      <c r="AO3" s="665"/>
      <c r="AP3" s="665"/>
      <c r="AQ3" s="666"/>
      <c r="AR3" s="663" t="s">
        <v>95</v>
      </c>
      <c r="AS3" s="664"/>
      <c r="AT3" s="665"/>
      <c r="AU3" s="665"/>
      <c r="AV3" s="666"/>
      <c r="AW3" s="663" t="s">
        <v>358</v>
      </c>
      <c r="AX3" s="664"/>
      <c r="AY3" s="665"/>
      <c r="AZ3" s="665"/>
      <c r="BA3" s="666"/>
      <c r="BB3" s="663" t="s">
        <v>576</v>
      </c>
      <c r="BC3" s="664"/>
      <c r="BD3" s="665"/>
      <c r="BE3" s="665"/>
      <c r="BF3" s="666"/>
      <c r="BG3" s="834" t="s">
        <v>148</v>
      </c>
      <c r="BH3" s="835"/>
      <c r="BI3" s="836"/>
      <c r="BJ3" s="836"/>
      <c r="BK3" s="837"/>
      <c r="BL3" s="663" t="s">
        <v>329</v>
      </c>
      <c r="BM3" s="664"/>
      <c r="BN3" s="665"/>
      <c r="BO3" s="665"/>
      <c r="BP3" s="666"/>
      <c r="BQ3" s="663" t="s">
        <v>144</v>
      </c>
      <c r="BR3" s="664"/>
      <c r="BS3" s="665"/>
      <c r="BT3" s="665"/>
      <c r="BU3" s="666"/>
      <c r="BV3" s="787" t="s">
        <v>739</v>
      </c>
      <c r="BW3" s="788"/>
      <c r="BX3" s="789"/>
      <c r="BY3" s="789"/>
      <c r="BZ3" s="790"/>
      <c r="CA3" s="663" t="s">
        <v>260</v>
      </c>
      <c r="CB3" s="664"/>
      <c r="CC3" s="665"/>
      <c r="CD3" s="665"/>
      <c r="CE3" s="666"/>
      <c r="CF3" s="663" t="s">
        <v>330</v>
      </c>
      <c r="CG3" s="664"/>
      <c r="CH3" s="665"/>
      <c r="CI3" s="665"/>
      <c r="CJ3" s="666"/>
      <c r="CK3" s="663" t="s">
        <v>634</v>
      </c>
      <c r="CL3" s="664"/>
      <c r="CM3" s="665"/>
      <c r="CN3" s="665"/>
      <c r="CO3" s="666"/>
      <c r="CP3" s="817" t="s">
        <v>635</v>
      </c>
      <c r="CQ3" s="818"/>
      <c r="CR3" s="819"/>
      <c r="CS3" s="819"/>
      <c r="CT3" s="820"/>
      <c r="CU3" s="714" t="s">
        <v>145</v>
      </c>
      <c r="CV3" s="715"/>
      <c r="CW3" s="716"/>
      <c r="CX3" s="716"/>
      <c r="CY3" s="717"/>
      <c r="CZ3" s="663" t="s">
        <v>406</v>
      </c>
      <c r="DA3" s="664"/>
      <c r="DB3" s="665"/>
      <c r="DC3" s="665"/>
      <c r="DD3" s="666"/>
      <c r="DE3" s="838" t="s">
        <v>97</v>
      </c>
      <c r="DF3" s="839"/>
      <c r="DG3" s="839"/>
      <c r="DH3" s="839"/>
      <c r="DI3" s="840"/>
      <c r="DJ3" s="663" t="s">
        <v>397</v>
      </c>
      <c r="DK3" s="664"/>
      <c r="DL3" s="665"/>
      <c r="DM3" s="665"/>
      <c r="DN3" s="666"/>
      <c r="DO3" s="663" t="s">
        <v>591</v>
      </c>
      <c r="DP3" s="664"/>
      <c r="DQ3" s="665"/>
      <c r="DR3" s="665"/>
      <c r="DS3" s="765"/>
      <c r="DT3" s="663" t="s">
        <v>592</v>
      </c>
      <c r="DU3" s="664"/>
      <c r="DV3" s="665"/>
      <c r="DW3" s="665"/>
      <c r="DX3" s="666"/>
      <c r="DY3" s="663" t="s">
        <v>133</v>
      </c>
      <c r="DZ3" s="664"/>
      <c r="EA3" s="665"/>
      <c r="EB3" s="665"/>
      <c r="EC3" s="666"/>
      <c r="ED3" s="663" t="s">
        <v>593</v>
      </c>
      <c r="EE3" s="664"/>
      <c r="EF3" s="665"/>
      <c r="EG3" s="665"/>
      <c r="EH3" s="666"/>
      <c r="EI3" s="663" t="s">
        <v>594</v>
      </c>
      <c r="EJ3" s="664"/>
      <c r="EK3" s="665"/>
      <c r="EL3" s="665"/>
      <c r="EM3" s="666"/>
      <c r="EN3" s="663" t="s">
        <v>134</v>
      </c>
      <c r="EO3" s="664"/>
      <c r="EP3" s="665"/>
      <c r="EQ3" s="665"/>
      <c r="ER3" s="666"/>
      <c r="ES3" s="663" t="s">
        <v>689</v>
      </c>
      <c r="ET3" s="664"/>
      <c r="EU3" s="665"/>
      <c r="EV3" s="665"/>
      <c r="EW3" s="666"/>
      <c r="EX3" s="663" t="s">
        <v>135</v>
      </c>
      <c r="EY3" s="664"/>
      <c r="EZ3" s="665"/>
      <c r="FA3" s="665"/>
      <c r="FB3" s="666"/>
      <c r="FC3" s="663" t="s">
        <v>136</v>
      </c>
      <c r="FD3" s="664"/>
      <c r="FE3" s="665"/>
      <c r="FF3" s="665"/>
      <c r="FG3" s="666"/>
      <c r="FH3" s="663" t="s">
        <v>595</v>
      </c>
      <c r="FI3" s="664"/>
      <c r="FJ3" s="665"/>
      <c r="FK3" s="665"/>
      <c r="FL3" s="666"/>
      <c r="FM3" s="663" t="s">
        <v>137</v>
      </c>
      <c r="FN3" s="664"/>
      <c r="FO3" s="665"/>
      <c r="FP3" s="665"/>
      <c r="FQ3" s="666"/>
      <c r="FR3" s="663" t="s">
        <v>368</v>
      </c>
      <c r="FS3" s="664"/>
      <c r="FT3" s="665"/>
      <c r="FU3" s="665"/>
      <c r="FV3" s="666"/>
      <c r="FW3" s="663" t="s">
        <v>620</v>
      </c>
      <c r="FX3" s="664"/>
      <c r="FY3" s="665"/>
      <c r="FZ3" s="665"/>
      <c r="GA3" s="666"/>
      <c r="GB3" s="690" t="s">
        <v>596</v>
      </c>
      <c r="GC3" s="691"/>
      <c r="GD3" s="692"/>
      <c r="GE3" s="692"/>
      <c r="GF3" s="693"/>
      <c r="GG3" s="663" t="s">
        <v>636</v>
      </c>
      <c r="GH3" s="664"/>
      <c r="GI3" s="665"/>
      <c r="GJ3" s="665"/>
      <c r="GK3" s="666"/>
      <c r="GL3" s="663" t="s">
        <v>597</v>
      </c>
      <c r="GM3" s="664"/>
      <c r="GN3" s="665"/>
      <c r="GO3" s="665"/>
      <c r="GP3" s="666"/>
      <c r="GQ3" s="663" t="s">
        <v>740</v>
      </c>
      <c r="GR3" s="664"/>
      <c r="GS3" s="665"/>
      <c r="GT3" s="665"/>
      <c r="GU3" s="666"/>
      <c r="GV3" s="663" t="s">
        <v>138</v>
      </c>
      <c r="GW3" s="664"/>
      <c r="GX3" s="665"/>
      <c r="GY3" s="665"/>
      <c r="GZ3" s="666"/>
      <c r="HA3" s="663" t="s">
        <v>370</v>
      </c>
      <c r="HB3" s="664"/>
      <c r="HC3" s="665"/>
      <c r="HD3" s="665"/>
      <c r="HE3" s="666"/>
      <c r="HF3" s="772" t="s">
        <v>141</v>
      </c>
      <c r="HG3" s="773"/>
      <c r="HH3" s="774"/>
      <c r="HI3" s="774"/>
      <c r="HJ3" s="775"/>
      <c r="HK3" s="663" t="s">
        <v>345</v>
      </c>
      <c r="HL3" s="664"/>
      <c r="HM3" s="665"/>
      <c r="HN3" s="665"/>
      <c r="HO3" s="666"/>
      <c r="HP3" s="663" t="s">
        <v>142</v>
      </c>
      <c r="HQ3" s="664"/>
      <c r="HR3" s="665"/>
      <c r="HS3" s="665"/>
      <c r="HT3" s="666"/>
      <c r="HU3" s="663" t="s">
        <v>598</v>
      </c>
      <c r="HV3" s="664"/>
      <c r="HW3" s="665"/>
      <c r="HX3" s="665"/>
      <c r="HY3" s="666"/>
      <c r="HZ3" s="663" t="s">
        <v>599</v>
      </c>
      <c r="IA3" s="664"/>
      <c r="IB3" s="665"/>
      <c r="IC3" s="665"/>
      <c r="ID3" s="666"/>
      <c r="IE3" s="663" t="s">
        <v>574</v>
      </c>
      <c r="IF3" s="664"/>
      <c r="IG3" s="665"/>
      <c r="IH3" s="665"/>
      <c r="II3" s="666"/>
    </row>
    <row r="4" spans="2:243"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825" t="s">
        <v>29</v>
      </c>
      <c r="BH4" s="826"/>
      <c r="BI4" s="827"/>
      <c r="BJ4" s="828" t="s">
        <v>30</v>
      </c>
      <c r="BK4" s="828"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718" t="s">
        <v>29</v>
      </c>
      <c r="CV4" s="719"/>
      <c r="CW4" s="720"/>
      <c r="CX4" s="721" t="s">
        <v>30</v>
      </c>
      <c r="CY4" s="723" t="s">
        <v>83</v>
      </c>
      <c r="CZ4" s="680" t="s">
        <v>29</v>
      </c>
      <c r="DA4" s="681"/>
      <c r="DB4" s="782"/>
      <c r="DC4" s="682" t="s">
        <v>30</v>
      </c>
      <c r="DD4" s="682" t="s">
        <v>83</v>
      </c>
      <c r="DE4" s="680" t="s">
        <v>29</v>
      </c>
      <c r="DF4" s="681"/>
      <c r="DG4" s="782"/>
      <c r="DH4" s="682" t="s">
        <v>30</v>
      </c>
      <c r="DI4" s="682" t="s">
        <v>83</v>
      </c>
      <c r="DJ4" s="680" t="s">
        <v>29</v>
      </c>
      <c r="DK4" s="681"/>
      <c r="DL4" s="681"/>
      <c r="DM4" s="682" t="s">
        <v>30</v>
      </c>
      <c r="DN4" s="670" t="s">
        <v>83</v>
      </c>
      <c r="DO4" s="667" t="s">
        <v>29</v>
      </c>
      <c r="DP4" s="710"/>
      <c r="DQ4" s="711"/>
      <c r="DR4" s="712" t="s">
        <v>30</v>
      </c>
      <c r="DS4" s="670" t="s">
        <v>83</v>
      </c>
      <c r="DT4" s="680" t="s">
        <v>29</v>
      </c>
      <c r="DU4" s="681"/>
      <c r="DV4" s="681"/>
      <c r="DW4" s="682" t="s">
        <v>30</v>
      </c>
      <c r="DX4" s="670" t="s">
        <v>83</v>
      </c>
      <c r="DY4" s="680" t="s">
        <v>29</v>
      </c>
      <c r="DZ4" s="681"/>
      <c r="EA4" s="681"/>
      <c r="EB4" s="682" t="s">
        <v>30</v>
      </c>
      <c r="EC4" s="670" t="s">
        <v>83</v>
      </c>
      <c r="ED4" s="680" t="s">
        <v>29</v>
      </c>
      <c r="EE4" s="681"/>
      <c r="EF4" s="681"/>
      <c r="EG4" s="682" t="s">
        <v>30</v>
      </c>
      <c r="EH4" s="670" t="s">
        <v>83</v>
      </c>
      <c r="EI4" s="667" t="s">
        <v>29</v>
      </c>
      <c r="EJ4" s="668"/>
      <c r="EK4" s="669"/>
      <c r="EL4" s="670" t="s">
        <v>30</v>
      </c>
      <c r="EM4" s="670" t="s">
        <v>83</v>
      </c>
      <c r="EN4" s="667" t="s">
        <v>29</v>
      </c>
      <c r="EO4" s="668"/>
      <c r="EP4" s="669"/>
      <c r="EQ4" s="670" t="s">
        <v>30</v>
      </c>
      <c r="ER4" s="670" t="s">
        <v>83</v>
      </c>
      <c r="ES4" s="667" t="s">
        <v>29</v>
      </c>
      <c r="ET4" s="710"/>
      <c r="EU4" s="711"/>
      <c r="EV4" s="712" t="s">
        <v>30</v>
      </c>
      <c r="EW4" s="670" t="s">
        <v>83</v>
      </c>
      <c r="EX4" s="667" t="s">
        <v>29</v>
      </c>
      <c r="EY4" s="668"/>
      <c r="EZ4" s="669"/>
      <c r="FA4" s="670" t="s">
        <v>30</v>
      </c>
      <c r="FB4" s="670" t="s">
        <v>83</v>
      </c>
      <c r="FC4" s="667" t="s">
        <v>29</v>
      </c>
      <c r="FD4" s="668"/>
      <c r="FE4" s="669"/>
      <c r="FF4" s="670" t="s">
        <v>30</v>
      </c>
      <c r="FG4" s="670" t="s">
        <v>83</v>
      </c>
      <c r="FH4" s="667" t="s">
        <v>29</v>
      </c>
      <c r="FI4" s="668"/>
      <c r="FJ4" s="669"/>
      <c r="FK4" s="670"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681"/>
      <c r="GT4" s="682" t="s">
        <v>30</v>
      </c>
      <c r="GU4" s="670" t="s">
        <v>83</v>
      </c>
      <c r="GV4" s="667" t="s">
        <v>29</v>
      </c>
      <c r="GW4" s="668"/>
      <c r="GX4" s="669"/>
      <c r="GY4" s="670" t="s">
        <v>30</v>
      </c>
      <c r="GZ4" s="670" t="s">
        <v>83</v>
      </c>
      <c r="HA4" s="680" t="s">
        <v>29</v>
      </c>
      <c r="HB4" s="681"/>
      <c r="HC4" s="681"/>
      <c r="HD4" s="682" t="s">
        <v>30</v>
      </c>
      <c r="HE4" s="670" t="s">
        <v>83</v>
      </c>
      <c r="HF4" s="688" t="s">
        <v>29</v>
      </c>
      <c r="HG4" s="689"/>
      <c r="HH4" s="689"/>
      <c r="HI4" s="747" t="s">
        <v>30</v>
      </c>
      <c r="HJ4" s="702" t="s">
        <v>83</v>
      </c>
      <c r="HK4" s="667" t="s">
        <v>29</v>
      </c>
      <c r="HL4" s="710"/>
      <c r="HM4" s="711"/>
      <c r="HN4" s="712" t="s">
        <v>30</v>
      </c>
      <c r="HO4" s="670" t="s">
        <v>83</v>
      </c>
      <c r="HP4" s="667" t="s">
        <v>29</v>
      </c>
      <c r="HQ4" s="710"/>
      <c r="HR4" s="711"/>
      <c r="HS4" s="712" t="s">
        <v>30</v>
      </c>
      <c r="HT4" s="670" t="s">
        <v>83</v>
      </c>
      <c r="HU4" s="667" t="s">
        <v>29</v>
      </c>
      <c r="HV4" s="710"/>
      <c r="HW4" s="711"/>
      <c r="HX4" s="712" t="s">
        <v>30</v>
      </c>
      <c r="HY4" s="670" t="s">
        <v>83</v>
      </c>
      <c r="HZ4" s="667" t="s">
        <v>29</v>
      </c>
      <c r="IA4" s="710"/>
      <c r="IB4" s="711"/>
      <c r="IC4" s="712" t="s">
        <v>30</v>
      </c>
      <c r="ID4" s="670" t="s">
        <v>83</v>
      </c>
      <c r="IE4" s="667" t="s">
        <v>29</v>
      </c>
      <c r="IF4" s="668"/>
      <c r="IG4" s="669"/>
      <c r="IH4" s="670" t="s">
        <v>30</v>
      </c>
      <c r="II4" s="670" t="s">
        <v>83</v>
      </c>
    </row>
    <row r="5" spans="2:243"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537" t="s">
        <v>1</v>
      </c>
      <c r="BH5" s="538" t="s">
        <v>32</v>
      </c>
      <c r="BI5" s="539" t="s">
        <v>31</v>
      </c>
      <c r="BJ5" s="829"/>
      <c r="BK5" s="829"/>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508" t="s">
        <v>1</v>
      </c>
      <c r="CV5" s="509" t="s">
        <v>28</v>
      </c>
      <c r="CW5" s="510" t="s">
        <v>31</v>
      </c>
      <c r="CX5" s="722"/>
      <c r="CY5" s="724"/>
      <c r="CZ5" s="88" t="s">
        <v>1</v>
      </c>
      <c r="DA5" s="89" t="s">
        <v>28</v>
      </c>
      <c r="DB5" s="90" t="s">
        <v>31</v>
      </c>
      <c r="DC5" s="683"/>
      <c r="DD5" s="683"/>
      <c r="DE5" s="88" t="s">
        <v>1</v>
      </c>
      <c r="DF5" s="89" t="s">
        <v>28</v>
      </c>
      <c r="DG5" s="90" t="s">
        <v>31</v>
      </c>
      <c r="DH5" s="683"/>
      <c r="DI5" s="683"/>
      <c r="DJ5" s="88" t="s">
        <v>1</v>
      </c>
      <c r="DK5" s="89" t="s">
        <v>32</v>
      </c>
      <c r="DL5" s="91" t="s">
        <v>31</v>
      </c>
      <c r="DM5" s="683"/>
      <c r="DN5" s="671"/>
      <c r="DO5" s="88" t="s">
        <v>1</v>
      </c>
      <c r="DP5" s="89" t="s">
        <v>28</v>
      </c>
      <c r="DQ5" s="90" t="s">
        <v>31</v>
      </c>
      <c r="DR5" s="713"/>
      <c r="DS5" s="671"/>
      <c r="DT5" s="88" t="s">
        <v>1</v>
      </c>
      <c r="DU5" s="89" t="s">
        <v>32</v>
      </c>
      <c r="DV5" s="91" t="s">
        <v>31</v>
      </c>
      <c r="DW5" s="683"/>
      <c r="DX5" s="671"/>
      <c r="DY5" s="88" t="s">
        <v>1</v>
      </c>
      <c r="DZ5" s="89" t="s">
        <v>32</v>
      </c>
      <c r="EA5" s="91" t="s">
        <v>31</v>
      </c>
      <c r="EB5" s="683"/>
      <c r="EC5" s="671"/>
      <c r="ED5" s="88" t="s">
        <v>1</v>
      </c>
      <c r="EE5" s="89" t="s">
        <v>32</v>
      </c>
      <c r="EF5" s="91" t="s">
        <v>31</v>
      </c>
      <c r="EG5" s="683"/>
      <c r="EH5" s="671"/>
      <c r="EI5" s="88" t="s">
        <v>1</v>
      </c>
      <c r="EJ5" s="89" t="s">
        <v>32</v>
      </c>
      <c r="EK5" s="91" t="s">
        <v>31</v>
      </c>
      <c r="EL5" s="671"/>
      <c r="EM5" s="671"/>
      <c r="EN5" s="88" t="s">
        <v>1</v>
      </c>
      <c r="EO5" s="89" t="s">
        <v>32</v>
      </c>
      <c r="EP5" s="91" t="s">
        <v>31</v>
      </c>
      <c r="EQ5" s="671"/>
      <c r="ER5" s="671"/>
      <c r="ES5" s="88" t="s">
        <v>1</v>
      </c>
      <c r="ET5" s="89" t="s">
        <v>28</v>
      </c>
      <c r="EU5" s="90" t="s">
        <v>31</v>
      </c>
      <c r="EV5" s="713"/>
      <c r="EW5" s="671"/>
      <c r="EX5" s="119" t="s">
        <v>1</v>
      </c>
      <c r="EY5" s="87" t="s">
        <v>32</v>
      </c>
      <c r="EZ5" s="120" t="s">
        <v>31</v>
      </c>
      <c r="FA5" s="697"/>
      <c r="FB5" s="697"/>
      <c r="FC5" s="88" t="s">
        <v>1</v>
      </c>
      <c r="FD5" s="89" t="s">
        <v>32</v>
      </c>
      <c r="FE5" s="91" t="s">
        <v>31</v>
      </c>
      <c r="FF5" s="671"/>
      <c r="FG5" s="671"/>
      <c r="FH5" s="88" t="s">
        <v>1</v>
      </c>
      <c r="FI5" s="89" t="s">
        <v>32</v>
      </c>
      <c r="FJ5" s="91" t="s">
        <v>31</v>
      </c>
      <c r="FK5" s="671"/>
      <c r="FL5" s="671"/>
      <c r="FM5" s="88" t="s">
        <v>1</v>
      </c>
      <c r="FN5" s="89" t="s">
        <v>32</v>
      </c>
      <c r="FO5" s="91" t="s">
        <v>31</v>
      </c>
      <c r="FP5" s="683"/>
      <c r="FQ5" s="671"/>
      <c r="FR5" s="88" t="s">
        <v>1</v>
      </c>
      <c r="FS5" s="89" t="s">
        <v>32</v>
      </c>
      <c r="FT5" s="91" t="s">
        <v>31</v>
      </c>
      <c r="FU5" s="683"/>
      <c r="FV5" s="671"/>
      <c r="FW5" s="88" t="s">
        <v>1</v>
      </c>
      <c r="FX5" s="89" t="s">
        <v>32</v>
      </c>
      <c r="FY5" s="91" t="s">
        <v>31</v>
      </c>
      <c r="FZ5" s="683"/>
      <c r="GA5" s="671"/>
      <c r="GB5" s="88" t="s">
        <v>1</v>
      </c>
      <c r="GC5" s="87" t="s">
        <v>32</v>
      </c>
      <c r="GD5" s="91" t="s">
        <v>31</v>
      </c>
      <c r="GE5" s="683"/>
      <c r="GF5" s="671"/>
      <c r="GG5" s="88" t="s">
        <v>1</v>
      </c>
      <c r="GH5" s="89" t="s">
        <v>32</v>
      </c>
      <c r="GI5" s="91" t="s">
        <v>31</v>
      </c>
      <c r="GJ5" s="683"/>
      <c r="GK5" s="671"/>
      <c r="GL5" s="88" t="s">
        <v>1</v>
      </c>
      <c r="GM5" s="89" t="s">
        <v>32</v>
      </c>
      <c r="GN5" s="91" t="s">
        <v>31</v>
      </c>
      <c r="GO5" s="683"/>
      <c r="GP5" s="671"/>
      <c r="GQ5" s="88" t="s">
        <v>1</v>
      </c>
      <c r="GR5" s="89" t="s">
        <v>32</v>
      </c>
      <c r="GS5" s="91" t="s">
        <v>31</v>
      </c>
      <c r="GT5" s="683"/>
      <c r="GU5" s="671"/>
      <c r="GV5" s="88" t="s">
        <v>1</v>
      </c>
      <c r="GW5" s="89" t="s">
        <v>32</v>
      </c>
      <c r="GX5" s="91" t="s">
        <v>31</v>
      </c>
      <c r="GY5" s="671"/>
      <c r="GZ5" s="671"/>
      <c r="HA5" s="88" t="s">
        <v>1</v>
      </c>
      <c r="HB5" s="89" t="s">
        <v>32</v>
      </c>
      <c r="HC5" s="91" t="s">
        <v>31</v>
      </c>
      <c r="HD5" s="683"/>
      <c r="HE5" s="671"/>
      <c r="HF5" s="204" t="s">
        <v>1</v>
      </c>
      <c r="HG5" s="205" t="s">
        <v>32</v>
      </c>
      <c r="HH5" s="206" t="s">
        <v>31</v>
      </c>
      <c r="HI5" s="781"/>
      <c r="HJ5" s="783"/>
      <c r="HK5" s="88" t="s">
        <v>1</v>
      </c>
      <c r="HL5" s="89" t="s">
        <v>28</v>
      </c>
      <c r="HM5" s="90" t="s">
        <v>31</v>
      </c>
      <c r="HN5" s="713"/>
      <c r="HO5" s="671"/>
      <c r="HP5" s="88" t="s">
        <v>1</v>
      </c>
      <c r="HQ5" s="89" t="s">
        <v>28</v>
      </c>
      <c r="HR5" s="90" t="s">
        <v>31</v>
      </c>
      <c r="HS5" s="713"/>
      <c r="HT5" s="671"/>
      <c r="HU5" s="88" t="s">
        <v>1</v>
      </c>
      <c r="HV5" s="89" t="s">
        <v>28</v>
      </c>
      <c r="HW5" s="90" t="s">
        <v>31</v>
      </c>
      <c r="HX5" s="713"/>
      <c r="HY5" s="671"/>
      <c r="HZ5" s="88" t="s">
        <v>1</v>
      </c>
      <c r="IA5" s="89" t="s">
        <v>28</v>
      </c>
      <c r="IB5" s="90" t="s">
        <v>31</v>
      </c>
      <c r="IC5" s="713"/>
      <c r="ID5" s="671"/>
      <c r="IE5" s="88" t="s">
        <v>1</v>
      </c>
      <c r="IF5" s="89" t="s">
        <v>32</v>
      </c>
      <c r="IG5" s="91" t="s">
        <v>31</v>
      </c>
      <c r="IH5" s="671"/>
      <c r="II5" s="671"/>
    </row>
    <row r="6" spans="2:243" x14ac:dyDescent="0.35">
      <c r="B6" s="149">
        <v>1</v>
      </c>
      <c r="C6" s="150" t="s">
        <v>33</v>
      </c>
      <c r="D6" s="96">
        <v>0</v>
      </c>
      <c r="E6" s="97">
        <v>100</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540">
        <v>0</v>
      </c>
      <c r="BH6" s="541">
        <v>1</v>
      </c>
      <c r="BI6" s="541">
        <f>BG6/BH6*100</f>
        <v>0</v>
      </c>
      <c r="BJ6" s="542">
        <v>0</v>
      </c>
      <c r="BK6" s="543">
        <f>BG6/BH17</f>
        <v>0</v>
      </c>
      <c r="BL6" s="96">
        <v>0</v>
      </c>
      <c r="BM6" s="97">
        <v>1</v>
      </c>
      <c r="BN6" s="97">
        <f>BL6/BM6*100</f>
        <v>0</v>
      </c>
      <c r="BO6" s="98">
        <v>0</v>
      </c>
      <c r="BP6" s="110">
        <f>BL6/BM17</f>
        <v>0</v>
      </c>
      <c r="BQ6" s="96">
        <v>0</v>
      </c>
      <c r="BR6" s="97">
        <v>100</v>
      </c>
      <c r="BS6" s="97">
        <f>BQ6/BR6*100</f>
        <v>0</v>
      </c>
      <c r="BT6" s="98">
        <v>0</v>
      </c>
      <c r="BU6" s="99">
        <f>BQ6/BR17</f>
        <v>0</v>
      </c>
      <c r="BV6" s="96">
        <v>0</v>
      </c>
      <c r="BW6" s="97">
        <v>1</v>
      </c>
      <c r="BX6" s="97">
        <f>BV6/BW6*100</f>
        <v>0</v>
      </c>
      <c r="BY6" s="98">
        <v>0</v>
      </c>
      <c r="BZ6" s="99">
        <f>BV6/BW17</f>
        <v>0</v>
      </c>
      <c r="CA6" s="96">
        <v>0</v>
      </c>
      <c r="CB6" s="97">
        <v>1</v>
      </c>
      <c r="CC6" s="97">
        <f>CA6/CB6*100</f>
        <v>0</v>
      </c>
      <c r="CD6" s="98">
        <v>0</v>
      </c>
      <c r="CE6" s="110">
        <f>CA6/CB17</f>
        <v>0</v>
      </c>
      <c r="CF6" s="96">
        <v>0</v>
      </c>
      <c r="CG6" s="97">
        <v>100</v>
      </c>
      <c r="CH6" s="97">
        <f>CF6/CG6*100</f>
        <v>0</v>
      </c>
      <c r="CI6" s="98">
        <v>0</v>
      </c>
      <c r="CJ6" s="99">
        <f>CF6/CG17</f>
        <v>0</v>
      </c>
      <c r="CK6" s="96">
        <v>0</v>
      </c>
      <c r="CL6" s="97">
        <v>1</v>
      </c>
      <c r="CM6" s="97">
        <f>CK6/CL6*100</f>
        <v>0</v>
      </c>
      <c r="CN6" s="98">
        <v>0</v>
      </c>
      <c r="CO6" s="110">
        <f>CK6/CL17</f>
        <v>0</v>
      </c>
      <c r="CP6" s="96">
        <v>0</v>
      </c>
      <c r="CQ6" s="97">
        <v>1</v>
      </c>
      <c r="CR6" s="97">
        <f>CP6/CQ6*100</f>
        <v>0</v>
      </c>
      <c r="CS6" s="98">
        <v>0</v>
      </c>
      <c r="CT6" s="110">
        <f>CP6/CQ17</f>
        <v>0</v>
      </c>
      <c r="CU6" s="511">
        <v>0</v>
      </c>
      <c r="CV6" s="512">
        <v>1</v>
      </c>
      <c r="CW6" s="512">
        <f>CU6/CV6*100</f>
        <v>0</v>
      </c>
      <c r="CX6" s="513">
        <v>0</v>
      </c>
      <c r="CY6" s="526">
        <f>CU6/CV17</f>
        <v>0</v>
      </c>
      <c r="CZ6" s="96">
        <v>0</v>
      </c>
      <c r="DA6" s="97">
        <v>100</v>
      </c>
      <c r="DB6" s="97">
        <f>CZ6/DA6*100</f>
        <v>0</v>
      </c>
      <c r="DC6" s="98">
        <v>0</v>
      </c>
      <c r="DD6" s="99">
        <f>CZ6/DA17</f>
        <v>0</v>
      </c>
      <c r="DE6" s="96">
        <v>0</v>
      </c>
      <c r="DF6" s="97">
        <v>1</v>
      </c>
      <c r="DG6" s="97">
        <f>DE6/DF6*100</f>
        <v>0</v>
      </c>
      <c r="DH6" s="98">
        <v>0</v>
      </c>
      <c r="DI6" s="99">
        <f>DE6/DF17</f>
        <v>0</v>
      </c>
      <c r="DJ6" s="96">
        <v>0</v>
      </c>
      <c r="DK6" s="97">
        <v>1</v>
      </c>
      <c r="DL6" s="97">
        <f>DJ6/DK6*100</f>
        <v>0</v>
      </c>
      <c r="DM6" s="98">
        <v>0</v>
      </c>
      <c r="DN6" s="110">
        <f>DJ6/DK17</f>
        <v>0</v>
      </c>
      <c r="DO6" s="96">
        <v>0</v>
      </c>
      <c r="DP6" s="97">
        <v>1</v>
      </c>
      <c r="DQ6" s="97">
        <f>DO6/DP6*100</f>
        <v>0</v>
      </c>
      <c r="DR6" s="98">
        <v>0</v>
      </c>
      <c r="DS6" s="99">
        <f>DO6/DP17</f>
        <v>0</v>
      </c>
      <c r="DT6" s="96">
        <v>0</v>
      </c>
      <c r="DU6" s="97">
        <v>100</v>
      </c>
      <c r="DV6" s="97">
        <f>DT6/DU6*100</f>
        <v>0</v>
      </c>
      <c r="DW6" s="98">
        <v>0</v>
      </c>
      <c r="DX6" s="99">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99">
        <f>ES6/ET17</f>
        <v>0</v>
      </c>
      <c r="EX6" s="75">
        <v>1</v>
      </c>
      <c r="EY6" s="76">
        <v>1</v>
      </c>
      <c r="EZ6" s="76">
        <f>EX6/EY6*100</f>
        <v>100</v>
      </c>
      <c r="FA6" s="77">
        <v>1</v>
      </c>
      <c r="FB6" s="78">
        <f>EX6/EY17</f>
        <v>8.3333333333333329E-2</v>
      </c>
      <c r="FC6" s="96">
        <v>0</v>
      </c>
      <c r="FD6" s="97">
        <v>1</v>
      </c>
      <c r="FE6" s="97">
        <f>FC6/FD6*100</f>
        <v>0</v>
      </c>
      <c r="FF6" s="98">
        <v>0</v>
      </c>
      <c r="FG6" s="110">
        <f>FC6/FD17</f>
        <v>0</v>
      </c>
      <c r="FH6" s="96">
        <v>0</v>
      </c>
      <c r="FI6" s="97">
        <v>1</v>
      </c>
      <c r="FJ6" s="97">
        <f>FH6/FI6*100</f>
        <v>0</v>
      </c>
      <c r="FK6" s="98">
        <v>0</v>
      </c>
      <c r="FL6" s="99">
        <f>FH6/FI17</f>
        <v>0</v>
      </c>
      <c r="FM6" s="96">
        <v>0</v>
      </c>
      <c r="FN6" s="97">
        <v>1</v>
      </c>
      <c r="FO6" s="97">
        <f>FM6/FN6*100</f>
        <v>0</v>
      </c>
      <c r="FP6" s="98">
        <v>0</v>
      </c>
      <c r="FQ6" s="110">
        <f>FM6/FN17</f>
        <v>0</v>
      </c>
      <c r="FR6" s="96">
        <v>0</v>
      </c>
      <c r="FS6" s="97">
        <v>1</v>
      </c>
      <c r="FT6" s="97">
        <f>FR6/FS6*100</f>
        <v>0</v>
      </c>
      <c r="FU6" s="98">
        <v>0</v>
      </c>
      <c r="FV6" s="110">
        <f>FR6/FS17</f>
        <v>0</v>
      </c>
      <c r="FW6" s="96">
        <v>0</v>
      </c>
      <c r="FX6" s="97">
        <v>1</v>
      </c>
      <c r="FY6" s="97">
        <f>FW6/FX6*100</f>
        <v>0</v>
      </c>
      <c r="FZ6" s="98">
        <v>0</v>
      </c>
      <c r="GA6" s="110">
        <f>FW6/FX17</f>
        <v>0</v>
      </c>
      <c r="GB6" s="96">
        <v>0</v>
      </c>
      <c r="GC6" s="97">
        <v>1</v>
      </c>
      <c r="GD6" s="97">
        <f>GB6/GC6*100</f>
        <v>0</v>
      </c>
      <c r="GE6" s="98">
        <v>0</v>
      </c>
      <c r="GF6" s="99">
        <f>GB6/GC17</f>
        <v>0</v>
      </c>
      <c r="GG6" s="96">
        <v>0</v>
      </c>
      <c r="GH6" s="97">
        <v>1</v>
      </c>
      <c r="GI6" s="97">
        <f>GG6/GH6*100</f>
        <v>0</v>
      </c>
      <c r="GJ6" s="98">
        <v>0</v>
      </c>
      <c r="GK6" s="99">
        <f>GG6/GH17</f>
        <v>0</v>
      </c>
      <c r="GL6" s="96">
        <v>0</v>
      </c>
      <c r="GM6" s="97">
        <v>1</v>
      </c>
      <c r="GN6" s="97">
        <f>GL6/GM6*100</f>
        <v>0</v>
      </c>
      <c r="GO6" s="98">
        <v>0</v>
      </c>
      <c r="GP6" s="110">
        <f>GL6/GM17</f>
        <v>0</v>
      </c>
      <c r="GQ6" s="96">
        <v>0</v>
      </c>
      <c r="GR6" s="97">
        <v>1</v>
      </c>
      <c r="GS6" s="97">
        <f>GQ6/GR6*100</f>
        <v>0</v>
      </c>
      <c r="GT6" s="98">
        <v>0</v>
      </c>
      <c r="GU6" s="99">
        <f>GQ6/GR17</f>
        <v>0</v>
      </c>
      <c r="GV6" s="96">
        <v>0</v>
      </c>
      <c r="GW6" s="97">
        <v>1</v>
      </c>
      <c r="GX6" s="97">
        <f>GV6/GW6*100</f>
        <v>0</v>
      </c>
      <c r="GY6" s="98">
        <v>0</v>
      </c>
      <c r="GZ6" s="110">
        <f>GV6/GW17</f>
        <v>0</v>
      </c>
      <c r="HA6" s="96">
        <v>0</v>
      </c>
      <c r="HB6" s="97">
        <v>1</v>
      </c>
      <c r="HC6" s="97">
        <f>HA6/HB6*100</f>
        <v>0</v>
      </c>
      <c r="HD6" s="98">
        <v>0</v>
      </c>
      <c r="HE6" s="110">
        <f>HA6/HB17</f>
        <v>0</v>
      </c>
      <c r="HF6" s="191">
        <v>1</v>
      </c>
      <c r="HG6" s="192">
        <v>1</v>
      </c>
      <c r="HH6" s="192">
        <f>HF6/HG6*100</f>
        <v>100</v>
      </c>
      <c r="HI6" s="193">
        <v>0</v>
      </c>
      <c r="HJ6" s="194">
        <f>HF6/HG17</f>
        <v>8.3333333333333329E-2</v>
      </c>
      <c r="HK6" s="96">
        <v>0</v>
      </c>
      <c r="HL6" s="97">
        <v>1</v>
      </c>
      <c r="HM6" s="97">
        <f>HK6/HL6*100</f>
        <v>0</v>
      </c>
      <c r="HN6" s="98">
        <v>0</v>
      </c>
      <c r="HO6" s="110">
        <f>HK6/HL17</f>
        <v>0</v>
      </c>
      <c r="HP6" s="96">
        <v>0</v>
      </c>
      <c r="HQ6" s="97">
        <v>1</v>
      </c>
      <c r="HR6" s="97">
        <f>HP6/HQ6*100</f>
        <v>0</v>
      </c>
      <c r="HS6" s="98">
        <v>0</v>
      </c>
      <c r="HT6" s="110">
        <f>HP6/HQ17</f>
        <v>0</v>
      </c>
      <c r="HU6" s="96">
        <v>0</v>
      </c>
      <c r="HV6" s="97">
        <v>1</v>
      </c>
      <c r="HW6" s="97">
        <f>HU6/HV6*100</f>
        <v>0</v>
      </c>
      <c r="HX6" s="98">
        <v>0</v>
      </c>
      <c r="HY6" s="110">
        <f>HU6/HV17</f>
        <v>0</v>
      </c>
      <c r="HZ6" s="96">
        <v>0</v>
      </c>
      <c r="IA6" s="97">
        <v>1</v>
      </c>
      <c r="IB6" s="97">
        <f>HZ6/IA6*100</f>
        <v>0</v>
      </c>
      <c r="IC6" s="98">
        <v>0</v>
      </c>
      <c r="ID6" s="99">
        <f>HZ6/IA17</f>
        <v>0</v>
      </c>
      <c r="IE6" s="96">
        <v>0</v>
      </c>
      <c r="IF6" s="97">
        <v>1</v>
      </c>
      <c r="IG6" s="97">
        <f>IE6/IF6*100</f>
        <v>0</v>
      </c>
      <c r="IH6" s="98">
        <v>0</v>
      </c>
      <c r="II6" s="99">
        <f>IE6/IF17</f>
        <v>0</v>
      </c>
    </row>
    <row r="7" spans="2:243" x14ac:dyDescent="0.35">
      <c r="B7" s="151">
        <v>2</v>
      </c>
      <c r="C7" s="152" t="s">
        <v>34</v>
      </c>
      <c r="D7" s="100">
        <v>0</v>
      </c>
      <c r="E7" s="101">
        <v>100</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112</v>
      </c>
      <c r="Y7" s="170">
        <v>100</v>
      </c>
      <c r="Z7" s="170">
        <f>X7/Y7*100</f>
        <v>112.00000000000001</v>
      </c>
      <c r="AA7" s="171">
        <v>1.1200000000000001</v>
      </c>
      <c r="AB7" s="172">
        <f>X7/Y17</f>
        <v>1.1200000000000001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100</v>
      </c>
      <c r="AS7" s="80">
        <v>90</v>
      </c>
      <c r="AT7" s="80">
        <f>AR7/AS7*100</f>
        <v>111.11111111111111</v>
      </c>
      <c r="AU7" s="123">
        <v>1.1100000000000001</v>
      </c>
      <c r="AV7" s="82">
        <f>AR7/AS17</f>
        <v>1.1111111111111112</v>
      </c>
      <c r="AW7" s="100">
        <v>0</v>
      </c>
      <c r="AX7" s="101">
        <v>1</v>
      </c>
      <c r="AY7" s="101">
        <f>AW7/AX7*100</f>
        <v>0</v>
      </c>
      <c r="AZ7" s="102">
        <v>0</v>
      </c>
      <c r="BA7" s="103">
        <f>AW7/AX17</f>
        <v>0</v>
      </c>
      <c r="BB7" s="100">
        <v>0</v>
      </c>
      <c r="BC7" s="101">
        <v>1</v>
      </c>
      <c r="BD7" s="101">
        <f>BB7/BC7*100</f>
        <v>0</v>
      </c>
      <c r="BE7" s="102">
        <v>0</v>
      </c>
      <c r="BF7" s="103">
        <f>BB7/BC17</f>
        <v>0</v>
      </c>
      <c r="BG7" s="544">
        <v>0</v>
      </c>
      <c r="BH7" s="545">
        <v>1</v>
      </c>
      <c r="BI7" s="546">
        <f>BG7/BH7*100</f>
        <v>0</v>
      </c>
      <c r="BJ7" s="547">
        <v>0</v>
      </c>
      <c r="BK7" s="548">
        <f>BG7/BH17</f>
        <v>0</v>
      </c>
      <c r="BL7" s="100">
        <v>0</v>
      </c>
      <c r="BM7" s="111">
        <v>1</v>
      </c>
      <c r="BN7" s="101">
        <f>BL7/BM7*100</f>
        <v>0</v>
      </c>
      <c r="BO7" s="102">
        <v>0</v>
      </c>
      <c r="BP7" s="112">
        <f>BL7/BM17</f>
        <v>0</v>
      </c>
      <c r="BQ7" s="100">
        <v>0</v>
      </c>
      <c r="BR7" s="101">
        <v>100</v>
      </c>
      <c r="BS7" s="101">
        <f>BQ7/BR7*100</f>
        <v>0</v>
      </c>
      <c r="BT7" s="102">
        <v>0</v>
      </c>
      <c r="BU7" s="103">
        <f>BQ7/BR17</f>
        <v>0</v>
      </c>
      <c r="BV7" s="100">
        <v>0</v>
      </c>
      <c r="BW7" s="101">
        <v>1</v>
      </c>
      <c r="BX7" s="101">
        <f>BV7/BW7*100</f>
        <v>0</v>
      </c>
      <c r="BY7" s="102">
        <v>0</v>
      </c>
      <c r="BZ7" s="103">
        <f>BV7/BW17</f>
        <v>0</v>
      </c>
      <c r="CA7" s="100">
        <v>0</v>
      </c>
      <c r="CB7" s="111">
        <v>1</v>
      </c>
      <c r="CC7" s="101">
        <f>CA7/CB7*100</f>
        <v>0</v>
      </c>
      <c r="CD7" s="102">
        <v>0</v>
      </c>
      <c r="CE7" s="112">
        <f>CA7/CB17</f>
        <v>0</v>
      </c>
      <c r="CF7" s="100">
        <v>0</v>
      </c>
      <c r="CG7" s="101">
        <v>100</v>
      </c>
      <c r="CH7" s="101">
        <f>CF7/CG7*100</f>
        <v>0</v>
      </c>
      <c r="CI7" s="102">
        <v>0</v>
      </c>
      <c r="CJ7" s="103">
        <f>CF7/CG17</f>
        <v>0</v>
      </c>
      <c r="CK7" s="100">
        <v>0</v>
      </c>
      <c r="CL7" s="111">
        <v>1</v>
      </c>
      <c r="CM7" s="101">
        <f>CK7/CL7*100</f>
        <v>0</v>
      </c>
      <c r="CN7" s="102">
        <v>0</v>
      </c>
      <c r="CO7" s="112">
        <f>CK7/CL17</f>
        <v>0</v>
      </c>
      <c r="CP7" s="100">
        <v>0</v>
      </c>
      <c r="CQ7" s="111">
        <v>1</v>
      </c>
      <c r="CR7" s="101">
        <f>CP7/CQ7*100</f>
        <v>0</v>
      </c>
      <c r="CS7" s="102">
        <v>0</v>
      </c>
      <c r="CT7" s="112">
        <f>CP7/CQ17</f>
        <v>0</v>
      </c>
      <c r="CU7" s="515">
        <v>0</v>
      </c>
      <c r="CV7" s="527">
        <v>1</v>
      </c>
      <c r="CW7" s="516">
        <f>CU7/CV7*100</f>
        <v>0</v>
      </c>
      <c r="CX7" s="517">
        <v>0</v>
      </c>
      <c r="CY7" s="528">
        <f>CU7/CV17</f>
        <v>0</v>
      </c>
      <c r="CZ7" s="100">
        <v>0</v>
      </c>
      <c r="DA7" s="101">
        <v>100</v>
      </c>
      <c r="DB7" s="101">
        <f>CZ7/DA7*100</f>
        <v>0</v>
      </c>
      <c r="DC7" s="102">
        <v>0</v>
      </c>
      <c r="DD7" s="103">
        <f>CZ7/DA17</f>
        <v>0</v>
      </c>
      <c r="DE7" s="100">
        <v>0</v>
      </c>
      <c r="DF7" s="101">
        <v>1</v>
      </c>
      <c r="DG7" s="101">
        <f>DE7/DF7*100</f>
        <v>0</v>
      </c>
      <c r="DH7" s="102">
        <v>0</v>
      </c>
      <c r="DI7" s="103">
        <f>DE7/DF17</f>
        <v>0</v>
      </c>
      <c r="DJ7" s="100">
        <v>0</v>
      </c>
      <c r="DK7" s="111">
        <v>1</v>
      </c>
      <c r="DL7" s="101">
        <f>DJ7/DK7*100</f>
        <v>0</v>
      </c>
      <c r="DM7" s="102">
        <v>0</v>
      </c>
      <c r="DN7" s="112">
        <f>DJ7/DK17</f>
        <v>0</v>
      </c>
      <c r="DO7" s="100">
        <v>0</v>
      </c>
      <c r="DP7" s="101">
        <v>1</v>
      </c>
      <c r="DQ7" s="101">
        <f>DO7/DP7*100</f>
        <v>0</v>
      </c>
      <c r="DR7" s="102">
        <v>0</v>
      </c>
      <c r="DS7" s="103">
        <f>DO7/DP17</f>
        <v>0</v>
      </c>
      <c r="DT7" s="100">
        <v>0</v>
      </c>
      <c r="DU7" s="101">
        <v>100</v>
      </c>
      <c r="DV7" s="101">
        <f>DT7/DU7*100</f>
        <v>0</v>
      </c>
      <c r="DW7" s="102">
        <v>0</v>
      </c>
      <c r="DX7" s="103">
        <f>DT7/DU17</f>
        <v>0</v>
      </c>
      <c r="DY7" s="100">
        <v>0</v>
      </c>
      <c r="DZ7" s="111">
        <v>1</v>
      </c>
      <c r="EA7" s="101">
        <f>DY7/DZ7*100</f>
        <v>0</v>
      </c>
      <c r="EB7" s="102">
        <v>0</v>
      </c>
      <c r="EC7" s="112">
        <f>DY7/DZ17</f>
        <v>0</v>
      </c>
      <c r="ED7" s="100">
        <v>0</v>
      </c>
      <c r="EE7" s="111">
        <v>1</v>
      </c>
      <c r="EF7" s="101">
        <f>ED7/EE7*100</f>
        <v>0</v>
      </c>
      <c r="EG7" s="102">
        <v>0</v>
      </c>
      <c r="EH7" s="112">
        <f>ED7/EE17</f>
        <v>0</v>
      </c>
      <c r="EI7" s="100">
        <v>0</v>
      </c>
      <c r="EJ7" s="111">
        <v>1</v>
      </c>
      <c r="EK7" s="101">
        <f>EI7/EJ7*100</f>
        <v>0</v>
      </c>
      <c r="EL7" s="102">
        <v>0</v>
      </c>
      <c r="EM7" s="112">
        <f>EI7/EJ17</f>
        <v>0</v>
      </c>
      <c r="EN7" s="100">
        <v>0</v>
      </c>
      <c r="EO7" s="111">
        <v>1</v>
      </c>
      <c r="EP7" s="101">
        <f>EN7/EO7*100</f>
        <v>0</v>
      </c>
      <c r="EQ7" s="102">
        <v>0</v>
      </c>
      <c r="ER7" s="112">
        <f>EN7/EO17</f>
        <v>0</v>
      </c>
      <c r="ES7" s="100">
        <v>0</v>
      </c>
      <c r="ET7" s="101">
        <v>1</v>
      </c>
      <c r="EU7" s="101">
        <f>ES7/ET7*100</f>
        <v>0</v>
      </c>
      <c r="EV7" s="102">
        <v>0</v>
      </c>
      <c r="EW7" s="103">
        <f>ES7/ET17</f>
        <v>0</v>
      </c>
      <c r="EX7" s="79">
        <v>2</v>
      </c>
      <c r="EY7" s="80">
        <v>2</v>
      </c>
      <c r="EZ7" s="80">
        <f>EX7/EY7*100</f>
        <v>100</v>
      </c>
      <c r="FA7" s="81">
        <v>1</v>
      </c>
      <c r="FB7" s="82">
        <f>EX7/EY17</f>
        <v>0.16666666666666666</v>
      </c>
      <c r="FC7" s="100">
        <v>0</v>
      </c>
      <c r="FD7" s="111">
        <v>1</v>
      </c>
      <c r="FE7" s="101">
        <f>FC7/FD7*100</f>
        <v>0</v>
      </c>
      <c r="FF7" s="102">
        <v>0</v>
      </c>
      <c r="FG7" s="112">
        <f>FC7/FD17</f>
        <v>0</v>
      </c>
      <c r="FH7" s="100">
        <v>0</v>
      </c>
      <c r="FI7" s="101">
        <v>1</v>
      </c>
      <c r="FJ7" s="101">
        <f>FH7/FI7*100</f>
        <v>0</v>
      </c>
      <c r="FK7" s="102">
        <v>0</v>
      </c>
      <c r="FL7" s="103">
        <f>FH7/FI17</f>
        <v>0</v>
      </c>
      <c r="FM7" s="100">
        <v>0</v>
      </c>
      <c r="FN7" s="111">
        <v>1</v>
      </c>
      <c r="FO7" s="101">
        <f>FM7/FN7*100</f>
        <v>0</v>
      </c>
      <c r="FP7" s="102">
        <v>0</v>
      </c>
      <c r="FQ7" s="112">
        <f>FM7/FN17</f>
        <v>0</v>
      </c>
      <c r="FR7" s="100">
        <v>0</v>
      </c>
      <c r="FS7" s="111">
        <v>1</v>
      </c>
      <c r="FT7" s="101">
        <f>FR7/FS7*100</f>
        <v>0</v>
      </c>
      <c r="FU7" s="102">
        <v>0</v>
      </c>
      <c r="FV7" s="112">
        <f>FR7/FS17</f>
        <v>0</v>
      </c>
      <c r="FW7" s="100">
        <v>0</v>
      </c>
      <c r="FX7" s="111">
        <v>1</v>
      </c>
      <c r="FY7" s="101">
        <f>FW7/FX7*100</f>
        <v>0</v>
      </c>
      <c r="FZ7" s="102">
        <v>0</v>
      </c>
      <c r="GA7" s="112">
        <f>FW7/FX17</f>
        <v>0</v>
      </c>
      <c r="GB7" s="100">
        <v>0</v>
      </c>
      <c r="GC7" s="101">
        <v>1</v>
      </c>
      <c r="GD7" s="101">
        <f>GB7/GC7*100</f>
        <v>0</v>
      </c>
      <c r="GE7" s="102">
        <v>0</v>
      </c>
      <c r="GF7" s="103">
        <f>GB7/GC17</f>
        <v>0</v>
      </c>
      <c r="GG7" s="100">
        <v>0</v>
      </c>
      <c r="GH7" s="101">
        <v>1</v>
      </c>
      <c r="GI7" s="101">
        <f>GG7/GH7*100</f>
        <v>0</v>
      </c>
      <c r="GJ7" s="102">
        <v>0</v>
      </c>
      <c r="GK7" s="103">
        <f>GG7/GH17</f>
        <v>0</v>
      </c>
      <c r="GL7" s="100">
        <v>0</v>
      </c>
      <c r="GM7" s="111">
        <v>1</v>
      </c>
      <c r="GN7" s="101">
        <f>GL7/GM7*100</f>
        <v>0</v>
      </c>
      <c r="GO7" s="102">
        <v>0</v>
      </c>
      <c r="GP7" s="112">
        <f>GL7/GM17</f>
        <v>0</v>
      </c>
      <c r="GQ7" s="100">
        <v>0</v>
      </c>
      <c r="GR7" s="101">
        <v>1</v>
      </c>
      <c r="GS7" s="101">
        <f>GQ7/GR7*100</f>
        <v>0</v>
      </c>
      <c r="GT7" s="102">
        <v>0</v>
      </c>
      <c r="GU7" s="103">
        <f>GQ7/GR17</f>
        <v>0</v>
      </c>
      <c r="GV7" s="100">
        <v>0</v>
      </c>
      <c r="GW7" s="111">
        <v>1</v>
      </c>
      <c r="GX7" s="101">
        <f>GV7/GW7*100</f>
        <v>0</v>
      </c>
      <c r="GY7" s="102">
        <v>0</v>
      </c>
      <c r="GZ7" s="112">
        <f>GV7/GW17</f>
        <v>0</v>
      </c>
      <c r="HA7" s="100">
        <v>0</v>
      </c>
      <c r="HB7" s="111">
        <v>1</v>
      </c>
      <c r="HC7" s="101">
        <f>HA7/HB7*100</f>
        <v>0</v>
      </c>
      <c r="HD7" s="102">
        <v>0</v>
      </c>
      <c r="HE7" s="112">
        <f>HA7/HB17</f>
        <v>0</v>
      </c>
      <c r="HF7" s="195">
        <v>2</v>
      </c>
      <c r="HG7" s="196">
        <v>2</v>
      </c>
      <c r="HH7" s="196">
        <f>HF7/HG7*100</f>
        <v>100</v>
      </c>
      <c r="HI7" s="197">
        <v>0</v>
      </c>
      <c r="HJ7" s="198">
        <f>HF7/HG17</f>
        <v>0.16666666666666666</v>
      </c>
      <c r="HK7" s="100">
        <v>0</v>
      </c>
      <c r="HL7" s="111">
        <v>1</v>
      </c>
      <c r="HM7" s="101">
        <f>HK7/HL7*100</f>
        <v>0</v>
      </c>
      <c r="HN7" s="102">
        <v>0</v>
      </c>
      <c r="HO7" s="112">
        <f>HK7/HL17</f>
        <v>0</v>
      </c>
      <c r="HP7" s="100">
        <v>0</v>
      </c>
      <c r="HQ7" s="111">
        <v>1</v>
      </c>
      <c r="HR7" s="101">
        <f>HP7/HQ7*100</f>
        <v>0</v>
      </c>
      <c r="HS7" s="102">
        <v>0</v>
      </c>
      <c r="HT7" s="112">
        <f>HP7/HQ17</f>
        <v>0</v>
      </c>
      <c r="HU7" s="100">
        <v>0</v>
      </c>
      <c r="HV7" s="111">
        <v>1</v>
      </c>
      <c r="HW7" s="101">
        <f>HU7/HV7*100</f>
        <v>0</v>
      </c>
      <c r="HX7" s="102">
        <v>0</v>
      </c>
      <c r="HY7" s="112">
        <f>HU7/HV17</f>
        <v>0</v>
      </c>
      <c r="HZ7" s="79">
        <v>0</v>
      </c>
      <c r="IA7" s="92">
        <v>100</v>
      </c>
      <c r="IB7" s="80">
        <f>HZ7/IA7*100</f>
        <v>0</v>
      </c>
      <c r="IC7" s="81">
        <v>0</v>
      </c>
      <c r="ID7" s="82">
        <f>HZ7/IA17</f>
        <v>0</v>
      </c>
      <c r="IE7" s="100">
        <v>0</v>
      </c>
      <c r="IF7" s="111">
        <v>1</v>
      </c>
      <c r="IG7" s="101">
        <f>IE7/IF7*100</f>
        <v>0</v>
      </c>
      <c r="IH7" s="102">
        <v>0</v>
      </c>
      <c r="II7" s="103">
        <f>IE7/IF17</f>
        <v>0</v>
      </c>
    </row>
    <row r="8" spans="2:243" ht="15.5" x14ac:dyDescent="0.35">
      <c r="B8" s="104">
        <v>3</v>
      </c>
      <c r="C8" s="105" t="s">
        <v>35</v>
      </c>
      <c r="D8" s="100">
        <v>0</v>
      </c>
      <c r="E8" s="101">
        <v>100</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22</v>
      </c>
      <c r="AN8" s="80">
        <v>22</v>
      </c>
      <c r="AO8" s="80">
        <f>AM8/AN8*100</f>
        <v>100</v>
      </c>
      <c r="AP8" s="115">
        <v>1</v>
      </c>
      <c r="AQ8" s="82">
        <f>AM8/AN17</f>
        <v>0.21359223300970873</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544">
        <v>0</v>
      </c>
      <c r="BH8" s="545">
        <v>1</v>
      </c>
      <c r="BI8" s="546">
        <f>BG8/BH8*100</f>
        <v>0</v>
      </c>
      <c r="BJ8" s="547">
        <v>0</v>
      </c>
      <c r="BK8" s="548">
        <f>BG8/BH17</f>
        <v>0</v>
      </c>
      <c r="BL8" s="100">
        <v>0</v>
      </c>
      <c r="BM8" s="111">
        <v>1</v>
      </c>
      <c r="BN8" s="101">
        <f>BL8/BM8*100</f>
        <v>0</v>
      </c>
      <c r="BO8" s="102">
        <v>0</v>
      </c>
      <c r="BP8" s="112">
        <f>BL8/BM17</f>
        <v>0</v>
      </c>
      <c r="BQ8" s="79">
        <v>100</v>
      </c>
      <c r="BR8" s="80">
        <v>100</v>
      </c>
      <c r="BS8" s="80">
        <f>BQ8/BR8*100</f>
        <v>100</v>
      </c>
      <c r="BT8" s="115">
        <v>1</v>
      </c>
      <c r="BU8" s="82">
        <f>BQ8/BR17</f>
        <v>1</v>
      </c>
      <c r="BV8" s="100">
        <v>0</v>
      </c>
      <c r="BW8" s="101">
        <v>1</v>
      </c>
      <c r="BX8" s="101">
        <f>BV8/BW8*100</f>
        <v>0</v>
      </c>
      <c r="BY8" s="102">
        <v>0</v>
      </c>
      <c r="BZ8" s="103">
        <f>BV8/BW17</f>
        <v>0</v>
      </c>
      <c r="CA8" s="100">
        <v>0</v>
      </c>
      <c r="CB8" s="111">
        <v>1</v>
      </c>
      <c r="CC8" s="101">
        <f>CA8/CB8*100</f>
        <v>0</v>
      </c>
      <c r="CD8" s="102">
        <v>0</v>
      </c>
      <c r="CE8" s="112">
        <f>CA8/CB17</f>
        <v>0</v>
      </c>
      <c r="CF8" s="100">
        <v>0</v>
      </c>
      <c r="CG8" s="101">
        <v>100</v>
      </c>
      <c r="CH8" s="101">
        <f>CF8/CG8*100</f>
        <v>0</v>
      </c>
      <c r="CI8" s="102">
        <v>0</v>
      </c>
      <c r="CJ8" s="103">
        <f>CF8/CG17</f>
        <v>0</v>
      </c>
      <c r="CK8" s="100">
        <v>0</v>
      </c>
      <c r="CL8" s="111">
        <v>1</v>
      </c>
      <c r="CM8" s="101">
        <f>CK8/CL8*100</f>
        <v>0</v>
      </c>
      <c r="CN8" s="102">
        <v>0</v>
      </c>
      <c r="CO8" s="112">
        <f>CK8/CL17</f>
        <v>0</v>
      </c>
      <c r="CP8" s="100">
        <v>0</v>
      </c>
      <c r="CQ8" s="111">
        <v>1</v>
      </c>
      <c r="CR8" s="101">
        <f>CP8/CQ8*100</f>
        <v>0</v>
      </c>
      <c r="CS8" s="102">
        <v>0</v>
      </c>
      <c r="CT8" s="112">
        <f>CP8/CQ17</f>
        <v>0</v>
      </c>
      <c r="CU8" s="515">
        <v>0</v>
      </c>
      <c r="CV8" s="527">
        <v>1</v>
      </c>
      <c r="CW8" s="516">
        <f>CU8/CV8*100</f>
        <v>0</v>
      </c>
      <c r="CX8" s="517">
        <v>0</v>
      </c>
      <c r="CY8" s="528">
        <f>CU8/CV17</f>
        <v>0</v>
      </c>
      <c r="CZ8" s="100">
        <v>0</v>
      </c>
      <c r="DA8" s="101">
        <v>100</v>
      </c>
      <c r="DB8" s="101">
        <f>CZ8/DA8*100</f>
        <v>0</v>
      </c>
      <c r="DC8" s="102">
        <v>0</v>
      </c>
      <c r="DD8" s="103">
        <f>CZ8/DA17</f>
        <v>0</v>
      </c>
      <c r="DE8" s="100">
        <v>0</v>
      </c>
      <c r="DF8" s="101">
        <v>1</v>
      </c>
      <c r="DG8" s="101">
        <f>DE8/DF8*100</f>
        <v>0</v>
      </c>
      <c r="DH8" s="102">
        <v>0</v>
      </c>
      <c r="DI8" s="103">
        <f>DE8/DF17</f>
        <v>0</v>
      </c>
      <c r="DJ8" s="100">
        <v>0</v>
      </c>
      <c r="DK8" s="111">
        <v>1</v>
      </c>
      <c r="DL8" s="101">
        <f>DJ8/DK8*100</f>
        <v>0</v>
      </c>
      <c r="DM8" s="102">
        <v>0</v>
      </c>
      <c r="DN8" s="112">
        <f>DJ8/DK17</f>
        <v>0</v>
      </c>
      <c r="DO8" s="100">
        <v>0</v>
      </c>
      <c r="DP8" s="101">
        <v>1</v>
      </c>
      <c r="DQ8" s="101">
        <f>DO8/DP8*100</f>
        <v>0</v>
      </c>
      <c r="DR8" s="102">
        <v>0</v>
      </c>
      <c r="DS8" s="103">
        <f>DO8/DP17</f>
        <v>0</v>
      </c>
      <c r="DT8" s="79">
        <v>100</v>
      </c>
      <c r="DU8" s="80">
        <v>100</v>
      </c>
      <c r="DV8" s="80">
        <f>DT8/DU8*100</f>
        <v>100</v>
      </c>
      <c r="DW8" s="115">
        <v>1</v>
      </c>
      <c r="DX8" s="82">
        <f>DT8/DU17</f>
        <v>1</v>
      </c>
      <c r="DY8" s="79">
        <v>3</v>
      </c>
      <c r="DZ8" s="92">
        <v>2</v>
      </c>
      <c r="EA8" s="80">
        <f>DY8/DZ8*100</f>
        <v>150</v>
      </c>
      <c r="EB8" s="81">
        <v>1.5</v>
      </c>
      <c r="EC8" s="93">
        <f>DY8/DZ17</f>
        <v>1</v>
      </c>
      <c r="ED8" s="100">
        <v>0</v>
      </c>
      <c r="EE8" s="111">
        <v>1</v>
      </c>
      <c r="EF8" s="101">
        <f>ED8/EE8*100</f>
        <v>0</v>
      </c>
      <c r="EG8" s="102">
        <v>0</v>
      </c>
      <c r="EH8" s="112">
        <f>ED8/EE17</f>
        <v>0</v>
      </c>
      <c r="EI8" s="100">
        <v>0</v>
      </c>
      <c r="EJ8" s="111">
        <v>1</v>
      </c>
      <c r="EK8" s="101">
        <f>EI8/EJ8*100</f>
        <v>0</v>
      </c>
      <c r="EL8" s="102">
        <v>0</v>
      </c>
      <c r="EM8" s="112">
        <f>EI8/EJ17</f>
        <v>0</v>
      </c>
      <c r="EN8" s="79">
        <v>1</v>
      </c>
      <c r="EO8" s="92">
        <v>1</v>
      </c>
      <c r="EP8" s="80">
        <f>EN8/EO8*100</f>
        <v>100</v>
      </c>
      <c r="EQ8" s="115">
        <v>1</v>
      </c>
      <c r="ER8" s="93">
        <f>EN8/EO17</f>
        <v>0.25</v>
      </c>
      <c r="ES8" s="100">
        <v>0</v>
      </c>
      <c r="ET8" s="101">
        <v>1</v>
      </c>
      <c r="EU8" s="101">
        <f>ES8/ET8*100</f>
        <v>0</v>
      </c>
      <c r="EV8" s="102">
        <v>0</v>
      </c>
      <c r="EW8" s="103">
        <f>ES8/ET17</f>
        <v>0</v>
      </c>
      <c r="EX8" s="79">
        <v>3</v>
      </c>
      <c r="EY8" s="80">
        <v>3</v>
      </c>
      <c r="EZ8" s="80">
        <f>EX8/EY8*100</f>
        <v>100</v>
      </c>
      <c r="FA8" s="115">
        <v>1</v>
      </c>
      <c r="FB8" s="82">
        <f>EX8/EY17</f>
        <v>0.25</v>
      </c>
      <c r="FC8" s="79">
        <v>4</v>
      </c>
      <c r="FD8" s="92">
        <v>4</v>
      </c>
      <c r="FE8" s="80">
        <f>FC8/FD8*100</f>
        <v>100</v>
      </c>
      <c r="FF8" s="115">
        <v>1</v>
      </c>
      <c r="FG8" s="93">
        <f>FC8/FD17</f>
        <v>0.25</v>
      </c>
      <c r="FH8" s="100">
        <v>0</v>
      </c>
      <c r="FI8" s="101">
        <v>1</v>
      </c>
      <c r="FJ8" s="101">
        <f>FH8/FI8*100</f>
        <v>0</v>
      </c>
      <c r="FK8" s="102">
        <v>0</v>
      </c>
      <c r="FL8" s="103">
        <f>FH8/FI17</f>
        <v>0</v>
      </c>
      <c r="FM8" s="79">
        <v>1</v>
      </c>
      <c r="FN8" s="92">
        <v>1</v>
      </c>
      <c r="FO8" s="80">
        <f>FM8/FN8*100</f>
        <v>100</v>
      </c>
      <c r="FP8" s="115">
        <v>1</v>
      </c>
      <c r="FQ8" s="93">
        <f>FM8/FN17</f>
        <v>0.25</v>
      </c>
      <c r="FR8" s="100">
        <v>0</v>
      </c>
      <c r="FS8" s="111">
        <v>1</v>
      </c>
      <c r="FT8" s="101">
        <f>FR8/FS8*100</f>
        <v>0</v>
      </c>
      <c r="FU8" s="102">
        <v>0</v>
      </c>
      <c r="FV8" s="112">
        <f>FR8/FS17</f>
        <v>0</v>
      </c>
      <c r="FW8" s="100">
        <v>0</v>
      </c>
      <c r="FX8" s="111">
        <v>1</v>
      </c>
      <c r="FY8" s="101">
        <f>FW8/FX8*100</f>
        <v>0</v>
      </c>
      <c r="FZ8" s="102">
        <v>0</v>
      </c>
      <c r="GA8" s="112">
        <f>FW8/FX17</f>
        <v>0</v>
      </c>
      <c r="GB8" s="100">
        <v>0</v>
      </c>
      <c r="GC8" s="101">
        <v>1</v>
      </c>
      <c r="GD8" s="101">
        <f>GB8/GC8*100</f>
        <v>0</v>
      </c>
      <c r="GE8" s="102">
        <v>0</v>
      </c>
      <c r="GF8" s="103">
        <f>GB8/GC17</f>
        <v>0</v>
      </c>
      <c r="GG8" s="100">
        <v>0</v>
      </c>
      <c r="GH8" s="101">
        <v>1</v>
      </c>
      <c r="GI8" s="101">
        <f>GG8/GH8*100</f>
        <v>0</v>
      </c>
      <c r="GJ8" s="102">
        <v>0</v>
      </c>
      <c r="GK8" s="103">
        <f>GG8/GH17</f>
        <v>0</v>
      </c>
      <c r="GL8" s="100">
        <v>0</v>
      </c>
      <c r="GM8" s="111">
        <v>1</v>
      </c>
      <c r="GN8" s="101">
        <f>GL8/GM8*100</f>
        <v>0</v>
      </c>
      <c r="GO8" s="102">
        <v>0</v>
      </c>
      <c r="GP8" s="112">
        <f>GL8/GM17</f>
        <v>0</v>
      </c>
      <c r="GQ8" s="100">
        <v>0</v>
      </c>
      <c r="GR8" s="101">
        <v>1</v>
      </c>
      <c r="GS8" s="101">
        <f>GQ8/GR8*100</f>
        <v>0</v>
      </c>
      <c r="GT8" s="102">
        <v>0</v>
      </c>
      <c r="GU8" s="103">
        <f>GQ8/GR17</f>
        <v>0</v>
      </c>
      <c r="GV8" s="100">
        <v>0</v>
      </c>
      <c r="GW8" s="111">
        <v>1</v>
      </c>
      <c r="GX8" s="101">
        <f>GV8/GW8*100</f>
        <v>0</v>
      </c>
      <c r="GY8" s="102">
        <v>0</v>
      </c>
      <c r="GZ8" s="112">
        <f>GV8/GW17</f>
        <v>0</v>
      </c>
      <c r="HA8" s="183">
        <v>0</v>
      </c>
      <c r="HB8" s="184">
        <v>1</v>
      </c>
      <c r="HC8" s="185">
        <f>HA8/HB8*100</f>
        <v>0</v>
      </c>
      <c r="HD8" s="186">
        <v>0</v>
      </c>
      <c r="HE8" s="187">
        <f>HA8/HB17</f>
        <v>0</v>
      </c>
      <c r="HF8" s="195">
        <v>0</v>
      </c>
      <c r="HG8" s="196">
        <v>3</v>
      </c>
      <c r="HH8" s="196">
        <f>HF8/HG8*100</f>
        <v>0</v>
      </c>
      <c r="HI8" s="197">
        <v>0</v>
      </c>
      <c r="HJ8" s="198">
        <f>HF8/HG17</f>
        <v>0</v>
      </c>
      <c r="HK8" s="156">
        <v>0</v>
      </c>
      <c r="HL8" s="157">
        <v>100</v>
      </c>
      <c r="HM8" s="158">
        <f>HK8/HL8*100</f>
        <v>0</v>
      </c>
      <c r="HN8" s="159">
        <v>0</v>
      </c>
      <c r="HO8" s="160">
        <f>HK8/HL17</f>
        <v>0</v>
      </c>
      <c r="HP8" s="79">
        <v>5</v>
      </c>
      <c r="HQ8" s="92">
        <v>5</v>
      </c>
      <c r="HR8" s="80">
        <f>HP8/HQ8*100</f>
        <v>100</v>
      </c>
      <c r="HS8" s="115">
        <v>1</v>
      </c>
      <c r="HT8" s="93">
        <f>HP8/HQ17</f>
        <v>8.3333333333333329E-2</v>
      </c>
      <c r="HU8" s="100">
        <v>0</v>
      </c>
      <c r="HV8" s="111">
        <v>1</v>
      </c>
      <c r="HW8" s="101">
        <f>HU8/HV8*100</f>
        <v>0</v>
      </c>
      <c r="HX8" s="102">
        <v>0</v>
      </c>
      <c r="HY8" s="112">
        <f>HU8/HV17</f>
        <v>0</v>
      </c>
      <c r="HZ8" s="79">
        <v>458.82</v>
      </c>
      <c r="IA8" s="92">
        <v>100</v>
      </c>
      <c r="IB8" s="80">
        <f>HZ8/IA8*100</f>
        <v>458.81999999999994</v>
      </c>
      <c r="IC8" s="123">
        <v>4.59</v>
      </c>
      <c r="ID8" s="82">
        <f>HZ8/IA17</f>
        <v>4.5881999999999996</v>
      </c>
      <c r="IE8" s="100">
        <v>0</v>
      </c>
      <c r="IF8" s="111">
        <v>1</v>
      </c>
      <c r="IG8" s="101">
        <f>IE8/IF8*100</f>
        <v>0</v>
      </c>
      <c r="IH8" s="102">
        <v>0</v>
      </c>
      <c r="II8" s="103">
        <f>IE8/IF17</f>
        <v>0</v>
      </c>
    </row>
    <row r="9" spans="2:243" x14ac:dyDescent="0.35">
      <c r="B9" s="151">
        <v>4</v>
      </c>
      <c r="C9" s="152" t="s">
        <v>36</v>
      </c>
      <c r="D9" s="183">
        <v>18</v>
      </c>
      <c r="E9" s="185">
        <v>13</v>
      </c>
      <c r="F9" s="185">
        <f t="shared" ref="F9:F17" si="0">D9/E9*100</f>
        <v>138.46153846153845</v>
      </c>
      <c r="G9" s="186">
        <v>1.38</v>
      </c>
      <c r="H9" s="245">
        <f>D9/E17</f>
        <v>0.18</v>
      </c>
      <c r="I9" s="79">
        <v>15</v>
      </c>
      <c r="J9" s="80">
        <v>12</v>
      </c>
      <c r="K9" s="80">
        <f t="shared" ref="K9:K17" si="1">I9/J9*100</f>
        <v>125</v>
      </c>
      <c r="L9" s="81">
        <v>1.25</v>
      </c>
      <c r="M9" s="82">
        <f>I9/J17</f>
        <v>0.38461538461538464</v>
      </c>
      <c r="N9" s="100">
        <v>0</v>
      </c>
      <c r="O9" s="101">
        <v>1</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99.13</v>
      </c>
      <c r="AS9" s="80">
        <v>90</v>
      </c>
      <c r="AT9" s="80">
        <f t="shared" ref="AT9:AT17" si="8">AR9/AS9*100</f>
        <v>110.14444444444445</v>
      </c>
      <c r="AU9" s="81">
        <v>1.1000000000000001</v>
      </c>
      <c r="AV9" s="82">
        <f>AR9/AS17</f>
        <v>1.1014444444444444</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544">
        <v>0</v>
      </c>
      <c r="BH9" s="545">
        <v>1</v>
      </c>
      <c r="BI9" s="546">
        <f t="shared" ref="BI9:BI17" si="11">BG9/BH9*100</f>
        <v>0</v>
      </c>
      <c r="BJ9" s="547">
        <v>0</v>
      </c>
      <c r="BK9" s="548">
        <f>BG9/BH17</f>
        <v>0</v>
      </c>
      <c r="BL9" s="100">
        <v>0</v>
      </c>
      <c r="BM9" s="111">
        <v>1</v>
      </c>
      <c r="BN9" s="101">
        <f t="shared" ref="BN9:BN17" si="12">BL9/BM9*100</f>
        <v>0</v>
      </c>
      <c r="BO9" s="102">
        <v>0</v>
      </c>
      <c r="BP9" s="112">
        <f>BL9/BM17</f>
        <v>0</v>
      </c>
      <c r="BQ9" s="79">
        <v>100</v>
      </c>
      <c r="BR9" s="80">
        <v>100</v>
      </c>
      <c r="BS9" s="80">
        <f t="shared" ref="BS9:BS17" si="13">BQ9/BR9*100</f>
        <v>100</v>
      </c>
      <c r="BT9" s="81">
        <v>1</v>
      </c>
      <c r="BU9" s="82">
        <f>BQ9/BR17</f>
        <v>1</v>
      </c>
      <c r="BV9" s="100">
        <v>0</v>
      </c>
      <c r="BW9" s="101">
        <v>1</v>
      </c>
      <c r="BX9" s="101">
        <f t="shared" ref="BX9:BX17" si="14">BV9/BW9*100</f>
        <v>0</v>
      </c>
      <c r="BY9" s="102">
        <v>0</v>
      </c>
      <c r="BZ9" s="103">
        <f>BV9/BW17</f>
        <v>0</v>
      </c>
      <c r="CA9" s="100">
        <v>0</v>
      </c>
      <c r="CB9" s="111">
        <v>1</v>
      </c>
      <c r="CC9" s="101">
        <f t="shared" ref="CC9:CC17" si="15">CA9/CB9*100</f>
        <v>0</v>
      </c>
      <c r="CD9" s="102">
        <v>0</v>
      </c>
      <c r="CE9" s="112">
        <f>CA9/CB17</f>
        <v>0</v>
      </c>
      <c r="CF9" s="100">
        <v>0</v>
      </c>
      <c r="CG9" s="101">
        <v>100</v>
      </c>
      <c r="CH9" s="101">
        <f t="shared" ref="CH9:CH17" si="16">CF9/CG9*100</f>
        <v>0</v>
      </c>
      <c r="CI9" s="102">
        <v>0</v>
      </c>
      <c r="CJ9" s="103">
        <f>CF9/CG17</f>
        <v>0</v>
      </c>
      <c r="CK9" s="100">
        <v>0</v>
      </c>
      <c r="CL9" s="111">
        <v>1</v>
      </c>
      <c r="CM9" s="101">
        <f t="shared" ref="CM9:CM17" si="17">CK9/CL9*100</f>
        <v>0</v>
      </c>
      <c r="CN9" s="102">
        <v>0</v>
      </c>
      <c r="CO9" s="112">
        <f>CK9/CL17</f>
        <v>0</v>
      </c>
      <c r="CP9" s="100">
        <v>0</v>
      </c>
      <c r="CQ9" s="111">
        <v>1</v>
      </c>
      <c r="CR9" s="101">
        <f t="shared" ref="CR9:CR17" si="18">CP9/CQ9*100</f>
        <v>0</v>
      </c>
      <c r="CS9" s="102">
        <v>0</v>
      </c>
      <c r="CT9" s="112">
        <f>CP9/CQ17</f>
        <v>0</v>
      </c>
      <c r="CU9" s="515">
        <v>0</v>
      </c>
      <c r="CV9" s="527">
        <v>1</v>
      </c>
      <c r="CW9" s="516">
        <f t="shared" ref="CW9:CW17" si="19">CU9/CV9*100</f>
        <v>0</v>
      </c>
      <c r="CX9" s="517">
        <v>0</v>
      </c>
      <c r="CY9" s="528">
        <f>CU9/CV17</f>
        <v>0</v>
      </c>
      <c r="CZ9" s="183">
        <v>0</v>
      </c>
      <c r="DA9" s="185">
        <v>2</v>
      </c>
      <c r="DB9" s="185">
        <f t="shared" ref="DB9:DB17" si="20">CZ9/DA9*100</f>
        <v>0</v>
      </c>
      <c r="DC9" s="186">
        <v>0</v>
      </c>
      <c r="DD9" s="245">
        <f>CZ9/DA17</f>
        <v>0</v>
      </c>
      <c r="DE9" s="100">
        <v>0</v>
      </c>
      <c r="DF9" s="101">
        <v>1</v>
      </c>
      <c r="DG9" s="101">
        <f t="shared" ref="DG9:DG17" si="21">DE9/DF9*100</f>
        <v>0</v>
      </c>
      <c r="DH9" s="102">
        <v>0</v>
      </c>
      <c r="DI9" s="103">
        <f>DE9/DF17</f>
        <v>0</v>
      </c>
      <c r="DJ9" s="100">
        <v>0</v>
      </c>
      <c r="DK9" s="111">
        <v>1</v>
      </c>
      <c r="DL9" s="101">
        <f t="shared" ref="DL9:DL17" si="22">DJ9/DK9*100</f>
        <v>0</v>
      </c>
      <c r="DM9" s="102">
        <v>0</v>
      </c>
      <c r="DN9" s="112">
        <f>DJ9/DK17</f>
        <v>0</v>
      </c>
      <c r="DO9" s="100">
        <v>0</v>
      </c>
      <c r="DP9" s="101">
        <v>1</v>
      </c>
      <c r="DQ9" s="101">
        <f t="shared" ref="DQ9:DQ17" si="23">DO9/DP9*100</f>
        <v>0</v>
      </c>
      <c r="DR9" s="102">
        <v>0</v>
      </c>
      <c r="DS9" s="103">
        <f>DO9/DP17</f>
        <v>0</v>
      </c>
      <c r="DT9" s="100">
        <v>0</v>
      </c>
      <c r="DU9" s="101">
        <v>100</v>
      </c>
      <c r="DV9" s="101">
        <f t="shared" ref="DV9:DV17" si="24">DT9/DU9*100</f>
        <v>0</v>
      </c>
      <c r="DW9" s="102">
        <v>0</v>
      </c>
      <c r="DX9" s="103">
        <f>DT9/DU17</f>
        <v>0</v>
      </c>
      <c r="DY9" s="79">
        <v>3</v>
      </c>
      <c r="DZ9" s="92">
        <v>3</v>
      </c>
      <c r="EA9" s="80">
        <f t="shared" ref="EA9:EA17" si="25">DY9/DZ9*100</f>
        <v>100</v>
      </c>
      <c r="EB9" s="115">
        <v>1</v>
      </c>
      <c r="EC9" s="163">
        <f>DY9/DZ17</f>
        <v>1</v>
      </c>
      <c r="ED9" s="100">
        <v>0</v>
      </c>
      <c r="EE9" s="111">
        <v>1</v>
      </c>
      <c r="EF9" s="101">
        <f t="shared" ref="EF9:EF17" si="26">ED9/EE9*100</f>
        <v>0</v>
      </c>
      <c r="EG9" s="102">
        <v>0</v>
      </c>
      <c r="EH9" s="112">
        <f>ED9/EE17</f>
        <v>0</v>
      </c>
      <c r="EI9" s="100">
        <v>0</v>
      </c>
      <c r="EJ9" s="111">
        <v>1</v>
      </c>
      <c r="EK9" s="101">
        <f t="shared" ref="EK9:EK17" si="27">EI9/EJ9*100</f>
        <v>0</v>
      </c>
      <c r="EL9" s="102">
        <v>0</v>
      </c>
      <c r="EM9" s="112">
        <f>EI9/EJ17</f>
        <v>0</v>
      </c>
      <c r="EN9" s="100">
        <v>0</v>
      </c>
      <c r="EO9" s="111">
        <v>1</v>
      </c>
      <c r="EP9" s="101">
        <f t="shared" ref="EP9:EP17" si="28">EN9/EO9*100</f>
        <v>0</v>
      </c>
      <c r="EQ9" s="102">
        <v>0</v>
      </c>
      <c r="ER9" s="112">
        <f>EN9/EO17</f>
        <v>0</v>
      </c>
      <c r="ES9" s="100">
        <v>0</v>
      </c>
      <c r="ET9" s="101">
        <v>1</v>
      </c>
      <c r="EU9" s="101">
        <f t="shared" ref="EU9:EU17" si="29">ES9/ET9*100</f>
        <v>0</v>
      </c>
      <c r="EV9" s="102">
        <v>0</v>
      </c>
      <c r="EW9" s="103">
        <f>ES9/ET17</f>
        <v>0</v>
      </c>
      <c r="EX9" s="79">
        <v>4</v>
      </c>
      <c r="EY9" s="80">
        <v>4</v>
      </c>
      <c r="EZ9" s="80">
        <f t="shared" ref="EZ9:EZ17" si="30">EX9/EY9*100</f>
        <v>100</v>
      </c>
      <c r="FA9" s="81">
        <v>1</v>
      </c>
      <c r="FB9" s="82">
        <f>EX9/EY17</f>
        <v>0.33333333333333331</v>
      </c>
      <c r="FC9" s="100">
        <v>0</v>
      </c>
      <c r="FD9" s="111">
        <v>4</v>
      </c>
      <c r="FE9" s="101">
        <f t="shared" ref="FE9:FE17" si="31">FC9/FD9*100</f>
        <v>0</v>
      </c>
      <c r="FF9" s="102">
        <v>0</v>
      </c>
      <c r="FG9" s="112">
        <f>FC9/FD17</f>
        <v>0</v>
      </c>
      <c r="FH9" s="100">
        <v>0</v>
      </c>
      <c r="FI9" s="101">
        <v>1</v>
      </c>
      <c r="FJ9" s="101">
        <f t="shared" ref="FJ9:FJ17" si="32">FH9/FI9*100</f>
        <v>0</v>
      </c>
      <c r="FK9" s="102">
        <v>0</v>
      </c>
      <c r="FL9" s="103">
        <f>FH9/FI17</f>
        <v>0</v>
      </c>
      <c r="FM9" s="100">
        <v>0</v>
      </c>
      <c r="FN9" s="111">
        <v>1</v>
      </c>
      <c r="FO9" s="101">
        <f t="shared" ref="FO9:FO17" si="33">FM9/FN9*100</f>
        <v>0</v>
      </c>
      <c r="FP9" s="102">
        <v>0</v>
      </c>
      <c r="FQ9" s="112">
        <f>FM9/FN17</f>
        <v>0</v>
      </c>
      <c r="FR9" s="100">
        <v>0</v>
      </c>
      <c r="FS9" s="111">
        <v>1</v>
      </c>
      <c r="FT9" s="101">
        <f t="shared" ref="FT9:FT17" si="34">FR9/FS9*100</f>
        <v>0</v>
      </c>
      <c r="FU9" s="102">
        <v>0</v>
      </c>
      <c r="FV9" s="112">
        <f>FR9/FS17</f>
        <v>0</v>
      </c>
      <c r="FW9" s="100">
        <v>0</v>
      </c>
      <c r="FX9" s="111">
        <v>1</v>
      </c>
      <c r="FY9" s="101">
        <f t="shared" ref="FY9:FY17" si="35">FW9/FX9*100</f>
        <v>0</v>
      </c>
      <c r="FZ9" s="102">
        <v>0</v>
      </c>
      <c r="GA9" s="112">
        <f>FW9/FX17</f>
        <v>0</v>
      </c>
      <c r="GB9" s="100">
        <v>0</v>
      </c>
      <c r="GC9" s="101">
        <v>1</v>
      </c>
      <c r="GD9" s="101">
        <f t="shared" ref="GD9:GD17" si="36">GB9/GC9*100</f>
        <v>0</v>
      </c>
      <c r="GE9" s="102">
        <v>0</v>
      </c>
      <c r="GF9" s="103">
        <f>GB9/GC17</f>
        <v>0</v>
      </c>
      <c r="GG9" s="100">
        <v>0</v>
      </c>
      <c r="GH9" s="101">
        <v>1</v>
      </c>
      <c r="GI9" s="101">
        <f t="shared" ref="GI9:GI17" si="37">GG9/GH9*100</f>
        <v>0</v>
      </c>
      <c r="GJ9" s="102">
        <v>0</v>
      </c>
      <c r="GK9" s="103">
        <f>GG9/GH17</f>
        <v>0</v>
      </c>
      <c r="GL9" s="100">
        <v>0</v>
      </c>
      <c r="GM9" s="111">
        <v>1</v>
      </c>
      <c r="GN9" s="101">
        <f t="shared" ref="GN9:GN17" si="38">GL9/GM9*100</f>
        <v>0</v>
      </c>
      <c r="GO9" s="102">
        <v>0</v>
      </c>
      <c r="GP9" s="112">
        <f>GL9/GM17</f>
        <v>0</v>
      </c>
      <c r="GQ9" s="100">
        <v>0</v>
      </c>
      <c r="GR9" s="101">
        <v>1</v>
      </c>
      <c r="GS9" s="101">
        <f t="shared" ref="GS9:GS17" si="39">GQ9/GR9*100</f>
        <v>0</v>
      </c>
      <c r="GT9" s="102">
        <v>0</v>
      </c>
      <c r="GU9" s="103">
        <f>GQ9/GR17</f>
        <v>0</v>
      </c>
      <c r="GV9" s="100">
        <v>0</v>
      </c>
      <c r="GW9" s="111">
        <v>2</v>
      </c>
      <c r="GX9" s="101">
        <f t="shared" ref="GX9:GX17" si="40">GV9/GW9*100</f>
        <v>0</v>
      </c>
      <c r="GY9" s="102">
        <v>0</v>
      </c>
      <c r="GZ9" s="112">
        <f>GV9/GW17</f>
        <v>0</v>
      </c>
      <c r="HA9" s="100">
        <v>0</v>
      </c>
      <c r="HB9" s="111">
        <v>1</v>
      </c>
      <c r="HC9" s="101">
        <f t="shared" ref="HC9:HC17" si="41">HA9/HB9*100</f>
        <v>0</v>
      </c>
      <c r="HD9" s="102">
        <v>0</v>
      </c>
      <c r="HE9" s="112">
        <f>HA9/HB17</f>
        <v>0</v>
      </c>
      <c r="HF9" s="195">
        <v>0</v>
      </c>
      <c r="HG9" s="196">
        <v>4</v>
      </c>
      <c r="HH9" s="196">
        <f t="shared" ref="HH9:HH17" si="42">HF9/HG9*100</f>
        <v>0</v>
      </c>
      <c r="HI9" s="197">
        <v>0</v>
      </c>
      <c r="HJ9" s="198">
        <f>HF9/HG17</f>
        <v>0</v>
      </c>
      <c r="HK9" s="100">
        <v>0</v>
      </c>
      <c r="HL9" s="111">
        <v>25</v>
      </c>
      <c r="HM9" s="101">
        <f t="shared" ref="HM9:HM17" si="43">HK9/HL9*100</f>
        <v>0</v>
      </c>
      <c r="HN9" s="102">
        <v>0</v>
      </c>
      <c r="HO9" s="112">
        <f>HK9/HL17</f>
        <v>0</v>
      </c>
      <c r="HP9" s="100">
        <v>0</v>
      </c>
      <c r="HQ9" s="111">
        <v>5</v>
      </c>
      <c r="HR9" s="101">
        <f t="shared" ref="HR9:HR17" si="44">HP9/HQ9*100</f>
        <v>0</v>
      </c>
      <c r="HS9" s="102">
        <v>0</v>
      </c>
      <c r="HT9" s="112">
        <f>HP9/HQ17</f>
        <v>0</v>
      </c>
      <c r="HU9" s="100">
        <v>0</v>
      </c>
      <c r="HV9" s="111">
        <v>1</v>
      </c>
      <c r="HW9" s="101">
        <f t="shared" ref="HW9:HW17" si="45">HU9/HV9*100</f>
        <v>0</v>
      </c>
      <c r="HX9" s="102">
        <v>0</v>
      </c>
      <c r="HY9" s="112">
        <f>HU9/HV17</f>
        <v>0</v>
      </c>
      <c r="HZ9" s="79">
        <v>98.03</v>
      </c>
      <c r="IA9" s="92">
        <v>100</v>
      </c>
      <c r="IB9" s="80">
        <f t="shared" ref="IB9:IB17" si="46">HZ9/IA9*100</f>
        <v>98.03</v>
      </c>
      <c r="IC9" s="81">
        <v>0.98</v>
      </c>
      <c r="ID9" s="82">
        <f>HZ9/IA17</f>
        <v>0.98030000000000006</v>
      </c>
      <c r="IE9" s="100">
        <v>0</v>
      </c>
      <c r="IF9" s="111">
        <v>1</v>
      </c>
      <c r="IG9" s="101">
        <f t="shared" ref="IG9:IG17" si="47">IE9/IF9*100</f>
        <v>0</v>
      </c>
      <c r="IH9" s="102">
        <v>0</v>
      </c>
      <c r="II9" s="103">
        <f>IE9/IF17</f>
        <v>0</v>
      </c>
    </row>
    <row r="10" spans="2:243" ht="15" thickBot="1" x14ac:dyDescent="0.4">
      <c r="B10" s="151">
        <v>5</v>
      </c>
      <c r="C10" s="152" t="s">
        <v>37</v>
      </c>
      <c r="D10" s="183">
        <v>18</v>
      </c>
      <c r="E10" s="185">
        <v>14</v>
      </c>
      <c r="F10" s="185">
        <f t="shared" si="0"/>
        <v>128.57142857142858</v>
      </c>
      <c r="G10" s="186">
        <v>1.29</v>
      </c>
      <c r="H10" s="245">
        <f>D10/E17</f>
        <v>0.18</v>
      </c>
      <c r="I10" s="79">
        <v>25</v>
      </c>
      <c r="J10" s="80">
        <v>25</v>
      </c>
      <c r="K10" s="80">
        <f t="shared" si="1"/>
        <v>100</v>
      </c>
      <c r="L10" s="316">
        <v>1</v>
      </c>
      <c r="M10" s="317">
        <f>I10/J17</f>
        <v>0.64102564102564108</v>
      </c>
      <c r="N10" s="79">
        <v>4</v>
      </c>
      <c r="O10" s="80">
        <v>12</v>
      </c>
      <c r="P10" s="80">
        <f t="shared" si="2"/>
        <v>33.333333333333329</v>
      </c>
      <c r="Q10" s="116">
        <v>0.33</v>
      </c>
      <c r="R10" s="82">
        <f>N10/O17</f>
        <v>0.10256410256410256</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544">
        <v>0</v>
      </c>
      <c r="BH10" s="545">
        <v>1</v>
      </c>
      <c r="BI10" s="546">
        <f t="shared" si="11"/>
        <v>0</v>
      </c>
      <c r="BJ10" s="547">
        <v>0</v>
      </c>
      <c r="BK10" s="548">
        <f>BG10/BH17</f>
        <v>0</v>
      </c>
      <c r="BL10" s="79">
        <v>5</v>
      </c>
      <c r="BM10" s="92">
        <v>5</v>
      </c>
      <c r="BN10" s="80">
        <f t="shared" si="12"/>
        <v>100</v>
      </c>
      <c r="BO10" s="81">
        <v>0</v>
      </c>
      <c r="BP10" s="93">
        <f>BL10/BM17</f>
        <v>0.22727272727272727</v>
      </c>
      <c r="BQ10" s="79">
        <v>100</v>
      </c>
      <c r="BR10" s="80">
        <v>100</v>
      </c>
      <c r="BS10" s="80">
        <f t="shared" si="13"/>
        <v>100</v>
      </c>
      <c r="BT10" s="81">
        <v>1</v>
      </c>
      <c r="BU10" s="82">
        <f>BQ10/BR17</f>
        <v>1</v>
      </c>
      <c r="BV10" s="100">
        <v>0</v>
      </c>
      <c r="BW10" s="101">
        <v>1</v>
      </c>
      <c r="BX10" s="101">
        <f t="shared" si="14"/>
        <v>0</v>
      </c>
      <c r="BY10" s="102">
        <v>0</v>
      </c>
      <c r="BZ10" s="103">
        <f>BV10/BW17</f>
        <v>0</v>
      </c>
      <c r="CA10" s="100">
        <v>0</v>
      </c>
      <c r="CB10" s="111">
        <v>1</v>
      </c>
      <c r="CC10" s="101">
        <f t="shared" si="15"/>
        <v>0</v>
      </c>
      <c r="CD10" s="102">
        <v>0</v>
      </c>
      <c r="CE10" s="112">
        <f>CA10/CB17</f>
        <v>0</v>
      </c>
      <c r="CF10" s="100">
        <v>0</v>
      </c>
      <c r="CG10" s="101">
        <v>100</v>
      </c>
      <c r="CH10" s="101">
        <f t="shared" si="16"/>
        <v>0</v>
      </c>
      <c r="CI10" s="102">
        <v>0</v>
      </c>
      <c r="CJ10" s="103">
        <f>CF10/CG17</f>
        <v>0</v>
      </c>
      <c r="CK10" s="100">
        <v>0</v>
      </c>
      <c r="CL10" s="111">
        <v>1</v>
      </c>
      <c r="CM10" s="101">
        <f t="shared" si="17"/>
        <v>0</v>
      </c>
      <c r="CN10" s="102">
        <v>0</v>
      </c>
      <c r="CO10" s="112">
        <f>CK10/CL17</f>
        <v>0</v>
      </c>
      <c r="CP10" s="100">
        <v>0</v>
      </c>
      <c r="CQ10" s="111">
        <v>1</v>
      </c>
      <c r="CR10" s="101">
        <f t="shared" si="18"/>
        <v>0</v>
      </c>
      <c r="CS10" s="102">
        <v>0</v>
      </c>
      <c r="CT10" s="112">
        <f>CP10/CQ17</f>
        <v>0</v>
      </c>
      <c r="CU10" s="515">
        <v>0</v>
      </c>
      <c r="CV10" s="527">
        <v>1</v>
      </c>
      <c r="CW10" s="516">
        <f t="shared" si="19"/>
        <v>0</v>
      </c>
      <c r="CX10" s="517">
        <v>0</v>
      </c>
      <c r="CY10" s="528">
        <f>CU10/CV17</f>
        <v>0</v>
      </c>
      <c r="CZ10" s="183">
        <v>0</v>
      </c>
      <c r="DA10" s="185">
        <v>4</v>
      </c>
      <c r="DB10" s="185">
        <f t="shared" si="20"/>
        <v>0</v>
      </c>
      <c r="DC10" s="186">
        <v>0</v>
      </c>
      <c r="DD10" s="245">
        <f>CZ10/DA17</f>
        <v>0</v>
      </c>
      <c r="DE10" s="100">
        <v>0</v>
      </c>
      <c r="DF10" s="101">
        <v>1</v>
      </c>
      <c r="DG10" s="101">
        <f t="shared" si="21"/>
        <v>0</v>
      </c>
      <c r="DH10" s="102">
        <v>0</v>
      </c>
      <c r="DI10" s="103">
        <f>DE10/DF17</f>
        <v>0</v>
      </c>
      <c r="DJ10" s="100">
        <v>0</v>
      </c>
      <c r="DK10" s="111">
        <v>1</v>
      </c>
      <c r="DL10" s="101">
        <f t="shared" si="22"/>
        <v>0</v>
      </c>
      <c r="DM10" s="102">
        <v>0</v>
      </c>
      <c r="DN10" s="112">
        <f>DJ10/DK17</f>
        <v>0</v>
      </c>
      <c r="DO10" s="100">
        <v>0</v>
      </c>
      <c r="DP10" s="101">
        <v>1</v>
      </c>
      <c r="DQ10" s="101">
        <f t="shared" si="23"/>
        <v>0</v>
      </c>
      <c r="DR10" s="102">
        <v>0</v>
      </c>
      <c r="DS10" s="103">
        <f>DO10/DP17</f>
        <v>0</v>
      </c>
      <c r="DT10" s="100">
        <v>0</v>
      </c>
      <c r="DU10" s="101">
        <v>100</v>
      </c>
      <c r="DV10" s="101">
        <f t="shared" si="24"/>
        <v>0</v>
      </c>
      <c r="DW10" s="102">
        <v>0</v>
      </c>
      <c r="DX10" s="103">
        <f>DT10/DU17</f>
        <v>0</v>
      </c>
      <c r="DY10" s="100">
        <v>0</v>
      </c>
      <c r="DZ10" s="111">
        <v>3</v>
      </c>
      <c r="EA10" s="101">
        <f t="shared" si="25"/>
        <v>0</v>
      </c>
      <c r="EB10" s="102">
        <v>0</v>
      </c>
      <c r="EC10" s="112">
        <f>DY10/DZ17</f>
        <v>0</v>
      </c>
      <c r="ED10" s="100">
        <v>0</v>
      </c>
      <c r="EE10" s="111">
        <v>1</v>
      </c>
      <c r="EF10" s="101">
        <f t="shared" si="26"/>
        <v>0</v>
      </c>
      <c r="EG10" s="102">
        <v>0</v>
      </c>
      <c r="EH10" s="112">
        <f>ED10/EE17</f>
        <v>0</v>
      </c>
      <c r="EI10" s="100">
        <v>0</v>
      </c>
      <c r="EJ10" s="111">
        <v>1</v>
      </c>
      <c r="EK10" s="101">
        <f t="shared" si="27"/>
        <v>0</v>
      </c>
      <c r="EL10" s="102">
        <v>0</v>
      </c>
      <c r="EM10" s="112">
        <f>EI10/EJ17</f>
        <v>0</v>
      </c>
      <c r="EN10" s="100">
        <v>0</v>
      </c>
      <c r="EO10" s="111">
        <v>1</v>
      </c>
      <c r="EP10" s="101">
        <f t="shared" si="28"/>
        <v>0</v>
      </c>
      <c r="EQ10" s="102">
        <v>0</v>
      </c>
      <c r="ER10" s="112">
        <f>EN10/EO17</f>
        <v>0</v>
      </c>
      <c r="ES10" s="100">
        <v>0</v>
      </c>
      <c r="ET10" s="101">
        <v>1</v>
      </c>
      <c r="EU10" s="101">
        <f t="shared" si="29"/>
        <v>0</v>
      </c>
      <c r="EV10" s="102">
        <v>0</v>
      </c>
      <c r="EW10" s="103">
        <f>ES10/ET17</f>
        <v>0</v>
      </c>
      <c r="EX10" s="79">
        <v>5</v>
      </c>
      <c r="EY10" s="80">
        <v>5</v>
      </c>
      <c r="EZ10" s="80">
        <f t="shared" si="30"/>
        <v>100</v>
      </c>
      <c r="FA10" s="81">
        <v>1</v>
      </c>
      <c r="FB10" s="82">
        <f>EX10/EY17</f>
        <v>0.41666666666666669</v>
      </c>
      <c r="FC10" s="100">
        <v>0</v>
      </c>
      <c r="FD10" s="111">
        <v>4</v>
      </c>
      <c r="FE10" s="101">
        <f t="shared" si="31"/>
        <v>0</v>
      </c>
      <c r="FF10" s="102">
        <v>0</v>
      </c>
      <c r="FG10" s="112">
        <f>FC10/FD17</f>
        <v>0</v>
      </c>
      <c r="FH10" s="100">
        <v>0</v>
      </c>
      <c r="FI10" s="101">
        <v>1</v>
      </c>
      <c r="FJ10" s="101">
        <f t="shared" si="32"/>
        <v>0</v>
      </c>
      <c r="FK10" s="330">
        <v>0</v>
      </c>
      <c r="FL10" s="331">
        <f>FH10/FI17</f>
        <v>0</v>
      </c>
      <c r="FM10" s="100">
        <v>0</v>
      </c>
      <c r="FN10" s="111">
        <v>1</v>
      </c>
      <c r="FO10" s="101">
        <f t="shared" si="33"/>
        <v>0</v>
      </c>
      <c r="FP10" s="102">
        <v>0</v>
      </c>
      <c r="FQ10" s="112">
        <f>FM10/FN17</f>
        <v>0</v>
      </c>
      <c r="FR10" s="100">
        <v>0</v>
      </c>
      <c r="FS10" s="111">
        <v>1</v>
      </c>
      <c r="FT10" s="101">
        <f t="shared" si="34"/>
        <v>0</v>
      </c>
      <c r="FU10" s="102">
        <v>0</v>
      </c>
      <c r="FV10" s="112">
        <f>FR10/FS17</f>
        <v>0</v>
      </c>
      <c r="FW10" s="100">
        <v>0</v>
      </c>
      <c r="FX10" s="111">
        <v>1</v>
      </c>
      <c r="FY10" s="101">
        <f t="shared" si="35"/>
        <v>0</v>
      </c>
      <c r="FZ10" s="102">
        <v>0</v>
      </c>
      <c r="GA10" s="112">
        <f>FW10/FX17</f>
        <v>0</v>
      </c>
      <c r="GB10" s="100">
        <v>0</v>
      </c>
      <c r="GC10" s="101">
        <v>1</v>
      </c>
      <c r="GD10" s="101">
        <f t="shared" si="36"/>
        <v>0</v>
      </c>
      <c r="GE10" s="102">
        <v>0</v>
      </c>
      <c r="GF10" s="103">
        <f>GB10/GC17</f>
        <v>0</v>
      </c>
      <c r="GG10" s="100">
        <v>0</v>
      </c>
      <c r="GH10" s="101">
        <v>1</v>
      </c>
      <c r="GI10" s="101">
        <f t="shared" si="37"/>
        <v>0</v>
      </c>
      <c r="GJ10" s="102">
        <v>0</v>
      </c>
      <c r="GK10" s="103">
        <f>GG10/GH17</f>
        <v>0</v>
      </c>
      <c r="GL10" s="100">
        <v>0</v>
      </c>
      <c r="GM10" s="111">
        <v>1</v>
      </c>
      <c r="GN10" s="101">
        <f t="shared" si="38"/>
        <v>0</v>
      </c>
      <c r="GO10" s="102">
        <v>0</v>
      </c>
      <c r="GP10" s="112">
        <f>GL10/GM17</f>
        <v>0</v>
      </c>
      <c r="GQ10" s="100">
        <v>0</v>
      </c>
      <c r="GR10" s="101">
        <v>1</v>
      </c>
      <c r="GS10" s="101">
        <f t="shared" si="39"/>
        <v>0</v>
      </c>
      <c r="GT10" s="102">
        <v>0</v>
      </c>
      <c r="GU10" s="103">
        <f>GQ10/GR17</f>
        <v>0</v>
      </c>
      <c r="GV10" s="100">
        <v>0</v>
      </c>
      <c r="GW10" s="111">
        <v>2</v>
      </c>
      <c r="GX10" s="101">
        <f t="shared" si="40"/>
        <v>0</v>
      </c>
      <c r="GY10" s="102">
        <v>0</v>
      </c>
      <c r="GZ10" s="112">
        <f>GV10/GW17</f>
        <v>0</v>
      </c>
      <c r="HA10" s="79">
        <v>1</v>
      </c>
      <c r="HB10" s="92">
        <v>1</v>
      </c>
      <c r="HC10" s="80">
        <f t="shared" si="41"/>
        <v>100</v>
      </c>
      <c r="HD10" s="115">
        <v>1</v>
      </c>
      <c r="HE10" s="93">
        <f>HA10/HB17</f>
        <v>0.33333333333333331</v>
      </c>
      <c r="HF10" s="195">
        <v>0</v>
      </c>
      <c r="HG10" s="196">
        <v>5</v>
      </c>
      <c r="HH10" s="196">
        <f t="shared" si="42"/>
        <v>0</v>
      </c>
      <c r="HI10" s="197">
        <v>0</v>
      </c>
      <c r="HJ10" s="198">
        <f>HF10/HG17</f>
        <v>0</v>
      </c>
      <c r="HK10" s="100">
        <v>0</v>
      </c>
      <c r="HL10" s="111">
        <v>25</v>
      </c>
      <c r="HM10" s="101">
        <f t="shared" si="43"/>
        <v>0</v>
      </c>
      <c r="HN10" s="102">
        <v>0</v>
      </c>
      <c r="HO10" s="112">
        <f>HK10/HL17</f>
        <v>0</v>
      </c>
      <c r="HP10" s="100">
        <v>0</v>
      </c>
      <c r="HQ10" s="111">
        <v>5</v>
      </c>
      <c r="HR10" s="101">
        <f t="shared" si="44"/>
        <v>0</v>
      </c>
      <c r="HS10" s="102">
        <v>0</v>
      </c>
      <c r="HT10" s="112">
        <f>HP10/HQ17</f>
        <v>0</v>
      </c>
      <c r="HU10" s="100">
        <v>0</v>
      </c>
      <c r="HV10" s="111">
        <v>1</v>
      </c>
      <c r="HW10" s="101">
        <f t="shared" si="45"/>
        <v>0</v>
      </c>
      <c r="HX10" s="102">
        <v>0</v>
      </c>
      <c r="HY10" s="112">
        <f>HU10/HV17</f>
        <v>0</v>
      </c>
      <c r="HZ10" s="79">
        <v>100.64</v>
      </c>
      <c r="IA10" s="92">
        <v>100</v>
      </c>
      <c r="IB10" s="80">
        <f t="shared" si="46"/>
        <v>100.64</v>
      </c>
      <c r="IC10" s="81">
        <v>1.01</v>
      </c>
      <c r="ID10" s="82">
        <f>HZ10/IA17</f>
        <v>1.0064</v>
      </c>
      <c r="IE10" s="79">
        <v>100</v>
      </c>
      <c r="IF10" s="92">
        <v>100</v>
      </c>
      <c r="IG10" s="80">
        <f t="shared" si="47"/>
        <v>100</v>
      </c>
      <c r="IH10" s="81">
        <v>1</v>
      </c>
      <c r="II10" s="82">
        <f>IE10/IF17</f>
        <v>1</v>
      </c>
    </row>
    <row r="11" spans="2:243" ht="15" thickBot="1" x14ac:dyDescent="0.4">
      <c r="B11" s="153">
        <v>6</v>
      </c>
      <c r="C11" s="154" t="s">
        <v>38</v>
      </c>
      <c r="D11" s="183">
        <v>27</v>
      </c>
      <c r="E11" s="185">
        <v>27</v>
      </c>
      <c r="F11" s="185">
        <f t="shared" si="0"/>
        <v>100</v>
      </c>
      <c r="G11" s="186">
        <v>1</v>
      </c>
      <c r="H11" s="245">
        <f>D11/E17</f>
        <v>0.27</v>
      </c>
      <c r="I11" s="79">
        <v>39</v>
      </c>
      <c r="J11" s="80">
        <v>39</v>
      </c>
      <c r="K11" s="320">
        <f t="shared" si="1"/>
        <v>100</v>
      </c>
      <c r="L11" s="342">
        <v>1</v>
      </c>
      <c r="M11" s="343">
        <f>I11/J17</f>
        <v>1</v>
      </c>
      <c r="N11" s="100">
        <v>0</v>
      </c>
      <c r="O11" s="101">
        <v>12</v>
      </c>
      <c r="P11" s="101">
        <f t="shared" si="2"/>
        <v>0</v>
      </c>
      <c r="Q11" s="102">
        <v>0</v>
      </c>
      <c r="R11" s="103">
        <f>N11/O17</f>
        <v>0</v>
      </c>
      <c r="S11" s="79">
        <v>0</v>
      </c>
      <c r="T11" s="80">
        <v>100</v>
      </c>
      <c r="U11" s="80">
        <f t="shared" si="3"/>
        <v>0</v>
      </c>
      <c r="V11" s="116">
        <v>0</v>
      </c>
      <c r="W11" s="82">
        <f>S11/T17</f>
        <v>0</v>
      </c>
      <c r="X11" s="169">
        <v>0</v>
      </c>
      <c r="Y11" s="170">
        <v>100</v>
      </c>
      <c r="Z11" s="170">
        <f t="shared" si="4"/>
        <v>0</v>
      </c>
      <c r="AA11" s="171">
        <v>0</v>
      </c>
      <c r="AB11" s="172">
        <f>X11/Y17</f>
        <v>0</v>
      </c>
      <c r="AC11" s="79">
        <v>100</v>
      </c>
      <c r="AD11" s="80">
        <v>100</v>
      </c>
      <c r="AE11" s="320">
        <f t="shared" si="5"/>
        <v>100</v>
      </c>
      <c r="AF11" s="342">
        <v>1</v>
      </c>
      <c r="AG11" s="343">
        <f>AC11/AD17</f>
        <v>1</v>
      </c>
      <c r="AH11" s="100">
        <v>0</v>
      </c>
      <c r="AI11" s="111">
        <v>25</v>
      </c>
      <c r="AJ11" s="101">
        <f t="shared" si="6"/>
        <v>0</v>
      </c>
      <c r="AK11" s="102">
        <v>0</v>
      </c>
      <c r="AL11" s="112">
        <f>AH11/AI17</f>
        <v>0</v>
      </c>
      <c r="AM11" s="79">
        <v>49</v>
      </c>
      <c r="AN11" s="80">
        <v>49</v>
      </c>
      <c r="AO11" s="80">
        <f t="shared" si="7"/>
        <v>100</v>
      </c>
      <c r="AP11" s="115">
        <v>1</v>
      </c>
      <c r="AQ11" s="82">
        <f>AM11/AN17</f>
        <v>0.47572815533980584</v>
      </c>
      <c r="AR11" s="79">
        <v>98.24</v>
      </c>
      <c r="AS11" s="80">
        <v>90</v>
      </c>
      <c r="AT11" s="80">
        <f t="shared" si="8"/>
        <v>109.15555555555554</v>
      </c>
      <c r="AU11" s="123">
        <v>1.0900000000000001</v>
      </c>
      <c r="AV11" s="82">
        <f>AR11/AS17</f>
        <v>1.0915555555555554</v>
      </c>
      <c r="AW11" s="183">
        <v>0</v>
      </c>
      <c r="AX11" s="185">
        <v>1</v>
      </c>
      <c r="AY11" s="185">
        <f t="shared" si="9"/>
        <v>0</v>
      </c>
      <c r="AZ11" s="186">
        <v>0</v>
      </c>
      <c r="BA11" s="245">
        <f>AW11/AX17</f>
        <v>0</v>
      </c>
      <c r="BB11" s="100">
        <v>0</v>
      </c>
      <c r="BC11" s="101">
        <v>1</v>
      </c>
      <c r="BD11" s="101">
        <f t="shared" si="10"/>
        <v>0</v>
      </c>
      <c r="BE11" s="102">
        <v>0</v>
      </c>
      <c r="BF11" s="103">
        <f>BB11/BC17</f>
        <v>0</v>
      </c>
      <c r="BG11" s="544">
        <v>0</v>
      </c>
      <c r="BH11" s="545">
        <v>1</v>
      </c>
      <c r="BI11" s="546">
        <f t="shared" si="11"/>
        <v>0</v>
      </c>
      <c r="BJ11" s="547">
        <v>0</v>
      </c>
      <c r="BK11" s="548">
        <f>BG11/BH17</f>
        <v>0</v>
      </c>
      <c r="BL11" s="79">
        <v>5</v>
      </c>
      <c r="BM11" s="92">
        <v>9</v>
      </c>
      <c r="BN11" s="80">
        <f t="shared" si="12"/>
        <v>55.555555555555557</v>
      </c>
      <c r="BO11" s="116">
        <v>0.56000000000000005</v>
      </c>
      <c r="BP11" s="93">
        <f>BL11/BM17</f>
        <v>0.22727272727272727</v>
      </c>
      <c r="BQ11" s="79">
        <v>100</v>
      </c>
      <c r="BR11" s="80">
        <v>100</v>
      </c>
      <c r="BS11" s="80">
        <f t="shared" si="13"/>
        <v>100</v>
      </c>
      <c r="BT11" s="115">
        <v>1</v>
      </c>
      <c r="BU11" s="82">
        <f>BQ11/BR17</f>
        <v>1</v>
      </c>
      <c r="BV11" s="100">
        <v>0</v>
      </c>
      <c r="BW11" s="101">
        <v>1</v>
      </c>
      <c r="BX11" s="101">
        <f t="shared" si="14"/>
        <v>0</v>
      </c>
      <c r="BY11" s="102">
        <v>0</v>
      </c>
      <c r="BZ11" s="103">
        <f>BV11/BW17</f>
        <v>0</v>
      </c>
      <c r="CA11" s="79">
        <v>545</v>
      </c>
      <c r="CB11" s="92">
        <v>480</v>
      </c>
      <c r="CC11" s="80">
        <f t="shared" si="15"/>
        <v>113.54166666666667</v>
      </c>
      <c r="CD11" s="123">
        <v>1.1399999999999999</v>
      </c>
      <c r="CE11" s="93">
        <f>CA11/CB17</f>
        <v>0.45416666666666666</v>
      </c>
      <c r="CF11" s="79">
        <v>71.430000000000007</v>
      </c>
      <c r="CG11" s="80">
        <v>100</v>
      </c>
      <c r="CH11" s="80">
        <f t="shared" si="16"/>
        <v>71.430000000000007</v>
      </c>
      <c r="CI11" s="132">
        <v>0.71</v>
      </c>
      <c r="CJ11" s="82">
        <f>CF11/CG17</f>
        <v>0.71430000000000005</v>
      </c>
      <c r="CK11" s="100">
        <v>0</v>
      </c>
      <c r="CL11" s="111">
        <v>1</v>
      </c>
      <c r="CM11" s="101">
        <f t="shared" si="17"/>
        <v>0</v>
      </c>
      <c r="CN11" s="102">
        <v>0</v>
      </c>
      <c r="CO11" s="112">
        <f>CK11/CL17</f>
        <v>0</v>
      </c>
      <c r="CP11" s="100">
        <v>0</v>
      </c>
      <c r="CQ11" s="111">
        <v>1</v>
      </c>
      <c r="CR11" s="101">
        <f t="shared" si="18"/>
        <v>0</v>
      </c>
      <c r="CS11" s="102">
        <v>0</v>
      </c>
      <c r="CT11" s="112">
        <f>CP11/CQ17</f>
        <v>0</v>
      </c>
      <c r="CU11" s="515">
        <v>0</v>
      </c>
      <c r="CV11" s="527">
        <v>1</v>
      </c>
      <c r="CW11" s="516">
        <f t="shared" si="19"/>
        <v>0</v>
      </c>
      <c r="CX11" s="517">
        <v>0</v>
      </c>
      <c r="CY11" s="528">
        <f>CU11/CV17</f>
        <v>0</v>
      </c>
      <c r="CZ11" s="183">
        <v>0</v>
      </c>
      <c r="DA11" s="185">
        <v>5</v>
      </c>
      <c r="DB11" s="185">
        <f t="shared" si="20"/>
        <v>0</v>
      </c>
      <c r="DC11" s="186">
        <v>0</v>
      </c>
      <c r="DD11" s="245">
        <f>CZ11/DA17</f>
        <v>0</v>
      </c>
      <c r="DE11" s="100">
        <v>0</v>
      </c>
      <c r="DF11" s="101">
        <v>1</v>
      </c>
      <c r="DG11" s="101">
        <f t="shared" si="21"/>
        <v>0</v>
      </c>
      <c r="DH11" s="102">
        <v>0</v>
      </c>
      <c r="DI11" s="103">
        <f>DE11/DF17</f>
        <v>0</v>
      </c>
      <c r="DJ11" s="100">
        <v>0</v>
      </c>
      <c r="DK11" s="111">
        <v>1</v>
      </c>
      <c r="DL11" s="101">
        <f t="shared" si="22"/>
        <v>0</v>
      </c>
      <c r="DM11" s="102">
        <v>0</v>
      </c>
      <c r="DN11" s="112">
        <f>DJ11/DK17</f>
        <v>0</v>
      </c>
      <c r="DO11" s="100">
        <v>0</v>
      </c>
      <c r="DP11" s="101">
        <v>1</v>
      </c>
      <c r="DQ11" s="101">
        <f t="shared" si="23"/>
        <v>0</v>
      </c>
      <c r="DR11" s="102">
        <v>0</v>
      </c>
      <c r="DS11" s="103">
        <f>DO11/DP17</f>
        <v>0</v>
      </c>
      <c r="DT11" s="134">
        <v>0</v>
      </c>
      <c r="DU11" s="127">
        <v>100</v>
      </c>
      <c r="DV11" s="127">
        <f t="shared" si="24"/>
        <v>0</v>
      </c>
      <c r="DW11" s="291">
        <v>0</v>
      </c>
      <c r="DX11" s="129">
        <f>DT11/DU17</f>
        <v>0</v>
      </c>
      <c r="DY11" s="100">
        <v>0</v>
      </c>
      <c r="DZ11" s="111">
        <v>3</v>
      </c>
      <c r="EA11" s="101">
        <f t="shared" si="25"/>
        <v>0</v>
      </c>
      <c r="EB11" s="102">
        <v>0</v>
      </c>
      <c r="EC11" s="112">
        <f>DY11/DZ17</f>
        <v>0</v>
      </c>
      <c r="ED11" s="100">
        <v>0</v>
      </c>
      <c r="EE11" s="111">
        <v>1</v>
      </c>
      <c r="EF11" s="101">
        <f t="shared" si="26"/>
        <v>0</v>
      </c>
      <c r="EG11" s="102">
        <v>0</v>
      </c>
      <c r="EH11" s="112">
        <f>ED11/EE17</f>
        <v>0</v>
      </c>
      <c r="EI11" s="100">
        <v>0</v>
      </c>
      <c r="EJ11" s="111">
        <v>1</v>
      </c>
      <c r="EK11" s="101">
        <f t="shared" si="27"/>
        <v>0</v>
      </c>
      <c r="EL11" s="102">
        <v>0</v>
      </c>
      <c r="EM11" s="112">
        <f>EI11/EJ17</f>
        <v>0</v>
      </c>
      <c r="EN11" s="79">
        <v>2</v>
      </c>
      <c r="EO11" s="92">
        <v>2</v>
      </c>
      <c r="EP11" s="80">
        <f t="shared" si="28"/>
        <v>100</v>
      </c>
      <c r="EQ11" s="115">
        <v>1</v>
      </c>
      <c r="ER11" s="93">
        <f>EN11/EO17</f>
        <v>0.5</v>
      </c>
      <c r="ES11" s="100">
        <v>0</v>
      </c>
      <c r="ET11" s="101">
        <v>1</v>
      </c>
      <c r="EU11" s="101">
        <f t="shared" si="29"/>
        <v>0</v>
      </c>
      <c r="EV11" s="102">
        <v>0</v>
      </c>
      <c r="EW11" s="103">
        <f>ES11/ET17</f>
        <v>0</v>
      </c>
      <c r="EX11" s="79">
        <v>6</v>
      </c>
      <c r="EY11" s="80">
        <v>6</v>
      </c>
      <c r="EZ11" s="80">
        <f t="shared" si="30"/>
        <v>100</v>
      </c>
      <c r="FA11" s="115">
        <v>1</v>
      </c>
      <c r="FB11" s="82">
        <f>EX11/EY17</f>
        <v>0.5</v>
      </c>
      <c r="FC11" s="79">
        <v>8</v>
      </c>
      <c r="FD11" s="92">
        <v>8</v>
      </c>
      <c r="FE11" s="80">
        <f t="shared" si="31"/>
        <v>100</v>
      </c>
      <c r="FF11" s="115">
        <v>1</v>
      </c>
      <c r="FG11" s="93">
        <f>FC11/FD17</f>
        <v>0.5</v>
      </c>
      <c r="FH11" s="79">
        <v>1</v>
      </c>
      <c r="FI11" s="80">
        <v>1</v>
      </c>
      <c r="FJ11" s="320">
        <f t="shared" si="32"/>
        <v>100</v>
      </c>
      <c r="FK11" s="342">
        <v>1</v>
      </c>
      <c r="FL11" s="343">
        <f>FH11/FI17</f>
        <v>1</v>
      </c>
      <c r="FM11" s="79">
        <v>2</v>
      </c>
      <c r="FN11" s="92">
        <v>2</v>
      </c>
      <c r="FO11" s="80">
        <f t="shared" si="33"/>
        <v>100</v>
      </c>
      <c r="FP11" s="115">
        <v>1</v>
      </c>
      <c r="FQ11" s="93">
        <f>FM11/FN17</f>
        <v>0.5</v>
      </c>
      <c r="FR11" s="100">
        <v>0</v>
      </c>
      <c r="FS11" s="111">
        <v>1</v>
      </c>
      <c r="FT11" s="101">
        <f t="shared" si="34"/>
        <v>0</v>
      </c>
      <c r="FU11" s="102">
        <v>0</v>
      </c>
      <c r="FV11" s="112">
        <f>FR11/FS17</f>
        <v>0</v>
      </c>
      <c r="FW11" s="100">
        <v>0</v>
      </c>
      <c r="FX11" s="111">
        <v>1</v>
      </c>
      <c r="FY11" s="101">
        <f t="shared" si="35"/>
        <v>0</v>
      </c>
      <c r="FZ11" s="102">
        <v>0</v>
      </c>
      <c r="GA11" s="112">
        <f>FW11/FX17</f>
        <v>0</v>
      </c>
      <c r="GB11" s="79">
        <v>1</v>
      </c>
      <c r="GC11" s="80">
        <v>1</v>
      </c>
      <c r="GD11" s="80">
        <f t="shared" si="36"/>
        <v>100</v>
      </c>
      <c r="GE11" s="115">
        <v>1</v>
      </c>
      <c r="GF11" s="82">
        <f>GB11/GC17</f>
        <v>0.5</v>
      </c>
      <c r="GG11" s="100">
        <v>0</v>
      </c>
      <c r="GH11" s="101">
        <v>1</v>
      </c>
      <c r="GI11" s="101">
        <f t="shared" si="37"/>
        <v>0</v>
      </c>
      <c r="GJ11" s="102">
        <v>0</v>
      </c>
      <c r="GK11" s="103">
        <f>GG11/GH17</f>
        <v>0</v>
      </c>
      <c r="GL11" s="183">
        <v>0</v>
      </c>
      <c r="GM11" s="184">
        <v>40</v>
      </c>
      <c r="GN11" s="185">
        <f t="shared" si="38"/>
        <v>0</v>
      </c>
      <c r="GO11" s="186">
        <v>0</v>
      </c>
      <c r="GP11" s="187">
        <f>GL11/GM17</f>
        <v>0</v>
      </c>
      <c r="GQ11" s="100">
        <v>0</v>
      </c>
      <c r="GR11" s="101">
        <v>1</v>
      </c>
      <c r="GS11" s="101">
        <f t="shared" si="39"/>
        <v>0</v>
      </c>
      <c r="GT11" s="102">
        <v>0</v>
      </c>
      <c r="GU11" s="103">
        <f>GQ11/GR17</f>
        <v>0</v>
      </c>
      <c r="GV11" s="79">
        <v>2</v>
      </c>
      <c r="GW11" s="92">
        <v>1</v>
      </c>
      <c r="GX11" s="80">
        <f t="shared" si="40"/>
        <v>200</v>
      </c>
      <c r="GY11" s="123">
        <v>2</v>
      </c>
      <c r="GZ11" s="93">
        <f>GV11/GW17</f>
        <v>0.66666666666666663</v>
      </c>
      <c r="HA11" s="156">
        <v>0</v>
      </c>
      <c r="HB11" s="157">
        <v>2</v>
      </c>
      <c r="HC11" s="158">
        <f t="shared" si="41"/>
        <v>0</v>
      </c>
      <c r="HD11" s="159">
        <v>0</v>
      </c>
      <c r="HE11" s="160">
        <f>HA11/HB17</f>
        <v>0</v>
      </c>
      <c r="HF11" s="195">
        <v>0</v>
      </c>
      <c r="HG11" s="196">
        <v>6</v>
      </c>
      <c r="HH11" s="196">
        <f t="shared" si="42"/>
        <v>0</v>
      </c>
      <c r="HI11" s="197">
        <v>0</v>
      </c>
      <c r="HJ11" s="198">
        <f>HF11/HG17</f>
        <v>0</v>
      </c>
      <c r="HK11" s="79">
        <v>84.62</v>
      </c>
      <c r="HL11" s="92">
        <v>50</v>
      </c>
      <c r="HM11" s="80">
        <f t="shared" si="43"/>
        <v>169.24</v>
      </c>
      <c r="HN11" s="254">
        <v>1.69</v>
      </c>
      <c r="HO11" s="93">
        <f>HK11/HL17</f>
        <v>0.84620000000000006</v>
      </c>
      <c r="HP11" s="79">
        <v>20</v>
      </c>
      <c r="HQ11" s="92">
        <v>20</v>
      </c>
      <c r="HR11" s="80">
        <f t="shared" si="44"/>
        <v>100</v>
      </c>
      <c r="HS11" s="115">
        <v>1</v>
      </c>
      <c r="HT11" s="93">
        <f>HP11/HQ17</f>
        <v>0.33333333333333331</v>
      </c>
      <c r="HU11" s="79">
        <v>2</v>
      </c>
      <c r="HV11" s="92">
        <v>2</v>
      </c>
      <c r="HW11" s="80">
        <f t="shared" si="45"/>
        <v>100</v>
      </c>
      <c r="HX11" s="115">
        <v>1</v>
      </c>
      <c r="HY11" s="93">
        <f>HU11/HV17</f>
        <v>0.13333333333333333</v>
      </c>
      <c r="HZ11" s="79">
        <v>109.4</v>
      </c>
      <c r="IA11" s="92">
        <v>100</v>
      </c>
      <c r="IB11" s="80">
        <f t="shared" si="46"/>
        <v>109.4</v>
      </c>
      <c r="IC11" s="123">
        <v>1.0900000000000001</v>
      </c>
      <c r="ID11" s="82">
        <f>HZ11/IA17</f>
        <v>1.0940000000000001</v>
      </c>
      <c r="IE11" s="79">
        <v>100</v>
      </c>
      <c r="IF11" s="92">
        <v>100</v>
      </c>
      <c r="IG11" s="80">
        <f t="shared" si="47"/>
        <v>100</v>
      </c>
      <c r="IH11" s="115">
        <v>1</v>
      </c>
      <c r="II11" s="82">
        <f>IE11/IF17</f>
        <v>1</v>
      </c>
    </row>
    <row r="12" spans="2:243" x14ac:dyDescent="0.35">
      <c r="B12" s="151">
        <v>7</v>
      </c>
      <c r="C12" s="152" t="s">
        <v>39</v>
      </c>
      <c r="D12" s="79">
        <v>100</v>
      </c>
      <c r="E12" s="80">
        <v>100</v>
      </c>
      <c r="F12" s="80">
        <f t="shared" si="0"/>
        <v>100</v>
      </c>
      <c r="G12" s="81">
        <v>1</v>
      </c>
      <c r="H12" s="82">
        <f>D12/E17</f>
        <v>1</v>
      </c>
      <c r="I12" s="100">
        <v>0</v>
      </c>
      <c r="J12" s="101">
        <v>39</v>
      </c>
      <c r="K12" s="101">
        <f t="shared" si="1"/>
        <v>0</v>
      </c>
      <c r="L12" s="321">
        <v>0</v>
      </c>
      <c r="M12" s="322">
        <f>I12/J17</f>
        <v>0</v>
      </c>
      <c r="N12" s="79">
        <v>13</v>
      </c>
      <c r="O12" s="80">
        <v>19</v>
      </c>
      <c r="P12" s="80">
        <f t="shared" si="2"/>
        <v>68.421052631578945</v>
      </c>
      <c r="Q12" s="81">
        <v>0.68</v>
      </c>
      <c r="R12" s="82">
        <f>N12/O17</f>
        <v>0.33333333333333331</v>
      </c>
      <c r="S12" s="289">
        <v>0</v>
      </c>
      <c r="T12" s="290">
        <v>100</v>
      </c>
      <c r="U12" s="290">
        <f t="shared" si="3"/>
        <v>0</v>
      </c>
      <c r="V12" s="291">
        <v>0</v>
      </c>
      <c r="W12" s="292">
        <f>S12/T17</f>
        <v>0</v>
      </c>
      <c r="X12" s="169">
        <v>0</v>
      </c>
      <c r="Y12" s="170">
        <v>100</v>
      </c>
      <c r="Z12" s="170">
        <f t="shared" si="4"/>
        <v>0</v>
      </c>
      <c r="AA12" s="171">
        <v>0</v>
      </c>
      <c r="AB12" s="172">
        <f>X12/Y17</f>
        <v>0</v>
      </c>
      <c r="AC12" s="100">
        <v>0</v>
      </c>
      <c r="AD12" s="101">
        <v>100</v>
      </c>
      <c r="AE12" s="101">
        <f t="shared" si="5"/>
        <v>0</v>
      </c>
      <c r="AF12" s="321">
        <v>0</v>
      </c>
      <c r="AG12" s="322">
        <f>AC12/AD17</f>
        <v>0</v>
      </c>
      <c r="AH12" s="409">
        <v>0</v>
      </c>
      <c r="AI12" s="415">
        <v>100</v>
      </c>
      <c r="AJ12" s="410">
        <f t="shared" si="6"/>
        <v>0</v>
      </c>
      <c r="AK12" s="263">
        <v>0</v>
      </c>
      <c r="AL12" s="416">
        <f>AH12/AI17</f>
        <v>0</v>
      </c>
      <c r="AM12" s="100">
        <v>0</v>
      </c>
      <c r="AN12" s="101">
        <v>1</v>
      </c>
      <c r="AO12" s="101">
        <f t="shared" si="7"/>
        <v>0</v>
      </c>
      <c r="AP12" s="102">
        <v>0</v>
      </c>
      <c r="AQ12" s="103">
        <f>AM12/AN17</f>
        <v>0</v>
      </c>
      <c r="AR12" s="100">
        <v>0</v>
      </c>
      <c r="AS12" s="101">
        <v>90</v>
      </c>
      <c r="AT12" s="101">
        <f t="shared" si="8"/>
        <v>0</v>
      </c>
      <c r="AU12" s="102">
        <v>0</v>
      </c>
      <c r="AV12" s="103">
        <f>AR12/AS17</f>
        <v>0</v>
      </c>
      <c r="AW12" s="79">
        <v>1</v>
      </c>
      <c r="AX12" s="80">
        <v>1</v>
      </c>
      <c r="AY12" s="80">
        <f t="shared" si="9"/>
        <v>100</v>
      </c>
      <c r="AZ12" s="81">
        <v>1</v>
      </c>
      <c r="BA12" s="82">
        <f>AW12/AX17</f>
        <v>9.0909090909090912E-2</v>
      </c>
      <c r="BB12" s="183">
        <v>0</v>
      </c>
      <c r="BC12" s="185">
        <v>1</v>
      </c>
      <c r="BD12" s="185">
        <f t="shared" si="10"/>
        <v>0</v>
      </c>
      <c r="BE12" s="186">
        <v>0</v>
      </c>
      <c r="BF12" s="245">
        <f>BB12/BC17</f>
        <v>0</v>
      </c>
      <c r="BG12" s="544">
        <v>0</v>
      </c>
      <c r="BH12" s="545">
        <v>1</v>
      </c>
      <c r="BI12" s="546">
        <f t="shared" si="11"/>
        <v>0</v>
      </c>
      <c r="BJ12" s="547">
        <v>0</v>
      </c>
      <c r="BK12" s="548">
        <f>BG12/BH17</f>
        <v>0</v>
      </c>
      <c r="BL12" s="100">
        <v>0</v>
      </c>
      <c r="BM12" s="111">
        <v>9</v>
      </c>
      <c r="BN12" s="101">
        <f t="shared" si="12"/>
        <v>0</v>
      </c>
      <c r="BO12" s="102">
        <v>0</v>
      </c>
      <c r="BP12" s="112">
        <f>BL12/BM17</f>
        <v>0</v>
      </c>
      <c r="BQ12" s="251">
        <v>93.18</v>
      </c>
      <c r="BR12" s="253">
        <v>100</v>
      </c>
      <c r="BS12" s="253">
        <f t="shared" si="13"/>
        <v>93.18</v>
      </c>
      <c r="BT12" s="254">
        <v>0.93</v>
      </c>
      <c r="BU12" s="405">
        <f>BQ12/BR17</f>
        <v>0.93180000000000007</v>
      </c>
      <c r="BV12" s="100">
        <v>0</v>
      </c>
      <c r="BW12" s="101">
        <v>1</v>
      </c>
      <c r="BX12" s="101">
        <f t="shared" si="14"/>
        <v>0</v>
      </c>
      <c r="BY12" s="102">
        <v>0</v>
      </c>
      <c r="BZ12" s="103">
        <f>BV12/BW17</f>
        <v>0</v>
      </c>
      <c r="CA12" s="100">
        <v>0</v>
      </c>
      <c r="CB12" s="111">
        <v>480</v>
      </c>
      <c r="CC12" s="101">
        <f t="shared" si="15"/>
        <v>0</v>
      </c>
      <c r="CD12" s="102">
        <v>0</v>
      </c>
      <c r="CE12" s="112">
        <f>CA12/CB17</f>
        <v>0</v>
      </c>
      <c r="CF12" s="100">
        <v>0</v>
      </c>
      <c r="CG12" s="101">
        <v>100</v>
      </c>
      <c r="CH12" s="101">
        <f t="shared" si="16"/>
        <v>0</v>
      </c>
      <c r="CI12" s="102">
        <v>0</v>
      </c>
      <c r="CJ12" s="103">
        <f>CF12/CG17</f>
        <v>0</v>
      </c>
      <c r="CK12" s="100">
        <v>0</v>
      </c>
      <c r="CL12" s="111">
        <v>1</v>
      </c>
      <c r="CM12" s="101">
        <f t="shared" si="17"/>
        <v>0</v>
      </c>
      <c r="CN12" s="102">
        <v>0</v>
      </c>
      <c r="CO12" s="112">
        <f>CK12/CL17</f>
        <v>0</v>
      </c>
      <c r="CP12" s="100">
        <v>0</v>
      </c>
      <c r="CQ12" s="111">
        <v>1</v>
      </c>
      <c r="CR12" s="101">
        <f t="shared" si="18"/>
        <v>0</v>
      </c>
      <c r="CS12" s="102">
        <v>0</v>
      </c>
      <c r="CT12" s="112">
        <f>CP12/CQ17</f>
        <v>0</v>
      </c>
      <c r="CU12" s="515">
        <v>0</v>
      </c>
      <c r="CV12" s="527">
        <v>1</v>
      </c>
      <c r="CW12" s="516">
        <f t="shared" si="19"/>
        <v>0</v>
      </c>
      <c r="CX12" s="517">
        <v>0</v>
      </c>
      <c r="CY12" s="528">
        <f>CU12/CV17</f>
        <v>0</v>
      </c>
      <c r="CZ12" s="79">
        <v>4</v>
      </c>
      <c r="DA12" s="80">
        <v>2</v>
      </c>
      <c r="DB12" s="80">
        <f t="shared" si="20"/>
        <v>200</v>
      </c>
      <c r="DC12" s="81">
        <v>2</v>
      </c>
      <c r="DD12" s="82">
        <f>CZ12/DA17</f>
        <v>0.4</v>
      </c>
      <c r="DE12" s="100">
        <v>0</v>
      </c>
      <c r="DF12" s="101">
        <v>1</v>
      </c>
      <c r="DG12" s="101">
        <f t="shared" si="21"/>
        <v>0</v>
      </c>
      <c r="DH12" s="102">
        <v>0</v>
      </c>
      <c r="DI12" s="103">
        <f>DE12/DF17</f>
        <v>0</v>
      </c>
      <c r="DJ12" s="251">
        <v>100</v>
      </c>
      <c r="DK12" s="252">
        <v>100</v>
      </c>
      <c r="DL12" s="253">
        <f t="shared" si="22"/>
        <v>100</v>
      </c>
      <c r="DM12" s="254">
        <v>1</v>
      </c>
      <c r="DN12" s="255">
        <f>DJ12/DK17</f>
        <v>0.19230769230769232</v>
      </c>
      <c r="DO12" s="251">
        <v>3</v>
      </c>
      <c r="DP12" s="253">
        <v>3</v>
      </c>
      <c r="DQ12" s="253">
        <f t="shared" si="23"/>
        <v>100</v>
      </c>
      <c r="DR12" s="254">
        <v>1</v>
      </c>
      <c r="DS12" s="405">
        <f>DO12/DP17</f>
        <v>0.33333333333333331</v>
      </c>
      <c r="DT12" s="100">
        <v>0</v>
      </c>
      <c r="DU12" s="101">
        <v>100</v>
      </c>
      <c r="DV12" s="101">
        <f t="shared" si="24"/>
        <v>0</v>
      </c>
      <c r="DW12" s="102">
        <v>0</v>
      </c>
      <c r="DX12" s="103">
        <f>DT12/DU17</f>
        <v>0</v>
      </c>
      <c r="DY12" s="100">
        <v>0</v>
      </c>
      <c r="DZ12" s="111">
        <v>3</v>
      </c>
      <c r="EA12" s="101">
        <f t="shared" si="25"/>
        <v>0</v>
      </c>
      <c r="EB12" s="102">
        <v>0</v>
      </c>
      <c r="EC12" s="112">
        <f>DY12/DZ17</f>
        <v>0</v>
      </c>
      <c r="ED12" s="100">
        <v>0</v>
      </c>
      <c r="EE12" s="111">
        <v>1</v>
      </c>
      <c r="EF12" s="101">
        <f t="shared" si="26"/>
        <v>0</v>
      </c>
      <c r="EG12" s="102">
        <v>0</v>
      </c>
      <c r="EH12" s="112">
        <f>ED12/EE17</f>
        <v>0</v>
      </c>
      <c r="EI12" s="251">
        <v>2</v>
      </c>
      <c r="EJ12" s="252">
        <v>2</v>
      </c>
      <c r="EK12" s="253">
        <f t="shared" si="27"/>
        <v>100</v>
      </c>
      <c r="EL12" s="254">
        <v>1</v>
      </c>
      <c r="EM12" s="255">
        <f>EI12/EJ17</f>
        <v>0.25</v>
      </c>
      <c r="EN12" s="100">
        <v>0</v>
      </c>
      <c r="EO12" s="111">
        <v>2</v>
      </c>
      <c r="EP12" s="101">
        <f t="shared" si="28"/>
        <v>0</v>
      </c>
      <c r="EQ12" s="102">
        <v>0</v>
      </c>
      <c r="ER12" s="112">
        <f>EN12/EO17</f>
        <v>0</v>
      </c>
      <c r="ES12" s="100">
        <v>0</v>
      </c>
      <c r="ET12" s="101">
        <v>1</v>
      </c>
      <c r="EU12" s="101">
        <f t="shared" si="29"/>
        <v>0</v>
      </c>
      <c r="EV12" s="102">
        <v>0</v>
      </c>
      <c r="EW12" s="103">
        <f>ES12/ET17</f>
        <v>0</v>
      </c>
      <c r="EX12" s="79">
        <v>7</v>
      </c>
      <c r="EY12" s="80">
        <v>7</v>
      </c>
      <c r="EZ12" s="80">
        <f t="shared" si="30"/>
        <v>100</v>
      </c>
      <c r="FA12" s="81">
        <v>1</v>
      </c>
      <c r="FB12" s="82">
        <f>EX12/EY17</f>
        <v>0.58333333333333337</v>
      </c>
      <c r="FC12" s="100">
        <v>0</v>
      </c>
      <c r="FD12" s="111">
        <v>8</v>
      </c>
      <c r="FE12" s="101">
        <f t="shared" si="31"/>
        <v>0</v>
      </c>
      <c r="FF12" s="102">
        <v>0</v>
      </c>
      <c r="FG12" s="112">
        <f>FC12/FD17</f>
        <v>0</v>
      </c>
      <c r="FH12" s="100">
        <v>0</v>
      </c>
      <c r="FI12" s="101">
        <v>1</v>
      </c>
      <c r="FJ12" s="101">
        <f t="shared" si="32"/>
        <v>0</v>
      </c>
      <c r="FK12" s="321">
        <v>0</v>
      </c>
      <c r="FL12" s="322">
        <f>FH12/FI17</f>
        <v>0</v>
      </c>
      <c r="FM12" s="100">
        <v>0</v>
      </c>
      <c r="FN12" s="111">
        <v>2</v>
      </c>
      <c r="FO12" s="101">
        <f t="shared" si="33"/>
        <v>0</v>
      </c>
      <c r="FP12" s="102">
        <v>0</v>
      </c>
      <c r="FQ12" s="112">
        <f>FM12/FN17</f>
        <v>0</v>
      </c>
      <c r="FR12" s="79">
        <v>5</v>
      </c>
      <c r="FS12" s="92">
        <v>5</v>
      </c>
      <c r="FT12" s="80">
        <f t="shared" si="34"/>
        <v>100</v>
      </c>
      <c r="FU12" s="115">
        <v>1</v>
      </c>
      <c r="FV12" s="93">
        <f>FR12/FS17</f>
        <v>0.5</v>
      </c>
      <c r="FW12" s="100">
        <v>0</v>
      </c>
      <c r="FX12" s="111">
        <v>1</v>
      </c>
      <c r="FY12" s="101">
        <f t="shared" si="35"/>
        <v>0</v>
      </c>
      <c r="FZ12" s="102">
        <v>0</v>
      </c>
      <c r="GA12" s="112">
        <f>FW12/FX17</f>
        <v>0</v>
      </c>
      <c r="GB12" s="100">
        <v>0</v>
      </c>
      <c r="GC12" s="101">
        <v>1</v>
      </c>
      <c r="GD12" s="101">
        <f t="shared" si="36"/>
        <v>0</v>
      </c>
      <c r="GE12" s="102">
        <v>0</v>
      </c>
      <c r="GF12" s="103">
        <f>GB12/GC17</f>
        <v>0</v>
      </c>
      <c r="GG12" s="100">
        <v>0</v>
      </c>
      <c r="GH12" s="101">
        <v>1</v>
      </c>
      <c r="GI12" s="101">
        <f t="shared" si="37"/>
        <v>0</v>
      </c>
      <c r="GJ12" s="102">
        <v>0</v>
      </c>
      <c r="GK12" s="103">
        <f>GG12/GH17</f>
        <v>0</v>
      </c>
      <c r="GL12" s="100">
        <v>0</v>
      </c>
      <c r="GM12" s="111">
        <v>40</v>
      </c>
      <c r="GN12" s="101">
        <f t="shared" si="38"/>
        <v>0</v>
      </c>
      <c r="GO12" s="102">
        <v>0</v>
      </c>
      <c r="GP12" s="112">
        <f>GL12/GM17</f>
        <v>0</v>
      </c>
      <c r="GQ12" s="100">
        <v>0</v>
      </c>
      <c r="GR12" s="101">
        <v>1</v>
      </c>
      <c r="GS12" s="101">
        <f t="shared" si="39"/>
        <v>0</v>
      </c>
      <c r="GT12" s="102">
        <v>0</v>
      </c>
      <c r="GU12" s="103">
        <f>GQ12/GR17</f>
        <v>0</v>
      </c>
      <c r="GV12" s="100">
        <v>0</v>
      </c>
      <c r="GW12" s="111">
        <v>1</v>
      </c>
      <c r="GX12" s="101">
        <f t="shared" si="40"/>
        <v>0</v>
      </c>
      <c r="GY12" s="102">
        <v>0</v>
      </c>
      <c r="GZ12" s="112">
        <f>GV12/GW17</f>
        <v>0</v>
      </c>
      <c r="HA12" s="100">
        <v>0</v>
      </c>
      <c r="HB12" s="111">
        <v>2</v>
      </c>
      <c r="HC12" s="101">
        <f t="shared" si="41"/>
        <v>0</v>
      </c>
      <c r="HD12" s="102">
        <v>0</v>
      </c>
      <c r="HE12" s="112">
        <f>HA12/HB17</f>
        <v>0</v>
      </c>
      <c r="HF12" s="195">
        <v>0</v>
      </c>
      <c r="HG12" s="196">
        <v>7</v>
      </c>
      <c r="HH12" s="196">
        <f t="shared" si="42"/>
        <v>0</v>
      </c>
      <c r="HI12" s="197">
        <v>0</v>
      </c>
      <c r="HJ12" s="198">
        <f>HF12/HG17</f>
        <v>0</v>
      </c>
      <c r="HK12" s="100">
        <v>0</v>
      </c>
      <c r="HL12" s="111">
        <v>50</v>
      </c>
      <c r="HM12" s="101">
        <f t="shared" si="43"/>
        <v>0</v>
      </c>
      <c r="HN12" s="102">
        <v>0</v>
      </c>
      <c r="HO12" s="112">
        <f>HK12/HL17</f>
        <v>0</v>
      </c>
      <c r="HP12" s="100">
        <v>0</v>
      </c>
      <c r="HQ12" s="111">
        <v>20</v>
      </c>
      <c r="HR12" s="101">
        <f t="shared" si="44"/>
        <v>0</v>
      </c>
      <c r="HS12" s="102">
        <v>0</v>
      </c>
      <c r="HT12" s="112">
        <f>HP12/HQ17</f>
        <v>0</v>
      </c>
      <c r="HU12" s="100">
        <v>0</v>
      </c>
      <c r="HV12" s="111">
        <v>2</v>
      </c>
      <c r="HW12" s="101">
        <f t="shared" si="45"/>
        <v>0</v>
      </c>
      <c r="HX12" s="102">
        <v>0</v>
      </c>
      <c r="HY12" s="112">
        <f>HU12/HV17</f>
        <v>0</v>
      </c>
      <c r="HZ12" s="79">
        <v>80.67</v>
      </c>
      <c r="IA12" s="92">
        <v>100</v>
      </c>
      <c r="IB12" s="80">
        <f t="shared" si="46"/>
        <v>80.67</v>
      </c>
      <c r="IC12" s="254">
        <v>0.81</v>
      </c>
      <c r="ID12" s="82">
        <f>HZ12/IA17</f>
        <v>0.80669999999999997</v>
      </c>
      <c r="IE12" s="79">
        <v>100</v>
      </c>
      <c r="IF12" s="92">
        <v>100</v>
      </c>
      <c r="IG12" s="80">
        <f t="shared" si="47"/>
        <v>100</v>
      </c>
      <c r="IH12" s="81">
        <v>1</v>
      </c>
      <c r="II12" s="82">
        <f>IE12/IF17</f>
        <v>1</v>
      </c>
    </row>
    <row r="13" spans="2:243" ht="15" thickBot="1" x14ac:dyDescent="0.4">
      <c r="B13" s="151">
        <v>8</v>
      </c>
      <c r="C13" s="152" t="s">
        <v>40</v>
      </c>
      <c r="D13" s="79">
        <v>100</v>
      </c>
      <c r="E13" s="80">
        <v>100</v>
      </c>
      <c r="F13" s="80">
        <f t="shared" si="0"/>
        <v>100</v>
      </c>
      <c r="G13" s="81">
        <v>1</v>
      </c>
      <c r="H13" s="82">
        <f>D13/E17</f>
        <v>1</v>
      </c>
      <c r="I13" s="100">
        <v>0</v>
      </c>
      <c r="J13" s="101">
        <v>39</v>
      </c>
      <c r="K13" s="101">
        <f t="shared" si="1"/>
        <v>0</v>
      </c>
      <c r="L13" s="102">
        <v>0</v>
      </c>
      <c r="M13" s="103">
        <f>I13/J17</f>
        <v>0</v>
      </c>
      <c r="N13" s="79">
        <v>20</v>
      </c>
      <c r="O13" s="80">
        <v>26</v>
      </c>
      <c r="P13" s="80">
        <f t="shared" si="2"/>
        <v>76.923076923076934</v>
      </c>
      <c r="Q13" s="81">
        <v>0.77</v>
      </c>
      <c r="R13" s="82">
        <f>N13/O17</f>
        <v>0.51282051282051277</v>
      </c>
      <c r="S13" s="289">
        <v>0</v>
      </c>
      <c r="T13" s="290">
        <v>100</v>
      </c>
      <c r="U13" s="290">
        <f t="shared" si="3"/>
        <v>0</v>
      </c>
      <c r="V13" s="291">
        <v>0</v>
      </c>
      <c r="W13" s="292">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282">
        <v>0</v>
      </c>
      <c r="AS13" s="283">
        <v>90</v>
      </c>
      <c r="AT13" s="283">
        <f t="shared" si="8"/>
        <v>0</v>
      </c>
      <c r="AU13" s="284">
        <v>0</v>
      </c>
      <c r="AV13" s="285">
        <f>AR13/AS17</f>
        <v>0</v>
      </c>
      <c r="AW13" s="183">
        <v>0</v>
      </c>
      <c r="AX13" s="185">
        <v>1</v>
      </c>
      <c r="AY13" s="185">
        <f t="shared" si="9"/>
        <v>0</v>
      </c>
      <c r="AZ13" s="186">
        <v>0</v>
      </c>
      <c r="BA13" s="245">
        <f>AW13/AX17</f>
        <v>0</v>
      </c>
      <c r="BB13" s="79">
        <v>0</v>
      </c>
      <c r="BC13" s="80">
        <v>1</v>
      </c>
      <c r="BD13" s="80">
        <f t="shared" si="10"/>
        <v>0</v>
      </c>
      <c r="BE13" s="81">
        <v>0</v>
      </c>
      <c r="BF13" s="82">
        <f>BB13/BC17</f>
        <v>0</v>
      </c>
      <c r="BG13" s="544">
        <v>0</v>
      </c>
      <c r="BH13" s="545">
        <v>1</v>
      </c>
      <c r="BI13" s="546">
        <f t="shared" si="11"/>
        <v>0</v>
      </c>
      <c r="BJ13" s="547">
        <v>0</v>
      </c>
      <c r="BK13" s="548">
        <f>BG13/BH17</f>
        <v>0</v>
      </c>
      <c r="BL13" s="251">
        <v>14</v>
      </c>
      <c r="BM13" s="252">
        <v>14</v>
      </c>
      <c r="BN13" s="253">
        <f t="shared" si="12"/>
        <v>100</v>
      </c>
      <c r="BO13" s="254">
        <v>1</v>
      </c>
      <c r="BP13" s="255">
        <f>BL13/BM17</f>
        <v>0.63636363636363635</v>
      </c>
      <c r="BQ13" s="79">
        <v>91.18</v>
      </c>
      <c r="BR13" s="80">
        <v>100</v>
      </c>
      <c r="BS13" s="80">
        <f t="shared" si="13"/>
        <v>91.18</v>
      </c>
      <c r="BT13" s="81">
        <v>0.91</v>
      </c>
      <c r="BU13" s="82">
        <f>BQ13/BR17</f>
        <v>0.91180000000000005</v>
      </c>
      <c r="BV13" s="100">
        <v>0</v>
      </c>
      <c r="BW13" s="101">
        <v>1</v>
      </c>
      <c r="BX13" s="101">
        <f t="shared" si="14"/>
        <v>0</v>
      </c>
      <c r="BY13" s="102">
        <v>0</v>
      </c>
      <c r="BZ13" s="103">
        <f>BV13/BW17</f>
        <v>0</v>
      </c>
      <c r="CA13" s="100">
        <v>0</v>
      </c>
      <c r="CB13" s="111">
        <v>480</v>
      </c>
      <c r="CC13" s="101">
        <f t="shared" si="15"/>
        <v>0</v>
      </c>
      <c r="CD13" s="102">
        <v>0</v>
      </c>
      <c r="CE13" s="112">
        <f>CA13/CB17</f>
        <v>0</v>
      </c>
      <c r="CF13" s="100">
        <v>0</v>
      </c>
      <c r="CG13" s="101">
        <v>100</v>
      </c>
      <c r="CH13" s="101">
        <f t="shared" si="16"/>
        <v>0</v>
      </c>
      <c r="CI13" s="102">
        <v>0</v>
      </c>
      <c r="CJ13" s="103">
        <f>CF13/CG17</f>
        <v>0</v>
      </c>
      <c r="CK13" s="100">
        <v>0</v>
      </c>
      <c r="CL13" s="111">
        <v>1</v>
      </c>
      <c r="CM13" s="101">
        <f t="shared" si="17"/>
        <v>0</v>
      </c>
      <c r="CN13" s="102">
        <v>0</v>
      </c>
      <c r="CO13" s="112">
        <f>CK13/CL17</f>
        <v>0</v>
      </c>
      <c r="CP13" s="100">
        <v>0</v>
      </c>
      <c r="CQ13" s="111">
        <v>1</v>
      </c>
      <c r="CR13" s="101">
        <f t="shared" si="18"/>
        <v>0</v>
      </c>
      <c r="CS13" s="102">
        <v>0</v>
      </c>
      <c r="CT13" s="112">
        <f>CP13/CQ17</f>
        <v>0</v>
      </c>
      <c r="CU13" s="515">
        <v>0</v>
      </c>
      <c r="CV13" s="527">
        <v>1</v>
      </c>
      <c r="CW13" s="516">
        <f t="shared" si="19"/>
        <v>0</v>
      </c>
      <c r="CX13" s="517">
        <v>0</v>
      </c>
      <c r="CY13" s="528">
        <f>CU13/CV17</f>
        <v>0</v>
      </c>
      <c r="CZ13" s="79">
        <v>7</v>
      </c>
      <c r="DA13" s="80">
        <v>4</v>
      </c>
      <c r="DB13" s="80">
        <f t="shared" si="20"/>
        <v>175</v>
      </c>
      <c r="DC13" s="81">
        <v>1.75</v>
      </c>
      <c r="DD13" s="82">
        <f>CZ13/DA17</f>
        <v>0.7</v>
      </c>
      <c r="DE13" s="100">
        <v>0</v>
      </c>
      <c r="DF13" s="101">
        <v>1</v>
      </c>
      <c r="DG13" s="101">
        <f t="shared" si="21"/>
        <v>0</v>
      </c>
      <c r="DH13" s="102">
        <v>0</v>
      </c>
      <c r="DI13" s="103">
        <f>DE13/DF17</f>
        <v>0</v>
      </c>
      <c r="DJ13" s="251">
        <v>240</v>
      </c>
      <c r="DK13" s="252">
        <v>200</v>
      </c>
      <c r="DL13" s="253">
        <f t="shared" si="22"/>
        <v>120</v>
      </c>
      <c r="DM13" s="254">
        <v>1.2</v>
      </c>
      <c r="DN13" s="255">
        <f>DJ13/DK17</f>
        <v>0.46153846153846156</v>
      </c>
      <c r="DO13" s="251">
        <v>6</v>
      </c>
      <c r="DP13" s="253">
        <v>6</v>
      </c>
      <c r="DQ13" s="253">
        <f t="shared" si="23"/>
        <v>100</v>
      </c>
      <c r="DR13" s="369">
        <v>1</v>
      </c>
      <c r="DS13" s="420">
        <f>DO13/DP17</f>
        <v>0.66666666666666663</v>
      </c>
      <c r="DT13" s="100">
        <v>0</v>
      </c>
      <c r="DU13" s="101">
        <v>100</v>
      </c>
      <c r="DV13" s="101">
        <f t="shared" si="24"/>
        <v>0</v>
      </c>
      <c r="DW13" s="102">
        <v>0</v>
      </c>
      <c r="DX13" s="103">
        <f>DT13/DU17</f>
        <v>0</v>
      </c>
      <c r="DY13" s="100">
        <v>0</v>
      </c>
      <c r="DZ13" s="111">
        <v>3</v>
      </c>
      <c r="EA13" s="101">
        <f t="shared" si="25"/>
        <v>0</v>
      </c>
      <c r="EB13" s="102">
        <v>0</v>
      </c>
      <c r="EC13" s="112">
        <f>DY13/DZ17</f>
        <v>0</v>
      </c>
      <c r="ED13" s="100">
        <v>0</v>
      </c>
      <c r="EE13" s="111">
        <v>1</v>
      </c>
      <c r="EF13" s="101">
        <f t="shared" si="26"/>
        <v>0</v>
      </c>
      <c r="EG13" s="330">
        <v>0</v>
      </c>
      <c r="EH13" s="332">
        <f>ED13/EE17</f>
        <v>0</v>
      </c>
      <c r="EI13" s="79">
        <v>4</v>
      </c>
      <c r="EJ13" s="92">
        <v>4</v>
      </c>
      <c r="EK13" s="80">
        <f t="shared" si="27"/>
        <v>100</v>
      </c>
      <c r="EL13" s="81">
        <v>1</v>
      </c>
      <c r="EM13" s="93">
        <f>EI13/EJ17</f>
        <v>0.5</v>
      </c>
      <c r="EN13" s="100">
        <v>0</v>
      </c>
      <c r="EO13" s="111">
        <v>2</v>
      </c>
      <c r="EP13" s="101">
        <f t="shared" si="28"/>
        <v>0</v>
      </c>
      <c r="EQ13" s="102">
        <v>0</v>
      </c>
      <c r="ER13" s="112">
        <f>EN13/EO17</f>
        <v>0</v>
      </c>
      <c r="ES13" s="100">
        <v>0</v>
      </c>
      <c r="ET13" s="101">
        <v>1</v>
      </c>
      <c r="EU13" s="101">
        <f t="shared" si="29"/>
        <v>0</v>
      </c>
      <c r="EV13" s="102">
        <v>0</v>
      </c>
      <c r="EW13" s="103">
        <f>ES13/ET17</f>
        <v>0</v>
      </c>
      <c r="EX13" s="79">
        <v>8</v>
      </c>
      <c r="EY13" s="80">
        <v>8</v>
      </c>
      <c r="EZ13" s="80">
        <f t="shared" si="30"/>
        <v>100</v>
      </c>
      <c r="FA13" s="81">
        <v>1</v>
      </c>
      <c r="FB13" s="82">
        <f>EX13/EY17</f>
        <v>0.66666666666666663</v>
      </c>
      <c r="FC13" s="100">
        <v>0</v>
      </c>
      <c r="FD13" s="111">
        <v>8</v>
      </c>
      <c r="FE13" s="101">
        <f t="shared" si="31"/>
        <v>0</v>
      </c>
      <c r="FF13" s="102">
        <v>0</v>
      </c>
      <c r="FG13" s="112">
        <f>FC13/FD17</f>
        <v>0</v>
      </c>
      <c r="FH13" s="100">
        <v>0</v>
      </c>
      <c r="FI13" s="101">
        <v>1</v>
      </c>
      <c r="FJ13" s="101">
        <f t="shared" si="32"/>
        <v>0</v>
      </c>
      <c r="FK13" s="102">
        <v>0</v>
      </c>
      <c r="FL13" s="103">
        <f>FH13/FI17</f>
        <v>0</v>
      </c>
      <c r="FM13" s="100">
        <v>0</v>
      </c>
      <c r="FN13" s="111">
        <v>2</v>
      </c>
      <c r="FO13" s="101">
        <f t="shared" si="33"/>
        <v>0</v>
      </c>
      <c r="FP13" s="102">
        <v>0</v>
      </c>
      <c r="FQ13" s="112">
        <f>FM13/FN17</f>
        <v>0</v>
      </c>
      <c r="FR13" s="100">
        <v>0</v>
      </c>
      <c r="FS13" s="111">
        <v>5</v>
      </c>
      <c r="FT13" s="101">
        <f t="shared" si="34"/>
        <v>0</v>
      </c>
      <c r="FU13" s="102">
        <v>0</v>
      </c>
      <c r="FV13" s="112">
        <f>FR13/FS17</f>
        <v>0</v>
      </c>
      <c r="FW13" s="100">
        <v>0</v>
      </c>
      <c r="FX13" s="111">
        <v>1</v>
      </c>
      <c r="FY13" s="101">
        <f t="shared" si="35"/>
        <v>0</v>
      </c>
      <c r="FZ13" s="102">
        <v>0</v>
      </c>
      <c r="GA13" s="112">
        <f>FW13/FX17</f>
        <v>0</v>
      </c>
      <c r="GB13" s="100">
        <v>0</v>
      </c>
      <c r="GC13" s="101">
        <v>1</v>
      </c>
      <c r="GD13" s="101">
        <f t="shared" si="36"/>
        <v>0</v>
      </c>
      <c r="GE13" s="102">
        <v>0</v>
      </c>
      <c r="GF13" s="103">
        <f>GB13/GC17</f>
        <v>0</v>
      </c>
      <c r="GG13" s="100">
        <v>0</v>
      </c>
      <c r="GH13" s="101">
        <v>1</v>
      </c>
      <c r="GI13" s="101">
        <f t="shared" si="37"/>
        <v>0</v>
      </c>
      <c r="GJ13" s="102">
        <v>0</v>
      </c>
      <c r="GK13" s="103">
        <f>GG13/GH17</f>
        <v>0</v>
      </c>
      <c r="GL13" s="100">
        <v>0</v>
      </c>
      <c r="GM13" s="111">
        <v>40</v>
      </c>
      <c r="GN13" s="101">
        <f t="shared" si="38"/>
        <v>0</v>
      </c>
      <c r="GO13" s="102">
        <v>0</v>
      </c>
      <c r="GP13" s="112">
        <f>GL13/GM17</f>
        <v>0</v>
      </c>
      <c r="GQ13" s="79">
        <v>0</v>
      </c>
      <c r="GR13" s="80">
        <v>20</v>
      </c>
      <c r="GS13" s="80">
        <f t="shared" si="39"/>
        <v>0</v>
      </c>
      <c r="GT13" s="81">
        <v>0</v>
      </c>
      <c r="GU13" s="82">
        <f>GQ13/GR17</f>
        <v>0</v>
      </c>
      <c r="GV13" s="100">
        <v>0</v>
      </c>
      <c r="GW13" s="111">
        <v>1</v>
      </c>
      <c r="GX13" s="101">
        <f t="shared" si="40"/>
        <v>0</v>
      </c>
      <c r="GY13" s="102">
        <v>0</v>
      </c>
      <c r="GZ13" s="112">
        <f>GV13/GW17</f>
        <v>0</v>
      </c>
      <c r="HA13" s="79">
        <v>2</v>
      </c>
      <c r="HB13" s="92">
        <v>2</v>
      </c>
      <c r="HC13" s="80">
        <f t="shared" si="41"/>
        <v>100</v>
      </c>
      <c r="HD13" s="115">
        <v>1</v>
      </c>
      <c r="HE13" s="93">
        <f>HA13/HB17</f>
        <v>0.66666666666666663</v>
      </c>
      <c r="HF13" s="195">
        <v>0</v>
      </c>
      <c r="HG13" s="196">
        <v>8</v>
      </c>
      <c r="HH13" s="196">
        <f t="shared" si="42"/>
        <v>0</v>
      </c>
      <c r="HI13" s="197">
        <v>0</v>
      </c>
      <c r="HJ13" s="198">
        <f>HF13/HG17</f>
        <v>0</v>
      </c>
      <c r="HK13" s="100">
        <v>0</v>
      </c>
      <c r="HL13" s="111">
        <v>50</v>
      </c>
      <c r="HM13" s="101">
        <f t="shared" si="43"/>
        <v>0</v>
      </c>
      <c r="HN13" s="102">
        <v>0</v>
      </c>
      <c r="HO13" s="112">
        <f>HK13/HL17</f>
        <v>0</v>
      </c>
      <c r="HP13" s="100">
        <v>0</v>
      </c>
      <c r="HQ13" s="111">
        <v>20</v>
      </c>
      <c r="HR13" s="101">
        <f t="shared" si="44"/>
        <v>0</v>
      </c>
      <c r="HS13" s="102">
        <v>0</v>
      </c>
      <c r="HT13" s="112">
        <f>HP13/HQ17</f>
        <v>0</v>
      </c>
      <c r="HU13" s="100">
        <v>0</v>
      </c>
      <c r="HV13" s="111">
        <v>2</v>
      </c>
      <c r="HW13" s="101">
        <f t="shared" si="45"/>
        <v>0</v>
      </c>
      <c r="HX13" s="102">
        <v>0</v>
      </c>
      <c r="HY13" s="112">
        <f>HU13/HV17</f>
        <v>0</v>
      </c>
      <c r="HZ13" s="79">
        <v>78.099999999999994</v>
      </c>
      <c r="IA13" s="92">
        <v>100</v>
      </c>
      <c r="IB13" s="80">
        <f t="shared" si="46"/>
        <v>78.099999999999994</v>
      </c>
      <c r="IC13" s="81">
        <v>0.78</v>
      </c>
      <c r="ID13" s="82">
        <f>HZ13/IA17</f>
        <v>0.78099999999999992</v>
      </c>
      <c r="IE13" s="79">
        <v>57.14</v>
      </c>
      <c r="IF13" s="92">
        <v>100</v>
      </c>
      <c r="IG13" s="80">
        <f t="shared" si="47"/>
        <v>57.14</v>
      </c>
      <c r="IH13" s="81">
        <v>0.56999999999999995</v>
      </c>
      <c r="II13" s="82">
        <f>IE13/IF17</f>
        <v>0.57140000000000002</v>
      </c>
    </row>
    <row r="14" spans="2:243" ht="15" thickBot="1" x14ac:dyDescent="0.4">
      <c r="B14" s="153">
        <v>9</v>
      </c>
      <c r="C14" s="154" t="s">
        <v>41</v>
      </c>
      <c r="D14" s="79">
        <v>100</v>
      </c>
      <c r="E14" s="80">
        <v>100</v>
      </c>
      <c r="F14" s="80">
        <f t="shared" si="0"/>
        <v>100</v>
      </c>
      <c r="G14" s="115">
        <v>1</v>
      </c>
      <c r="H14" s="82">
        <f>D14/E17</f>
        <v>1</v>
      </c>
      <c r="I14" s="100">
        <v>0</v>
      </c>
      <c r="J14" s="101">
        <v>39</v>
      </c>
      <c r="K14" s="101">
        <f t="shared" si="1"/>
        <v>0</v>
      </c>
      <c r="L14" s="102">
        <v>0</v>
      </c>
      <c r="M14" s="103">
        <f>I14/J17</f>
        <v>0</v>
      </c>
      <c r="N14" s="79">
        <v>38</v>
      </c>
      <c r="O14" s="80">
        <v>32</v>
      </c>
      <c r="P14" s="80">
        <f t="shared" si="2"/>
        <v>118.75</v>
      </c>
      <c r="Q14" s="414">
        <v>1.19</v>
      </c>
      <c r="R14" s="317">
        <f>N14/O17</f>
        <v>0.97435897435897434</v>
      </c>
      <c r="S14" s="289">
        <v>0</v>
      </c>
      <c r="T14" s="290">
        <v>100</v>
      </c>
      <c r="U14" s="290">
        <f t="shared" si="3"/>
        <v>0</v>
      </c>
      <c r="V14" s="291">
        <v>0</v>
      </c>
      <c r="W14" s="292">
        <f>S14/T17</f>
        <v>0</v>
      </c>
      <c r="X14" s="169">
        <v>0</v>
      </c>
      <c r="Y14" s="170">
        <v>100</v>
      </c>
      <c r="Z14" s="170">
        <f t="shared" si="4"/>
        <v>0</v>
      </c>
      <c r="AA14" s="171">
        <v>0</v>
      </c>
      <c r="AB14" s="172">
        <f>X14/Y17</f>
        <v>0</v>
      </c>
      <c r="AC14" s="100">
        <v>0</v>
      </c>
      <c r="AD14" s="101">
        <v>100</v>
      </c>
      <c r="AE14" s="101">
        <f t="shared" si="5"/>
        <v>0</v>
      </c>
      <c r="AF14" s="102">
        <v>0</v>
      </c>
      <c r="AG14" s="103">
        <f>AC14/AD17</f>
        <v>0</v>
      </c>
      <c r="AH14" s="79">
        <v>0</v>
      </c>
      <c r="AI14" s="92">
        <v>100</v>
      </c>
      <c r="AJ14" s="80">
        <f t="shared" si="6"/>
        <v>0</v>
      </c>
      <c r="AK14" s="116">
        <v>0</v>
      </c>
      <c r="AL14" s="93">
        <f>AH14/AI17</f>
        <v>0</v>
      </c>
      <c r="AM14" s="79">
        <v>76</v>
      </c>
      <c r="AN14" s="80">
        <v>76</v>
      </c>
      <c r="AO14" s="80">
        <f t="shared" si="7"/>
        <v>100</v>
      </c>
      <c r="AP14" s="115">
        <v>1</v>
      </c>
      <c r="AQ14" s="82">
        <f>AM14/AN17</f>
        <v>0.73786407766990292</v>
      </c>
      <c r="AR14" s="79">
        <v>98.93</v>
      </c>
      <c r="AS14" s="80">
        <v>90</v>
      </c>
      <c r="AT14" s="80">
        <f t="shared" si="8"/>
        <v>109.92222222222223</v>
      </c>
      <c r="AU14" s="123">
        <v>1.1000000000000001</v>
      </c>
      <c r="AV14" s="82">
        <f>AR14/AS17</f>
        <v>1.0992222222222223</v>
      </c>
      <c r="AW14" s="79">
        <v>2</v>
      </c>
      <c r="AX14" s="80">
        <v>2</v>
      </c>
      <c r="AY14" s="80">
        <f t="shared" si="9"/>
        <v>100</v>
      </c>
      <c r="AZ14" s="115">
        <v>1</v>
      </c>
      <c r="BA14" s="82">
        <f>AW14/AX17</f>
        <v>0.18181818181818182</v>
      </c>
      <c r="BB14" s="79">
        <v>0</v>
      </c>
      <c r="BC14" s="80">
        <v>2</v>
      </c>
      <c r="BD14" s="80">
        <f t="shared" si="10"/>
        <v>0</v>
      </c>
      <c r="BE14" s="116">
        <v>0</v>
      </c>
      <c r="BF14" s="82">
        <f>BB14/BC17</f>
        <v>0</v>
      </c>
      <c r="BG14" s="544">
        <v>0</v>
      </c>
      <c r="BH14" s="545">
        <v>1</v>
      </c>
      <c r="BI14" s="546">
        <f t="shared" si="11"/>
        <v>0</v>
      </c>
      <c r="BJ14" s="547">
        <v>0</v>
      </c>
      <c r="BK14" s="548">
        <f>BG14/BH17</f>
        <v>0</v>
      </c>
      <c r="BL14" s="79">
        <v>24</v>
      </c>
      <c r="BM14" s="92">
        <v>19</v>
      </c>
      <c r="BN14" s="80">
        <f t="shared" si="12"/>
        <v>126.31578947368421</v>
      </c>
      <c r="BO14" s="419">
        <v>1.26</v>
      </c>
      <c r="BP14" s="325">
        <f>BL14/BM17</f>
        <v>1.0909090909090908</v>
      </c>
      <c r="BQ14" s="79">
        <v>107.32</v>
      </c>
      <c r="BR14" s="80">
        <v>100</v>
      </c>
      <c r="BS14" s="80">
        <f t="shared" si="13"/>
        <v>107.32</v>
      </c>
      <c r="BT14" s="123">
        <v>1.07</v>
      </c>
      <c r="BU14" s="82">
        <f>BQ14/BR17</f>
        <v>1.0731999999999999</v>
      </c>
      <c r="BV14" s="100">
        <v>0</v>
      </c>
      <c r="BW14" s="101">
        <v>1</v>
      </c>
      <c r="BX14" s="101">
        <f t="shared" si="14"/>
        <v>0</v>
      </c>
      <c r="BY14" s="102">
        <v>0</v>
      </c>
      <c r="BZ14" s="103">
        <f>BV14/BW17</f>
        <v>0</v>
      </c>
      <c r="CA14" s="79">
        <v>978</v>
      </c>
      <c r="CB14" s="92">
        <v>900</v>
      </c>
      <c r="CC14" s="80">
        <f t="shared" si="15"/>
        <v>108.66666666666667</v>
      </c>
      <c r="CD14" s="123">
        <v>1.0900000000000001</v>
      </c>
      <c r="CE14" s="93">
        <f>CA14/CB17</f>
        <v>0.81499999999999995</v>
      </c>
      <c r="CF14" s="79">
        <v>97.47</v>
      </c>
      <c r="CG14" s="80">
        <v>100</v>
      </c>
      <c r="CH14" s="80">
        <f t="shared" si="16"/>
        <v>97.47</v>
      </c>
      <c r="CI14" s="142">
        <v>0.97</v>
      </c>
      <c r="CJ14" s="82">
        <f>CF14/CG17</f>
        <v>0.97470000000000001</v>
      </c>
      <c r="CK14" s="100">
        <v>0</v>
      </c>
      <c r="CL14" s="111">
        <v>1</v>
      </c>
      <c r="CM14" s="101">
        <f t="shared" si="17"/>
        <v>0</v>
      </c>
      <c r="CN14" s="102">
        <v>0</v>
      </c>
      <c r="CO14" s="112">
        <f>CK14/CL17</f>
        <v>0</v>
      </c>
      <c r="CP14" s="100">
        <v>0</v>
      </c>
      <c r="CQ14" s="111">
        <v>1</v>
      </c>
      <c r="CR14" s="101">
        <f t="shared" si="18"/>
        <v>0</v>
      </c>
      <c r="CS14" s="102">
        <v>0</v>
      </c>
      <c r="CT14" s="112">
        <f>CP14/CQ17</f>
        <v>0</v>
      </c>
      <c r="CU14" s="515">
        <v>0</v>
      </c>
      <c r="CV14" s="527">
        <v>1</v>
      </c>
      <c r="CW14" s="516">
        <f t="shared" si="19"/>
        <v>0</v>
      </c>
      <c r="CX14" s="517">
        <v>0</v>
      </c>
      <c r="CY14" s="528">
        <f>CU14/CV17</f>
        <v>0</v>
      </c>
      <c r="CZ14" s="79">
        <v>9</v>
      </c>
      <c r="DA14" s="80">
        <v>6</v>
      </c>
      <c r="DB14" s="80">
        <f t="shared" si="20"/>
        <v>150</v>
      </c>
      <c r="DC14" s="123">
        <v>1.5</v>
      </c>
      <c r="DD14" s="82">
        <f>CZ14/DA17</f>
        <v>0.9</v>
      </c>
      <c r="DE14" s="100">
        <v>0</v>
      </c>
      <c r="DF14" s="101">
        <v>1</v>
      </c>
      <c r="DG14" s="101">
        <f t="shared" si="21"/>
        <v>0</v>
      </c>
      <c r="DH14" s="102">
        <v>0</v>
      </c>
      <c r="DI14" s="103">
        <f>DE14/DF17</f>
        <v>0</v>
      </c>
      <c r="DJ14" s="251">
        <v>295</v>
      </c>
      <c r="DK14" s="252">
        <v>320</v>
      </c>
      <c r="DL14" s="253">
        <f t="shared" si="22"/>
        <v>92.1875</v>
      </c>
      <c r="DM14" s="256">
        <v>0.92</v>
      </c>
      <c r="DN14" s="255">
        <f>DJ14/DK17</f>
        <v>0.56730769230769229</v>
      </c>
      <c r="DO14" s="79">
        <v>9</v>
      </c>
      <c r="DP14" s="80">
        <v>9</v>
      </c>
      <c r="DQ14" s="320">
        <f t="shared" si="23"/>
        <v>100</v>
      </c>
      <c r="DR14" s="411">
        <v>1</v>
      </c>
      <c r="DS14" s="343">
        <f>DO14/DP17</f>
        <v>1</v>
      </c>
      <c r="DT14" s="79">
        <v>100</v>
      </c>
      <c r="DU14" s="80">
        <v>100</v>
      </c>
      <c r="DV14" s="80">
        <f t="shared" si="24"/>
        <v>100</v>
      </c>
      <c r="DW14" s="115">
        <v>1</v>
      </c>
      <c r="DX14" s="82">
        <f>DT14/DU17</f>
        <v>1</v>
      </c>
      <c r="DY14" s="100">
        <v>0</v>
      </c>
      <c r="DZ14" s="111">
        <v>3</v>
      </c>
      <c r="EA14" s="101">
        <f t="shared" si="25"/>
        <v>0</v>
      </c>
      <c r="EB14" s="102">
        <v>0</v>
      </c>
      <c r="EC14" s="112">
        <f>DY14/DZ17</f>
        <v>0</v>
      </c>
      <c r="ED14" s="79">
        <v>1</v>
      </c>
      <c r="EE14" s="92">
        <v>1</v>
      </c>
      <c r="EF14" s="320">
        <f t="shared" si="26"/>
        <v>100</v>
      </c>
      <c r="EG14" s="342">
        <v>1</v>
      </c>
      <c r="EH14" s="343">
        <f>ED14/EE17</f>
        <v>1</v>
      </c>
      <c r="EI14" s="79">
        <v>6</v>
      </c>
      <c r="EJ14" s="92">
        <v>6</v>
      </c>
      <c r="EK14" s="80">
        <f t="shared" si="27"/>
        <v>100</v>
      </c>
      <c r="EL14" s="419">
        <v>1</v>
      </c>
      <c r="EM14" s="325">
        <f>EI14/EJ17</f>
        <v>0.75</v>
      </c>
      <c r="EN14" s="183">
        <v>0</v>
      </c>
      <c r="EO14" s="184">
        <v>3</v>
      </c>
      <c r="EP14" s="185">
        <f t="shared" si="28"/>
        <v>0</v>
      </c>
      <c r="EQ14" s="186">
        <v>0</v>
      </c>
      <c r="ER14" s="187">
        <f>EN14/EO17</f>
        <v>0</v>
      </c>
      <c r="ES14" s="100">
        <v>0</v>
      </c>
      <c r="ET14" s="101">
        <v>1</v>
      </c>
      <c r="EU14" s="101">
        <f t="shared" si="29"/>
        <v>0</v>
      </c>
      <c r="EV14" s="102">
        <v>0</v>
      </c>
      <c r="EW14" s="103">
        <f>ES14/ET17</f>
        <v>0</v>
      </c>
      <c r="EX14" s="79">
        <v>9</v>
      </c>
      <c r="EY14" s="80">
        <v>9</v>
      </c>
      <c r="EZ14" s="80">
        <f t="shared" si="30"/>
        <v>100</v>
      </c>
      <c r="FA14" s="115">
        <v>1</v>
      </c>
      <c r="FB14" s="82">
        <f>EX14/EY17</f>
        <v>0.75</v>
      </c>
      <c r="FC14" s="79">
        <v>12</v>
      </c>
      <c r="FD14" s="92">
        <v>12</v>
      </c>
      <c r="FE14" s="80">
        <f t="shared" si="31"/>
        <v>100</v>
      </c>
      <c r="FF14" s="115">
        <v>1</v>
      </c>
      <c r="FG14" s="93">
        <f>FC14/FD17</f>
        <v>0.75</v>
      </c>
      <c r="FH14" s="100">
        <v>0</v>
      </c>
      <c r="FI14" s="101">
        <v>1</v>
      </c>
      <c r="FJ14" s="101">
        <f t="shared" si="32"/>
        <v>0</v>
      </c>
      <c r="FK14" s="102">
        <v>0</v>
      </c>
      <c r="FL14" s="103">
        <f>FH14/FI17</f>
        <v>0</v>
      </c>
      <c r="FM14" s="79">
        <v>3</v>
      </c>
      <c r="FN14" s="92">
        <v>3</v>
      </c>
      <c r="FO14" s="80">
        <f t="shared" si="33"/>
        <v>100</v>
      </c>
      <c r="FP14" s="115">
        <v>1</v>
      </c>
      <c r="FQ14" s="93">
        <f>FM14/FN17</f>
        <v>0.75</v>
      </c>
      <c r="FR14" s="100">
        <v>0</v>
      </c>
      <c r="FS14" s="111">
        <v>5</v>
      </c>
      <c r="FT14" s="101">
        <f t="shared" si="34"/>
        <v>0</v>
      </c>
      <c r="FU14" s="102">
        <v>0</v>
      </c>
      <c r="FV14" s="112">
        <f>FR14/FS17</f>
        <v>0</v>
      </c>
      <c r="FW14" s="100">
        <v>0</v>
      </c>
      <c r="FX14" s="111">
        <v>1</v>
      </c>
      <c r="FY14" s="101">
        <f t="shared" si="35"/>
        <v>0</v>
      </c>
      <c r="FZ14" s="102">
        <v>0</v>
      </c>
      <c r="GA14" s="112">
        <f>FW14/FX17</f>
        <v>0</v>
      </c>
      <c r="GB14" s="100">
        <v>0</v>
      </c>
      <c r="GC14" s="101">
        <v>1</v>
      </c>
      <c r="GD14" s="101">
        <f t="shared" si="36"/>
        <v>0</v>
      </c>
      <c r="GE14" s="102">
        <v>0</v>
      </c>
      <c r="GF14" s="103">
        <f>GB14/GC17</f>
        <v>0</v>
      </c>
      <c r="GG14" s="100">
        <v>0</v>
      </c>
      <c r="GH14" s="101">
        <v>1</v>
      </c>
      <c r="GI14" s="101">
        <f t="shared" si="37"/>
        <v>0</v>
      </c>
      <c r="GJ14" s="102">
        <v>0</v>
      </c>
      <c r="GK14" s="103">
        <f>GG14/GH17</f>
        <v>0</v>
      </c>
      <c r="GL14" s="183">
        <v>0</v>
      </c>
      <c r="GM14" s="184">
        <v>40</v>
      </c>
      <c r="GN14" s="185">
        <f t="shared" si="38"/>
        <v>0</v>
      </c>
      <c r="GO14" s="186">
        <v>0</v>
      </c>
      <c r="GP14" s="187">
        <f>GL14/GM17</f>
        <v>0</v>
      </c>
      <c r="GQ14" s="79">
        <v>0</v>
      </c>
      <c r="GR14" s="80">
        <v>40</v>
      </c>
      <c r="GS14" s="80">
        <f t="shared" si="39"/>
        <v>0</v>
      </c>
      <c r="GT14" s="116">
        <v>0</v>
      </c>
      <c r="GU14" s="82">
        <f>GQ14/GR17</f>
        <v>0</v>
      </c>
      <c r="GV14" s="79">
        <v>3</v>
      </c>
      <c r="GW14" s="92">
        <v>2</v>
      </c>
      <c r="GX14" s="80">
        <f t="shared" si="40"/>
        <v>150</v>
      </c>
      <c r="GY14" s="123">
        <v>1.5</v>
      </c>
      <c r="GZ14" s="93">
        <f>GV14/GW17</f>
        <v>1</v>
      </c>
      <c r="HA14" s="183">
        <v>0</v>
      </c>
      <c r="HB14" s="184">
        <v>3</v>
      </c>
      <c r="HC14" s="185">
        <f t="shared" si="41"/>
        <v>0</v>
      </c>
      <c r="HD14" s="186">
        <v>0</v>
      </c>
      <c r="HE14" s="187">
        <f>HA14/HB17</f>
        <v>0</v>
      </c>
      <c r="HF14" s="195">
        <v>0</v>
      </c>
      <c r="HG14" s="196">
        <v>9</v>
      </c>
      <c r="HH14" s="196">
        <f t="shared" si="42"/>
        <v>0</v>
      </c>
      <c r="HI14" s="197">
        <v>0</v>
      </c>
      <c r="HJ14" s="198">
        <f>HF14/HG17</f>
        <v>0</v>
      </c>
      <c r="HK14" s="134">
        <v>0</v>
      </c>
      <c r="HL14" s="161">
        <v>50</v>
      </c>
      <c r="HM14" s="127">
        <f t="shared" si="43"/>
        <v>0</v>
      </c>
      <c r="HN14" s="128">
        <v>0</v>
      </c>
      <c r="HO14" s="131">
        <f>HK14/HL17</f>
        <v>0</v>
      </c>
      <c r="HP14" s="79">
        <v>40</v>
      </c>
      <c r="HQ14" s="92">
        <v>40</v>
      </c>
      <c r="HR14" s="80">
        <f t="shared" si="44"/>
        <v>100</v>
      </c>
      <c r="HS14" s="115">
        <v>1</v>
      </c>
      <c r="HT14" s="93">
        <f>HP14/HQ17</f>
        <v>0.66666666666666663</v>
      </c>
      <c r="HU14" s="79">
        <v>7</v>
      </c>
      <c r="HV14" s="92">
        <v>7</v>
      </c>
      <c r="HW14" s="80">
        <f t="shared" si="45"/>
        <v>100</v>
      </c>
      <c r="HX14" s="115">
        <v>1</v>
      </c>
      <c r="HY14" s="93">
        <f>HU14/HV17</f>
        <v>0.46666666666666667</v>
      </c>
      <c r="HZ14" s="79">
        <v>80.67</v>
      </c>
      <c r="IA14" s="92">
        <v>100</v>
      </c>
      <c r="IB14" s="80">
        <f t="shared" si="46"/>
        <v>80.67</v>
      </c>
      <c r="IC14" s="132">
        <v>0.81</v>
      </c>
      <c r="ID14" s="82">
        <f>HZ14/IA17</f>
        <v>0.80669999999999997</v>
      </c>
      <c r="IE14" s="79">
        <v>87.5</v>
      </c>
      <c r="IF14" s="92">
        <v>100</v>
      </c>
      <c r="IG14" s="80">
        <f t="shared" si="47"/>
        <v>87.5</v>
      </c>
      <c r="IH14" s="132">
        <v>0.88</v>
      </c>
      <c r="II14" s="82">
        <f>IE14/IF17</f>
        <v>0.875</v>
      </c>
    </row>
    <row r="15" spans="2:243" ht="15" thickBot="1" x14ac:dyDescent="0.4">
      <c r="B15" s="151">
        <v>10</v>
      </c>
      <c r="C15" s="152" t="s">
        <v>42</v>
      </c>
      <c r="D15" s="79">
        <v>100</v>
      </c>
      <c r="E15" s="80">
        <v>100</v>
      </c>
      <c r="F15" s="80">
        <f t="shared" si="0"/>
        <v>100</v>
      </c>
      <c r="G15" s="81">
        <v>1</v>
      </c>
      <c r="H15" s="82">
        <f>D15/E17</f>
        <v>1</v>
      </c>
      <c r="I15" s="100">
        <v>0</v>
      </c>
      <c r="J15" s="101">
        <v>39</v>
      </c>
      <c r="K15" s="101">
        <f t="shared" si="1"/>
        <v>0</v>
      </c>
      <c r="L15" s="102">
        <v>0</v>
      </c>
      <c r="M15" s="103">
        <f>I15/J17</f>
        <v>0</v>
      </c>
      <c r="N15" s="79">
        <v>64</v>
      </c>
      <c r="O15" s="80">
        <v>39</v>
      </c>
      <c r="P15" s="320">
        <f t="shared" si="2"/>
        <v>164.10256410256409</v>
      </c>
      <c r="Q15" s="377">
        <v>1.64</v>
      </c>
      <c r="R15" s="378">
        <f>N15/O17</f>
        <v>1.641025641025641</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0</v>
      </c>
      <c r="AI15" s="92">
        <v>100</v>
      </c>
      <c r="AJ15" s="80">
        <f t="shared" si="6"/>
        <v>0</v>
      </c>
      <c r="AK15" s="81">
        <v>0</v>
      </c>
      <c r="AL15" s="93">
        <f>AH15/AI17</f>
        <v>0</v>
      </c>
      <c r="AM15" s="100">
        <v>0</v>
      </c>
      <c r="AN15" s="101">
        <v>1</v>
      </c>
      <c r="AO15" s="101">
        <f t="shared" si="7"/>
        <v>0</v>
      </c>
      <c r="AP15" s="102">
        <v>0</v>
      </c>
      <c r="AQ15" s="103">
        <f>AM15/AN17</f>
        <v>0</v>
      </c>
      <c r="AR15" s="79">
        <v>94.78</v>
      </c>
      <c r="AS15" s="80">
        <v>90</v>
      </c>
      <c r="AT15" s="80">
        <f t="shared" si="8"/>
        <v>105.31111111111112</v>
      </c>
      <c r="AU15" s="81">
        <v>1.05</v>
      </c>
      <c r="AV15" s="82">
        <f>AR15/AS17</f>
        <v>1.0531111111111111</v>
      </c>
      <c r="AW15" s="183">
        <v>0</v>
      </c>
      <c r="AX15" s="185">
        <v>8</v>
      </c>
      <c r="AY15" s="185">
        <f t="shared" si="9"/>
        <v>0</v>
      </c>
      <c r="AZ15" s="186">
        <v>0</v>
      </c>
      <c r="BA15" s="245">
        <f>AW15/AX17</f>
        <v>0</v>
      </c>
      <c r="BB15" s="79">
        <v>0</v>
      </c>
      <c r="BC15" s="80">
        <v>3</v>
      </c>
      <c r="BD15" s="80">
        <f t="shared" si="10"/>
        <v>0</v>
      </c>
      <c r="BE15" s="81">
        <v>0</v>
      </c>
      <c r="BF15" s="82">
        <f>BB15/BC17</f>
        <v>0</v>
      </c>
      <c r="BG15" s="544">
        <v>0</v>
      </c>
      <c r="BH15" s="545">
        <v>1</v>
      </c>
      <c r="BI15" s="546">
        <f t="shared" si="11"/>
        <v>0</v>
      </c>
      <c r="BJ15" s="547">
        <v>0</v>
      </c>
      <c r="BK15" s="548">
        <f>BG15/BH17</f>
        <v>0</v>
      </c>
      <c r="BL15" s="79">
        <v>24</v>
      </c>
      <c r="BM15" s="92">
        <v>28</v>
      </c>
      <c r="BN15" s="320">
        <f t="shared" si="12"/>
        <v>85.714285714285708</v>
      </c>
      <c r="BO15" s="366">
        <v>0.86</v>
      </c>
      <c r="BP15" s="367">
        <v>0.86</v>
      </c>
      <c r="BQ15" s="79">
        <v>91.49</v>
      </c>
      <c r="BR15" s="80">
        <v>100</v>
      </c>
      <c r="BS15" s="80">
        <f t="shared" si="13"/>
        <v>91.49</v>
      </c>
      <c r="BT15" s="81">
        <v>0.91</v>
      </c>
      <c r="BU15" s="82">
        <f>BQ15/BR17</f>
        <v>0.91489999999999994</v>
      </c>
      <c r="BV15" s="100">
        <v>0</v>
      </c>
      <c r="BW15" s="101">
        <v>1</v>
      </c>
      <c r="BX15" s="101">
        <f t="shared" si="14"/>
        <v>0</v>
      </c>
      <c r="BY15" s="102">
        <v>0</v>
      </c>
      <c r="BZ15" s="103">
        <f>BV15/BW17</f>
        <v>0</v>
      </c>
      <c r="CA15" s="100">
        <v>0</v>
      </c>
      <c r="CB15" s="111">
        <v>900</v>
      </c>
      <c r="CC15" s="101">
        <f t="shared" si="15"/>
        <v>0</v>
      </c>
      <c r="CD15" s="102">
        <v>0</v>
      </c>
      <c r="CE15" s="112">
        <f>CA15/CB17</f>
        <v>0</v>
      </c>
      <c r="CF15" s="100">
        <v>0</v>
      </c>
      <c r="CG15" s="101">
        <v>100</v>
      </c>
      <c r="CH15" s="101">
        <f t="shared" si="16"/>
        <v>0</v>
      </c>
      <c r="CI15" s="102">
        <v>0</v>
      </c>
      <c r="CJ15" s="103">
        <f>CF15/CG17</f>
        <v>0</v>
      </c>
      <c r="CK15" s="100">
        <v>0</v>
      </c>
      <c r="CL15" s="111">
        <v>1</v>
      </c>
      <c r="CM15" s="101">
        <f t="shared" si="17"/>
        <v>0</v>
      </c>
      <c r="CN15" s="102">
        <v>0</v>
      </c>
      <c r="CO15" s="112">
        <f>CK15/CL17</f>
        <v>0</v>
      </c>
      <c r="CP15" s="100">
        <v>0</v>
      </c>
      <c r="CQ15" s="111">
        <v>1</v>
      </c>
      <c r="CR15" s="101">
        <f t="shared" si="18"/>
        <v>0</v>
      </c>
      <c r="CS15" s="330">
        <v>0</v>
      </c>
      <c r="CT15" s="332">
        <f>CP15/CQ17</f>
        <v>0</v>
      </c>
      <c r="CU15" s="515">
        <v>0</v>
      </c>
      <c r="CV15" s="527">
        <v>10</v>
      </c>
      <c r="CW15" s="516">
        <f t="shared" si="19"/>
        <v>0</v>
      </c>
      <c r="CX15" s="517">
        <v>0</v>
      </c>
      <c r="CY15" s="528">
        <f>CU15/CV17</f>
        <v>0</v>
      </c>
      <c r="CZ15" s="79">
        <v>10</v>
      </c>
      <c r="DA15" s="80">
        <v>8</v>
      </c>
      <c r="DB15" s="80">
        <f t="shared" si="20"/>
        <v>125</v>
      </c>
      <c r="DC15" s="81">
        <v>1.25</v>
      </c>
      <c r="DD15" s="82">
        <f>CZ15/DA17</f>
        <v>1</v>
      </c>
      <c r="DE15" s="100">
        <v>0</v>
      </c>
      <c r="DF15" s="101">
        <v>1</v>
      </c>
      <c r="DG15" s="101">
        <f t="shared" si="21"/>
        <v>0</v>
      </c>
      <c r="DH15" s="102">
        <v>0</v>
      </c>
      <c r="DI15" s="103">
        <f>DE15/DF17</f>
        <v>0</v>
      </c>
      <c r="DJ15" s="79">
        <v>334</v>
      </c>
      <c r="DK15" s="252">
        <v>420</v>
      </c>
      <c r="DL15" s="80">
        <f t="shared" si="22"/>
        <v>79.523809523809518</v>
      </c>
      <c r="DM15" s="316">
        <v>0.8</v>
      </c>
      <c r="DN15" s="325">
        <f>DJ15/DK17</f>
        <v>0.64230769230769236</v>
      </c>
      <c r="DO15" s="100">
        <v>0</v>
      </c>
      <c r="DP15" s="101">
        <v>9</v>
      </c>
      <c r="DQ15" s="101">
        <f t="shared" si="23"/>
        <v>0</v>
      </c>
      <c r="DR15" s="321">
        <v>0</v>
      </c>
      <c r="DS15" s="322">
        <f>DO15/DP17</f>
        <v>0</v>
      </c>
      <c r="DT15" s="100">
        <v>0</v>
      </c>
      <c r="DU15" s="101">
        <v>100</v>
      </c>
      <c r="DV15" s="101">
        <f t="shared" si="24"/>
        <v>0</v>
      </c>
      <c r="DW15" s="102">
        <v>0</v>
      </c>
      <c r="DX15" s="103">
        <f>DT15/DU17</f>
        <v>0</v>
      </c>
      <c r="DY15" s="100">
        <v>0</v>
      </c>
      <c r="DZ15" s="111">
        <v>3</v>
      </c>
      <c r="EA15" s="101">
        <f t="shared" si="25"/>
        <v>0</v>
      </c>
      <c r="EB15" s="102">
        <v>0</v>
      </c>
      <c r="EC15" s="112">
        <f>DY15/DZ17</f>
        <v>0</v>
      </c>
      <c r="ED15" s="100">
        <v>0</v>
      </c>
      <c r="EE15" s="111">
        <v>1</v>
      </c>
      <c r="EF15" s="101">
        <f t="shared" si="26"/>
        <v>0</v>
      </c>
      <c r="EG15" s="321">
        <v>0</v>
      </c>
      <c r="EH15" s="344">
        <f>ED15/EE17</f>
        <v>0</v>
      </c>
      <c r="EI15" s="79">
        <v>8</v>
      </c>
      <c r="EJ15" s="92">
        <v>8</v>
      </c>
      <c r="EK15" s="320">
        <f t="shared" si="27"/>
        <v>100</v>
      </c>
      <c r="EL15" s="342">
        <v>1</v>
      </c>
      <c r="EM15" s="343">
        <f>EI15/EJ17</f>
        <v>1</v>
      </c>
      <c r="EN15" s="100">
        <v>0</v>
      </c>
      <c r="EO15" s="111">
        <v>3</v>
      </c>
      <c r="EP15" s="101">
        <f t="shared" si="28"/>
        <v>0</v>
      </c>
      <c r="EQ15" s="102">
        <v>0</v>
      </c>
      <c r="ER15" s="112">
        <f>EN15/EO17</f>
        <v>0</v>
      </c>
      <c r="ES15" s="100">
        <v>0</v>
      </c>
      <c r="ET15" s="101">
        <v>1</v>
      </c>
      <c r="EU15" s="101">
        <f t="shared" si="29"/>
        <v>0</v>
      </c>
      <c r="EV15" s="102">
        <v>0</v>
      </c>
      <c r="EW15" s="103">
        <f>ES15/ET17</f>
        <v>0</v>
      </c>
      <c r="EX15" s="79">
        <v>10</v>
      </c>
      <c r="EY15" s="80">
        <v>10</v>
      </c>
      <c r="EZ15" s="80">
        <f t="shared" si="30"/>
        <v>100</v>
      </c>
      <c r="FA15" s="81">
        <v>1</v>
      </c>
      <c r="FB15" s="82">
        <f>EX15/EY17</f>
        <v>0.83333333333333337</v>
      </c>
      <c r="FC15" s="100">
        <v>0</v>
      </c>
      <c r="FD15" s="111">
        <v>12</v>
      </c>
      <c r="FE15" s="101">
        <f t="shared" si="31"/>
        <v>0</v>
      </c>
      <c r="FF15" s="102">
        <v>0</v>
      </c>
      <c r="FG15" s="112">
        <f>FC15/FD17</f>
        <v>0</v>
      </c>
      <c r="FH15" s="100">
        <v>0</v>
      </c>
      <c r="FI15" s="101">
        <v>1</v>
      </c>
      <c r="FJ15" s="101">
        <f t="shared" si="32"/>
        <v>0</v>
      </c>
      <c r="FK15" s="102">
        <v>0</v>
      </c>
      <c r="FL15" s="103">
        <f>FH15/FI17</f>
        <v>0</v>
      </c>
      <c r="FM15" s="100">
        <v>0</v>
      </c>
      <c r="FN15" s="111">
        <v>3</v>
      </c>
      <c r="FO15" s="101">
        <f t="shared" si="33"/>
        <v>0</v>
      </c>
      <c r="FP15" s="102">
        <v>0</v>
      </c>
      <c r="FQ15" s="112">
        <f>FM15/FN17</f>
        <v>0</v>
      </c>
      <c r="FR15" s="100">
        <v>0</v>
      </c>
      <c r="FS15" s="111">
        <v>5</v>
      </c>
      <c r="FT15" s="101">
        <f t="shared" si="34"/>
        <v>0</v>
      </c>
      <c r="FU15" s="102">
        <v>0</v>
      </c>
      <c r="FV15" s="112">
        <f>FR15/FS17</f>
        <v>0</v>
      </c>
      <c r="FW15" s="100">
        <v>0</v>
      </c>
      <c r="FX15" s="111">
        <v>1</v>
      </c>
      <c r="FY15" s="101">
        <f t="shared" si="35"/>
        <v>0</v>
      </c>
      <c r="FZ15" s="102">
        <v>0</v>
      </c>
      <c r="GA15" s="112">
        <f>FW15/FX17</f>
        <v>0</v>
      </c>
      <c r="GB15" s="100">
        <v>0</v>
      </c>
      <c r="GC15" s="101">
        <v>1</v>
      </c>
      <c r="GD15" s="101">
        <f t="shared" si="36"/>
        <v>0</v>
      </c>
      <c r="GE15" s="102">
        <v>0</v>
      </c>
      <c r="GF15" s="103">
        <f>GB15/GC17</f>
        <v>0</v>
      </c>
      <c r="GG15" s="100">
        <v>0</v>
      </c>
      <c r="GH15" s="101">
        <v>1</v>
      </c>
      <c r="GI15" s="101">
        <f t="shared" si="37"/>
        <v>0</v>
      </c>
      <c r="GJ15" s="102">
        <v>0</v>
      </c>
      <c r="GK15" s="103">
        <f>GG15/GH17</f>
        <v>0</v>
      </c>
      <c r="GL15" s="79">
        <v>6</v>
      </c>
      <c r="GM15" s="92">
        <v>2</v>
      </c>
      <c r="GN15" s="80">
        <f t="shared" si="38"/>
        <v>300</v>
      </c>
      <c r="GO15" s="81">
        <v>3</v>
      </c>
      <c r="GP15" s="93">
        <f>GL15/GM17</f>
        <v>1</v>
      </c>
      <c r="GQ15" s="79">
        <v>20</v>
      </c>
      <c r="GR15" s="80">
        <v>60</v>
      </c>
      <c r="GS15" s="80">
        <f t="shared" si="39"/>
        <v>33.333333333333329</v>
      </c>
      <c r="GT15" s="81">
        <v>0.33</v>
      </c>
      <c r="GU15" s="82">
        <f>GQ15/GR17</f>
        <v>0.2</v>
      </c>
      <c r="GV15" s="100">
        <v>0</v>
      </c>
      <c r="GW15" s="111">
        <v>2</v>
      </c>
      <c r="GX15" s="101">
        <f t="shared" si="40"/>
        <v>0</v>
      </c>
      <c r="GY15" s="102">
        <v>0</v>
      </c>
      <c r="GZ15" s="112">
        <f>GV15/GW17</f>
        <v>0</v>
      </c>
      <c r="HA15" s="100">
        <v>0</v>
      </c>
      <c r="HB15" s="111">
        <v>3</v>
      </c>
      <c r="HC15" s="101">
        <f t="shared" si="41"/>
        <v>0</v>
      </c>
      <c r="HD15" s="102">
        <v>0</v>
      </c>
      <c r="HE15" s="112">
        <f>HA15/HB17</f>
        <v>0</v>
      </c>
      <c r="HF15" s="195">
        <v>0</v>
      </c>
      <c r="HG15" s="196">
        <v>10</v>
      </c>
      <c r="HH15" s="196">
        <f t="shared" si="42"/>
        <v>0</v>
      </c>
      <c r="HI15" s="197">
        <v>0</v>
      </c>
      <c r="HJ15" s="198">
        <f>HF15/HG17</f>
        <v>0</v>
      </c>
      <c r="HK15" s="100">
        <v>0</v>
      </c>
      <c r="HL15" s="111">
        <v>75</v>
      </c>
      <c r="HM15" s="101">
        <f t="shared" si="43"/>
        <v>0</v>
      </c>
      <c r="HN15" s="102">
        <v>0</v>
      </c>
      <c r="HO15" s="112">
        <f>HK15/HL17</f>
        <v>0</v>
      </c>
      <c r="HP15" s="100">
        <v>0</v>
      </c>
      <c r="HQ15" s="111">
        <v>40</v>
      </c>
      <c r="HR15" s="101">
        <f t="shared" si="44"/>
        <v>0</v>
      </c>
      <c r="HS15" s="102">
        <v>0</v>
      </c>
      <c r="HT15" s="112">
        <f>HP15/HQ17</f>
        <v>0</v>
      </c>
      <c r="HU15" s="100">
        <v>0</v>
      </c>
      <c r="HV15" s="111">
        <v>7</v>
      </c>
      <c r="HW15" s="101">
        <f t="shared" si="45"/>
        <v>0</v>
      </c>
      <c r="HX15" s="102">
        <v>0</v>
      </c>
      <c r="HY15" s="112">
        <f>HU15/HV17</f>
        <v>0</v>
      </c>
      <c r="HZ15" s="79">
        <v>105.24</v>
      </c>
      <c r="IA15" s="92">
        <v>100</v>
      </c>
      <c r="IB15" s="80">
        <f t="shared" si="46"/>
        <v>105.24</v>
      </c>
      <c r="IC15" s="81">
        <v>1.05</v>
      </c>
      <c r="ID15" s="82">
        <f>HZ15/IA17</f>
        <v>1.0524</v>
      </c>
      <c r="IE15" s="79">
        <v>96.15</v>
      </c>
      <c r="IF15" s="92">
        <v>100</v>
      </c>
      <c r="IG15" s="80">
        <f t="shared" si="47"/>
        <v>96.15</v>
      </c>
      <c r="IH15" s="81">
        <v>0.96</v>
      </c>
      <c r="II15" s="82">
        <f>IE15/IF17</f>
        <v>0.96150000000000002</v>
      </c>
    </row>
    <row r="16" spans="2:243" ht="15" thickBot="1" x14ac:dyDescent="0.4">
      <c r="B16" s="151">
        <v>11</v>
      </c>
      <c r="C16" s="152" t="s">
        <v>60</v>
      </c>
      <c r="D16" s="79">
        <v>100</v>
      </c>
      <c r="E16" s="80">
        <v>100</v>
      </c>
      <c r="F16" s="80">
        <f t="shared" si="0"/>
        <v>100</v>
      </c>
      <c r="G16" s="316">
        <v>1</v>
      </c>
      <c r="H16" s="317">
        <f>D16/E17</f>
        <v>1</v>
      </c>
      <c r="I16" s="100">
        <v>0</v>
      </c>
      <c r="J16" s="101">
        <v>39</v>
      </c>
      <c r="K16" s="101">
        <f t="shared" si="1"/>
        <v>0</v>
      </c>
      <c r="L16" s="102">
        <v>0</v>
      </c>
      <c r="M16" s="103">
        <f>I16/J17</f>
        <v>0</v>
      </c>
      <c r="N16" s="100">
        <v>0</v>
      </c>
      <c r="O16" s="101">
        <v>39</v>
      </c>
      <c r="P16" s="101">
        <f t="shared" si="2"/>
        <v>0</v>
      </c>
      <c r="Q16" s="321">
        <v>0</v>
      </c>
      <c r="R16" s="322">
        <f>N16/O17</f>
        <v>0</v>
      </c>
      <c r="S16" s="79">
        <v>200</v>
      </c>
      <c r="T16" s="80">
        <v>100</v>
      </c>
      <c r="U16" s="80">
        <f t="shared" si="3"/>
        <v>200</v>
      </c>
      <c r="V16" s="81">
        <v>2</v>
      </c>
      <c r="W16" s="82">
        <f>S16/T17</f>
        <v>2</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102">
        <v>0</v>
      </c>
      <c r="AL16" s="112">
        <f>AH16/AI17</f>
        <v>0</v>
      </c>
      <c r="AM16" s="100">
        <v>0</v>
      </c>
      <c r="AN16" s="101">
        <v>1</v>
      </c>
      <c r="AO16" s="101">
        <f t="shared" si="7"/>
        <v>0</v>
      </c>
      <c r="AP16" s="330">
        <v>0</v>
      </c>
      <c r="AQ16" s="331">
        <f>AM16/AN17</f>
        <v>0</v>
      </c>
      <c r="AR16" s="100">
        <v>0</v>
      </c>
      <c r="AS16" s="101">
        <v>90</v>
      </c>
      <c r="AT16" s="101">
        <f t="shared" si="8"/>
        <v>0</v>
      </c>
      <c r="AU16" s="330">
        <v>0</v>
      </c>
      <c r="AV16" s="331">
        <f>AR16/AS17</f>
        <v>0</v>
      </c>
      <c r="AW16" s="79">
        <v>4</v>
      </c>
      <c r="AX16" s="80">
        <v>11</v>
      </c>
      <c r="AY16" s="80">
        <f t="shared" si="9"/>
        <v>36.363636363636367</v>
      </c>
      <c r="AZ16" s="316">
        <v>0.36</v>
      </c>
      <c r="BA16" s="317">
        <f>AW16/AX17</f>
        <v>0.36363636363636365</v>
      </c>
      <c r="BB16" s="79">
        <v>1</v>
      </c>
      <c r="BC16" s="80">
        <v>5</v>
      </c>
      <c r="BD16" s="80">
        <f t="shared" si="10"/>
        <v>20</v>
      </c>
      <c r="BE16" s="316">
        <v>0.2</v>
      </c>
      <c r="BF16" s="317">
        <f>BB16/BC17</f>
        <v>0.14285714285714285</v>
      </c>
      <c r="BG16" s="544">
        <v>0</v>
      </c>
      <c r="BH16" s="545">
        <v>1</v>
      </c>
      <c r="BI16" s="546">
        <f t="shared" si="11"/>
        <v>0</v>
      </c>
      <c r="BJ16" s="547">
        <v>0</v>
      </c>
      <c r="BK16" s="548">
        <f>BG16/BH17</f>
        <v>0</v>
      </c>
      <c r="BL16" s="183">
        <v>0</v>
      </c>
      <c r="BM16" s="184">
        <v>26</v>
      </c>
      <c r="BN16" s="185">
        <f t="shared" si="12"/>
        <v>0</v>
      </c>
      <c r="BO16" s="363">
        <v>0</v>
      </c>
      <c r="BP16" s="364">
        <f>BL16/BM17</f>
        <v>0</v>
      </c>
      <c r="BQ16" s="183">
        <v>0</v>
      </c>
      <c r="BR16" s="185">
        <v>100</v>
      </c>
      <c r="BS16" s="185">
        <f t="shared" si="13"/>
        <v>0</v>
      </c>
      <c r="BT16" s="335">
        <v>0</v>
      </c>
      <c r="BU16" s="336">
        <f>BQ16/BR17</f>
        <v>0</v>
      </c>
      <c r="BV16" s="137">
        <v>0</v>
      </c>
      <c r="BW16" s="139">
        <v>3</v>
      </c>
      <c r="BX16" s="139">
        <f t="shared" si="14"/>
        <v>0</v>
      </c>
      <c r="BY16" s="135">
        <v>0</v>
      </c>
      <c r="BZ16" s="141">
        <f>BV16/BW17</f>
        <v>0</v>
      </c>
      <c r="CA16" s="100">
        <v>0</v>
      </c>
      <c r="CB16" s="111">
        <v>900</v>
      </c>
      <c r="CC16" s="101">
        <f t="shared" si="15"/>
        <v>0</v>
      </c>
      <c r="CD16" s="330">
        <v>0</v>
      </c>
      <c r="CE16" s="332">
        <f>CA16/CB17</f>
        <v>0</v>
      </c>
      <c r="CF16" s="100">
        <v>0</v>
      </c>
      <c r="CG16" s="101">
        <v>100</v>
      </c>
      <c r="CH16" s="101">
        <f t="shared" si="16"/>
        <v>0</v>
      </c>
      <c r="CI16" s="330">
        <v>0</v>
      </c>
      <c r="CJ16" s="331">
        <f>CF16/CG17</f>
        <v>0</v>
      </c>
      <c r="CK16" s="100">
        <v>0</v>
      </c>
      <c r="CL16" s="111">
        <v>1</v>
      </c>
      <c r="CM16" s="101">
        <f t="shared" si="17"/>
        <v>0</v>
      </c>
      <c r="CN16" s="330">
        <v>0</v>
      </c>
      <c r="CO16" s="332">
        <f>CK16/CL17</f>
        <v>0</v>
      </c>
      <c r="CP16" s="79">
        <v>3</v>
      </c>
      <c r="CQ16" s="92">
        <v>3</v>
      </c>
      <c r="CR16" s="320">
        <f t="shared" si="18"/>
        <v>100</v>
      </c>
      <c r="CS16" s="342">
        <v>1</v>
      </c>
      <c r="CT16" s="343">
        <f>CP16/CQ17</f>
        <v>1</v>
      </c>
      <c r="CU16" s="515">
        <v>0</v>
      </c>
      <c r="CV16" s="527">
        <v>30</v>
      </c>
      <c r="CW16" s="516">
        <f t="shared" si="19"/>
        <v>0</v>
      </c>
      <c r="CX16" s="517">
        <v>0</v>
      </c>
      <c r="CY16" s="528">
        <f>CU16/CV17</f>
        <v>0</v>
      </c>
      <c r="CZ16" s="79">
        <v>13</v>
      </c>
      <c r="DA16" s="80">
        <v>9</v>
      </c>
      <c r="DB16" s="80">
        <f t="shared" si="20"/>
        <v>144.44444444444443</v>
      </c>
      <c r="DC16" s="316">
        <v>1.44</v>
      </c>
      <c r="DD16" s="317">
        <f>CZ16/DA17</f>
        <v>1.3</v>
      </c>
      <c r="DE16" s="100">
        <v>0</v>
      </c>
      <c r="DF16" s="101">
        <v>1</v>
      </c>
      <c r="DG16" s="101">
        <f t="shared" si="21"/>
        <v>0</v>
      </c>
      <c r="DH16" s="102">
        <v>0</v>
      </c>
      <c r="DI16" s="103">
        <f>DE16/DF17</f>
        <v>0</v>
      </c>
      <c r="DJ16" s="79">
        <v>743</v>
      </c>
      <c r="DK16" s="252">
        <v>520</v>
      </c>
      <c r="DL16" s="320">
        <f t="shared" si="22"/>
        <v>142.88461538461539</v>
      </c>
      <c r="DM16" s="377">
        <v>1.43</v>
      </c>
      <c r="DN16" s="378">
        <f>DJ16/DK17</f>
        <v>1.4288461538461539</v>
      </c>
      <c r="DO16" s="100">
        <v>0</v>
      </c>
      <c r="DP16" s="101">
        <v>9</v>
      </c>
      <c r="DQ16" s="101">
        <f t="shared" si="23"/>
        <v>0</v>
      </c>
      <c r="DR16" s="102">
        <v>0</v>
      </c>
      <c r="DS16" s="103">
        <f>DO16/DP17</f>
        <v>0</v>
      </c>
      <c r="DT16" s="100">
        <v>0</v>
      </c>
      <c r="DU16" s="101">
        <v>100</v>
      </c>
      <c r="DV16" s="101">
        <f t="shared" si="24"/>
        <v>0</v>
      </c>
      <c r="DW16" s="330">
        <v>0</v>
      </c>
      <c r="DX16" s="331">
        <f>DT16/DU17</f>
        <v>0</v>
      </c>
      <c r="DY16" s="100">
        <v>0</v>
      </c>
      <c r="DZ16" s="111">
        <v>3</v>
      </c>
      <c r="EA16" s="101">
        <f t="shared" si="25"/>
        <v>0</v>
      </c>
      <c r="EB16" s="102">
        <v>0</v>
      </c>
      <c r="EC16" s="112">
        <f>DY16/DZ17</f>
        <v>0</v>
      </c>
      <c r="ED16" s="100">
        <v>0</v>
      </c>
      <c r="EE16" s="111">
        <v>1</v>
      </c>
      <c r="EF16" s="101">
        <f t="shared" si="26"/>
        <v>0</v>
      </c>
      <c r="EG16" s="102">
        <v>0</v>
      </c>
      <c r="EH16" s="112">
        <f>ED16/EE17</f>
        <v>0</v>
      </c>
      <c r="EI16" s="100">
        <v>0</v>
      </c>
      <c r="EJ16" s="111">
        <v>8</v>
      </c>
      <c r="EK16" s="101">
        <f t="shared" si="27"/>
        <v>0</v>
      </c>
      <c r="EL16" s="321">
        <v>0</v>
      </c>
      <c r="EM16" s="344">
        <f>EI16/EJ17</f>
        <v>0</v>
      </c>
      <c r="EN16" s="100">
        <v>0</v>
      </c>
      <c r="EO16" s="111">
        <v>3</v>
      </c>
      <c r="EP16" s="101">
        <f t="shared" si="28"/>
        <v>0</v>
      </c>
      <c r="EQ16" s="330">
        <v>0</v>
      </c>
      <c r="ER16" s="332">
        <f>EN16/EO17</f>
        <v>0</v>
      </c>
      <c r="ES16" s="100">
        <v>0</v>
      </c>
      <c r="ET16" s="101">
        <v>1</v>
      </c>
      <c r="EU16" s="101">
        <f t="shared" si="29"/>
        <v>0</v>
      </c>
      <c r="EV16" s="330">
        <v>0</v>
      </c>
      <c r="EW16" s="331">
        <f>ES16/ET17</f>
        <v>0</v>
      </c>
      <c r="EX16" s="79">
        <v>11</v>
      </c>
      <c r="EY16" s="80">
        <v>11</v>
      </c>
      <c r="EZ16" s="80">
        <f t="shared" si="30"/>
        <v>100</v>
      </c>
      <c r="FA16" s="316">
        <v>1</v>
      </c>
      <c r="FB16" s="317">
        <f>EX16/EY17</f>
        <v>0.91666666666666663</v>
      </c>
      <c r="FC16" s="100">
        <v>0</v>
      </c>
      <c r="FD16" s="111">
        <v>12</v>
      </c>
      <c r="FE16" s="101">
        <f t="shared" si="31"/>
        <v>0</v>
      </c>
      <c r="FF16" s="330">
        <v>0</v>
      </c>
      <c r="FG16" s="332">
        <f>FC16/FD17</f>
        <v>0</v>
      </c>
      <c r="FH16" s="100">
        <v>0</v>
      </c>
      <c r="FI16" s="101">
        <v>1</v>
      </c>
      <c r="FJ16" s="101">
        <f t="shared" si="32"/>
        <v>0</v>
      </c>
      <c r="FK16" s="102">
        <v>0</v>
      </c>
      <c r="FL16" s="103">
        <f>FH16/FI17</f>
        <v>0</v>
      </c>
      <c r="FM16" s="100">
        <v>0</v>
      </c>
      <c r="FN16" s="111">
        <v>3</v>
      </c>
      <c r="FO16" s="101">
        <f t="shared" si="33"/>
        <v>0</v>
      </c>
      <c r="FP16" s="330">
        <v>0</v>
      </c>
      <c r="FQ16" s="332">
        <f>FM16/FN17</f>
        <v>0</v>
      </c>
      <c r="FR16" s="100">
        <v>0</v>
      </c>
      <c r="FS16" s="111">
        <v>5</v>
      </c>
      <c r="FT16" s="101">
        <f t="shared" si="34"/>
        <v>0</v>
      </c>
      <c r="FU16" s="330">
        <v>0</v>
      </c>
      <c r="FV16" s="332">
        <f>FR16/FS17</f>
        <v>0</v>
      </c>
      <c r="FW16" s="100">
        <v>0</v>
      </c>
      <c r="FX16" s="111">
        <v>1</v>
      </c>
      <c r="FY16" s="101">
        <f t="shared" si="35"/>
        <v>0</v>
      </c>
      <c r="FZ16" s="330">
        <v>0</v>
      </c>
      <c r="GA16" s="332">
        <f>FW16/FX17</f>
        <v>0</v>
      </c>
      <c r="GB16" s="100">
        <v>0</v>
      </c>
      <c r="GC16" s="101">
        <v>1</v>
      </c>
      <c r="GD16" s="101">
        <f t="shared" si="36"/>
        <v>0</v>
      </c>
      <c r="GE16" s="330">
        <v>0</v>
      </c>
      <c r="GF16" s="331">
        <f>GB16/GC17</f>
        <v>0</v>
      </c>
      <c r="GG16" s="100">
        <v>0</v>
      </c>
      <c r="GH16" s="101">
        <v>1</v>
      </c>
      <c r="GI16" s="101">
        <f t="shared" si="37"/>
        <v>0</v>
      </c>
      <c r="GJ16" s="330">
        <v>0</v>
      </c>
      <c r="GK16" s="331">
        <f>GG16/GH17</f>
        <v>0</v>
      </c>
      <c r="GL16" s="79">
        <v>6</v>
      </c>
      <c r="GM16" s="92">
        <v>4</v>
      </c>
      <c r="GN16" s="80">
        <f t="shared" si="38"/>
        <v>150</v>
      </c>
      <c r="GO16" s="316">
        <v>1.5</v>
      </c>
      <c r="GP16" s="325">
        <f>GL16/GM17</f>
        <v>1</v>
      </c>
      <c r="GQ16" s="79">
        <v>40</v>
      </c>
      <c r="GR16" s="80">
        <v>80</v>
      </c>
      <c r="GS16" s="80">
        <f t="shared" si="39"/>
        <v>50</v>
      </c>
      <c r="GT16" s="316">
        <v>0.5</v>
      </c>
      <c r="GU16" s="317">
        <f>GQ16/GR17</f>
        <v>0.4</v>
      </c>
      <c r="GV16" s="100">
        <v>0</v>
      </c>
      <c r="GW16" s="111">
        <v>2</v>
      </c>
      <c r="GX16" s="101">
        <f t="shared" si="40"/>
        <v>0</v>
      </c>
      <c r="GY16" s="330">
        <v>0</v>
      </c>
      <c r="GZ16" s="332">
        <f>GV16/GW17</f>
        <v>0</v>
      </c>
      <c r="HA16" s="100">
        <v>0</v>
      </c>
      <c r="HB16" s="111">
        <v>3</v>
      </c>
      <c r="HC16" s="101">
        <f t="shared" si="41"/>
        <v>0</v>
      </c>
      <c r="HD16" s="330">
        <v>0</v>
      </c>
      <c r="HE16" s="332">
        <f>HA16/HB17</f>
        <v>0</v>
      </c>
      <c r="HF16" s="195">
        <v>0</v>
      </c>
      <c r="HG16" s="196">
        <v>11</v>
      </c>
      <c r="HH16" s="196">
        <f t="shared" si="42"/>
        <v>0</v>
      </c>
      <c r="HI16" s="197">
        <v>0</v>
      </c>
      <c r="HJ16" s="198">
        <f>HF16/HG17</f>
        <v>0</v>
      </c>
      <c r="HK16" s="100">
        <v>0</v>
      </c>
      <c r="HL16" s="111">
        <v>75</v>
      </c>
      <c r="HM16" s="101">
        <f t="shared" si="43"/>
        <v>0</v>
      </c>
      <c r="HN16" s="330">
        <v>0</v>
      </c>
      <c r="HO16" s="332">
        <f>HK16/HL17</f>
        <v>0</v>
      </c>
      <c r="HP16" s="100">
        <v>0</v>
      </c>
      <c r="HQ16" s="111">
        <v>40</v>
      </c>
      <c r="HR16" s="101">
        <f t="shared" si="44"/>
        <v>0</v>
      </c>
      <c r="HS16" s="330">
        <v>0</v>
      </c>
      <c r="HT16" s="332">
        <f>HP16/HQ17</f>
        <v>0</v>
      </c>
      <c r="HU16" s="100">
        <v>0</v>
      </c>
      <c r="HV16" s="111">
        <v>7</v>
      </c>
      <c r="HW16" s="101">
        <f t="shared" si="45"/>
        <v>0</v>
      </c>
      <c r="HX16" s="330">
        <v>0</v>
      </c>
      <c r="HY16" s="332">
        <f>HU16/HV17</f>
        <v>0</v>
      </c>
      <c r="HZ16" s="79">
        <v>100.94</v>
      </c>
      <c r="IA16" s="92">
        <v>100</v>
      </c>
      <c r="IB16" s="80">
        <f t="shared" si="46"/>
        <v>100.94000000000001</v>
      </c>
      <c r="IC16" s="316">
        <v>1.01</v>
      </c>
      <c r="ID16" s="317">
        <f>HZ16/IA17</f>
        <v>1.0094000000000001</v>
      </c>
      <c r="IE16" s="79">
        <v>62.5</v>
      </c>
      <c r="IF16" s="92">
        <v>100</v>
      </c>
      <c r="IG16" s="80">
        <f t="shared" si="47"/>
        <v>62.5</v>
      </c>
      <c r="IH16" s="316">
        <v>0.63</v>
      </c>
      <c r="II16" s="317">
        <f>IE16/IF17</f>
        <v>0.625</v>
      </c>
    </row>
    <row r="17" spans="2:243" ht="15" thickBot="1" x14ac:dyDescent="0.4">
      <c r="B17" s="313">
        <v>12</v>
      </c>
      <c r="C17" s="314" t="s">
        <v>43</v>
      </c>
      <c r="D17" s="83">
        <v>0</v>
      </c>
      <c r="E17" s="84">
        <v>100</v>
      </c>
      <c r="F17" s="315">
        <f t="shared" si="0"/>
        <v>0</v>
      </c>
      <c r="G17" s="375">
        <v>0</v>
      </c>
      <c r="H17" s="376">
        <f>D17/E17</f>
        <v>0</v>
      </c>
      <c r="I17" s="106">
        <v>0</v>
      </c>
      <c r="J17" s="107">
        <v>39</v>
      </c>
      <c r="K17" s="107">
        <f t="shared" si="1"/>
        <v>0</v>
      </c>
      <c r="L17" s="108">
        <v>0</v>
      </c>
      <c r="M17" s="109">
        <f>I17/J17</f>
        <v>0</v>
      </c>
      <c r="N17" s="106">
        <v>0</v>
      </c>
      <c r="O17" s="107">
        <v>39</v>
      </c>
      <c r="P17" s="107">
        <f t="shared" si="2"/>
        <v>0</v>
      </c>
      <c r="Q17" s="108">
        <v>0</v>
      </c>
      <c r="R17" s="109">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357">
        <v>0</v>
      </c>
      <c r="AI17" s="417">
        <v>100</v>
      </c>
      <c r="AJ17" s="358">
        <f t="shared" si="6"/>
        <v>0</v>
      </c>
      <c r="AK17" s="359">
        <v>0</v>
      </c>
      <c r="AL17" s="418">
        <f>AH17/AI17</f>
        <v>0</v>
      </c>
      <c r="AM17" s="83">
        <v>103</v>
      </c>
      <c r="AN17" s="84">
        <v>103</v>
      </c>
      <c r="AO17" s="315">
        <f t="shared" si="7"/>
        <v>100</v>
      </c>
      <c r="AP17" s="342">
        <v>1</v>
      </c>
      <c r="AQ17" s="343">
        <f>AM17/AN17</f>
        <v>1</v>
      </c>
      <c r="AR17" s="83">
        <v>82.8</v>
      </c>
      <c r="AS17" s="84">
        <v>90</v>
      </c>
      <c r="AT17" s="315">
        <f t="shared" si="8"/>
        <v>92</v>
      </c>
      <c r="AU17" s="402">
        <v>0.92</v>
      </c>
      <c r="AV17" s="403">
        <f>AR17/AS17</f>
        <v>0.91999999999999993</v>
      </c>
      <c r="AW17" s="83">
        <v>5</v>
      </c>
      <c r="AX17" s="84">
        <v>11</v>
      </c>
      <c r="AY17" s="315">
        <f t="shared" si="9"/>
        <v>45.454545454545453</v>
      </c>
      <c r="AZ17" s="375">
        <v>0.45</v>
      </c>
      <c r="BA17" s="376">
        <f>AW17/AX17</f>
        <v>0.45454545454545453</v>
      </c>
      <c r="BB17" s="83">
        <v>3</v>
      </c>
      <c r="BC17" s="84">
        <v>7</v>
      </c>
      <c r="BD17" s="315">
        <f t="shared" si="10"/>
        <v>42.857142857142854</v>
      </c>
      <c r="BE17" s="375">
        <v>0.43</v>
      </c>
      <c r="BF17" s="376">
        <f>BB17/BC17</f>
        <v>0.42857142857142855</v>
      </c>
      <c r="BG17" s="549">
        <v>0</v>
      </c>
      <c r="BH17" s="550">
        <v>1</v>
      </c>
      <c r="BI17" s="551">
        <f t="shared" si="11"/>
        <v>0</v>
      </c>
      <c r="BJ17" s="552">
        <v>0</v>
      </c>
      <c r="BK17" s="553">
        <f>BG17/BH17</f>
        <v>0</v>
      </c>
      <c r="BL17" s="246">
        <v>0</v>
      </c>
      <c r="BM17" s="247">
        <v>22</v>
      </c>
      <c r="BN17" s="248">
        <f t="shared" si="12"/>
        <v>0</v>
      </c>
      <c r="BO17" s="249">
        <v>0</v>
      </c>
      <c r="BP17" s="250">
        <f>BL17/BM17</f>
        <v>0</v>
      </c>
      <c r="BQ17" s="83">
        <v>50</v>
      </c>
      <c r="BR17" s="84">
        <v>100</v>
      </c>
      <c r="BS17" s="315">
        <f t="shared" si="13"/>
        <v>50</v>
      </c>
      <c r="BT17" s="375">
        <v>0.5</v>
      </c>
      <c r="BU17" s="376">
        <f>BQ17/BR17</f>
        <v>0.5</v>
      </c>
      <c r="BV17" s="106">
        <v>0</v>
      </c>
      <c r="BW17" s="107">
        <v>3</v>
      </c>
      <c r="BX17" s="107">
        <f t="shared" si="14"/>
        <v>0</v>
      </c>
      <c r="BY17" s="108">
        <v>0</v>
      </c>
      <c r="BZ17" s="109">
        <f>BV17/BW17</f>
        <v>0</v>
      </c>
      <c r="CA17" s="83">
        <v>1289</v>
      </c>
      <c r="CB17" s="94">
        <v>1200</v>
      </c>
      <c r="CC17" s="315">
        <f t="shared" si="15"/>
        <v>107.41666666666667</v>
      </c>
      <c r="CD17" s="377">
        <v>1.07</v>
      </c>
      <c r="CE17" s="378">
        <f>CA17/CB17</f>
        <v>1.0741666666666667</v>
      </c>
      <c r="CF17" s="83">
        <v>100</v>
      </c>
      <c r="CG17" s="84">
        <v>100</v>
      </c>
      <c r="CH17" s="315">
        <f t="shared" si="16"/>
        <v>100</v>
      </c>
      <c r="CI17" s="342">
        <v>1</v>
      </c>
      <c r="CJ17" s="343">
        <f>CF17/CG17</f>
        <v>1</v>
      </c>
      <c r="CK17" s="83">
        <v>4</v>
      </c>
      <c r="CL17" s="94">
        <v>4</v>
      </c>
      <c r="CM17" s="315">
        <f t="shared" si="17"/>
        <v>100</v>
      </c>
      <c r="CN17" s="342">
        <v>1</v>
      </c>
      <c r="CO17" s="343">
        <f>CK17/CL17</f>
        <v>1</v>
      </c>
      <c r="CP17" s="246">
        <v>0</v>
      </c>
      <c r="CQ17" s="396">
        <v>3</v>
      </c>
      <c r="CR17" s="248">
        <f t="shared" si="18"/>
        <v>0</v>
      </c>
      <c r="CS17" s="347">
        <v>0</v>
      </c>
      <c r="CT17" s="348">
        <f>CP17/CQ17</f>
        <v>0</v>
      </c>
      <c r="CU17" s="519">
        <v>0</v>
      </c>
      <c r="CV17" s="529">
        <v>40</v>
      </c>
      <c r="CW17" s="520">
        <f t="shared" si="19"/>
        <v>0</v>
      </c>
      <c r="CX17" s="521">
        <v>0</v>
      </c>
      <c r="CY17" s="530">
        <f>CU17/CV17</f>
        <v>0</v>
      </c>
      <c r="CZ17" s="83">
        <v>17</v>
      </c>
      <c r="DA17" s="84">
        <v>10</v>
      </c>
      <c r="DB17" s="315">
        <f t="shared" si="20"/>
        <v>170</v>
      </c>
      <c r="DC17" s="377">
        <v>1.7</v>
      </c>
      <c r="DD17" s="378">
        <f>CZ17/DA17</f>
        <v>1.7</v>
      </c>
      <c r="DE17" s="501">
        <v>0</v>
      </c>
      <c r="DF17" s="503">
        <v>520</v>
      </c>
      <c r="DG17" s="503">
        <f t="shared" si="21"/>
        <v>0</v>
      </c>
      <c r="DH17" s="504">
        <v>0</v>
      </c>
      <c r="DI17" s="554">
        <f>DE17/DF17</f>
        <v>0</v>
      </c>
      <c r="DJ17" s="246">
        <v>0</v>
      </c>
      <c r="DK17" s="247">
        <v>520</v>
      </c>
      <c r="DL17" s="248">
        <f t="shared" si="22"/>
        <v>0</v>
      </c>
      <c r="DM17" s="347">
        <v>0</v>
      </c>
      <c r="DN17" s="348">
        <f>DJ17/DK17</f>
        <v>0</v>
      </c>
      <c r="DO17" s="106">
        <v>0</v>
      </c>
      <c r="DP17" s="107">
        <v>9</v>
      </c>
      <c r="DQ17" s="107">
        <f t="shared" si="23"/>
        <v>0</v>
      </c>
      <c r="DR17" s="108">
        <v>0</v>
      </c>
      <c r="DS17" s="109">
        <f>DO17/DP17</f>
        <v>0</v>
      </c>
      <c r="DT17" s="83">
        <v>100</v>
      </c>
      <c r="DU17" s="84">
        <v>100</v>
      </c>
      <c r="DV17" s="315">
        <f t="shared" si="24"/>
        <v>100</v>
      </c>
      <c r="DW17" s="342">
        <v>1</v>
      </c>
      <c r="DX17" s="343">
        <f>DT17/DU17</f>
        <v>1</v>
      </c>
      <c r="DY17" s="106">
        <v>0</v>
      </c>
      <c r="DZ17" s="111">
        <v>3</v>
      </c>
      <c r="EA17" s="107">
        <f t="shared" si="25"/>
        <v>0</v>
      </c>
      <c r="EB17" s="108">
        <v>0</v>
      </c>
      <c r="EC17" s="114">
        <f>DY17/DZ17</f>
        <v>0</v>
      </c>
      <c r="ED17" s="106">
        <v>0</v>
      </c>
      <c r="EE17" s="113">
        <v>1</v>
      </c>
      <c r="EF17" s="107">
        <f t="shared" si="26"/>
        <v>0</v>
      </c>
      <c r="EG17" s="108">
        <v>0</v>
      </c>
      <c r="EH17" s="114">
        <f>ED17/EE17</f>
        <v>0</v>
      </c>
      <c r="EI17" s="106">
        <v>0</v>
      </c>
      <c r="EJ17" s="113">
        <v>8</v>
      </c>
      <c r="EK17" s="107">
        <f t="shared" si="27"/>
        <v>0</v>
      </c>
      <c r="EL17" s="108">
        <v>0</v>
      </c>
      <c r="EM17" s="114">
        <f>EI17/EJ17</f>
        <v>0</v>
      </c>
      <c r="EN17" s="83">
        <v>4</v>
      </c>
      <c r="EO17" s="94">
        <v>4</v>
      </c>
      <c r="EP17" s="315">
        <f t="shared" si="28"/>
        <v>100</v>
      </c>
      <c r="EQ17" s="342">
        <v>1</v>
      </c>
      <c r="ER17" s="343">
        <f>EN17/EO17</f>
        <v>1</v>
      </c>
      <c r="ES17" s="83">
        <v>2</v>
      </c>
      <c r="ET17" s="84">
        <v>2</v>
      </c>
      <c r="EU17" s="315">
        <f t="shared" si="29"/>
        <v>100</v>
      </c>
      <c r="EV17" s="342">
        <v>1</v>
      </c>
      <c r="EW17" s="343">
        <f>ES17/ET17</f>
        <v>1</v>
      </c>
      <c r="EX17" s="83">
        <v>12</v>
      </c>
      <c r="EY17" s="84">
        <v>12</v>
      </c>
      <c r="EZ17" s="315">
        <f t="shared" si="30"/>
        <v>100</v>
      </c>
      <c r="FA17" s="342">
        <v>1</v>
      </c>
      <c r="FB17" s="343">
        <f>EX17/EY17</f>
        <v>1</v>
      </c>
      <c r="FC17" s="83">
        <v>16</v>
      </c>
      <c r="FD17" s="94">
        <v>16</v>
      </c>
      <c r="FE17" s="315">
        <f t="shared" si="31"/>
        <v>100</v>
      </c>
      <c r="FF17" s="342">
        <v>1</v>
      </c>
      <c r="FG17" s="343">
        <f>FC17/FD17</f>
        <v>1</v>
      </c>
      <c r="FH17" s="106">
        <v>0</v>
      </c>
      <c r="FI17" s="107">
        <v>1</v>
      </c>
      <c r="FJ17" s="107">
        <f t="shared" si="32"/>
        <v>0</v>
      </c>
      <c r="FK17" s="108">
        <v>0</v>
      </c>
      <c r="FL17" s="109">
        <f>FH17/FI17</f>
        <v>0</v>
      </c>
      <c r="FM17" s="83">
        <v>4</v>
      </c>
      <c r="FN17" s="94">
        <v>4</v>
      </c>
      <c r="FO17" s="315">
        <f t="shared" si="33"/>
        <v>100</v>
      </c>
      <c r="FP17" s="342">
        <v>1</v>
      </c>
      <c r="FQ17" s="343">
        <f>FM17/FN17</f>
        <v>1</v>
      </c>
      <c r="FR17" s="83">
        <v>10</v>
      </c>
      <c r="FS17" s="94">
        <v>10</v>
      </c>
      <c r="FT17" s="315">
        <f t="shared" si="34"/>
        <v>100</v>
      </c>
      <c r="FU17" s="342">
        <v>1</v>
      </c>
      <c r="FV17" s="343">
        <f>FR17/FS17</f>
        <v>1</v>
      </c>
      <c r="FW17" s="83">
        <v>32</v>
      </c>
      <c r="FX17" s="94">
        <v>50</v>
      </c>
      <c r="FY17" s="315">
        <f t="shared" si="35"/>
        <v>64</v>
      </c>
      <c r="FZ17" s="366">
        <v>0.64</v>
      </c>
      <c r="GA17" s="367">
        <f>FW17/FX17</f>
        <v>0.64</v>
      </c>
      <c r="GB17" s="83">
        <v>2</v>
      </c>
      <c r="GC17" s="84">
        <v>2</v>
      </c>
      <c r="GD17" s="315">
        <f t="shared" si="36"/>
        <v>100</v>
      </c>
      <c r="GE17" s="342">
        <v>1</v>
      </c>
      <c r="GF17" s="343">
        <f>GB17/GC17</f>
        <v>1</v>
      </c>
      <c r="GG17" s="83">
        <v>2</v>
      </c>
      <c r="GH17" s="84">
        <v>2</v>
      </c>
      <c r="GI17" s="315">
        <f t="shared" si="37"/>
        <v>100</v>
      </c>
      <c r="GJ17" s="342">
        <v>1</v>
      </c>
      <c r="GK17" s="343">
        <f>GG17/GH17</f>
        <v>1</v>
      </c>
      <c r="GL17" s="83">
        <v>23</v>
      </c>
      <c r="GM17" s="94">
        <v>6</v>
      </c>
      <c r="GN17" s="315">
        <f t="shared" si="38"/>
        <v>383.33333333333337</v>
      </c>
      <c r="GO17" s="377">
        <v>3.83</v>
      </c>
      <c r="GP17" s="378">
        <f>GL17/GM17</f>
        <v>3.8333333333333335</v>
      </c>
      <c r="GQ17" s="83">
        <v>100</v>
      </c>
      <c r="GR17" s="84">
        <v>100</v>
      </c>
      <c r="GS17" s="315">
        <f t="shared" si="39"/>
        <v>100</v>
      </c>
      <c r="GT17" s="342">
        <v>1</v>
      </c>
      <c r="GU17" s="343">
        <f>GQ17/GR17</f>
        <v>1</v>
      </c>
      <c r="GV17" s="83">
        <v>5</v>
      </c>
      <c r="GW17" s="94">
        <v>3</v>
      </c>
      <c r="GX17" s="315">
        <f t="shared" si="40"/>
        <v>166.66666666666669</v>
      </c>
      <c r="GY17" s="377">
        <v>1.67</v>
      </c>
      <c r="GZ17" s="378">
        <f>GV17/GW17</f>
        <v>1.6666666666666667</v>
      </c>
      <c r="HA17" s="83">
        <v>3</v>
      </c>
      <c r="HB17" s="94">
        <v>3</v>
      </c>
      <c r="HC17" s="315">
        <f t="shared" si="41"/>
        <v>100</v>
      </c>
      <c r="HD17" s="342">
        <v>1</v>
      </c>
      <c r="HE17" s="343">
        <f>HA17/HB17</f>
        <v>1</v>
      </c>
      <c r="HF17" s="199">
        <v>0</v>
      </c>
      <c r="HG17" s="200">
        <v>12</v>
      </c>
      <c r="HH17" s="200">
        <f t="shared" si="42"/>
        <v>0</v>
      </c>
      <c r="HI17" s="201">
        <v>0</v>
      </c>
      <c r="HJ17" s="202">
        <f>HF17/HG17</f>
        <v>0</v>
      </c>
      <c r="HK17" s="83">
        <v>100</v>
      </c>
      <c r="HL17" s="94">
        <v>100</v>
      </c>
      <c r="HM17" s="315">
        <f t="shared" si="43"/>
        <v>100</v>
      </c>
      <c r="HN17" s="342">
        <v>1</v>
      </c>
      <c r="HO17" s="343">
        <f>HK17/HL17</f>
        <v>1</v>
      </c>
      <c r="HP17" s="83">
        <v>60</v>
      </c>
      <c r="HQ17" s="94">
        <v>60</v>
      </c>
      <c r="HR17" s="315">
        <f t="shared" si="44"/>
        <v>100</v>
      </c>
      <c r="HS17" s="342">
        <v>1</v>
      </c>
      <c r="HT17" s="343">
        <f>HP17/HQ17</f>
        <v>1</v>
      </c>
      <c r="HU17" s="83">
        <v>15</v>
      </c>
      <c r="HV17" s="94">
        <v>15</v>
      </c>
      <c r="HW17" s="315">
        <f t="shared" si="45"/>
        <v>100</v>
      </c>
      <c r="HX17" s="342">
        <v>1</v>
      </c>
      <c r="HY17" s="343">
        <f>HU17/HV17</f>
        <v>1</v>
      </c>
      <c r="HZ17" s="83">
        <v>136.91999999999999</v>
      </c>
      <c r="IA17" s="94">
        <v>100</v>
      </c>
      <c r="IB17" s="315">
        <f t="shared" si="46"/>
        <v>136.91999999999999</v>
      </c>
      <c r="IC17" s="377">
        <v>1.37</v>
      </c>
      <c r="ID17" s="378">
        <f>HZ17/IA17</f>
        <v>1.3692</v>
      </c>
      <c r="IE17" s="83">
        <v>76.92</v>
      </c>
      <c r="IF17" s="94">
        <v>100</v>
      </c>
      <c r="IG17" s="315">
        <f t="shared" si="47"/>
        <v>76.92</v>
      </c>
      <c r="IH17" s="366">
        <v>0.77</v>
      </c>
      <c r="II17" s="367">
        <f>IE17/IF17</f>
        <v>0.76919999999999999</v>
      </c>
    </row>
    <row r="18" spans="2:243" ht="15" thickBot="1" x14ac:dyDescent="0.4"/>
    <row r="19" spans="2:243" ht="15" hidden="1" thickBot="1" x14ac:dyDescent="0.4">
      <c r="Q19" t="s">
        <v>69</v>
      </c>
      <c r="BD19" t="s">
        <v>64</v>
      </c>
      <c r="CC19" t="s">
        <v>66</v>
      </c>
    </row>
    <row r="20" spans="2:243" ht="15" thickBot="1" x14ac:dyDescent="0.4">
      <c r="C20" s="474" t="s">
        <v>726</v>
      </c>
      <c r="H20" s="354">
        <v>0.12280000000000001</v>
      </c>
      <c r="M20" s="467">
        <v>1</v>
      </c>
      <c r="R20" s="447">
        <v>1.64</v>
      </c>
      <c r="W20" s="352">
        <v>0.88</v>
      </c>
      <c r="AG20" s="467">
        <v>1</v>
      </c>
      <c r="AL20" s="408">
        <v>0</v>
      </c>
      <c r="AQ20" s="467">
        <v>1</v>
      </c>
      <c r="AV20" s="351">
        <v>1.0627</v>
      </c>
      <c r="BA20" s="408">
        <v>0.45</v>
      </c>
      <c r="BF20" s="408">
        <v>0.43</v>
      </c>
      <c r="BP20" s="352">
        <v>0.86</v>
      </c>
      <c r="BU20" s="346">
        <v>0.92569999999999997</v>
      </c>
      <c r="CE20" s="447">
        <v>1.07</v>
      </c>
      <c r="CJ20" s="365">
        <v>0.89629999999999999</v>
      </c>
      <c r="CO20" s="467">
        <v>1</v>
      </c>
      <c r="CT20" s="467">
        <v>1</v>
      </c>
      <c r="DD20" s="447">
        <v>1.7</v>
      </c>
      <c r="DN20" s="447">
        <v>1.43</v>
      </c>
      <c r="DS20" s="467">
        <v>1</v>
      </c>
      <c r="DX20" s="467">
        <v>1</v>
      </c>
      <c r="EC20" s="467">
        <v>1</v>
      </c>
      <c r="EH20" s="467">
        <v>1</v>
      </c>
      <c r="EM20" s="467">
        <v>1</v>
      </c>
      <c r="ER20" s="467">
        <v>1</v>
      </c>
      <c r="EW20" s="467">
        <v>1</v>
      </c>
      <c r="FB20" s="467">
        <v>1</v>
      </c>
      <c r="FG20" s="467">
        <v>1</v>
      </c>
      <c r="FL20" s="467">
        <v>1</v>
      </c>
      <c r="FQ20" s="467">
        <v>1</v>
      </c>
      <c r="FV20" s="467">
        <v>1</v>
      </c>
      <c r="GA20" s="352">
        <v>0.64</v>
      </c>
      <c r="GF20" s="467">
        <v>1</v>
      </c>
      <c r="GK20" s="467">
        <v>1</v>
      </c>
      <c r="GP20" s="447">
        <v>3.83</v>
      </c>
      <c r="GU20" s="467">
        <v>1</v>
      </c>
      <c r="GZ20" s="447">
        <v>1.67</v>
      </c>
      <c r="HE20" s="467">
        <v>1</v>
      </c>
      <c r="HO20" s="467">
        <v>1</v>
      </c>
      <c r="HT20" s="467">
        <v>1</v>
      </c>
      <c r="HY20" s="467">
        <v>1</v>
      </c>
      <c r="ID20" s="351">
        <v>1.2266999999999999</v>
      </c>
      <c r="II20" s="365">
        <v>0.85019999999999996</v>
      </c>
    </row>
    <row r="21" spans="2:243" ht="15" thickBot="1" x14ac:dyDescent="0.4">
      <c r="C21" s="148"/>
    </row>
    <row r="22" spans="2:243" ht="15" thickBot="1" x14ac:dyDescent="0.4">
      <c r="C22" s="474" t="s">
        <v>727</v>
      </c>
      <c r="H22" s="465">
        <v>0.12</v>
      </c>
      <c r="M22" s="468">
        <v>1</v>
      </c>
      <c r="R22" s="466">
        <v>1.64</v>
      </c>
      <c r="W22" s="493">
        <v>0.88</v>
      </c>
      <c r="AG22" s="468">
        <v>1</v>
      </c>
      <c r="AL22" s="465">
        <v>0</v>
      </c>
      <c r="AQ22" s="468">
        <v>1</v>
      </c>
      <c r="AV22" s="466">
        <v>1.1000000000000001</v>
      </c>
      <c r="BA22" s="465">
        <v>0.45</v>
      </c>
      <c r="BF22" s="465">
        <v>0.43</v>
      </c>
      <c r="BP22" s="465">
        <v>0.54</v>
      </c>
      <c r="BU22" s="469">
        <v>0.98</v>
      </c>
      <c r="CE22" s="466">
        <v>1.07</v>
      </c>
      <c r="CJ22" s="469">
        <v>0.95</v>
      </c>
      <c r="CO22" s="468">
        <v>1</v>
      </c>
      <c r="CT22" s="468">
        <v>1</v>
      </c>
      <c r="DD22" s="466">
        <v>1.4</v>
      </c>
      <c r="DN22" s="466">
        <v>1.35</v>
      </c>
      <c r="DS22" s="493">
        <v>0.67</v>
      </c>
      <c r="DX22" s="468">
        <v>1</v>
      </c>
      <c r="EC22" s="468">
        <v>1</v>
      </c>
      <c r="EH22" s="468">
        <v>1</v>
      </c>
      <c r="EM22" s="465">
        <v>0.5</v>
      </c>
      <c r="ER22" s="468">
        <v>1</v>
      </c>
      <c r="EW22" s="468">
        <v>1</v>
      </c>
      <c r="FB22" s="468">
        <v>1</v>
      </c>
      <c r="FG22" s="468">
        <v>1</v>
      </c>
      <c r="FL22" s="468">
        <v>1</v>
      </c>
      <c r="FQ22" s="468">
        <v>1</v>
      </c>
      <c r="FV22" s="468">
        <v>1</v>
      </c>
      <c r="GA22" s="493">
        <v>0.64</v>
      </c>
      <c r="GF22" s="468">
        <v>1</v>
      </c>
      <c r="GK22" s="468">
        <v>1</v>
      </c>
      <c r="GP22" s="466">
        <v>3.83</v>
      </c>
      <c r="GU22" s="468">
        <v>1</v>
      </c>
      <c r="GZ22" s="466">
        <v>1.67</v>
      </c>
      <c r="HE22" s="468">
        <v>1</v>
      </c>
      <c r="HO22" s="468">
        <v>1</v>
      </c>
      <c r="HT22" s="468">
        <v>1</v>
      </c>
      <c r="HY22" s="468">
        <v>1</v>
      </c>
      <c r="ID22" s="469">
        <v>0.98</v>
      </c>
      <c r="II22" s="493">
        <v>0.85</v>
      </c>
    </row>
    <row r="23" spans="2:243" ht="15" thickBot="1" x14ac:dyDescent="0.4"/>
    <row r="24" spans="2:243" ht="22.5" customHeight="1" x14ac:dyDescent="0.35">
      <c r="H24" s="737" t="s">
        <v>670</v>
      </c>
      <c r="I24" s="738"/>
    </row>
    <row r="25" spans="2:243" ht="18" customHeight="1" thickBot="1" x14ac:dyDescent="0.4">
      <c r="H25" s="739"/>
      <c r="I25" s="740"/>
      <c r="BI25" s="42"/>
    </row>
    <row r="26" spans="2:243" ht="15.75" customHeight="1" x14ac:dyDescent="0.35">
      <c r="B26" s="6">
        <v>1</v>
      </c>
      <c r="C26" s="4" t="s">
        <v>9</v>
      </c>
      <c r="D26" s="5"/>
      <c r="E26" s="647" t="s">
        <v>5</v>
      </c>
      <c r="F26" s="647"/>
      <c r="G26" s="648"/>
      <c r="H26" s="6">
        <v>33</v>
      </c>
      <c r="I26" s="7">
        <f>H26/H29</f>
        <v>0.7857142857142857</v>
      </c>
    </row>
    <row r="27" spans="2:243" ht="15.75" customHeight="1" x14ac:dyDescent="0.35">
      <c r="B27" s="11">
        <v>2</v>
      </c>
      <c r="C27" s="9" t="s">
        <v>10</v>
      </c>
      <c r="D27" s="10"/>
      <c r="E27" s="649" t="s">
        <v>11</v>
      </c>
      <c r="F27" s="649"/>
      <c r="G27" s="650"/>
      <c r="H27" s="11">
        <v>5</v>
      </c>
      <c r="I27" s="12">
        <f>H27/H29</f>
        <v>0.11904761904761904</v>
      </c>
    </row>
    <row r="28" spans="2:243" ht="15" thickBot="1" x14ac:dyDescent="0.4">
      <c r="B28" s="16">
        <v>3</v>
      </c>
      <c r="C28" s="14" t="s">
        <v>12</v>
      </c>
      <c r="D28" s="15"/>
      <c r="E28" s="651" t="s">
        <v>8</v>
      </c>
      <c r="F28" s="651"/>
      <c r="G28" s="652"/>
      <c r="H28" s="16">
        <v>4</v>
      </c>
      <c r="I28" s="17">
        <f>H28/H29</f>
        <v>9.5238095238095233E-2</v>
      </c>
    </row>
    <row r="29" spans="2:243" ht="15" thickBot="1" x14ac:dyDescent="0.4">
      <c r="B29" s="734" t="s">
        <v>115</v>
      </c>
      <c r="C29" s="735"/>
      <c r="D29" s="735"/>
      <c r="E29" s="735"/>
      <c r="F29" s="735"/>
      <c r="G29" s="736"/>
      <c r="H29" s="18">
        <f>SUM(H26:H28)</f>
        <v>42</v>
      </c>
      <c r="I29" s="43">
        <f>SUM(I26:I28)</f>
        <v>1</v>
      </c>
    </row>
    <row r="30" spans="2:243" ht="15" thickBot="1" x14ac:dyDescent="0.4"/>
    <row r="31" spans="2:243" ht="15" thickBot="1" x14ac:dyDescent="0.4">
      <c r="B31" s="277" t="s">
        <v>342</v>
      </c>
      <c r="C31" s="662" t="s">
        <v>341</v>
      </c>
      <c r="D31" s="662"/>
      <c r="E31" s="662"/>
      <c r="F31" s="70">
        <v>1</v>
      </c>
    </row>
    <row r="32" spans="2:243" ht="15" thickBot="1" x14ac:dyDescent="0.4">
      <c r="B32" s="278" t="s">
        <v>332</v>
      </c>
      <c r="C32" s="180" t="s">
        <v>331</v>
      </c>
      <c r="D32" s="182"/>
      <c r="E32" s="182"/>
      <c r="F32" s="70">
        <v>1</v>
      </c>
      <c r="DP32" s="41"/>
    </row>
    <row r="33" spans="2:120" ht="15" thickBot="1" x14ac:dyDescent="0.4">
      <c r="B33" s="461" t="s">
        <v>109</v>
      </c>
      <c r="C33" s="182" t="s">
        <v>237</v>
      </c>
      <c r="D33" s="182"/>
      <c r="E33" s="182"/>
      <c r="F33" s="70">
        <v>0</v>
      </c>
      <c r="DP33" s="41"/>
    </row>
    <row r="34" spans="2:120" hidden="1" x14ac:dyDescent="0.35">
      <c r="B34" s="462" t="s">
        <v>131</v>
      </c>
      <c r="C34" s="182" t="s">
        <v>132</v>
      </c>
      <c r="D34" s="182"/>
      <c r="E34" s="182"/>
      <c r="F34" s="70">
        <v>0</v>
      </c>
      <c r="DP34" s="41"/>
    </row>
    <row r="35" spans="2:120" ht="15" thickBot="1" x14ac:dyDescent="0.4">
      <c r="B35" s="500" t="s">
        <v>139</v>
      </c>
      <c r="C35" s="182" t="s">
        <v>140</v>
      </c>
      <c r="D35" s="182"/>
      <c r="E35" s="182"/>
      <c r="F35" s="70">
        <v>2</v>
      </c>
    </row>
    <row r="36" spans="2:120" ht="15" hidden="1" thickBot="1" x14ac:dyDescent="0.4">
      <c r="B36" s="276" t="s">
        <v>201</v>
      </c>
      <c r="C36" s="182" t="s">
        <v>466</v>
      </c>
      <c r="D36" s="182"/>
      <c r="E36" s="182"/>
      <c r="F36" s="70">
        <v>0</v>
      </c>
    </row>
    <row r="37" spans="2:120" ht="15" hidden="1" thickBot="1" x14ac:dyDescent="0.4">
      <c r="B37" s="496"/>
      <c r="C37" s="182" t="s">
        <v>465</v>
      </c>
      <c r="F37" s="70">
        <v>0</v>
      </c>
    </row>
    <row r="38" spans="2:120" ht="15" thickBot="1" x14ac:dyDescent="0.4">
      <c r="B38" s="536" t="s">
        <v>201</v>
      </c>
      <c r="C38" s="459" t="s">
        <v>738</v>
      </c>
      <c r="F38" s="70">
        <v>1</v>
      </c>
    </row>
    <row r="39" spans="2:120" ht="15" thickBot="1" x14ac:dyDescent="0.4">
      <c r="B39" s="507" t="s">
        <v>725</v>
      </c>
      <c r="C39" s="459" t="s">
        <v>724</v>
      </c>
      <c r="F39" s="70">
        <v>1</v>
      </c>
    </row>
    <row r="40" spans="2:120" ht="15.5" x14ac:dyDescent="0.35">
      <c r="C40" s="147" t="s">
        <v>202</v>
      </c>
      <c r="F40" s="146">
        <f>H29+F31+F32+F33+F34+F35+F36+F38+F39</f>
        <v>48</v>
      </c>
    </row>
    <row r="42" spans="2:120" x14ac:dyDescent="0.35">
      <c r="M42" s="42"/>
    </row>
  </sheetData>
  <sheetProtection algorithmName="SHA-512" hashValue="OUP9SMPpNoMKFE4WvCOTRz/D24kLgoTpv5RqQjRzx3Um9UrioEeCTNZ1tI+ZmD5FDKC7BT23XGUJPXLXfrRuQg==" saltValue="9PyG22ZH+iU7iu4Ll7q/Yg==" spinCount="100000" sheet="1" objects="1" scenarios="1"/>
  <mergeCells count="200">
    <mergeCell ref="DJ3:DN3"/>
    <mergeCell ref="DJ4:DL4"/>
    <mergeCell ref="DM4:DM5"/>
    <mergeCell ref="DN4:DN5"/>
    <mergeCell ref="IE3:II3"/>
    <mergeCell ref="IE4:IG4"/>
    <mergeCell ref="IH4:IH5"/>
    <mergeCell ref="II4:II5"/>
    <mergeCell ref="D2:II2"/>
    <mergeCell ref="AR3:AV3"/>
    <mergeCell ref="AW3:BA3"/>
    <mergeCell ref="BB3:BF3"/>
    <mergeCell ref="BG3:BK3"/>
    <mergeCell ref="BL3:BP3"/>
    <mergeCell ref="BQ3:BU3"/>
    <mergeCell ref="CZ3:DD3"/>
    <mergeCell ref="DE3:DI3"/>
    <mergeCell ref="DO3:DS3"/>
    <mergeCell ref="DT3:DX3"/>
    <mergeCell ref="DY3:EC3"/>
    <mergeCell ref="ED3:EH3"/>
    <mergeCell ref="BV3:BZ3"/>
    <mergeCell ref="CA3:CE3"/>
    <mergeCell ref="CF3:CJ3"/>
    <mergeCell ref="CK3:CO3"/>
    <mergeCell ref="CP3:CT3"/>
    <mergeCell ref="CU3:CY3"/>
    <mergeCell ref="GB3:GF3"/>
    <mergeCell ref="B2:C5"/>
    <mergeCell ref="D3:H3"/>
    <mergeCell ref="I3:M3"/>
    <mergeCell ref="N3:R3"/>
    <mergeCell ref="S3:W3"/>
    <mergeCell ref="X3:AB3"/>
    <mergeCell ref="AC3:AG3"/>
    <mergeCell ref="AH3:AL3"/>
    <mergeCell ref="AM3:AQ3"/>
    <mergeCell ref="BK4:BK5"/>
    <mergeCell ref="BL4:BN4"/>
    <mergeCell ref="AU4:AU5"/>
    <mergeCell ref="AV4:AV5"/>
    <mergeCell ref="AW4:AY4"/>
    <mergeCell ref="AZ4:AZ5"/>
    <mergeCell ref="BA4:BA5"/>
    <mergeCell ref="BB4:BD4"/>
    <mergeCell ref="BY4:BY5"/>
    <mergeCell ref="BZ4:BZ5"/>
    <mergeCell ref="CA4:CC4"/>
    <mergeCell ref="GG3:GK3"/>
    <mergeCell ref="GL3:GP3"/>
    <mergeCell ref="EI3:EM3"/>
    <mergeCell ref="EN3:ER3"/>
    <mergeCell ref="ES3:EW3"/>
    <mergeCell ref="EX3:FB3"/>
    <mergeCell ref="FC3:FG3"/>
    <mergeCell ref="FH3:FL3"/>
    <mergeCell ref="Q4:Q5"/>
    <mergeCell ref="R4:R5"/>
    <mergeCell ref="S4:U4"/>
    <mergeCell ref="V4:V5"/>
    <mergeCell ref="W4:W5"/>
    <mergeCell ref="X4:Z4"/>
    <mergeCell ref="AA4:AA5"/>
    <mergeCell ref="AB4:AB5"/>
    <mergeCell ref="AC4:AE4"/>
    <mergeCell ref="AF4:AF5"/>
    <mergeCell ref="AG4:AG5"/>
    <mergeCell ref="AH4:AJ4"/>
    <mergeCell ref="BE4:BE5"/>
    <mergeCell ref="BF4:BF5"/>
    <mergeCell ref="BG4:BI4"/>
    <mergeCell ref="BJ4:BJ5"/>
    <mergeCell ref="HU3:HY3"/>
    <mergeCell ref="HZ3:ID3"/>
    <mergeCell ref="D4:F4"/>
    <mergeCell ref="G4:G5"/>
    <mergeCell ref="H4:H5"/>
    <mergeCell ref="I4:K4"/>
    <mergeCell ref="L4:L5"/>
    <mergeCell ref="M4:M5"/>
    <mergeCell ref="N4:P4"/>
    <mergeCell ref="GQ3:GU3"/>
    <mergeCell ref="GV3:GZ3"/>
    <mergeCell ref="HA3:HE3"/>
    <mergeCell ref="HF3:HJ3"/>
    <mergeCell ref="HK3:HO3"/>
    <mergeCell ref="HP3:HT3"/>
    <mergeCell ref="FM3:FQ3"/>
    <mergeCell ref="FR3:FV3"/>
    <mergeCell ref="FW3:GA3"/>
    <mergeCell ref="AK4:AK5"/>
    <mergeCell ref="AL4:AL5"/>
    <mergeCell ref="AM4:AO4"/>
    <mergeCell ref="AP4:AP5"/>
    <mergeCell ref="AQ4:AQ5"/>
    <mergeCell ref="AR4:AT4"/>
    <mergeCell ref="CD4:CD5"/>
    <mergeCell ref="CE4:CE5"/>
    <mergeCell ref="CF4:CH4"/>
    <mergeCell ref="BO4:BO5"/>
    <mergeCell ref="BP4:BP5"/>
    <mergeCell ref="BQ4:BS4"/>
    <mergeCell ref="BT4:BT5"/>
    <mergeCell ref="BU4:BU5"/>
    <mergeCell ref="BV4:BX4"/>
    <mergeCell ref="CS4:CS5"/>
    <mergeCell ref="CT4:CT5"/>
    <mergeCell ref="CU4:CW4"/>
    <mergeCell ref="CX4:CX5"/>
    <mergeCell ref="CY4:CY5"/>
    <mergeCell ref="CZ4:DB4"/>
    <mergeCell ref="CI4:CI5"/>
    <mergeCell ref="CJ4:CJ5"/>
    <mergeCell ref="CK4:CM4"/>
    <mergeCell ref="CN4:CN5"/>
    <mergeCell ref="CO4:CO5"/>
    <mergeCell ref="CP4:CR4"/>
    <mergeCell ref="DR4:DR5"/>
    <mergeCell ref="DS4:DS5"/>
    <mergeCell ref="DT4:DV4"/>
    <mergeCell ref="DW4:DW5"/>
    <mergeCell ref="DX4:DX5"/>
    <mergeCell ref="DY4:EA4"/>
    <mergeCell ref="DC4:DC5"/>
    <mergeCell ref="DD4:DD5"/>
    <mergeCell ref="DE4:DG4"/>
    <mergeCell ref="DH4:DH5"/>
    <mergeCell ref="DI4:DI5"/>
    <mergeCell ref="DO4:DQ4"/>
    <mergeCell ref="EL4:EL5"/>
    <mergeCell ref="EM4:EM5"/>
    <mergeCell ref="EN4:EP4"/>
    <mergeCell ref="EQ4:EQ5"/>
    <mergeCell ref="ER4:ER5"/>
    <mergeCell ref="ES4:EU4"/>
    <mergeCell ref="EB4:EB5"/>
    <mergeCell ref="EC4:EC5"/>
    <mergeCell ref="ED4:EF4"/>
    <mergeCell ref="EG4:EG5"/>
    <mergeCell ref="EH4:EH5"/>
    <mergeCell ref="EI4:EK4"/>
    <mergeCell ref="FK4:FK5"/>
    <mergeCell ref="FL4:FL5"/>
    <mergeCell ref="FM4:FO4"/>
    <mergeCell ref="EV4:EV5"/>
    <mergeCell ref="EW4:EW5"/>
    <mergeCell ref="EX4:EZ4"/>
    <mergeCell ref="FA4:FA5"/>
    <mergeCell ref="FB4:FB5"/>
    <mergeCell ref="FC4:FE4"/>
    <mergeCell ref="ID4:ID5"/>
    <mergeCell ref="HN4:HN5"/>
    <mergeCell ref="HO4:HO5"/>
    <mergeCell ref="HP4:HR4"/>
    <mergeCell ref="HS4:HS5"/>
    <mergeCell ref="HT4:HT5"/>
    <mergeCell ref="HU4:HW4"/>
    <mergeCell ref="HD4:HD5"/>
    <mergeCell ref="HE4:HE5"/>
    <mergeCell ref="HF4:HH4"/>
    <mergeCell ref="HI4:HI5"/>
    <mergeCell ref="HJ4:HJ5"/>
    <mergeCell ref="HK4:HM4"/>
    <mergeCell ref="IC4:IC5"/>
    <mergeCell ref="GT4:GT5"/>
    <mergeCell ref="GU4:GU5"/>
    <mergeCell ref="GV4:GX4"/>
    <mergeCell ref="GY4:GY5"/>
    <mergeCell ref="GZ4:GZ5"/>
    <mergeCell ref="HA4:HC4"/>
    <mergeCell ref="GJ4:GJ5"/>
    <mergeCell ref="GK4:GK5"/>
    <mergeCell ref="GL4:GN4"/>
    <mergeCell ref="GO4:GO5"/>
    <mergeCell ref="GP4:GP5"/>
    <mergeCell ref="GQ4:GS4"/>
    <mergeCell ref="C31:E31"/>
    <mergeCell ref="B29:G29"/>
    <mergeCell ref="H24:I25"/>
    <mergeCell ref="E26:G26"/>
    <mergeCell ref="E27:G27"/>
    <mergeCell ref="E28:G28"/>
    <mergeCell ref="HX4:HX5"/>
    <mergeCell ref="HY4:HY5"/>
    <mergeCell ref="HZ4:IB4"/>
    <mergeCell ref="FZ4:FZ5"/>
    <mergeCell ref="GA4:GA5"/>
    <mergeCell ref="GB4:GD4"/>
    <mergeCell ref="GE4:GE5"/>
    <mergeCell ref="GF4:GF5"/>
    <mergeCell ref="GG4:GI4"/>
    <mergeCell ref="FP4:FP5"/>
    <mergeCell ref="FQ4:FQ5"/>
    <mergeCell ref="FR4:FT4"/>
    <mergeCell ref="FU4:FU5"/>
    <mergeCell ref="FV4:FV5"/>
    <mergeCell ref="FW4:FY4"/>
    <mergeCell ref="FF4:FF5"/>
    <mergeCell ref="FG4:FG5"/>
    <mergeCell ref="FH4:FJ4"/>
  </mergeCell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sheetPr>
  <dimension ref="B1:IS40"/>
  <sheetViews>
    <sheetView workbookViewId="0">
      <selection activeCell="O29" sqref="O29"/>
    </sheetView>
  </sheetViews>
  <sheetFormatPr baseColWidth="10" defaultRowHeight="14.5" x14ac:dyDescent="0.35"/>
  <cols>
    <col min="2" max="2" width="5.1796875" customWidth="1"/>
    <col min="4" max="4" width="7.7265625" customWidth="1"/>
    <col min="5" max="5" width="7.54296875"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6" customWidth="1"/>
    <col min="21" max="21" width="6.81640625"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7265625" customWidth="1"/>
    <col min="30" max="30" width="6.81640625" customWidth="1"/>
    <col min="31" max="31" width="6.453125" customWidth="1"/>
    <col min="32" max="32" width="7.1796875" customWidth="1"/>
    <col min="33" max="33" width="10"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26953125" customWidth="1"/>
    <col min="110" max="110" width="5.453125" customWidth="1"/>
    <col min="111" max="111" width="6.26953125" customWidth="1"/>
    <col min="112" max="112" width="6.1796875" customWidth="1"/>
    <col min="113" max="113" width="9.726562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453125" customWidth="1"/>
    <col min="230" max="230" width="5.26953125" customWidth="1"/>
    <col min="231" max="231" width="6.26953125" customWidth="1"/>
    <col min="232" max="232" width="6.1796875" customWidth="1"/>
    <col min="233" max="233" width="10.453125" customWidth="1"/>
    <col min="234" max="234" width="6.26953125" customWidth="1"/>
    <col min="235" max="235" width="6.453125" customWidth="1"/>
    <col min="236" max="236" width="6.54296875" customWidth="1"/>
    <col min="237" max="237" width="7.1796875" customWidth="1"/>
    <col min="238" max="238" width="10.7265625" customWidth="1"/>
    <col min="239" max="239" width="6.7265625" customWidth="1"/>
    <col min="240" max="240" width="5.7265625" customWidth="1"/>
    <col min="241" max="241" width="6.54296875" customWidth="1"/>
    <col min="242" max="242" width="6.7265625" customWidth="1"/>
    <col min="244" max="244" width="6.26953125" customWidth="1"/>
    <col min="245" max="245" width="5.1796875" customWidth="1"/>
    <col min="246" max="246" width="6.1796875" customWidth="1"/>
    <col min="247" max="247" width="7" customWidth="1"/>
    <col min="248" max="248" width="9.54296875" customWidth="1"/>
    <col min="249" max="249" width="7.26953125" customWidth="1"/>
    <col min="250" max="250" width="5.453125" customWidth="1"/>
    <col min="251" max="251" width="6.7265625" customWidth="1"/>
    <col min="252" max="252" width="6.1796875" customWidth="1"/>
    <col min="253" max="253" width="10.1796875" customWidth="1"/>
  </cols>
  <sheetData>
    <row r="1" spans="2:253" ht="15" thickBot="1" x14ac:dyDescent="0.4"/>
    <row r="2" spans="2:253" ht="15" thickBot="1" x14ac:dyDescent="0.4">
      <c r="B2" s="741" t="s">
        <v>215</v>
      </c>
      <c r="C2" s="742"/>
      <c r="D2" s="672" t="s">
        <v>48</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3"/>
      <c r="IO2" s="673"/>
      <c r="IP2" s="673"/>
      <c r="IQ2" s="673"/>
      <c r="IR2" s="673"/>
      <c r="IS2" s="674"/>
    </row>
    <row r="3" spans="2:253" ht="120.75" customHeight="1" thickBot="1" x14ac:dyDescent="0.4">
      <c r="B3" s="743"/>
      <c r="C3" s="744"/>
      <c r="D3" s="663" t="s">
        <v>408</v>
      </c>
      <c r="E3" s="664"/>
      <c r="F3" s="665"/>
      <c r="G3" s="665"/>
      <c r="H3" s="666"/>
      <c r="I3" s="663" t="s">
        <v>263</v>
      </c>
      <c r="J3" s="664"/>
      <c r="K3" s="665"/>
      <c r="L3" s="665"/>
      <c r="M3" s="666"/>
      <c r="N3" s="663" t="s">
        <v>262</v>
      </c>
      <c r="O3" s="664"/>
      <c r="P3" s="665"/>
      <c r="Q3" s="665"/>
      <c r="R3" s="666"/>
      <c r="S3" s="663" t="s">
        <v>93</v>
      </c>
      <c r="T3" s="664"/>
      <c r="U3" s="665"/>
      <c r="V3" s="665"/>
      <c r="W3" s="666"/>
      <c r="X3" s="725" t="s">
        <v>94</v>
      </c>
      <c r="Y3" s="726"/>
      <c r="Z3" s="727"/>
      <c r="AA3" s="727"/>
      <c r="AB3" s="728"/>
      <c r="AC3" s="663" t="s">
        <v>253</v>
      </c>
      <c r="AD3" s="664"/>
      <c r="AE3" s="665"/>
      <c r="AF3" s="665"/>
      <c r="AG3" s="666"/>
      <c r="AH3" s="663" t="s">
        <v>264</v>
      </c>
      <c r="AI3" s="664"/>
      <c r="AJ3" s="665"/>
      <c r="AK3" s="665"/>
      <c r="AL3" s="666"/>
      <c r="AM3" s="663" t="s">
        <v>409</v>
      </c>
      <c r="AN3" s="664"/>
      <c r="AO3" s="665"/>
      <c r="AP3" s="665"/>
      <c r="AQ3" s="666"/>
      <c r="AR3" s="663" t="s">
        <v>95</v>
      </c>
      <c r="AS3" s="664"/>
      <c r="AT3" s="665"/>
      <c r="AU3" s="665"/>
      <c r="AV3" s="666"/>
      <c r="AW3" s="663" t="s">
        <v>358</v>
      </c>
      <c r="AX3" s="664"/>
      <c r="AY3" s="665"/>
      <c r="AZ3" s="665"/>
      <c r="BA3" s="666"/>
      <c r="BB3" s="663" t="s">
        <v>344</v>
      </c>
      <c r="BC3" s="664"/>
      <c r="BD3" s="665"/>
      <c r="BE3" s="665"/>
      <c r="BF3" s="666"/>
      <c r="BG3" s="663" t="s">
        <v>637</v>
      </c>
      <c r="BH3" s="664"/>
      <c r="BI3" s="665"/>
      <c r="BJ3" s="665"/>
      <c r="BK3" s="666"/>
      <c r="BL3" s="663" t="s">
        <v>410</v>
      </c>
      <c r="BM3" s="705"/>
      <c r="BN3" s="706"/>
      <c r="BO3" s="706"/>
      <c r="BP3" s="707"/>
      <c r="BQ3" s="834" t="s">
        <v>89</v>
      </c>
      <c r="BR3" s="835"/>
      <c r="BS3" s="836"/>
      <c r="BT3" s="836"/>
      <c r="BU3" s="837"/>
      <c r="BV3" s="663" t="s">
        <v>96</v>
      </c>
      <c r="BW3" s="664"/>
      <c r="BX3" s="665"/>
      <c r="BY3" s="665"/>
      <c r="BZ3" s="666"/>
      <c r="CA3" s="663" t="s">
        <v>638</v>
      </c>
      <c r="CB3" s="664"/>
      <c r="CC3" s="665"/>
      <c r="CD3" s="665"/>
      <c r="CE3" s="666"/>
      <c r="CF3" s="663" t="s">
        <v>265</v>
      </c>
      <c r="CG3" s="664"/>
      <c r="CH3" s="665"/>
      <c r="CI3" s="665"/>
      <c r="CJ3" s="666"/>
      <c r="CK3" s="663" t="s">
        <v>500</v>
      </c>
      <c r="CL3" s="664"/>
      <c r="CM3" s="665"/>
      <c r="CN3" s="665"/>
      <c r="CO3" s="666"/>
      <c r="CP3" s="663" t="s">
        <v>639</v>
      </c>
      <c r="CQ3" s="664"/>
      <c r="CR3" s="665"/>
      <c r="CS3" s="665"/>
      <c r="CT3" s="666"/>
      <c r="CU3" s="834" t="s">
        <v>91</v>
      </c>
      <c r="CV3" s="835"/>
      <c r="CW3" s="836"/>
      <c r="CX3" s="836"/>
      <c r="CY3" s="837"/>
      <c r="CZ3" s="714" t="s">
        <v>92</v>
      </c>
      <c r="DA3" s="715"/>
      <c r="DB3" s="716"/>
      <c r="DC3" s="716"/>
      <c r="DD3" s="717"/>
      <c r="DE3" s="663" t="s">
        <v>266</v>
      </c>
      <c r="DF3" s="664"/>
      <c r="DG3" s="665"/>
      <c r="DH3" s="665"/>
      <c r="DI3" s="666"/>
      <c r="DJ3" s="772" t="s">
        <v>267</v>
      </c>
      <c r="DK3" s="773"/>
      <c r="DL3" s="774"/>
      <c r="DM3" s="774"/>
      <c r="DN3" s="775"/>
      <c r="DO3" s="663" t="s">
        <v>365</v>
      </c>
      <c r="DP3" s="664"/>
      <c r="DQ3" s="665"/>
      <c r="DR3" s="665"/>
      <c r="DS3" s="666"/>
      <c r="DT3" s="663" t="s">
        <v>584</v>
      </c>
      <c r="DU3" s="664"/>
      <c r="DV3" s="665"/>
      <c r="DW3" s="665"/>
      <c r="DX3" s="666"/>
      <c r="DY3" s="663" t="s">
        <v>411</v>
      </c>
      <c r="DZ3" s="664"/>
      <c r="EA3" s="665"/>
      <c r="EB3" s="665"/>
      <c r="EC3" s="666"/>
      <c r="ED3" s="663" t="s">
        <v>359</v>
      </c>
      <c r="EE3" s="664"/>
      <c r="EF3" s="665"/>
      <c r="EG3" s="665"/>
      <c r="EH3" s="765"/>
      <c r="EI3" s="663" t="s">
        <v>268</v>
      </c>
      <c r="EJ3" s="664"/>
      <c r="EK3" s="665"/>
      <c r="EL3" s="665"/>
      <c r="EM3" s="666"/>
      <c r="EN3" s="663" t="s">
        <v>269</v>
      </c>
      <c r="EO3" s="664"/>
      <c r="EP3" s="665"/>
      <c r="EQ3" s="665"/>
      <c r="ER3" s="666"/>
      <c r="ES3" s="663" t="s">
        <v>412</v>
      </c>
      <c r="ET3" s="664"/>
      <c r="EU3" s="665"/>
      <c r="EV3" s="665"/>
      <c r="EW3" s="666"/>
      <c r="EX3" s="663" t="s">
        <v>413</v>
      </c>
      <c r="EY3" s="664"/>
      <c r="EZ3" s="665"/>
      <c r="FA3" s="665"/>
      <c r="FB3" s="666"/>
      <c r="FC3" s="663" t="s">
        <v>270</v>
      </c>
      <c r="FD3" s="664"/>
      <c r="FE3" s="665"/>
      <c r="FF3" s="665"/>
      <c r="FG3" s="666"/>
      <c r="FH3" s="663" t="s">
        <v>188</v>
      </c>
      <c r="FI3" s="664"/>
      <c r="FJ3" s="665"/>
      <c r="FK3" s="665"/>
      <c r="FL3" s="666"/>
      <c r="FM3" s="663" t="s">
        <v>189</v>
      </c>
      <c r="FN3" s="664"/>
      <c r="FO3" s="665"/>
      <c r="FP3" s="665"/>
      <c r="FQ3" s="666"/>
      <c r="FR3" s="663" t="s">
        <v>414</v>
      </c>
      <c r="FS3" s="664"/>
      <c r="FT3" s="665"/>
      <c r="FU3" s="665"/>
      <c r="FV3" s="666"/>
      <c r="FW3" s="663" t="s">
        <v>190</v>
      </c>
      <c r="FX3" s="664"/>
      <c r="FY3" s="665"/>
      <c r="FZ3" s="665"/>
      <c r="GA3" s="666"/>
      <c r="GB3" s="663" t="s">
        <v>415</v>
      </c>
      <c r="GC3" s="664"/>
      <c r="GD3" s="665"/>
      <c r="GE3" s="665"/>
      <c r="GF3" s="666"/>
      <c r="GG3" s="663" t="s">
        <v>741</v>
      </c>
      <c r="GH3" s="664"/>
      <c r="GI3" s="665"/>
      <c r="GJ3" s="665"/>
      <c r="GK3" s="666"/>
      <c r="GL3" s="663" t="s">
        <v>501</v>
      </c>
      <c r="GM3" s="664"/>
      <c r="GN3" s="665"/>
      <c r="GO3" s="665"/>
      <c r="GP3" s="666"/>
      <c r="GQ3" s="663" t="s">
        <v>640</v>
      </c>
      <c r="GR3" s="664"/>
      <c r="GS3" s="665"/>
      <c r="GT3" s="665"/>
      <c r="GU3" s="666"/>
      <c r="GV3" s="663" t="s">
        <v>335</v>
      </c>
      <c r="GW3" s="664"/>
      <c r="GX3" s="665"/>
      <c r="GY3" s="665"/>
      <c r="GZ3" s="666"/>
      <c r="HA3" s="663" t="s">
        <v>416</v>
      </c>
      <c r="HB3" s="664"/>
      <c r="HC3" s="665"/>
      <c r="HD3" s="665"/>
      <c r="HE3" s="666"/>
      <c r="HF3" s="663" t="s">
        <v>191</v>
      </c>
      <c r="HG3" s="664"/>
      <c r="HH3" s="665"/>
      <c r="HI3" s="665"/>
      <c r="HJ3" s="666"/>
      <c r="HK3" s="663" t="s">
        <v>299</v>
      </c>
      <c r="HL3" s="664"/>
      <c r="HM3" s="665"/>
      <c r="HN3" s="665"/>
      <c r="HO3" s="666"/>
      <c r="HP3" s="772" t="s">
        <v>192</v>
      </c>
      <c r="HQ3" s="773"/>
      <c r="HR3" s="774"/>
      <c r="HS3" s="774"/>
      <c r="HT3" s="775"/>
      <c r="HU3" s="663" t="s">
        <v>347</v>
      </c>
      <c r="HV3" s="664"/>
      <c r="HW3" s="665"/>
      <c r="HX3" s="665"/>
      <c r="HY3" s="666"/>
      <c r="HZ3" s="663" t="s">
        <v>193</v>
      </c>
      <c r="IA3" s="664"/>
      <c r="IB3" s="665"/>
      <c r="IC3" s="665"/>
      <c r="ID3" s="666"/>
      <c r="IE3" s="663" t="s">
        <v>194</v>
      </c>
      <c r="IF3" s="664"/>
      <c r="IG3" s="665"/>
      <c r="IH3" s="665"/>
      <c r="II3" s="666"/>
      <c r="IJ3" s="663" t="s">
        <v>149</v>
      </c>
      <c r="IK3" s="664"/>
      <c r="IL3" s="665"/>
      <c r="IM3" s="665"/>
      <c r="IN3" s="666"/>
      <c r="IO3" s="663" t="s">
        <v>255</v>
      </c>
      <c r="IP3" s="664"/>
      <c r="IQ3" s="665"/>
      <c r="IR3" s="665"/>
      <c r="IS3" s="666"/>
    </row>
    <row r="4" spans="2:253"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846" t="s">
        <v>29</v>
      </c>
      <c r="BR4" s="847"/>
      <c r="BS4" s="847"/>
      <c r="BT4" s="848" t="s">
        <v>30</v>
      </c>
      <c r="BU4" s="828"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825" t="s">
        <v>29</v>
      </c>
      <c r="CV4" s="842"/>
      <c r="CW4" s="843"/>
      <c r="CX4" s="844" t="s">
        <v>30</v>
      </c>
      <c r="CY4" s="828" t="s">
        <v>83</v>
      </c>
      <c r="CZ4" s="718" t="s">
        <v>29</v>
      </c>
      <c r="DA4" s="719"/>
      <c r="DB4" s="720"/>
      <c r="DC4" s="721" t="s">
        <v>30</v>
      </c>
      <c r="DD4" s="723" t="s">
        <v>83</v>
      </c>
      <c r="DE4" s="667" t="s">
        <v>29</v>
      </c>
      <c r="DF4" s="710"/>
      <c r="DG4" s="711"/>
      <c r="DH4" s="712" t="s">
        <v>30</v>
      </c>
      <c r="DI4" s="670" t="s">
        <v>83</v>
      </c>
      <c r="DJ4" s="776" t="s">
        <v>29</v>
      </c>
      <c r="DK4" s="777"/>
      <c r="DL4" s="778"/>
      <c r="DM4" s="779" t="s">
        <v>30</v>
      </c>
      <c r="DN4" s="702" t="s">
        <v>83</v>
      </c>
      <c r="DO4" s="680" t="s">
        <v>29</v>
      </c>
      <c r="DP4" s="681"/>
      <c r="DQ4" s="681"/>
      <c r="DR4" s="682" t="s">
        <v>30</v>
      </c>
      <c r="DS4" s="670" t="s">
        <v>83</v>
      </c>
      <c r="DT4" s="680" t="s">
        <v>29</v>
      </c>
      <c r="DU4" s="681"/>
      <c r="DV4" s="681"/>
      <c r="DW4" s="682" t="s">
        <v>30</v>
      </c>
      <c r="DX4" s="670" t="s">
        <v>83</v>
      </c>
      <c r="DY4" s="667" t="s">
        <v>29</v>
      </c>
      <c r="DZ4" s="710"/>
      <c r="EA4" s="711"/>
      <c r="EB4" s="712" t="s">
        <v>30</v>
      </c>
      <c r="EC4" s="670" t="s">
        <v>83</v>
      </c>
      <c r="ED4" s="667" t="s">
        <v>29</v>
      </c>
      <c r="EE4" s="710"/>
      <c r="EF4" s="711"/>
      <c r="EG4" s="712" t="s">
        <v>30</v>
      </c>
      <c r="EH4" s="670" t="s">
        <v>83</v>
      </c>
      <c r="EI4" s="680" t="s">
        <v>29</v>
      </c>
      <c r="EJ4" s="681"/>
      <c r="EK4" s="681"/>
      <c r="EL4" s="682" t="s">
        <v>30</v>
      </c>
      <c r="EM4" s="670" t="s">
        <v>83</v>
      </c>
      <c r="EN4" s="680" t="s">
        <v>29</v>
      </c>
      <c r="EO4" s="681"/>
      <c r="EP4" s="681"/>
      <c r="EQ4" s="682" t="s">
        <v>30</v>
      </c>
      <c r="ER4" s="670" t="s">
        <v>83</v>
      </c>
      <c r="ES4" s="680" t="s">
        <v>29</v>
      </c>
      <c r="ET4" s="681"/>
      <c r="EU4" s="681"/>
      <c r="EV4" s="682" t="s">
        <v>30</v>
      </c>
      <c r="EW4" s="670" t="s">
        <v>83</v>
      </c>
      <c r="EX4" s="680" t="s">
        <v>29</v>
      </c>
      <c r="EY4" s="681"/>
      <c r="EZ4" s="681"/>
      <c r="FA4" s="682" t="s">
        <v>30</v>
      </c>
      <c r="FB4" s="670" t="s">
        <v>83</v>
      </c>
      <c r="FC4" s="667" t="s">
        <v>29</v>
      </c>
      <c r="FD4" s="668"/>
      <c r="FE4" s="669"/>
      <c r="FF4" s="670" t="s">
        <v>30</v>
      </c>
      <c r="FG4" s="670" t="s">
        <v>83</v>
      </c>
      <c r="FH4" s="667" t="s">
        <v>29</v>
      </c>
      <c r="FI4" s="668"/>
      <c r="FJ4" s="669"/>
      <c r="FK4" s="670" t="s">
        <v>30</v>
      </c>
      <c r="FL4" s="670" t="s">
        <v>83</v>
      </c>
      <c r="FM4" s="667" t="s">
        <v>29</v>
      </c>
      <c r="FN4" s="668"/>
      <c r="FO4" s="669"/>
      <c r="FP4" s="670" t="s">
        <v>30</v>
      </c>
      <c r="FQ4" s="670" t="s">
        <v>83</v>
      </c>
      <c r="FR4" s="667" t="s">
        <v>29</v>
      </c>
      <c r="FS4" s="668"/>
      <c r="FT4" s="669"/>
      <c r="FU4" s="670"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681"/>
      <c r="GT4" s="682" t="s">
        <v>30</v>
      </c>
      <c r="GU4" s="670" t="s">
        <v>83</v>
      </c>
      <c r="GV4" s="680" t="s">
        <v>29</v>
      </c>
      <c r="GW4" s="681"/>
      <c r="GX4" s="681"/>
      <c r="GY4" s="682" t="s">
        <v>30</v>
      </c>
      <c r="GZ4" s="670" t="s">
        <v>83</v>
      </c>
      <c r="HA4" s="680" t="s">
        <v>29</v>
      </c>
      <c r="HB4" s="681"/>
      <c r="HC4" s="681"/>
      <c r="HD4" s="682" t="s">
        <v>30</v>
      </c>
      <c r="HE4" s="670" t="s">
        <v>83</v>
      </c>
      <c r="HF4" s="667" t="s">
        <v>29</v>
      </c>
      <c r="HG4" s="668"/>
      <c r="HH4" s="669"/>
      <c r="HI4" s="670" t="s">
        <v>30</v>
      </c>
      <c r="HJ4" s="670" t="s">
        <v>83</v>
      </c>
      <c r="HK4" s="680" t="s">
        <v>29</v>
      </c>
      <c r="HL4" s="681"/>
      <c r="HM4" s="681"/>
      <c r="HN4" s="682" t="s">
        <v>30</v>
      </c>
      <c r="HO4" s="670" t="s">
        <v>83</v>
      </c>
      <c r="HP4" s="688" t="s">
        <v>29</v>
      </c>
      <c r="HQ4" s="689"/>
      <c r="HR4" s="689"/>
      <c r="HS4" s="747" t="s">
        <v>30</v>
      </c>
      <c r="HT4" s="702" t="s">
        <v>83</v>
      </c>
      <c r="HU4" s="667" t="s">
        <v>29</v>
      </c>
      <c r="HV4" s="710"/>
      <c r="HW4" s="711"/>
      <c r="HX4" s="712" t="s">
        <v>30</v>
      </c>
      <c r="HY4" s="670" t="s">
        <v>83</v>
      </c>
      <c r="HZ4" s="667" t="s">
        <v>29</v>
      </c>
      <c r="IA4" s="710"/>
      <c r="IB4" s="711"/>
      <c r="IC4" s="712" t="s">
        <v>30</v>
      </c>
      <c r="ID4" s="670" t="s">
        <v>83</v>
      </c>
      <c r="IE4" s="667" t="s">
        <v>29</v>
      </c>
      <c r="IF4" s="710"/>
      <c r="IG4" s="711"/>
      <c r="IH4" s="712" t="s">
        <v>30</v>
      </c>
      <c r="II4" s="670" t="s">
        <v>83</v>
      </c>
      <c r="IJ4" s="667" t="s">
        <v>29</v>
      </c>
      <c r="IK4" s="710"/>
      <c r="IL4" s="711"/>
      <c r="IM4" s="712" t="s">
        <v>30</v>
      </c>
      <c r="IN4" s="670" t="s">
        <v>83</v>
      </c>
      <c r="IO4" s="667" t="s">
        <v>29</v>
      </c>
      <c r="IP4" s="668"/>
      <c r="IQ4" s="669"/>
      <c r="IR4" s="670" t="s">
        <v>30</v>
      </c>
      <c r="IS4" s="670" t="s">
        <v>83</v>
      </c>
    </row>
    <row r="5" spans="2:253"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537" t="s">
        <v>1</v>
      </c>
      <c r="BR5" s="538" t="s">
        <v>32</v>
      </c>
      <c r="BS5" s="539" t="s">
        <v>31</v>
      </c>
      <c r="BT5" s="849"/>
      <c r="BU5" s="829"/>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537" t="s">
        <v>1</v>
      </c>
      <c r="CV5" s="538" t="s">
        <v>28</v>
      </c>
      <c r="CW5" s="556" t="s">
        <v>31</v>
      </c>
      <c r="CX5" s="845"/>
      <c r="CY5" s="829"/>
      <c r="CZ5" s="508" t="s">
        <v>1</v>
      </c>
      <c r="DA5" s="509" t="s">
        <v>28</v>
      </c>
      <c r="DB5" s="510" t="s">
        <v>31</v>
      </c>
      <c r="DC5" s="722"/>
      <c r="DD5" s="724"/>
      <c r="DE5" s="88" t="s">
        <v>1</v>
      </c>
      <c r="DF5" s="89" t="s">
        <v>28</v>
      </c>
      <c r="DG5" s="90" t="s">
        <v>31</v>
      </c>
      <c r="DH5" s="713"/>
      <c r="DI5" s="671"/>
      <c r="DJ5" s="204" t="s">
        <v>1</v>
      </c>
      <c r="DK5" s="205" t="s">
        <v>28</v>
      </c>
      <c r="DL5" s="561" t="s">
        <v>31</v>
      </c>
      <c r="DM5" s="841"/>
      <c r="DN5" s="783"/>
      <c r="DO5" s="88" t="s">
        <v>1</v>
      </c>
      <c r="DP5" s="89" t="s">
        <v>32</v>
      </c>
      <c r="DQ5" s="91" t="s">
        <v>31</v>
      </c>
      <c r="DR5" s="683"/>
      <c r="DS5" s="671"/>
      <c r="DT5" s="88" t="s">
        <v>1</v>
      </c>
      <c r="DU5" s="89" t="s">
        <v>32</v>
      </c>
      <c r="DV5" s="91" t="s">
        <v>31</v>
      </c>
      <c r="DW5" s="683"/>
      <c r="DX5" s="671"/>
      <c r="DY5" s="88" t="s">
        <v>1</v>
      </c>
      <c r="DZ5" s="89" t="s">
        <v>28</v>
      </c>
      <c r="EA5" s="90" t="s">
        <v>31</v>
      </c>
      <c r="EB5" s="713"/>
      <c r="EC5" s="671"/>
      <c r="ED5" s="88" t="s">
        <v>1</v>
      </c>
      <c r="EE5" s="89" t="s">
        <v>28</v>
      </c>
      <c r="EF5" s="90" t="s">
        <v>31</v>
      </c>
      <c r="EG5" s="713"/>
      <c r="EH5" s="671"/>
      <c r="EI5" s="88" t="s">
        <v>1</v>
      </c>
      <c r="EJ5" s="89" t="s">
        <v>32</v>
      </c>
      <c r="EK5" s="91" t="s">
        <v>31</v>
      </c>
      <c r="EL5" s="683"/>
      <c r="EM5" s="671"/>
      <c r="EN5" s="88" t="s">
        <v>1</v>
      </c>
      <c r="EO5" s="89" t="s">
        <v>32</v>
      </c>
      <c r="EP5" s="91" t="s">
        <v>31</v>
      </c>
      <c r="EQ5" s="683"/>
      <c r="ER5" s="671"/>
      <c r="ES5" s="88" t="s">
        <v>1</v>
      </c>
      <c r="ET5" s="89" t="s">
        <v>32</v>
      </c>
      <c r="EU5" s="91" t="s">
        <v>31</v>
      </c>
      <c r="EV5" s="683"/>
      <c r="EW5" s="671"/>
      <c r="EX5" s="88" t="s">
        <v>1</v>
      </c>
      <c r="EY5" s="89" t="s">
        <v>32</v>
      </c>
      <c r="EZ5" s="91" t="s">
        <v>31</v>
      </c>
      <c r="FA5" s="683"/>
      <c r="FB5" s="671"/>
      <c r="FC5" s="88" t="s">
        <v>1</v>
      </c>
      <c r="FD5" s="89" t="s">
        <v>32</v>
      </c>
      <c r="FE5" s="91" t="s">
        <v>31</v>
      </c>
      <c r="FF5" s="671"/>
      <c r="FG5" s="671"/>
      <c r="FH5" s="119" t="s">
        <v>1</v>
      </c>
      <c r="FI5" s="87" t="s">
        <v>32</v>
      </c>
      <c r="FJ5" s="120" t="s">
        <v>31</v>
      </c>
      <c r="FK5" s="697"/>
      <c r="FL5" s="697"/>
      <c r="FM5" s="88" t="s">
        <v>1</v>
      </c>
      <c r="FN5" s="89" t="s">
        <v>32</v>
      </c>
      <c r="FO5" s="91" t="s">
        <v>31</v>
      </c>
      <c r="FP5" s="671"/>
      <c r="FQ5" s="671"/>
      <c r="FR5" s="88" t="s">
        <v>1</v>
      </c>
      <c r="FS5" s="89" t="s">
        <v>32</v>
      </c>
      <c r="FT5" s="91" t="s">
        <v>31</v>
      </c>
      <c r="FU5" s="671"/>
      <c r="FV5" s="671"/>
      <c r="FW5" s="88" t="s">
        <v>1</v>
      </c>
      <c r="FX5" s="89" t="s">
        <v>32</v>
      </c>
      <c r="FY5" s="91" t="s">
        <v>31</v>
      </c>
      <c r="FZ5" s="683"/>
      <c r="GA5" s="671"/>
      <c r="GB5" s="88" t="s">
        <v>1</v>
      </c>
      <c r="GC5" s="89" t="s">
        <v>32</v>
      </c>
      <c r="GD5" s="91" t="s">
        <v>31</v>
      </c>
      <c r="GE5" s="683"/>
      <c r="GF5" s="671"/>
      <c r="GG5" s="88" t="s">
        <v>1</v>
      </c>
      <c r="GH5" s="89" t="s">
        <v>32</v>
      </c>
      <c r="GI5" s="91" t="s">
        <v>31</v>
      </c>
      <c r="GJ5" s="683"/>
      <c r="GK5" s="671"/>
      <c r="GL5" s="88" t="s">
        <v>1</v>
      </c>
      <c r="GM5" s="87" t="s">
        <v>32</v>
      </c>
      <c r="GN5" s="91" t="s">
        <v>31</v>
      </c>
      <c r="GO5" s="683"/>
      <c r="GP5" s="671"/>
      <c r="GQ5" s="88" t="s">
        <v>1</v>
      </c>
      <c r="GR5" s="89" t="s">
        <v>32</v>
      </c>
      <c r="GS5" s="91" t="s">
        <v>31</v>
      </c>
      <c r="GT5" s="683"/>
      <c r="GU5" s="671"/>
      <c r="GV5" s="88" t="s">
        <v>1</v>
      </c>
      <c r="GW5" s="89" t="s">
        <v>32</v>
      </c>
      <c r="GX5" s="91" t="s">
        <v>31</v>
      </c>
      <c r="GY5" s="683"/>
      <c r="GZ5" s="671"/>
      <c r="HA5" s="88" t="s">
        <v>1</v>
      </c>
      <c r="HB5" s="89" t="s">
        <v>32</v>
      </c>
      <c r="HC5" s="91" t="s">
        <v>31</v>
      </c>
      <c r="HD5" s="683"/>
      <c r="HE5" s="671"/>
      <c r="HF5" s="88" t="s">
        <v>1</v>
      </c>
      <c r="HG5" s="89" t="s">
        <v>32</v>
      </c>
      <c r="HH5" s="91" t="s">
        <v>31</v>
      </c>
      <c r="HI5" s="671"/>
      <c r="HJ5" s="671"/>
      <c r="HK5" s="88" t="s">
        <v>1</v>
      </c>
      <c r="HL5" s="89" t="s">
        <v>32</v>
      </c>
      <c r="HM5" s="91" t="s">
        <v>31</v>
      </c>
      <c r="HN5" s="683"/>
      <c r="HO5" s="671"/>
      <c r="HP5" s="204" t="s">
        <v>1</v>
      </c>
      <c r="HQ5" s="205" t="s">
        <v>32</v>
      </c>
      <c r="HR5" s="206" t="s">
        <v>31</v>
      </c>
      <c r="HS5" s="781"/>
      <c r="HT5" s="783"/>
      <c r="HU5" s="88" t="s">
        <v>1</v>
      </c>
      <c r="HV5" s="89" t="s">
        <v>28</v>
      </c>
      <c r="HW5" s="90" t="s">
        <v>31</v>
      </c>
      <c r="HX5" s="713"/>
      <c r="HY5" s="671"/>
      <c r="HZ5" s="88" t="s">
        <v>1</v>
      </c>
      <c r="IA5" s="89" t="s">
        <v>28</v>
      </c>
      <c r="IB5" s="90" t="s">
        <v>31</v>
      </c>
      <c r="IC5" s="713"/>
      <c r="ID5" s="671"/>
      <c r="IE5" s="88" t="s">
        <v>1</v>
      </c>
      <c r="IF5" s="89" t="s">
        <v>28</v>
      </c>
      <c r="IG5" s="90" t="s">
        <v>31</v>
      </c>
      <c r="IH5" s="713"/>
      <c r="II5" s="671"/>
      <c r="IJ5" s="88" t="s">
        <v>1</v>
      </c>
      <c r="IK5" s="89" t="s">
        <v>28</v>
      </c>
      <c r="IL5" s="90" t="s">
        <v>31</v>
      </c>
      <c r="IM5" s="713"/>
      <c r="IN5" s="671"/>
      <c r="IO5" s="88" t="s">
        <v>1</v>
      </c>
      <c r="IP5" s="89" t="s">
        <v>32</v>
      </c>
      <c r="IQ5" s="91" t="s">
        <v>31</v>
      </c>
      <c r="IR5" s="671"/>
      <c r="IS5" s="671"/>
    </row>
    <row r="6" spans="2:253" x14ac:dyDescent="0.35">
      <c r="B6" s="149">
        <v>1</v>
      </c>
      <c r="C6" s="150" t="s">
        <v>33</v>
      </c>
      <c r="D6" s="96">
        <v>0</v>
      </c>
      <c r="E6" s="97">
        <v>100</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540">
        <v>0</v>
      </c>
      <c r="BR6" s="541">
        <v>1</v>
      </c>
      <c r="BS6" s="541">
        <f>BQ6/BR6*100</f>
        <v>0</v>
      </c>
      <c r="BT6" s="542">
        <v>0</v>
      </c>
      <c r="BU6" s="543">
        <f>BQ6/BR17</f>
        <v>0</v>
      </c>
      <c r="BV6" s="96">
        <v>0</v>
      </c>
      <c r="BW6" s="97">
        <v>100</v>
      </c>
      <c r="BX6" s="97">
        <f>BV6/BW6*100</f>
        <v>0</v>
      </c>
      <c r="BY6" s="98">
        <v>0</v>
      </c>
      <c r="BZ6" s="99">
        <f>BV6/BW17</f>
        <v>0</v>
      </c>
      <c r="CA6" s="96">
        <v>0</v>
      </c>
      <c r="CB6" s="97">
        <v>1</v>
      </c>
      <c r="CC6" s="97">
        <f>CA6/CB6*100</f>
        <v>0</v>
      </c>
      <c r="CD6" s="98">
        <v>0</v>
      </c>
      <c r="CE6" s="110">
        <f>CA6/CB17</f>
        <v>0</v>
      </c>
      <c r="CF6" s="96">
        <v>0</v>
      </c>
      <c r="CG6" s="97">
        <v>1</v>
      </c>
      <c r="CH6" s="97">
        <f>CF6/CG6*100</f>
        <v>0</v>
      </c>
      <c r="CI6" s="98">
        <v>0</v>
      </c>
      <c r="CJ6" s="110">
        <f>CF6/CG17</f>
        <v>0</v>
      </c>
      <c r="CK6" s="96">
        <v>0</v>
      </c>
      <c r="CL6" s="97">
        <v>100</v>
      </c>
      <c r="CM6" s="97">
        <f>CK6/CL6*100</f>
        <v>0</v>
      </c>
      <c r="CN6" s="98">
        <v>0</v>
      </c>
      <c r="CO6" s="99">
        <f>CK6/CL17</f>
        <v>0</v>
      </c>
      <c r="CP6" s="96">
        <v>0</v>
      </c>
      <c r="CQ6" s="97">
        <v>1</v>
      </c>
      <c r="CR6" s="97">
        <f>CP6/CQ6*100</f>
        <v>0</v>
      </c>
      <c r="CS6" s="98">
        <v>0</v>
      </c>
      <c r="CT6" s="110">
        <f>CP6/CQ17</f>
        <v>0</v>
      </c>
      <c r="CU6" s="540">
        <v>0</v>
      </c>
      <c r="CV6" s="541">
        <v>1</v>
      </c>
      <c r="CW6" s="541">
        <f>CU6/CV6*100</f>
        <v>0</v>
      </c>
      <c r="CX6" s="542">
        <v>0</v>
      </c>
      <c r="CY6" s="543">
        <f>CU6/CV17</f>
        <v>0</v>
      </c>
      <c r="CZ6" s="511">
        <v>0</v>
      </c>
      <c r="DA6" s="512">
        <v>1</v>
      </c>
      <c r="DB6" s="512">
        <f>CZ6/DA6*100</f>
        <v>0</v>
      </c>
      <c r="DC6" s="513">
        <v>0</v>
      </c>
      <c r="DD6" s="526">
        <f>CZ6/DA17</f>
        <v>0</v>
      </c>
      <c r="DE6" s="96">
        <v>0</v>
      </c>
      <c r="DF6" s="97">
        <v>1</v>
      </c>
      <c r="DG6" s="97">
        <f>DE6/DF6*100</f>
        <v>0</v>
      </c>
      <c r="DH6" s="98">
        <v>0</v>
      </c>
      <c r="DI6" s="99">
        <f>DE6/DF17</f>
        <v>0</v>
      </c>
      <c r="DJ6" s="191">
        <v>0</v>
      </c>
      <c r="DK6" s="192">
        <v>1</v>
      </c>
      <c r="DL6" s="192">
        <f>DJ6/DK6*100</f>
        <v>0</v>
      </c>
      <c r="DM6" s="193">
        <v>0</v>
      </c>
      <c r="DN6" s="194">
        <f>DJ6/DK17</f>
        <v>0</v>
      </c>
      <c r="DO6" s="96">
        <v>0</v>
      </c>
      <c r="DP6" s="97">
        <v>1</v>
      </c>
      <c r="DQ6" s="97">
        <f>DO6/DP6*100</f>
        <v>0</v>
      </c>
      <c r="DR6" s="98">
        <v>0</v>
      </c>
      <c r="DS6" s="110">
        <f>DO6/DP17</f>
        <v>0</v>
      </c>
      <c r="DT6" s="96">
        <v>0</v>
      </c>
      <c r="DU6" s="97">
        <v>1</v>
      </c>
      <c r="DV6" s="97">
        <f>DT6/DU6*100</f>
        <v>0</v>
      </c>
      <c r="DW6" s="98">
        <v>0</v>
      </c>
      <c r="DX6" s="110">
        <f>DT6/DU17</f>
        <v>0</v>
      </c>
      <c r="DY6" s="96">
        <v>0</v>
      </c>
      <c r="DZ6" s="97">
        <v>1</v>
      </c>
      <c r="EA6" s="97">
        <f>DY6/DZ6*100</f>
        <v>0</v>
      </c>
      <c r="EB6" s="98">
        <v>0</v>
      </c>
      <c r="EC6" s="99">
        <f>DY6/DZ17</f>
        <v>0</v>
      </c>
      <c r="ED6" s="96">
        <v>0</v>
      </c>
      <c r="EE6" s="97">
        <v>1</v>
      </c>
      <c r="EF6" s="97">
        <f>ED6/EE6*100</f>
        <v>0</v>
      </c>
      <c r="EG6" s="98">
        <v>0</v>
      </c>
      <c r="EH6" s="99">
        <f>ED6/EE17</f>
        <v>0</v>
      </c>
      <c r="EI6" s="96">
        <v>0</v>
      </c>
      <c r="EJ6" s="97">
        <v>100</v>
      </c>
      <c r="EK6" s="97">
        <f>EI6/EJ6*100</f>
        <v>0</v>
      </c>
      <c r="EL6" s="98">
        <v>0</v>
      </c>
      <c r="EM6" s="99">
        <f>EI6/EJ17</f>
        <v>0</v>
      </c>
      <c r="EN6" s="96">
        <v>0</v>
      </c>
      <c r="EO6" s="97">
        <v>1</v>
      </c>
      <c r="EP6" s="97">
        <f>EN6/EO6*100</f>
        <v>0</v>
      </c>
      <c r="EQ6" s="98">
        <v>0</v>
      </c>
      <c r="ER6" s="110">
        <f>EN6/EO17</f>
        <v>0</v>
      </c>
      <c r="ES6" s="96">
        <v>0</v>
      </c>
      <c r="ET6" s="97">
        <v>1</v>
      </c>
      <c r="EU6" s="97">
        <f>ES6/ET6*100</f>
        <v>0</v>
      </c>
      <c r="EV6" s="98">
        <v>0</v>
      </c>
      <c r="EW6" s="110">
        <f>ES6/ET17</f>
        <v>0</v>
      </c>
      <c r="EX6" s="96">
        <v>0</v>
      </c>
      <c r="EY6" s="97">
        <v>1</v>
      </c>
      <c r="EZ6" s="97">
        <f>EX6/EY6*100</f>
        <v>0</v>
      </c>
      <c r="FA6" s="98">
        <v>0</v>
      </c>
      <c r="FB6" s="110">
        <f>EX6/EY17</f>
        <v>0</v>
      </c>
      <c r="FC6" s="96">
        <v>0</v>
      </c>
      <c r="FD6" s="97">
        <v>1</v>
      </c>
      <c r="FE6" s="97">
        <f>FC6/FD6*100</f>
        <v>0</v>
      </c>
      <c r="FF6" s="98">
        <v>0</v>
      </c>
      <c r="FG6" s="110">
        <f>FC6/FD17</f>
        <v>0</v>
      </c>
      <c r="FH6" s="75">
        <v>1</v>
      </c>
      <c r="FI6" s="76">
        <v>1</v>
      </c>
      <c r="FJ6" s="76">
        <f>FH6/FI6*100</f>
        <v>100</v>
      </c>
      <c r="FK6" s="77">
        <v>1</v>
      </c>
      <c r="FL6" s="78">
        <f>FH6/FI17</f>
        <v>8.3333333333333329E-2</v>
      </c>
      <c r="FM6" s="96">
        <v>0</v>
      </c>
      <c r="FN6" s="97">
        <v>1</v>
      </c>
      <c r="FO6" s="97">
        <f>FM6/FN6*100</f>
        <v>0</v>
      </c>
      <c r="FP6" s="98">
        <v>0</v>
      </c>
      <c r="FQ6" s="110">
        <f>FM6/FN17</f>
        <v>0</v>
      </c>
      <c r="FR6" s="96">
        <v>0</v>
      </c>
      <c r="FS6" s="97">
        <v>1</v>
      </c>
      <c r="FT6" s="97">
        <f>FR6/FS6*100</f>
        <v>0</v>
      </c>
      <c r="FU6" s="98">
        <v>0</v>
      </c>
      <c r="FV6" s="99">
        <f>FR6/FS17</f>
        <v>0</v>
      </c>
      <c r="FW6" s="96">
        <v>0</v>
      </c>
      <c r="FX6" s="97">
        <v>1</v>
      </c>
      <c r="FY6" s="97">
        <f>FW6/FX6*100</f>
        <v>0</v>
      </c>
      <c r="FZ6" s="98">
        <v>0</v>
      </c>
      <c r="GA6" s="110">
        <f>FW6/FX17</f>
        <v>0</v>
      </c>
      <c r="GB6" s="96">
        <v>0</v>
      </c>
      <c r="GC6" s="97">
        <v>1</v>
      </c>
      <c r="GD6" s="97">
        <f>GB6/GC6*100</f>
        <v>0</v>
      </c>
      <c r="GE6" s="98">
        <v>0</v>
      </c>
      <c r="GF6" s="110">
        <f>GB6/GC17</f>
        <v>0</v>
      </c>
      <c r="GG6" s="96">
        <v>0</v>
      </c>
      <c r="GH6" s="97">
        <v>1</v>
      </c>
      <c r="GI6" s="97">
        <f>GG6/GH6*100</f>
        <v>0</v>
      </c>
      <c r="GJ6" s="98">
        <v>0</v>
      </c>
      <c r="GK6" s="110">
        <f>GG6/GH17</f>
        <v>0</v>
      </c>
      <c r="GL6" s="96">
        <v>0</v>
      </c>
      <c r="GM6" s="97">
        <v>100</v>
      </c>
      <c r="GN6" s="97">
        <f>GL6/GM6*100</f>
        <v>0</v>
      </c>
      <c r="GO6" s="98">
        <v>0</v>
      </c>
      <c r="GP6" s="99">
        <f>GL6/GM17</f>
        <v>0</v>
      </c>
      <c r="GQ6" s="96">
        <v>0</v>
      </c>
      <c r="GR6" s="97">
        <v>1</v>
      </c>
      <c r="GS6" s="97">
        <f>GQ6/GR6*100</f>
        <v>0</v>
      </c>
      <c r="GT6" s="98">
        <v>0</v>
      </c>
      <c r="GU6" s="99">
        <f>GQ6/GR17</f>
        <v>0</v>
      </c>
      <c r="GV6" s="96">
        <v>0</v>
      </c>
      <c r="GW6" s="97">
        <v>1</v>
      </c>
      <c r="GX6" s="97">
        <f>GV6/GW6*100</f>
        <v>0</v>
      </c>
      <c r="GY6" s="98">
        <v>0</v>
      </c>
      <c r="GZ6" s="110">
        <f>GV6/GW17</f>
        <v>0</v>
      </c>
      <c r="HA6" s="96">
        <v>0</v>
      </c>
      <c r="HB6" s="97">
        <v>1</v>
      </c>
      <c r="HC6" s="97">
        <f>HA6/HB6*100</f>
        <v>0</v>
      </c>
      <c r="HD6" s="98">
        <v>0</v>
      </c>
      <c r="HE6" s="99">
        <f>HA6/HB17</f>
        <v>0</v>
      </c>
      <c r="HF6" s="96">
        <v>0</v>
      </c>
      <c r="HG6" s="97">
        <v>1</v>
      </c>
      <c r="HH6" s="97">
        <f>HF6/HG6*100</f>
        <v>0</v>
      </c>
      <c r="HI6" s="98">
        <v>0</v>
      </c>
      <c r="HJ6" s="110">
        <f>HF6/HG17</f>
        <v>0</v>
      </c>
      <c r="HK6" s="96">
        <v>0</v>
      </c>
      <c r="HL6" s="97">
        <v>1</v>
      </c>
      <c r="HM6" s="97">
        <f>HK6/HL6*100</f>
        <v>0</v>
      </c>
      <c r="HN6" s="98">
        <v>0</v>
      </c>
      <c r="HO6" s="110">
        <f>HK6/HL17</f>
        <v>0</v>
      </c>
      <c r="HP6" s="191">
        <v>1</v>
      </c>
      <c r="HQ6" s="192">
        <v>1</v>
      </c>
      <c r="HR6" s="192">
        <f>HP6/HQ6*100</f>
        <v>100</v>
      </c>
      <c r="HS6" s="193">
        <v>0</v>
      </c>
      <c r="HT6" s="194">
        <f>HP6/HQ17</f>
        <v>8.3333333333333329E-2</v>
      </c>
      <c r="HU6" s="96">
        <v>0</v>
      </c>
      <c r="HV6" s="97">
        <v>1</v>
      </c>
      <c r="HW6" s="97">
        <f>HU6/HV6*100</f>
        <v>0</v>
      </c>
      <c r="HX6" s="98">
        <v>0</v>
      </c>
      <c r="HY6" s="110">
        <f>HU6/HV17</f>
        <v>0</v>
      </c>
      <c r="HZ6" s="96">
        <v>0</v>
      </c>
      <c r="IA6" s="97">
        <v>1</v>
      </c>
      <c r="IB6" s="97">
        <f>HZ6/IA6*100</f>
        <v>0</v>
      </c>
      <c r="IC6" s="98">
        <v>0</v>
      </c>
      <c r="ID6" s="110">
        <f>HZ6/IA17</f>
        <v>0</v>
      </c>
      <c r="IE6" s="96">
        <v>0</v>
      </c>
      <c r="IF6" s="97">
        <v>1</v>
      </c>
      <c r="IG6" s="97">
        <f>IE6/IF6*100</f>
        <v>0</v>
      </c>
      <c r="IH6" s="98">
        <v>0</v>
      </c>
      <c r="II6" s="110">
        <f>IE6/IF17</f>
        <v>0</v>
      </c>
      <c r="IJ6" s="96">
        <v>0</v>
      </c>
      <c r="IK6" s="97">
        <v>1</v>
      </c>
      <c r="IL6" s="97">
        <f>IJ6/IK6*100</f>
        <v>0</v>
      </c>
      <c r="IM6" s="98">
        <v>0</v>
      </c>
      <c r="IN6" s="99">
        <f>IJ6/IK17</f>
        <v>0</v>
      </c>
      <c r="IO6" s="96">
        <v>0</v>
      </c>
      <c r="IP6" s="97">
        <v>1</v>
      </c>
      <c r="IQ6" s="97">
        <f>IO6/IP6*100</f>
        <v>0</v>
      </c>
      <c r="IR6" s="98">
        <v>0</v>
      </c>
      <c r="IS6" s="99">
        <f>IO6/IP17</f>
        <v>0</v>
      </c>
    </row>
    <row r="7" spans="2:253" x14ac:dyDescent="0.35">
      <c r="B7" s="151">
        <v>2</v>
      </c>
      <c r="C7" s="152" t="s">
        <v>34</v>
      </c>
      <c r="D7" s="100">
        <v>0</v>
      </c>
      <c r="E7" s="101">
        <v>100</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1</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87.14</v>
      </c>
      <c r="AS7" s="80">
        <v>90</v>
      </c>
      <c r="AT7" s="80">
        <f>AR7/AS7*100</f>
        <v>96.822222222222223</v>
      </c>
      <c r="AU7" s="142">
        <v>0.97</v>
      </c>
      <c r="AV7" s="82">
        <f>AR7/AS17</f>
        <v>0.96822222222222221</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544">
        <v>0</v>
      </c>
      <c r="BR7" s="545">
        <v>1</v>
      </c>
      <c r="BS7" s="546">
        <f>BQ7/BR7*100</f>
        <v>0</v>
      </c>
      <c r="BT7" s="547">
        <v>0</v>
      </c>
      <c r="BU7" s="548">
        <f>BQ7/BR17</f>
        <v>0</v>
      </c>
      <c r="BV7" s="100">
        <v>0</v>
      </c>
      <c r="BW7" s="101">
        <v>100</v>
      </c>
      <c r="BX7" s="101">
        <f>BV7/BW7*100</f>
        <v>0</v>
      </c>
      <c r="BY7" s="102">
        <v>0</v>
      </c>
      <c r="BZ7" s="103">
        <f>BV7/BW17</f>
        <v>0</v>
      </c>
      <c r="CA7" s="100">
        <v>0</v>
      </c>
      <c r="CB7" s="111">
        <v>1</v>
      </c>
      <c r="CC7" s="101">
        <f>CA7/CB7*100</f>
        <v>0</v>
      </c>
      <c r="CD7" s="102">
        <v>0</v>
      </c>
      <c r="CE7" s="112">
        <f>CA7/CB17</f>
        <v>0</v>
      </c>
      <c r="CF7" s="100">
        <v>0</v>
      </c>
      <c r="CG7" s="111">
        <v>1</v>
      </c>
      <c r="CH7" s="101">
        <f>CF7/CG7*100</f>
        <v>0</v>
      </c>
      <c r="CI7" s="102">
        <v>0</v>
      </c>
      <c r="CJ7" s="112">
        <f>CF7/CG17</f>
        <v>0</v>
      </c>
      <c r="CK7" s="100">
        <v>0</v>
      </c>
      <c r="CL7" s="101">
        <v>100</v>
      </c>
      <c r="CM7" s="101">
        <f>CK7/CL7*100</f>
        <v>0</v>
      </c>
      <c r="CN7" s="102">
        <v>0</v>
      </c>
      <c r="CO7" s="103">
        <f>CK7/CL17</f>
        <v>0</v>
      </c>
      <c r="CP7" s="100">
        <v>0</v>
      </c>
      <c r="CQ7" s="111">
        <v>1</v>
      </c>
      <c r="CR7" s="101">
        <f>CP7/CQ7*100</f>
        <v>0</v>
      </c>
      <c r="CS7" s="102">
        <v>0</v>
      </c>
      <c r="CT7" s="112">
        <f>CP7/CQ17</f>
        <v>0</v>
      </c>
      <c r="CU7" s="544">
        <v>0</v>
      </c>
      <c r="CV7" s="545">
        <v>1</v>
      </c>
      <c r="CW7" s="546">
        <f>CU7/CV7*100</f>
        <v>0</v>
      </c>
      <c r="CX7" s="547">
        <v>0</v>
      </c>
      <c r="CY7" s="548">
        <f>CU7/CV17</f>
        <v>0</v>
      </c>
      <c r="CZ7" s="515">
        <v>0</v>
      </c>
      <c r="DA7" s="527">
        <v>1</v>
      </c>
      <c r="DB7" s="516">
        <f>CZ7/DA7*100</f>
        <v>0</v>
      </c>
      <c r="DC7" s="517">
        <v>0</v>
      </c>
      <c r="DD7" s="528">
        <f>CZ7/DA17</f>
        <v>0</v>
      </c>
      <c r="DE7" s="79">
        <v>1</v>
      </c>
      <c r="DF7" s="80">
        <v>1</v>
      </c>
      <c r="DG7" s="80">
        <f>DE7/DF7*100</f>
        <v>100</v>
      </c>
      <c r="DH7" s="115">
        <v>1</v>
      </c>
      <c r="DI7" s="82">
        <f>DE7/DF17</f>
        <v>0.1</v>
      </c>
      <c r="DJ7" s="195">
        <v>0</v>
      </c>
      <c r="DK7" s="196">
        <v>1</v>
      </c>
      <c r="DL7" s="196">
        <f>DJ7/DK7*100</f>
        <v>0</v>
      </c>
      <c r="DM7" s="197">
        <v>0</v>
      </c>
      <c r="DN7" s="198">
        <f>DJ7/DK17</f>
        <v>0</v>
      </c>
      <c r="DO7" s="79">
        <v>21</v>
      </c>
      <c r="DP7" s="92">
        <v>21</v>
      </c>
      <c r="DQ7" s="80">
        <f>DO7/DP7*100</f>
        <v>100</v>
      </c>
      <c r="DR7" s="254">
        <v>1</v>
      </c>
      <c r="DS7" s="93">
        <f>DO7/DP17</f>
        <v>7.9245283018867921E-2</v>
      </c>
      <c r="DT7" s="100">
        <v>0</v>
      </c>
      <c r="DU7" s="111">
        <v>1</v>
      </c>
      <c r="DV7" s="101">
        <f>DT7/DU7*100</f>
        <v>0</v>
      </c>
      <c r="DW7" s="102">
        <v>0</v>
      </c>
      <c r="DX7" s="112">
        <f>DT7/DU17</f>
        <v>0</v>
      </c>
      <c r="DY7" s="100">
        <v>0</v>
      </c>
      <c r="DZ7" s="101">
        <v>1</v>
      </c>
      <c r="EA7" s="101">
        <f>DY7/DZ7*100</f>
        <v>0</v>
      </c>
      <c r="EB7" s="102">
        <v>0</v>
      </c>
      <c r="EC7" s="103">
        <f>DY7/DZ17</f>
        <v>0</v>
      </c>
      <c r="ED7" s="100">
        <v>0</v>
      </c>
      <c r="EE7" s="101">
        <v>1</v>
      </c>
      <c r="EF7" s="101">
        <f>ED7/EE7*100</f>
        <v>0</v>
      </c>
      <c r="EG7" s="102">
        <v>0</v>
      </c>
      <c r="EH7" s="103">
        <f>ED7/EE17</f>
        <v>0</v>
      </c>
      <c r="EI7" s="100">
        <v>0</v>
      </c>
      <c r="EJ7" s="101">
        <v>100</v>
      </c>
      <c r="EK7" s="101">
        <f>EI7/EJ7*100</f>
        <v>0</v>
      </c>
      <c r="EL7" s="102">
        <v>0</v>
      </c>
      <c r="EM7" s="103">
        <f>EI7/EJ17</f>
        <v>0</v>
      </c>
      <c r="EN7" s="100">
        <v>0</v>
      </c>
      <c r="EO7" s="111">
        <v>1</v>
      </c>
      <c r="EP7" s="101">
        <f>EN7/EO7*100</f>
        <v>0</v>
      </c>
      <c r="EQ7" s="102">
        <v>0</v>
      </c>
      <c r="ER7" s="112">
        <f>EN7/EO17</f>
        <v>0</v>
      </c>
      <c r="ES7" s="100">
        <v>0</v>
      </c>
      <c r="ET7" s="111">
        <v>1</v>
      </c>
      <c r="EU7" s="101">
        <f>ES7/ET7*100</f>
        <v>0</v>
      </c>
      <c r="EV7" s="102">
        <v>0</v>
      </c>
      <c r="EW7" s="112">
        <f>ES7/ET17</f>
        <v>0</v>
      </c>
      <c r="EX7" s="100">
        <v>0</v>
      </c>
      <c r="EY7" s="111">
        <v>1</v>
      </c>
      <c r="EZ7" s="101">
        <f>EX7/EY7*100</f>
        <v>0</v>
      </c>
      <c r="FA7" s="102">
        <v>0</v>
      </c>
      <c r="FB7" s="112">
        <f>EX7/EY17</f>
        <v>0</v>
      </c>
      <c r="FC7" s="100">
        <v>0</v>
      </c>
      <c r="FD7" s="111">
        <v>1</v>
      </c>
      <c r="FE7" s="101">
        <f>FC7/FD7*100</f>
        <v>0</v>
      </c>
      <c r="FF7" s="102">
        <v>0</v>
      </c>
      <c r="FG7" s="112">
        <f>FC7/FD17</f>
        <v>0</v>
      </c>
      <c r="FH7" s="79">
        <v>2</v>
      </c>
      <c r="FI7" s="80">
        <v>2</v>
      </c>
      <c r="FJ7" s="80">
        <f>FH7/FI7*100</f>
        <v>100</v>
      </c>
      <c r="FK7" s="81">
        <v>1</v>
      </c>
      <c r="FL7" s="82">
        <f>FH7/FI17</f>
        <v>0.16666666666666666</v>
      </c>
      <c r="FM7" s="100">
        <v>0</v>
      </c>
      <c r="FN7" s="111">
        <v>1</v>
      </c>
      <c r="FO7" s="101">
        <f>FM7/FN7*100</f>
        <v>0</v>
      </c>
      <c r="FP7" s="102">
        <v>0</v>
      </c>
      <c r="FQ7" s="112">
        <f>FM7/FN17</f>
        <v>0</v>
      </c>
      <c r="FR7" s="100">
        <v>0</v>
      </c>
      <c r="FS7" s="101">
        <v>1</v>
      </c>
      <c r="FT7" s="101">
        <f>FR7/FS7*100</f>
        <v>0</v>
      </c>
      <c r="FU7" s="102">
        <v>0</v>
      </c>
      <c r="FV7" s="103">
        <f>FR7/FS17</f>
        <v>0</v>
      </c>
      <c r="FW7" s="100">
        <v>0</v>
      </c>
      <c r="FX7" s="111">
        <v>1</v>
      </c>
      <c r="FY7" s="101">
        <f>FW7/FX7*100</f>
        <v>0</v>
      </c>
      <c r="FZ7" s="102">
        <v>0</v>
      </c>
      <c r="GA7" s="112">
        <f>FW7/FX17</f>
        <v>0</v>
      </c>
      <c r="GB7" s="100">
        <v>0</v>
      </c>
      <c r="GC7" s="111">
        <v>1</v>
      </c>
      <c r="GD7" s="101">
        <f>GB7/GC7*100</f>
        <v>0</v>
      </c>
      <c r="GE7" s="102">
        <v>0</v>
      </c>
      <c r="GF7" s="112">
        <f>GB7/GC17</f>
        <v>0</v>
      </c>
      <c r="GG7" s="100">
        <v>0</v>
      </c>
      <c r="GH7" s="111">
        <v>1</v>
      </c>
      <c r="GI7" s="101">
        <f>GG7/GH7*100</f>
        <v>0</v>
      </c>
      <c r="GJ7" s="102">
        <v>0</v>
      </c>
      <c r="GK7" s="112">
        <f>GG7/GH17</f>
        <v>0</v>
      </c>
      <c r="GL7" s="100">
        <v>0</v>
      </c>
      <c r="GM7" s="101">
        <v>100</v>
      </c>
      <c r="GN7" s="101">
        <f>GL7/GM7*100</f>
        <v>0</v>
      </c>
      <c r="GO7" s="102">
        <v>0</v>
      </c>
      <c r="GP7" s="103">
        <f>GL7/GM17</f>
        <v>0</v>
      </c>
      <c r="GQ7" s="100">
        <v>0</v>
      </c>
      <c r="GR7" s="101">
        <v>1</v>
      </c>
      <c r="GS7" s="101">
        <f>GQ7/GR7*100</f>
        <v>0</v>
      </c>
      <c r="GT7" s="102">
        <v>0</v>
      </c>
      <c r="GU7" s="103">
        <f>GQ7/GR17</f>
        <v>0</v>
      </c>
      <c r="GV7" s="100">
        <v>0</v>
      </c>
      <c r="GW7" s="111">
        <v>1</v>
      </c>
      <c r="GX7" s="101">
        <f>GV7/GW7*100</f>
        <v>0</v>
      </c>
      <c r="GY7" s="102">
        <v>0</v>
      </c>
      <c r="GZ7" s="112">
        <f>GV7/GW17</f>
        <v>0</v>
      </c>
      <c r="HA7" s="100">
        <v>0</v>
      </c>
      <c r="HB7" s="101">
        <v>1</v>
      </c>
      <c r="HC7" s="101">
        <f>HA7/HB7*100</f>
        <v>0</v>
      </c>
      <c r="HD7" s="102">
        <v>0</v>
      </c>
      <c r="HE7" s="103">
        <f>HA7/HB17</f>
        <v>0</v>
      </c>
      <c r="HF7" s="100">
        <v>0</v>
      </c>
      <c r="HG7" s="111">
        <v>1</v>
      </c>
      <c r="HH7" s="101">
        <f>HF7/HG7*100</f>
        <v>0</v>
      </c>
      <c r="HI7" s="102">
        <v>0</v>
      </c>
      <c r="HJ7" s="112">
        <f>HF7/HG17</f>
        <v>0</v>
      </c>
      <c r="HK7" s="100">
        <v>0</v>
      </c>
      <c r="HL7" s="111">
        <v>1</v>
      </c>
      <c r="HM7" s="101">
        <f>HK7/HL7*100</f>
        <v>0</v>
      </c>
      <c r="HN7" s="102">
        <v>0</v>
      </c>
      <c r="HO7" s="112">
        <f>HK7/HL17</f>
        <v>0</v>
      </c>
      <c r="HP7" s="195">
        <v>2</v>
      </c>
      <c r="HQ7" s="196">
        <v>2</v>
      </c>
      <c r="HR7" s="196">
        <f>HP7/HQ7*100</f>
        <v>100</v>
      </c>
      <c r="HS7" s="197">
        <v>0</v>
      </c>
      <c r="HT7" s="198">
        <f>HP7/HQ17</f>
        <v>0.16666666666666666</v>
      </c>
      <c r="HU7" s="100">
        <v>0</v>
      </c>
      <c r="HV7" s="111">
        <v>1</v>
      </c>
      <c r="HW7" s="101">
        <f>HU7/HV7*100</f>
        <v>0</v>
      </c>
      <c r="HX7" s="102">
        <v>0</v>
      </c>
      <c r="HY7" s="112">
        <f>HU7/HV17</f>
        <v>0</v>
      </c>
      <c r="HZ7" s="100">
        <v>0</v>
      </c>
      <c r="IA7" s="111">
        <v>1</v>
      </c>
      <c r="IB7" s="101">
        <f>HZ7/IA7*100</f>
        <v>0</v>
      </c>
      <c r="IC7" s="102">
        <v>0</v>
      </c>
      <c r="ID7" s="112">
        <f>HZ7/IA17</f>
        <v>0</v>
      </c>
      <c r="IE7" s="100">
        <v>0</v>
      </c>
      <c r="IF7" s="111">
        <v>1</v>
      </c>
      <c r="IG7" s="101">
        <f>IE7/IF7*100</f>
        <v>0</v>
      </c>
      <c r="IH7" s="102">
        <v>0</v>
      </c>
      <c r="II7" s="112">
        <f>IE7/IF17</f>
        <v>0</v>
      </c>
      <c r="IJ7" s="79">
        <v>0</v>
      </c>
      <c r="IK7" s="92">
        <v>100</v>
      </c>
      <c r="IL7" s="80">
        <f>IJ7/IK7*100</f>
        <v>0</v>
      </c>
      <c r="IM7" s="81">
        <v>0</v>
      </c>
      <c r="IN7" s="82">
        <f>IJ7/IK17</f>
        <v>0</v>
      </c>
      <c r="IO7" s="100">
        <v>0</v>
      </c>
      <c r="IP7" s="111">
        <v>1</v>
      </c>
      <c r="IQ7" s="101">
        <f>IO7/IP7*100</f>
        <v>0</v>
      </c>
      <c r="IR7" s="102">
        <v>0</v>
      </c>
      <c r="IS7" s="103">
        <f>IO7/IP17</f>
        <v>0</v>
      </c>
    </row>
    <row r="8" spans="2:253" ht="15.5" x14ac:dyDescent="0.35">
      <c r="B8" s="104">
        <v>3</v>
      </c>
      <c r="C8" s="105" t="s">
        <v>35</v>
      </c>
      <c r="D8" s="100">
        <v>0</v>
      </c>
      <c r="E8" s="101">
        <v>100</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79">
        <v>0</v>
      </c>
      <c r="T8" s="80">
        <v>100</v>
      </c>
      <c r="U8" s="80">
        <f>S8/T8*100</f>
        <v>0</v>
      </c>
      <c r="V8" s="116">
        <v>0</v>
      </c>
      <c r="W8" s="82">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5</v>
      </c>
      <c r="AN8" s="80">
        <v>5</v>
      </c>
      <c r="AO8" s="80">
        <f>AM8/AN8*100</f>
        <v>100</v>
      </c>
      <c r="AP8" s="115">
        <v>1</v>
      </c>
      <c r="AQ8" s="82">
        <f>AM8/AN17</f>
        <v>0.1</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544">
        <v>0</v>
      </c>
      <c r="BR8" s="545">
        <v>1</v>
      </c>
      <c r="BS8" s="546">
        <f>BQ8/BR8*100</f>
        <v>0</v>
      </c>
      <c r="BT8" s="547">
        <v>0</v>
      </c>
      <c r="BU8" s="548">
        <f>BQ8/BR17</f>
        <v>0</v>
      </c>
      <c r="BV8" s="79">
        <v>100</v>
      </c>
      <c r="BW8" s="80">
        <v>100</v>
      </c>
      <c r="BX8" s="80">
        <f>BV8/BW8*100</f>
        <v>100</v>
      </c>
      <c r="BY8" s="115">
        <v>1</v>
      </c>
      <c r="BZ8" s="82">
        <f>BV8/BW17</f>
        <v>1</v>
      </c>
      <c r="CA8" s="100">
        <v>0</v>
      </c>
      <c r="CB8" s="111">
        <v>1</v>
      </c>
      <c r="CC8" s="101">
        <f>CA8/CB8*100</f>
        <v>0</v>
      </c>
      <c r="CD8" s="102">
        <v>0</v>
      </c>
      <c r="CE8" s="112">
        <f>CA8/CB17</f>
        <v>0</v>
      </c>
      <c r="CF8" s="100">
        <v>0</v>
      </c>
      <c r="CG8" s="111">
        <v>1</v>
      </c>
      <c r="CH8" s="101">
        <f>CF8/CG8*100</f>
        <v>0</v>
      </c>
      <c r="CI8" s="102">
        <v>0</v>
      </c>
      <c r="CJ8" s="112">
        <f>CF8/CG17</f>
        <v>0</v>
      </c>
      <c r="CK8" s="100">
        <v>0</v>
      </c>
      <c r="CL8" s="101">
        <v>100</v>
      </c>
      <c r="CM8" s="101">
        <f>CK8/CL8*100</f>
        <v>0</v>
      </c>
      <c r="CN8" s="102">
        <v>0</v>
      </c>
      <c r="CO8" s="103">
        <f>CK8/CL17</f>
        <v>0</v>
      </c>
      <c r="CP8" s="100">
        <v>0</v>
      </c>
      <c r="CQ8" s="111">
        <v>1</v>
      </c>
      <c r="CR8" s="101">
        <f>CP8/CQ8*100</f>
        <v>0</v>
      </c>
      <c r="CS8" s="102">
        <v>0</v>
      </c>
      <c r="CT8" s="112">
        <f>CP8/CQ17</f>
        <v>0</v>
      </c>
      <c r="CU8" s="544">
        <v>0</v>
      </c>
      <c r="CV8" s="545">
        <v>1</v>
      </c>
      <c r="CW8" s="546">
        <f>CU8/CV8*100</f>
        <v>0</v>
      </c>
      <c r="CX8" s="547">
        <v>0</v>
      </c>
      <c r="CY8" s="548">
        <f>CU8/CV17</f>
        <v>0</v>
      </c>
      <c r="CZ8" s="515">
        <v>0</v>
      </c>
      <c r="DA8" s="527">
        <v>1</v>
      </c>
      <c r="DB8" s="516">
        <f>CZ8/DA8*100</f>
        <v>0</v>
      </c>
      <c r="DC8" s="517">
        <v>0</v>
      </c>
      <c r="DD8" s="528">
        <f>CZ8/DA17</f>
        <v>0</v>
      </c>
      <c r="DE8" s="183">
        <v>0</v>
      </c>
      <c r="DF8" s="185">
        <v>2</v>
      </c>
      <c r="DG8" s="185">
        <f>DE8/DF8*100</f>
        <v>0</v>
      </c>
      <c r="DH8" s="186">
        <v>0</v>
      </c>
      <c r="DI8" s="245">
        <f>DE8/DF17</f>
        <v>0</v>
      </c>
      <c r="DJ8" s="195">
        <v>0</v>
      </c>
      <c r="DK8" s="196">
        <v>1</v>
      </c>
      <c r="DL8" s="196">
        <f>DJ8/DK8*100</f>
        <v>0</v>
      </c>
      <c r="DM8" s="197">
        <v>0</v>
      </c>
      <c r="DN8" s="198">
        <f>DJ8/DK17</f>
        <v>0</v>
      </c>
      <c r="DO8" s="100">
        <v>0</v>
      </c>
      <c r="DP8" s="111">
        <v>1</v>
      </c>
      <c r="DQ8" s="101">
        <f>DO8/DP8*100</f>
        <v>0</v>
      </c>
      <c r="DR8" s="102">
        <v>0</v>
      </c>
      <c r="DS8" s="112">
        <f>DO8/DP17</f>
        <v>0</v>
      </c>
      <c r="DT8" s="100">
        <v>0</v>
      </c>
      <c r="DU8" s="111">
        <v>1</v>
      </c>
      <c r="DV8" s="101">
        <f>DT8/DU8*100</f>
        <v>0</v>
      </c>
      <c r="DW8" s="102">
        <v>0</v>
      </c>
      <c r="DX8" s="112">
        <f>DT8/DU17</f>
        <v>0</v>
      </c>
      <c r="DY8" s="100">
        <v>0</v>
      </c>
      <c r="DZ8" s="101">
        <v>1</v>
      </c>
      <c r="EA8" s="101">
        <f>DY8/DZ8*100</f>
        <v>0</v>
      </c>
      <c r="EB8" s="102">
        <v>0</v>
      </c>
      <c r="EC8" s="103">
        <f>DY8/DZ17</f>
        <v>0</v>
      </c>
      <c r="ED8" s="100">
        <v>0</v>
      </c>
      <c r="EE8" s="101">
        <v>1</v>
      </c>
      <c r="EF8" s="101">
        <f>ED8/EE8*100</f>
        <v>0</v>
      </c>
      <c r="EG8" s="102">
        <v>0</v>
      </c>
      <c r="EH8" s="103">
        <f>ED8/EE17</f>
        <v>0</v>
      </c>
      <c r="EI8" s="79">
        <v>100</v>
      </c>
      <c r="EJ8" s="80">
        <v>100</v>
      </c>
      <c r="EK8" s="80">
        <f>EI8/EJ8*100</f>
        <v>100</v>
      </c>
      <c r="EL8" s="115">
        <v>1</v>
      </c>
      <c r="EM8" s="82">
        <f>EI8/EJ17</f>
        <v>1</v>
      </c>
      <c r="EN8" s="183">
        <v>0</v>
      </c>
      <c r="EO8" s="184">
        <v>13</v>
      </c>
      <c r="EP8" s="185">
        <f>EN8/EO8*100</f>
        <v>0</v>
      </c>
      <c r="EQ8" s="186">
        <v>0</v>
      </c>
      <c r="ER8" s="187">
        <f>EN8/EO17</f>
        <v>0</v>
      </c>
      <c r="ES8" s="100">
        <v>0</v>
      </c>
      <c r="ET8" s="111">
        <v>1</v>
      </c>
      <c r="EU8" s="101">
        <f>ES8/ET8*100</f>
        <v>0</v>
      </c>
      <c r="EV8" s="102">
        <v>0</v>
      </c>
      <c r="EW8" s="112">
        <f>ES8/ET17</f>
        <v>0</v>
      </c>
      <c r="EX8" s="100">
        <v>0</v>
      </c>
      <c r="EY8" s="111">
        <v>1</v>
      </c>
      <c r="EZ8" s="101">
        <f>EX8/EY8*100</f>
        <v>0</v>
      </c>
      <c r="FA8" s="102">
        <v>0</v>
      </c>
      <c r="FB8" s="112">
        <f>EX8/EY17</f>
        <v>0</v>
      </c>
      <c r="FC8" s="79">
        <v>0</v>
      </c>
      <c r="FD8" s="92">
        <v>1</v>
      </c>
      <c r="FE8" s="80">
        <f>FC8/FD8*100</f>
        <v>0</v>
      </c>
      <c r="FF8" s="116">
        <v>0</v>
      </c>
      <c r="FG8" s="93">
        <f>FC8/FD17</f>
        <v>0</v>
      </c>
      <c r="FH8" s="79">
        <v>3</v>
      </c>
      <c r="FI8" s="80">
        <v>3</v>
      </c>
      <c r="FJ8" s="80">
        <f>FH8/FI8*100</f>
        <v>100</v>
      </c>
      <c r="FK8" s="115">
        <v>1</v>
      </c>
      <c r="FL8" s="82">
        <f>FH8/FI17</f>
        <v>0.25</v>
      </c>
      <c r="FM8" s="79">
        <v>1</v>
      </c>
      <c r="FN8" s="92">
        <v>1</v>
      </c>
      <c r="FO8" s="80">
        <f>FM8/FN8*100</f>
        <v>100</v>
      </c>
      <c r="FP8" s="115">
        <v>1</v>
      </c>
      <c r="FQ8" s="93">
        <f>FM8/FN17</f>
        <v>0.25</v>
      </c>
      <c r="FR8" s="100">
        <v>0</v>
      </c>
      <c r="FS8" s="101">
        <v>1</v>
      </c>
      <c r="FT8" s="101">
        <f>FR8/FS8*100</f>
        <v>0</v>
      </c>
      <c r="FU8" s="102">
        <v>0</v>
      </c>
      <c r="FV8" s="103">
        <f>FR8/FS17</f>
        <v>0</v>
      </c>
      <c r="FW8" s="79">
        <v>1</v>
      </c>
      <c r="FX8" s="92">
        <v>1</v>
      </c>
      <c r="FY8" s="80">
        <f>FW8/FX8*100</f>
        <v>100</v>
      </c>
      <c r="FZ8" s="115">
        <v>1</v>
      </c>
      <c r="GA8" s="93">
        <f>FW8/FX17</f>
        <v>0.25</v>
      </c>
      <c r="GB8" s="100">
        <v>0</v>
      </c>
      <c r="GC8" s="111">
        <v>1</v>
      </c>
      <c r="GD8" s="101">
        <f>GB8/GC8*100</f>
        <v>0</v>
      </c>
      <c r="GE8" s="102">
        <v>0</v>
      </c>
      <c r="GF8" s="112">
        <f>GB8/GC17</f>
        <v>0</v>
      </c>
      <c r="GG8" s="100">
        <v>0</v>
      </c>
      <c r="GH8" s="111">
        <v>1</v>
      </c>
      <c r="GI8" s="101">
        <f>GG8/GH8*100</f>
        <v>0</v>
      </c>
      <c r="GJ8" s="102">
        <v>0</v>
      </c>
      <c r="GK8" s="112">
        <f>GG8/GH17</f>
        <v>0</v>
      </c>
      <c r="GL8" s="100">
        <v>0</v>
      </c>
      <c r="GM8" s="101">
        <v>100</v>
      </c>
      <c r="GN8" s="101">
        <f>GL8/GM8*100</f>
        <v>0</v>
      </c>
      <c r="GO8" s="102">
        <v>0</v>
      </c>
      <c r="GP8" s="103">
        <f>GL8/GM17</f>
        <v>0</v>
      </c>
      <c r="GQ8" s="100">
        <v>0</v>
      </c>
      <c r="GR8" s="101">
        <v>1</v>
      </c>
      <c r="GS8" s="101">
        <f>GQ8/GR8*100</f>
        <v>0</v>
      </c>
      <c r="GT8" s="102">
        <v>0</v>
      </c>
      <c r="GU8" s="103">
        <f>GQ8/GR17</f>
        <v>0</v>
      </c>
      <c r="GV8" s="100">
        <v>0</v>
      </c>
      <c r="GW8" s="111">
        <v>1</v>
      </c>
      <c r="GX8" s="101">
        <f>GV8/GW8*100</f>
        <v>0</v>
      </c>
      <c r="GY8" s="102">
        <v>0</v>
      </c>
      <c r="GZ8" s="112">
        <f>GV8/GW17</f>
        <v>0</v>
      </c>
      <c r="HA8" s="100">
        <v>0</v>
      </c>
      <c r="HB8" s="101">
        <v>1</v>
      </c>
      <c r="HC8" s="101">
        <f>HA8/HB8*100</f>
        <v>0</v>
      </c>
      <c r="HD8" s="102">
        <v>0</v>
      </c>
      <c r="HE8" s="103">
        <f>HA8/HB17</f>
        <v>0</v>
      </c>
      <c r="HF8" s="79">
        <v>2</v>
      </c>
      <c r="HG8" s="92">
        <v>5</v>
      </c>
      <c r="HH8" s="80">
        <f>HF8/HG8*100</f>
        <v>40</v>
      </c>
      <c r="HI8" s="116">
        <v>0.4</v>
      </c>
      <c r="HJ8" s="93">
        <f>HF8/HG17</f>
        <v>0.1</v>
      </c>
      <c r="HK8" s="183">
        <v>0</v>
      </c>
      <c r="HL8" s="184">
        <v>1</v>
      </c>
      <c r="HM8" s="185">
        <f>HK8/HL8*100</f>
        <v>0</v>
      </c>
      <c r="HN8" s="186">
        <v>0</v>
      </c>
      <c r="HO8" s="187">
        <f>HK8/HL17</f>
        <v>0</v>
      </c>
      <c r="HP8" s="195">
        <v>0</v>
      </c>
      <c r="HQ8" s="196">
        <v>3</v>
      </c>
      <c r="HR8" s="196">
        <f>HP8/HQ8*100</f>
        <v>0</v>
      </c>
      <c r="HS8" s="197">
        <v>0</v>
      </c>
      <c r="HT8" s="198">
        <f>HP8/HQ17</f>
        <v>0</v>
      </c>
      <c r="HU8" s="183">
        <v>0</v>
      </c>
      <c r="HV8" s="184">
        <v>25</v>
      </c>
      <c r="HW8" s="185">
        <f>HU8/HV8*100</f>
        <v>0</v>
      </c>
      <c r="HX8" s="186">
        <v>0</v>
      </c>
      <c r="HY8" s="187">
        <f>HU8/HV17</f>
        <v>0</v>
      </c>
      <c r="HZ8" s="100">
        <v>0</v>
      </c>
      <c r="IA8" s="111">
        <v>1</v>
      </c>
      <c r="IB8" s="101">
        <f>HZ8/IA8*100</f>
        <v>0</v>
      </c>
      <c r="IC8" s="102">
        <v>0</v>
      </c>
      <c r="ID8" s="112">
        <f>HZ8/IA17</f>
        <v>0</v>
      </c>
      <c r="IE8" s="100">
        <v>0</v>
      </c>
      <c r="IF8" s="111">
        <v>1</v>
      </c>
      <c r="IG8" s="101">
        <f>IE8/IF8*100</f>
        <v>0</v>
      </c>
      <c r="IH8" s="102">
        <v>0</v>
      </c>
      <c r="II8" s="112">
        <f>IE8/IF17</f>
        <v>0</v>
      </c>
      <c r="IJ8" s="79">
        <v>500</v>
      </c>
      <c r="IK8" s="92">
        <v>100</v>
      </c>
      <c r="IL8" s="80">
        <f>IJ8/IK8*100</f>
        <v>500</v>
      </c>
      <c r="IM8" s="123">
        <v>5</v>
      </c>
      <c r="IN8" s="82">
        <f>IJ8/IK17</f>
        <v>5</v>
      </c>
      <c r="IO8" s="100">
        <v>0</v>
      </c>
      <c r="IP8" s="111">
        <v>1</v>
      </c>
      <c r="IQ8" s="101">
        <f>IO8/IP8*100</f>
        <v>0</v>
      </c>
      <c r="IR8" s="102">
        <v>0</v>
      </c>
      <c r="IS8" s="103">
        <f>IO8/IP17</f>
        <v>0</v>
      </c>
    </row>
    <row r="9" spans="2:253" x14ac:dyDescent="0.35">
      <c r="B9" s="151">
        <v>4</v>
      </c>
      <c r="C9" s="152" t="s">
        <v>36</v>
      </c>
      <c r="D9" s="183">
        <v>0</v>
      </c>
      <c r="E9" s="185">
        <v>9</v>
      </c>
      <c r="F9" s="185">
        <f t="shared" ref="F9:F17" si="0">D9/E9*100</f>
        <v>0</v>
      </c>
      <c r="G9" s="186">
        <v>0</v>
      </c>
      <c r="H9" s="245">
        <f>D9/E17</f>
        <v>0</v>
      </c>
      <c r="I9" s="79">
        <v>13</v>
      </c>
      <c r="J9" s="80">
        <v>9</v>
      </c>
      <c r="K9" s="80">
        <f t="shared" ref="K9:K17" si="1">I9/J9*100</f>
        <v>144.44444444444443</v>
      </c>
      <c r="L9" s="81">
        <v>1.44</v>
      </c>
      <c r="M9" s="82">
        <f>I9/J17</f>
        <v>0.48148148148148145</v>
      </c>
      <c r="N9" s="100">
        <v>0</v>
      </c>
      <c r="O9" s="101">
        <v>1</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93.94</v>
      </c>
      <c r="AS9" s="80">
        <v>90</v>
      </c>
      <c r="AT9" s="80">
        <f t="shared" ref="AT9:AT17" si="8">AR9/AS9*100</f>
        <v>104.37777777777777</v>
      </c>
      <c r="AU9" s="81">
        <v>1.04</v>
      </c>
      <c r="AV9" s="82">
        <f>AR9/AS17</f>
        <v>1.0437777777777777</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544">
        <v>0</v>
      </c>
      <c r="BR9" s="545">
        <v>1</v>
      </c>
      <c r="BS9" s="546">
        <f t="shared" ref="BS9:BS17" si="13">BQ9/BR9*100</f>
        <v>0</v>
      </c>
      <c r="BT9" s="547">
        <v>0</v>
      </c>
      <c r="BU9" s="548">
        <f>BQ9/BR17</f>
        <v>0</v>
      </c>
      <c r="BV9" s="79">
        <v>100</v>
      </c>
      <c r="BW9" s="80">
        <v>100</v>
      </c>
      <c r="BX9" s="80">
        <f t="shared" ref="BX9:BX17" si="14">BV9/BW9*100</f>
        <v>100</v>
      </c>
      <c r="BY9" s="81">
        <v>1</v>
      </c>
      <c r="BZ9" s="82">
        <f>BV9/BW17</f>
        <v>1</v>
      </c>
      <c r="CA9" s="100">
        <v>0</v>
      </c>
      <c r="CB9" s="111">
        <v>1</v>
      </c>
      <c r="CC9" s="101">
        <f t="shared" ref="CC9:CC17" si="15">CA9/CB9*100</f>
        <v>0</v>
      </c>
      <c r="CD9" s="102">
        <v>0</v>
      </c>
      <c r="CE9" s="112">
        <f>CA9/CB17</f>
        <v>0</v>
      </c>
      <c r="CF9" s="100">
        <v>0</v>
      </c>
      <c r="CG9" s="111">
        <v>1</v>
      </c>
      <c r="CH9" s="101">
        <f t="shared" ref="CH9:CH17" si="16">CF9/CG9*100</f>
        <v>0</v>
      </c>
      <c r="CI9" s="102">
        <v>0</v>
      </c>
      <c r="CJ9" s="112">
        <f>CF9/CG17</f>
        <v>0</v>
      </c>
      <c r="CK9" s="100">
        <v>0</v>
      </c>
      <c r="CL9" s="101">
        <v>100</v>
      </c>
      <c r="CM9" s="101">
        <f t="shared" ref="CM9:CM17" si="17">CK9/CL9*100</f>
        <v>0</v>
      </c>
      <c r="CN9" s="102">
        <v>0</v>
      </c>
      <c r="CO9" s="103">
        <f>CK9/CL17</f>
        <v>0</v>
      </c>
      <c r="CP9" s="100">
        <v>0</v>
      </c>
      <c r="CQ9" s="111">
        <v>1</v>
      </c>
      <c r="CR9" s="101">
        <f t="shared" ref="CR9:CR17" si="18">CP9/CQ9*100</f>
        <v>0</v>
      </c>
      <c r="CS9" s="102">
        <v>0</v>
      </c>
      <c r="CT9" s="112">
        <f>CP9/CQ17</f>
        <v>0</v>
      </c>
      <c r="CU9" s="544">
        <v>0</v>
      </c>
      <c r="CV9" s="545">
        <v>1</v>
      </c>
      <c r="CW9" s="546">
        <f t="shared" ref="CW9:CW17" si="19">CU9/CV9*100</f>
        <v>0</v>
      </c>
      <c r="CX9" s="547">
        <v>0</v>
      </c>
      <c r="CY9" s="548">
        <f>CU9/CV17</f>
        <v>0</v>
      </c>
      <c r="CZ9" s="515">
        <v>0</v>
      </c>
      <c r="DA9" s="527">
        <v>1</v>
      </c>
      <c r="DB9" s="516">
        <f t="shared" ref="DB9:DB17" si="20">CZ9/DA9*100</f>
        <v>0</v>
      </c>
      <c r="DC9" s="517">
        <v>0</v>
      </c>
      <c r="DD9" s="528">
        <f>CZ9/DA17</f>
        <v>0</v>
      </c>
      <c r="DE9" s="183">
        <v>0</v>
      </c>
      <c r="DF9" s="185">
        <v>3</v>
      </c>
      <c r="DG9" s="185">
        <f t="shared" ref="DG9:DG17" si="21">DE9/DF9*100</f>
        <v>0</v>
      </c>
      <c r="DH9" s="186">
        <v>0</v>
      </c>
      <c r="DI9" s="245">
        <f>DE9/DF17</f>
        <v>0</v>
      </c>
      <c r="DJ9" s="195">
        <v>0</v>
      </c>
      <c r="DK9" s="196">
        <v>1</v>
      </c>
      <c r="DL9" s="196">
        <f t="shared" ref="DL9:DL17" si="22">DJ9/DK9*100</f>
        <v>0</v>
      </c>
      <c r="DM9" s="197">
        <v>0</v>
      </c>
      <c r="DN9" s="198">
        <f>DJ9/DK17</f>
        <v>0</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100">
        <v>0</v>
      </c>
      <c r="DZ9" s="101">
        <v>1</v>
      </c>
      <c r="EA9" s="101">
        <f t="shared" ref="EA9:EA17" si="25">DY9/DZ9*100</f>
        <v>0</v>
      </c>
      <c r="EB9" s="102">
        <v>0</v>
      </c>
      <c r="EC9" s="103">
        <f>DY9/DZ17</f>
        <v>0</v>
      </c>
      <c r="ED9" s="100">
        <v>0</v>
      </c>
      <c r="EE9" s="101">
        <v>1</v>
      </c>
      <c r="EF9" s="101">
        <f t="shared" ref="EF9:EF17" si="26">ED9/EE9*100</f>
        <v>0</v>
      </c>
      <c r="EG9" s="102">
        <v>0</v>
      </c>
      <c r="EH9" s="103">
        <f>ED9/EE17</f>
        <v>0</v>
      </c>
      <c r="EI9" s="100">
        <v>0</v>
      </c>
      <c r="EJ9" s="101">
        <v>100</v>
      </c>
      <c r="EK9" s="101">
        <f t="shared" ref="EK9:EK17" si="27">EI9/EJ9*100</f>
        <v>0</v>
      </c>
      <c r="EL9" s="102">
        <v>0</v>
      </c>
      <c r="EM9" s="103">
        <f>EI9/EJ17</f>
        <v>0</v>
      </c>
      <c r="EN9" s="251">
        <v>13</v>
      </c>
      <c r="EO9" s="252">
        <v>26</v>
      </c>
      <c r="EP9" s="253">
        <f t="shared" ref="EP9:EP17" si="28">EN9/EO9*100</f>
        <v>50</v>
      </c>
      <c r="EQ9" s="263">
        <v>0.5</v>
      </c>
      <c r="ER9" s="255">
        <f>EN9/EO17</f>
        <v>0.5</v>
      </c>
      <c r="ES9" s="100">
        <v>0</v>
      </c>
      <c r="ET9" s="111">
        <v>1</v>
      </c>
      <c r="EU9" s="101">
        <f t="shared" ref="EU9:EU17" si="29">ES9/ET9*100</f>
        <v>0</v>
      </c>
      <c r="EV9" s="102">
        <v>0</v>
      </c>
      <c r="EW9" s="112">
        <f>ES9/ET17</f>
        <v>0</v>
      </c>
      <c r="EX9" s="100">
        <v>0</v>
      </c>
      <c r="EY9" s="111">
        <v>1</v>
      </c>
      <c r="EZ9" s="101">
        <f t="shared" ref="EZ9:EZ17" si="30">EX9/EY9*100</f>
        <v>0</v>
      </c>
      <c r="FA9" s="102">
        <v>0</v>
      </c>
      <c r="FB9" s="112">
        <f>EX9/EY17</f>
        <v>0</v>
      </c>
      <c r="FC9" s="100">
        <v>0</v>
      </c>
      <c r="FD9" s="111">
        <v>1</v>
      </c>
      <c r="FE9" s="101">
        <f t="shared" ref="FE9:FE17" si="31">FC9/FD9*100</f>
        <v>0</v>
      </c>
      <c r="FF9" s="102">
        <v>0</v>
      </c>
      <c r="FG9" s="112">
        <f>FC9/FD17</f>
        <v>0</v>
      </c>
      <c r="FH9" s="79">
        <v>4</v>
      </c>
      <c r="FI9" s="80">
        <v>4</v>
      </c>
      <c r="FJ9" s="80">
        <f t="shared" ref="FJ9:FJ17" si="32">FH9/FI9*100</f>
        <v>100</v>
      </c>
      <c r="FK9" s="81">
        <v>1</v>
      </c>
      <c r="FL9" s="82">
        <f>FH9/FI17</f>
        <v>0.33333333333333331</v>
      </c>
      <c r="FM9" s="100">
        <v>0</v>
      </c>
      <c r="FN9" s="111">
        <v>1</v>
      </c>
      <c r="FO9" s="101">
        <f t="shared" ref="FO9:FO17" si="33">FM9/FN9*100</f>
        <v>0</v>
      </c>
      <c r="FP9" s="102">
        <v>0</v>
      </c>
      <c r="FQ9" s="112">
        <f>FM9/FN17</f>
        <v>0</v>
      </c>
      <c r="FR9" s="100">
        <v>0</v>
      </c>
      <c r="FS9" s="101">
        <v>1</v>
      </c>
      <c r="FT9" s="101">
        <f t="shared" ref="FT9:FT17" si="34">FR9/FS9*100</f>
        <v>0</v>
      </c>
      <c r="FU9" s="102">
        <v>0</v>
      </c>
      <c r="FV9" s="103">
        <f>FR9/FS17</f>
        <v>0</v>
      </c>
      <c r="FW9" s="100">
        <v>0</v>
      </c>
      <c r="FX9" s="111">
        <v>1</v>
      </c>
      <c r="FY9" s="101">
        <f t="shared" ref="FY9:FY17" si="35">FW9/FX9*100</f>
        <v>0</v>
      </c>
      <c r="FZ9" s="102">
        <v>0</v>
      </c>
      <c r="GA9" s="112">
        <f>FW9/FX17</f>
        <v>0</v>
      </c>
      <c r="GB9" s="100">
        <v>0</v>
      </c>
      <c r="GC9" s="111">
        <v>1</v>
      </c>
      <c r="GD9" s="101">
        <f t="shared" ref="GD9:GD17" si="36">GB9/GC9*100</f>
        <v>0</v>
      </c>
      <c r="GE9" s="102">
        <v>0</v>
      </c>
      <c r="GF9" s="112">
        <f>GB9/GC17</f>
        <v>0</v>
      </c>
      <c r="GG9" s="100">
        <v>0</v>
      </c>
      <c r="GH9" s="111">
        <v>1</v>
      </c>
      <c r="GI9" s="101">
        <f t="shared" ref="GI9:GI17" si="37">GG9/GH9*100</f>
        <v>0</v>
      </c>
      <c r="GJ9" s="102">
        <v>0</v>
      </c>
      <c r="GK9" s="112">
        <f>GG9/GH17</f>
        <v>0</v>
      </c>
      <c r="GL9" s="100">
        <v>0</v>
      </c>
      <c r="GM9" s="101">
        <v>100</v>
      </c>
      <c r="GN9" s="101">
        <f t="shared" ref="GN9:GN17" si="38">GL9/GM9*100</f>
        <v>0</v>
      </c>
      <c r="GO9" s="102">
        <v>0</v>
      </c>
      <c r="GP9" s="103">
        <f>GL9/GM17</f>
        <v>0</v>
      </c>
      <c r="GQ9" s="100">
        <v>0</v>
      </c>
      <c r="GR9" s="101">
        <v>1</v>
      </c>
      <c r="GS9" s="101">
        <f t="shared" ref="GS9:GS17" si="39">GQ9/GR9*100</f>
        <v>0</v>
      </c>
      <c r="GT9" s="102">
        <v>0</v>
      </c>
      <c r="GU9" s="103">
        <f>GQ9/GR17</f>
        <v>0</v>
      </c>
      <c r="GV9" s="100">
        <v>0</v>
      </c>
      <c r="GW9" s="111">
        <v>1</v>
      </c>
      <c r="GX9" s="101">
        <f t="shared" ref="GX9:GX17" si="40">GV9/GW9*100</f>
        <v>0</v>
      </c>
      <c r="GY9" s="102">
        <v>0</v>
      </c>
      <c r="GZ9" s="112">
        <f>GV9/GW17</f>
        <v>0</v>
      </c>
      <c r="HA9" s="100">
        <v>0</v>
      </c>
      <c r="HB9" s="101">
        <v>1</v>
      </c>
      <c r="HC9" s="101">
        <f t="shared" ref="HC9:HC17" si="41">HA9/HB9*100</f>
        <v>0</v>
      </c>
      <c r="HD9" s="102">
        <v>0</v>
      </c>
      <c r="HE9" s="103">
        <f>HA9/HB17</f>
        <v>0</v>
      </c>
      <c r="HF9" s="100">
        <v>0</v>
      </c>
      <c r="HG9" s="111">
        <v>2</v>
      </c>
      <c r="HH9" s="101">
        <f t="shared" ref="HH9:HH17" si="42">HF9/HG9*100</f>
        <v>0</v>
      </c>
      <c r="HI9" s="102">
        <v>0</v>
      </c>
      <c r="HJ9" s="112">
        <f>HF9/HG17</f>
        <v>0</v>
      </c>
      <c r="HK9" s="100">
        <v>0</v>
      </c>
      <c r="HL9" s="111">
        <v>1</v>
      </c>
      <c r="HM9" s="101">
        <f t="shared" ref="HM9:HM17" si="43">HK9/HL9*100</f>
        <v>0</v>
      </c>
      <c r="HN9" s="102">
        <v>0</v>
      </c>
      <c r="HO9" s="112">
        <f>HK9/HL17</f>
        <v>0</v>
      </c>
      <c r="HP9" s="195">
        <v>0</v>
      </c>
      <c r="HQ9" s="196">
        <v>4</v>
      </c>
      <c r="HR9" s="196">
        <f t="shared" ref="HR9:HR17" si="44">HP9/HQ9*100</f>
        <v>0</v>
      </c>
      <c r="HS9" s="197">
        <v>0</v>
      </c>
      <c r="HT9" s="198">
        <f>HP9/HQ17</f>
        <v>0</v>
      </c>
      <c r="HU9" s="100">
        <v>0</v>
      </c>
      <c r="HV9" s="111">
        <v>25</v>
      </c>
      <c r="HW9" s="101">
        <f t="shared" ref="HW9:HW17" si="45">HU9/HV9*100</f>
        <v>0</v>
      </c>
      <c r="HX9" s="102">
        <v>0</v>
      </c>
      <c r="HY9" s="112">
        <f>HU9/HV17</f>
        <v>0</v>
      </c>
      <c r="HZ9" s="100">
        <v>0</v>
      </c>
      <c r="IA9" s="111">
        <v>1</v>
      </c>
      <c r="IB9" s="101">
        <f t="shared" ref="IB9:IB17" si="46">HZ9/IA9*100</f>
        <v>0</v>
      </c>
      <c r="IC9" s="102">
        <v>0</v>
      </c>
      <c r="ID9" s="112">
        <f>HZ9/IA17</f>
        <v>0</v>
      </c>
      <c r="IE9" s="100">
        <v>0</v>
      </c>
      <c r="IF9" s="111">
        <v>1</v>
      </c>
      <c r="IG9" s="101">
        <f t="shared" ref="IG9:IG17" si="47">IE9/IF9*100</f>
        <v>0</v>
      </c>
      <c r="IH9" s="102">
        <v>0</v>
      </c>
      <c r="II9" s="112">
        <f>IE9/IF17</f>
        <v>0</v>
      </c>
      <c r="IJ9" s="79">
        <v>100</v>
      </c>
      <c r="IK9" s="92">
        <v>100</v>
      </c>
      <c r="IL9" s="80">
        <f t="shared" ref="IL9:IL17" si="48">IJ9/IK9*100</f>
        <v>100</v>
      </c>
      <c r="IM9" s="81">
        <v>1</v>
      </c>
      <c r="IN9" s="82">
        <f>IJ9/IK17</f>
        <v>1</v>
      </c>
      <c r="IO9" s="100">
        <v>0</v>
      </c>
      <c r="IP9" s="111">
        <v>1</v>
      </c>
      <c r="IQ9" s="101">
        <f t="shared" ref="IQ9:IQ17" si="49">IO9/IP9*100</f>
        <v>0</v>
      </c>
      <c r="IR9" s="102">
        <v>0</v>
      </c>
      <c r="IS9" s="103">
        <f>IO9/IP17</f>
        <v>0</v>
      </c>
    </row>
    <row r="10" spans="2:253" ht="15" thickBot="1" x14ac:dyDescent="0.4">
      <c r="B10" s="151">
        <v>5</v>
      </c>
      <c r="C10" s="152" t="s">
        <v>37</v>
      </c>
      <c r="D10" s="183">
        <v>5</v>
      </c>
      <c r="E10" s="185">
        <v>18</v>
      </c>
      <c r="F10" s="185">
        <f t="shared" si="0"/>
        <v>27.777777777777779</v>
      </c>
      <c r="G10" s="186">
        <v>0.28000000000000003</v>
      </c>
      <c r="H10" s="245">
        <f>D10/E17</f>
        <v>0.05</v>
      </c>
      <c r="I10" s="79">
        <v>13</v>
      </c>
      <c r="J10" s="80">
        <v>18</v>
      </c>
      <c r="K10" s="80">
        <f t="shared" si="1"/>
        <v>72.222222222222214</v>
      </c>
      <c r="L10" s="132">
        <v>0.72</v>
      </c>
      <c r="M10" s="82">
        <f>I10/J17</f>
        <v>0.48148148148148145</v>
      </c>
      <c r="N10" s="79">
        <v>0</v>
      </c>
      <c r="O10" s="80">
        <v>7</v>
      </c>
      <c r="P10" s="80">
        <f t="shared" si="2"/>
        <v>0</v>
      </c>
      <c r="Q10" s="81">
        <v>0</v>
      </c>
      <c r="R10" s="82">
        <f>N10/O17</f>
        <v>0</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12">
        <f>BL10/BM17</f>
        <v>0</v>
      </c>
      <c r="BQ10" s="544">
        <v>0</v>
      </c>
      <c r="BR10" s="545">
        <v>1</v>
      </c>
      <c r="BS10" s="546">
        <f t="shared" si="13"/>
        <v>0</v>
      </c>
      <c r="BT10" s="547">
        <v>0</v>
      </c>
      <c r="BU10" s="548">
        <f>BQ10/BR17</f>
        <v>0</v>
      </c>
      <c r="BV10" s="79">
        <v>87.5</v>
      </c>
      <c r="BW10" s="80">
        <v>100</v>
      </c>
      <c r="BX10" s="80">
        <f t="shared" si="14"/>
        <v>87.5</v>
      </c>
      <c r="BY10" s="81">
        <v>0.88</v>
      </c>
      <c r="BZ10" s="82">
        <f>BV10/BW17</f>
        <v>0.875</v>
      </c>
      <c r="CA10" s="100">
        <v>0</v>
      </c>
      <c r="CB10" s="111">
        <v>1</v>
      </c>
      <c r="CC10" s="101">
        <f t="shared" si="15"/>
        <v>0</v>
      </c>
      <c r="CD10" s="102">
        <v>0</v>
      </c>
      <c r="CE10" s="112">
        <f>CA10/CB17</f>
        <v>0</v>
      </c>
      <c r="CF10" s="100">
        <v>0</v>
      </c>
      <c r="CG10" s="111">
        <v>1</v>
      </c>
      <c r="CH10" s="101">
        <f t="shared" si="16"/>
        <v>0</v>
      </c>
      <c r="CI10" s="102">
        <v>0</v>
      </c>
      <c r="CJ10" s="112">
        <f>CF10/CG17</f>
        <v>0</v>
      </c>
      <c r="CK10" s="100">
        <v>0</v>
      </c>
      <c r="CL10" s="101">
        <v>100</v>
      </c>
      <c r="CM10" s="101">
        <f t="shared" si="17"/>
        <v>0</v>
      </c>
      <c r="CN10" s="102">
        <v>0</v>
      </c>
      <c r="CO10" s="103">
        <f>CK10/CL17</f>
        <v>0</v>
      </c>
      <c r="CP10" s="100">
        <v>0</v>
      </c>
      <c r="CQ10" s="111">
        <v>1</v>
      </c>
      <c r="CR10" s="101">
        <f t="shared" si="18"/>
        <v>0</v>
      </c>
      <c r="CS10" s="102">
        <v>0</v>
      </c>
      <c r="CT10" s="112">
        <f>CP10/CQ17</f>
        <v>0</v>
      </c>
      <c r="CU10" s="544">
        <v>0</v>
      </c>
      <c r="CV10" s="545">
        <v>1</v>
      </c>
      <c r="CW10" s="546">
        <f t="shared" si="19"/>
        <v>0</v>
      </c>
      <c r="CX10" s="547">
        <v>0</v>
      </c>
      <c r="CY10" s="548">
        <f>CU10/CV17</f>
        <v>0</v>
      </c>
      <c r="CZ10" s="515">
        <v>0</v>
      </c>
      <c r="DA10" s="527">
        <v>1</v>
      </c>
      <c r="DB10" s="516">
        <f t="shared" si="20"/>
        <v>0</v>
      </c>
      <c r="DC10" s="517">
        <v>0</v>
      </c>
      <c r="DD10" s="528">
        <f>CZ10/DA17</f>
        <v>0</v>
      </c>
      <c r="DE10" s="183">
        <v>0</v>
      </c>
      <c r="DF10" s="185">
        <v>4</v>
      </c>
      <c r="DG10" s="185">
        <f t="shared" si="21"/>
        <v>0</v>
      </c>
      <c r="DH10" s="186">
        <v>0</v>
      </c>
      <c r="DI10" s="245">
        <f>DE10/DF17</f>
        <v>0</v>
      </c>
      <c r="DJ10" s="195">
        <v>0</v>
      </c>
      <c r="DK10" s="196">
        <v>1</v>
      </c>
      <c r="DL10" s="196">
        <f t="shared" si="22"/>
        <v>0</v>
      </c>
      <c r="DM10" s="197">
        <v>0</v>
      </c>
      <c r="DN10" s="198">
        <f>DJ10/DK17</f>
        <v>0</v>
      </c>
      <c r="DO10" s="100">
        <v>0</v>
      </c>
      <c r="DP10" s="111">
        <v>1</v>
      </c>
      <c r="DQ10" s="101">
        <f t="shared" si="23"/>
        <v>0</v>
      </c>
      <c r="DR10" s="102">
        <v>0</v>
      </c>
      <c r="DS10" s="112">
        <f>DO10/DP17</f>
        <v>0</v>
      </c>
      <c r="DT10" s="100">
        <v>0</v>
      </c>
      <c r="DU10" s="111">
        <v>1</v>
      </c>
      <c r="DV10" s="101">
        <f t="shared" si="24"/>
        <v>0</v>
      </c>
      <c r="DW10" s="102">
        <v>0</v>
      </c>
      <c r="DX10" s="112">
        <f>DT10/DU17</f>
        <v>0</v>
      </c>
      <c r="DY10" s="100">
        <v>0</v>
      </c>
      <c r="DZ10" s="101">
        <v>1</v>
      </c>
      <c r="EA10" s="101">
        <f t="shared" si="25"/>
        <v>0</v>
      </c>
      <c r="EB10" s="102">
        <v>0</v>
      </c>
      <c r="EC10" s="103">
        <f>DY10/DZ17</f>
        <v>0</v>
      </c>
      <c r="ED10" s="100">
        <v>0</v>
      </c>
      <c r="EE10" s="101">
        <v>1</v>
      </c>
      <c r="EF10" s="101">
        <f t="shared" si="26"/>
        <v>0</v>
      </c>
      <c r="EG10" s="102">
        <v>0</v>
      </c>
      <c r="EH10" s="103">
        <f>ED10/EE17</f>
        <v>0</v>
      </c>
      <c r="EI10" s="100">
        <v>0</v>
      </c>
      <c r="EJ10" s="101">
        <v>100</v>
      </c>
      <c r="EK10" s="101">
        <f t="shared" si="27"/>
        <v>0</v>
      </c>
      <c r="EL10" s="102">
        <v>0</v>
      </c>
      <c r="EM10" s="103">
        <f>EI10/EJ17</f>
        <v>0</v>
      </c>
      <c r="EN10" s="100">
        <v>0</v>
      </c>
      <c r="EO10" s="111">
        <v>26</v>
      </c>
      <c r="EP10" s="101">
        <f t="shared" si="28"/>
        <v>0</v>
      </c>
      <c r="EQ10" s="102">
        <v>0</v>
      </c>
      <c r="ER10" s="112">
        <f>EN10/EO17</f>
        <v>0</v>
      </c>
      <c r="ES10" s="100">
        <v>0</v>
      </c>
      <c r="ET10" s="111">
        <v>1</v>
      </c>
      <c r="EU10" s="101">
        <f t="shared" si="29"/>
        <v>0</v>
      </c>
      <c r="EV10" s="102">
        <v>0</v>
      </c>
      <c r="EW10" s="112">
        <f>ES10/ET17</f>
        <v>0</v>
      </c>
      <c r="EX10" s="100">
        <v>0</v>
      </c>
      <c r="EY10" s="111">
        <v>1</v>
      </c>
      <c r="EZ10" s="101">
        <f t="shared" si="30"/>
        <v>0</v>
      </c>
      <c r="FA10" s="102">
        <v>0</v>
      </c>
      <c r="FB10" s="112">
        <f>EX10/EY17</f>
        <v>0</v>
      </c>
      <c r="FC10" s="100">
        <v>0</v>
      </c>
      <c r="FD10" s="111">
        <v>1</v>
      </c>
      <c r="FE10" s="101">
        <f t="shared" si="31"/>
        <v>0</v>
      </c>
      <c r="FF10" s="102">
        <v>0</v>
      </c>
      <c r="FG10" s="112">
        <f>FC10/FD17</f>
        <v>0</v>
      </c>
      <c r="FH10" s="79">
        <v>5</v>
      </c>
      <c r="FI10" s="80">
        <v>5</v>
      </c>
      <c r="FJ10" s="80">
        <f t="shared" si="32"/>
        <v>100</v>
      </c>
      <c r="FK10" s="81">
        <v>1</v>
      </c>
      <c r="FL10" s="82">
        <f>FH10/FI17</f>
        <v>0.41666666666666669</v>
      </c>
      <c r="FM10" s="100">
        <v>0</v>
      </c>
      <c r="FN10" s="111">
        <v>1</v>
      </c>
      <c r="FO10" s="101">
        <f t="shared" si="33"/>
        <v>0</v>
      </c>
      <c r="FP10" s="102">
        <v>0</v>
      </c>
      <c r="FQ10" s="112">
        <f>FM10/FN17</f>
        <v>0</v>
      </c>
      <c r="FR10" s="100">
        <v>0</v>
      </c>
      <c r="FS10" s="101">
        <v>1</v>
      </c>
      <c r="FT10" s="101">
        <f t="shared" si="34"/>
        <v>0</v>
      </c>
      <c r="FU10" s="330">
        <v>0</v>
      </c>
      <c r="FV10" s="331">
        <f>FR10/FS17</f>
        <v>0</v>
      </c>
      <c r="FW10" s="100">
        <v>0</v>
      </c>
      <c r="FX10" s="111">
        <v>1</v>
      </c>
      <c r="FY10" s="101">
        <f t="shared" si="35"/>
        <v>0</v>
      </c>
      <c r="FZ10" s="102">
        <v>0</v>
      </c>
      <c r="GA10" s="112">
        <f>FW10/FX17</f>
        <v>0</v>
      </c>
      <c r="GB10" s="100">
        <v>0</v>
      </c>
      <c r="GC10" s="111">
        <v>1</v>
      </c>
      <c r="GD10" s="101">
        <f t="shared" si="36"/>
        <v>0</v>
      </c>
      <c r="GE10" s="102">
        <v>0</v>
      </c>
      <c r="GF10" s="112">
        <f>GB10/GC17</f>
        <v>0</v>
      </c>
      <c r="GG10" s="100">
        <v>0</v>
      </c>
      <c r="GH10" s="111">
        <v>1</v>
      </c>
      <c r="GI10" s="101">
        <f t="shared" si="37"/>
        <v>0</v>
      </c>
      <c r="GJ10" s="102">
        <v>0</v>
      </c>
      <c r="GK10" s="112">
        <f>GG10/GH17</f>
        <v>0</v>
      </c>
      <c r="GL10" s="100">
        <v>0</v>
      </c>
      <c r="GM10" s="101">
        <v>100</v>
      </c>
      <c r="GN10" s="101">
        <f t="shared" si="38"/>
        <v>0</v>
      </c>
      <c r="GO10" s="102">
        <v>0</v>
      </c>
      <c r="GP10" s="103">
        <f>GL10/GM17</f>
        <v>0</v>
      </c>
      <c r="GQ10" s="100">
        <v>0</v>
      </c>
      <c r="GR10" s="101">
        <v>1</v>
      </c>
      <c r="GS10" s="101">
        <f t="shared" si="39"/>
        <v>0</v>
      </c>
      <c r="GT10" s="102">
        <v>0</v>
      </c>
      <c r="GU10" s="103">
        <f>GQ10/GR17</f>
        <v>0</v>
      </c>
      <c r="GV10" s="100">
        <v>0</v>
      </c>
      <c r="GW10" s="111">
        <v>1</v>
      </c>
      <c r="GX10" s="101">
        <f t="shared" si="40"/>
        <v>0</v>
      </c>
      <c r="GY10" s="102">
        <v>0</v>
      </c>
      <c r="GZ10" s="112">
        <f>GV10/GW17</f>
        <v>0</v>
      </c>
      <c r="HA10" s="100">
        <v>0</v>
      </c>
      <c r="HB10" s="101">
        <v>1</v>
      </c>
      <c r="HC10" s="101">
        <f t="shared" si="41"/>
        <v>0</v>
      </c>
      <c r="HD10" s="102">
        <v>0</v>
      </c>
      <c r="HE10" s="103">
        <f>HA10/HB17</f>
        <v>0</v>
      </c>
      <c r="HF10" s="100">
        <v>0</v>
      </c>
      <c r="HG10" s="111">
        <v>2</v>
      </c>
      <c r="HH10" s="101">
        <f t="shared" si="42"/>
        <v>0</v>
      </c>
      <c r="HI10" s="102">
        <v>0</v>
      </c>
      <c r="HJ10" s="112">
        <f>HF10/HG17</f>
        <v>0</v>
      </c>
      <c r="HK10" s="79">
        <v>1</v>
      </c>
      <c r="HL10" s="92">
        <v>1</v>
      </c>
      <c r="HM10" s="80">
        <f t="shared" si="43"/>
        <v>100</v>
      </c>
      <c r="HN10" s="115">
        <v>1</v>
      </c>
      <c r="HO10" s="93">
        <f>HK10/HL17</f>
        <v>0.33333333333333331</v>
      </c>
      <c r="HP10" s="195">
        <v>0</v>
      </c>
      <c r="HQ10" s="196">
        <v>5</v>
      </c>
      <c r="HR10" s="196">
        <f t="shared" si="44"/>
        <v>0</v>
      </c>
      <c r="HS10" s="197">
        <v>0</v>
      </c>
      <c r="HT10" s="198">
        <f>HP10/HQ17</f>
        <v>0</v>
      </c>
      <c r="HU10" s="100">
        <v>0</v>
      </c>
      <c r="HV10" s="111">
        <v>25</v>
      </c>
      <c r="HW10" s="101">
        <f t="shared" si="45"/>
        <v>0</v>
      </c>
      <c r="HX10" s="102">
        <v>0</v>
      </c>
      <c r="HY10" s="112">
        <f>HU10/HV17</f>
        <v>0</v>
      </c>
      <c r="HZ10" s="100">
        <v>0</v>
      </c>
      <c r="IA10" s="111">
        <v>1</v>
      </c>
      <c r="IB10" s="101">
        <f t="shared" si="46"/>
        <v>0</v>
      </c>
      <c r="IC10" s="102">
        <v>0</v>
      </c>
      <c r="ID10" s="112">
        <f>HZ10/IA17</f>
        <v>0</v>
      </c>
      <c r="IE10" s="100">
        <v>0</v>
      </c>
      <c r="IF10" s="111">
        <v>1</v>
      </c>
      <c r="IG10" s="101">
        <f t="shared" si="47"/>
        <v>0</v>
      </c>
      <c r="IH10" s="102">
        <v>0</v>
      </c>
      <c r="II10" s="112">
        <f>IE10/IF17</f>
        <v>0</v>
      </c>
      <c r="IJ10" s="79">
        <v>100</v>
      </c>
      <c r="IK10" s="92">
        <v>100</v>
      </c>
      <c r="IL10" s="80">
        <f t="shared" si="48"/>
        <v>100</v>
      </c>
      <c r="IM10" s="81">
        <v>1</v>
      </c>
      <c r="IN10" s="82">
        <f>IJ10/IK17</f>
        <v>1</v>
      </c>
      <c r="IO10" s="79">
        <v>88.89</v>
      </c>
      <c r="IP10" s="92">
        <v>100</v>
      </c>
      <c r="IQ10" s="80">
        <f t="shared" si="49"/>
        <v>88.89</v>
      </c>
      <c r="IR10" s="81">
        <v>0.89</v>
      </c>
      <c r="IS10" s="82">
        <f>IO10/IP17</f>
        <v>0.88890000000000002</v>
      </c>
    </row>
    <row r="11" spans="2:253" ht="15" thickBot="1" x14ac:dyDescent="0.4">
      <c r="B11" s="153">
        <v>6</v>
      </c>
      <c r="C11" s="154" t="s">
        <v>38</v>
      </c>
      <c r="D11" s="183">
        <v>5</v>
      </c>
      <c r="E11" s="185">
        <v>27</v>
      </c>
      <c r="F11" s="185">
        <f t="shared" si="0"/>
        <v>18.518518518518519</v>
      </c>
      <c r="G11" s="186">
        <v>0.19</v>
      </c>
      <c r="H11" s="245">
        <f>D11/E17</f>
        <v>0.05</v>
      </c>
      <c r="I11" s="183">
        <v>0</v>
      </c>
      <c r="J11" s="185">
        <v>19</v>
      </c>
      <c r="K11" s="185">
        <f t="shared" si="1"/>
        <v>0</v>
      </c>
      <c r="L11" s="186">
        <v>0</v>
      </c>
      <c r="M11" s="245">
        <f>I11/J17</f>
        <v>0</v>
      </c>
      <c r="N11" s="79">
        <v>10</v>
      </c>
      <c r="O11" s="80">
        <v>17</v>
      </c>
      <c r="P11" s="80">
        <f t="shared" si="2"/>
        <v>58.82352941176471</v>
      </c>
      <c r="Q11" s="116">
        <v>0.59</v>
      </c>
      <c r="R11" s="82">
        <f>N11/O17</f>
        <v>0.35714285714285715</v>
      </c>
      <c r="S11" s="79">
        <v>58.33</v>
      </c>
      <c r="T11" s="80">
        <v>100</v>
      </c>
      <c r="U11" s="80">
        <f t="shared" si="3"/>
        <v>58.329999999999991</v>
      </c>
      <c r="V11" s="116">
        <v>0.57999999999999996</v>
      </c>
      <c r="W11" s="82">
        <f>S11/T17</f>
        <v>0.58329999999999993</v>
      </c>
      <c r="X11" s="169">
        <v>0</v>
      </c>
      <c r="Y11" s="170">
        <v>100</v>
      </c>
      <c r="Z11" s="170">
        <f t="shared" si="4"/>
        <v>0</v>
      </c>
      <c r="AA11" s="171">
        <v>0</v>
      </c>
      <c r="AB11" s="172">
        <f>X11/Y17</f>
        <v>0</v>
      </c>
      <c r="AC11" s="79">
        <v>100</v>
      </c>
      <c r="AD11" s="80">
        <v>100</v>
      </c>
      <c r="AE11" s="320">
        <f t="shared" si="5"/>
        <v>100</v>
      </c>
      <c r="AF11" s="342">
        <v>1</v>
      </c>
      <c r="AG11" s="343">
        <f>AC11/AD17</f>
        <v>1</v>
      </c>
      <c r="AH11" s="100">
        <v>0</v>
      </c>
      <c r="AI11" s="111">
        <v>25</v>
      </c>
      <c r="AJ11" s="101">
        <f t="shared" si="6"/>
        <v>0</v>
      </c>
      <c r="AK11" s="102">
        <v>0</v>
      </c>
      <c r="AL11" s="112">
        <f>AH11/AI17</f>
        <v>0</v>
      </c>
      <c r="AM11" s="79">
        <v>22</v>
      </c>
      <c r="AN11" s="80">
        <v>22</v>
      </c>
      <c r="AO11" s="80">
        <f t="shared" si="7"/>
        <v>100</v>
      </c>
      <c r="AP11" s="115">
        <v>1</v>
      </c>
      <c r="AQ11" s="82">
        <f>AM11/AN17</f>
        <v>0.44</v>
      </c>
      <c r="AR11" s="79">
        <v>94.85</v>
      </c>
      <c r="AS11" s="80">
        <v>90</v>
      </c>
      <c r="AT11" s="80">
        <f t="shared" si="8"/>
        <v>105.38888888888889</v>
      </c>
      <c r="AU11" s="123">
        <v>1.05</v>
      </c>
      <c r="AV11" s="82">
        <f>AR11/AS17</f>
        <v>1.0538888888888889</v>
      </c>
      <c r="AW11" s="183">
        <v>0</v>
      </c>
      <c r="AX11" s="185">
        <v>2</v>
      </c>
      <c r="AY11" s="185">
        <f t="shared" si="9"/>
        <v>0</v>
      </c>
      <c r="AZ11" s="186">
        <v>0</v>
      </c>
      <c r="BA11" s="245">
        <f>AW11/AX17</f>
        <v>0</v>
      </c>
      <c r="BB11" s="100">
        <v>0</v>
      </c>
      <c r="BC11" s="101">
        <v>1</v>
      </c>
      <c r="BD11" s="101">
        <f t="shared" si="10"/>
        <v>0</v>
      </c>
      <c r="BE11" s="102">
        <v>0</v>
      </c>
      <c r="BF11" s="103">
        <f>BB11/BC17</f>
        <v>0</v>
      </c>
      <c r="BG11" s="100">
        <v>0</v>
      </c>
      <c r="BH11" s="111">
        <v>1</v>
      </c>
      <c r="BI11" s="101">
        <f t="shared" si="11"/>
        <v>0</v>
      </c>
      <c r="BJ11" s="102">
        <v>0</v>
      </c>
      <c r="BK11" s="112">
        <f>BG11/BH17</f>
        <v>0</v>
      </c>
      <c r="BL11" s="100">
        <v>0</v>
      </c>
      <c r="BM11" s="111">
        <v>1</v>
      </c>
      <c r="BN11" s="101">
        <f t="shared" si="12"/>
        <v>0</v>
      </c>
      <c r="BO11" s="102">
        <v>0</v>
      </c>
      <c r="BP11" s="112">
        <f>BL11/BM17</f>
        <v>0</v>
      </c>
      <c r="BQ11" s="544">
        <v>0</v>
      </c>
      <c r="BR11" s="545">
        <v>1</v>
      </c>
      <c r="BS11" s="546">
        <f t="shared" si="13"/>
        <v>0</v>
      </c>
      <c r="BT11" s="547">
        <v>0</v>
      </c>
      <c r="BU11" s="548">
        <f>BQ11/BR17</f>
        <v>0</v>
      </c>
      <c r="BV11" s="79">
        <v>100</v>
      </c>
      <c r="BW11" s="80">
        <v>100</v>
      </c>
      <c r="BX11" s="80">
        <f t="shared" si="14"/>
        <v>100</v>
      </c>
      <c r="BY11" s="115">
        <v>1</v>
      </c>
      <c r="BZ11" s="82">
        <f>BV11/BW17</f>
        <v>1</v>
      </c>
      <c r="CA11" s="100">
        <v>0</v>
      </c>
      <c r="CB11" s="111">
        <v>1</v>
      </c>
      <c r="CC11" s="101">
        <f t="shared" si="15"/>
        <v>0</v>
      </c>
      <c r="CD11" s="102">
        <v>0</v>
      </c>
      <c r="CE11" s="112">
        <f>CA11/CB17</f>
        <v>0</v>
      </c>
      <c r="CF11" s="79">
        <v>415</v>
      </c>
      <c r="CG11" s="92">
        <v>360</v>
      </c>
      <c r="CH11" s="80">
        <f t="shared" si="16"/>
        <v>115.27777777777777</v>
      </c>
      <c r="CI11" s="123">
        <v>1.1499999999999999</v>
      </c>
      <c r="CJ11" s="93">
        <f>CF11/CG17</f>
        <v>0.46111111111111114</v>
      </c>
      <c r="CK11" s="251">
        <v>20</v>
      </c>
      <c r="CL11" s="253">
        <v>100</v>
      </c>
      <c r="CM11" s="253">
        <f t="shared" si="17"/>
        <v>20</v>
      </c>
      <c r="CN11" s="254">
        <v>0.2</v>
      </c>
      <c r="CO11" s="405">
        <f>CK11/CL17</f>
        <v>0.2</v>
      </c>
      <c r="CP11" s="100">
        <v>0</v>
      </c>
      <c r="CQ11" s="111">
        <v>1</v>
      </c>
      <c r="CR11" s="101">
        <f t="shared" si="18"/>
        <v>0</v>
      </c>
      <c r="CS11" s="102">
        <v>0</v>
      </c>
      <c r="CT11" s="112">
        <f>CP11/CQ17</f>
        <v>0</v>
      </c>
      <c r="CU11" s="544">
        <v>0</v>
      </c>
      <c r="CV11" s="545">
        <v>1</v>
      </c>
      <c r="CW11" s="546">
        <f t="shared" si="19"/>
        <v>0</v>
      </c>
      <c r="CX11" s="547">
        <v>0</v>
      </c>
      <c r="CY11" s="548">
        <f>CU11/CV17</f>
        <v>0</v>
      </c>
      <c r="CZ11" s="515">
        <v>0</v>
      </c>
      <c r="DA11" s="527">
        <v>1</v>
      </c>
      <c r="DB11" s="516">
        <f t="shared" si="20"/>
        <v>0</v>
      </c>
      <c r="DC11" s="517">
        <v>0</v>
      </c>
      <c r="DD11" s="528">
        <f>CZ11/DA17</f>
        <v>0</v>
      </c>
      <c r="DE11" s="183">
        <v>0</v>
      </c>
      <c r="DF11" s="185">
        <v>5</v>
      </c>
      <c r="DG11" s="185">
        <f t="shared" si="21"/>
        <v>0</v>
      </c>
      <c r="DH11" s="186">
        <v>0</v>
      </c>
      <c r="DI11" s="245">
        <f>DE11/DF17</f>
        <v>0</v>
      </c>
      <c r="DJ11" s="195">
        <v>0</v>
      </c>
      <c r="DK11" s="196">
        <v>1</v>
      </c>
      <c r="DL11" s="196">
        <f t="shared" si="22"/>
        <v>0</v>
      </c>
      <c r="DM11" s="197">
        <v>0</v>
      </c>
      <c r="DN11" s="198">
        <f>DJ11/DK17</f>
        <v>0</v>
      </c>
      <c r="DO11" s="100">
        <v>0</v>
      </c>
      <c r="DP11" s="111">
        <v>1</v>
      </c>
      <c r="DQ11" s="101">
        <f t="shared" si="23"/>
        <v>0</v>
      </c>
      <c r="DR11" s="102">
        <v>0</v>
      </c>
      <c r="DS11" s="112">
        <f>DO11/DP17</f>
        <v>0</v>
      </c>
      <c r="DT11" s="100">
        <v>0</v>
      </c>
      <c r="DU11" s="111">
        <v>1</v>
      </c>
      <c r="DV11" s="101">
        <f t="shared" si="24"/>
        <v>0</v>
      </c>
      <c r="DW11" s="102">
        <v>0</v>
      </c>
      <c r="DX11" s="112">
        <f>DT11/DU17</f>
        <v>0</v>
      </c>
      <c r="DY11" s="100">
        <v>0</v>
      </c>
      <c r="DZ11" s="101">
        <v>1</v>
      </c>
      <c r="EA11" s="101">
        <f t="shared" si="25"/>
        <v>0</v>
      </c>
      <c r="EB11" s="102">
        <v>0</v>
      </c>
      <c r="EC11" s="103">
        <f>DY11/DZ17</f>
        <v>0</v>
      </c>
      <c r="ED11" s="183">
        <v>0</v>
      </c>
      <c r="EE11" s="185">
        <v>2</v>
      </c>
      <c r="EF11" s="185">
        <f t="shared" si="26"/>
        <v>0</v>
      </c>
      <c r="EG11" s="186">
        <v>0</v>
      </c>
      <c r="EH11" s="245">
        <f>ED11/EE17</f>
        <v>0</v>
      </c>
      <c r="EI11" s="134">
        <v>0</v>
      </c>
      <c r="EJ11" s="127">
        <v>100</v>
      </c>
      <c r="EK11" s="127">
        <f t="shared" si="27"/>
        <v>0</v>
      </c>
      <c r="EL11" s="291">
        <v>0</v>
      </c>
      <c r="EM11" s="129">
        <f>EI11/EJ17</f>
        <v>0</v>
      </c>
      <c r="EN11" s="100">
        <v>0</v>
      </c>
      <c r="EO11" s="111">
        <v>26</v>
      </c>
      <c r="EP11" s="101">
        <f t="shared" si="28"/>
        <v>0</v>
      </c>
      <c r="EQ11" s="102">
        <v>0</v>
      </c>
      <c r="ER11" s="112">
        <f>EN11/EO17</f>
        <v>0</v>
      </c>
      <c r="ES11" s="100">
        <v>0</v>
      </c>
      <c r="ET11" s="111">
        <v>1</v>
      </c>
      <c r="EU11" s="101">
        <f t="shared" si="29"/>
        <v>0</v>
      </c>
      <c r="EV11" s="102">
        <v>0</v>
      </c>
      <c r="EW11" s="112">
        <f>ES11/ET17</f>
        <v>0</v>
      </c>
      <c r="EX11" s="100">
        <v>0</v>
      </c>
      <c r="EY11" s="111">
        <v>1</v>
      </c>
      <c r="EZ11" s="101">
        <f t="shared" si="30"/>
        <v>0</v>
      </c>
      <c r="FA11" s="102">
        <v>0</v>
      </c>
      <c r="FB11" s="112">
        <f>EX11/EY17</f>
        <v>0</v>
      </c>
      <c r="FC11" s="79">
        <v>1</v>
      </c>
      <c r="FD11" s="92">
        <v>2</v>
      </c>
      <c r="FE11" s="80">
        <f t="shared" si="31"/>
        <v>50</v>
      </c>
      <c r="FF11" s="116">
        <v>0.5</v>
      </c>
      <c r="FG11" s="93">
        <f>FC11/FD17</f>
        <v>0.25</v>
      </c>
      <c r="FH11" s="79">
        <v>6</v>
      </c>
      <c r="FI11" s="80">
        <v>6</v>
      </c>
      <c r="FJ11" s="80">
        <f t="shared" si="32"/>
        <v>100</v>
      </c>
      <c r="FK11" s="115">
        <v>1</v>
      </c>
      <c r="FL11" s="82">
        <f>FH11/FI17</f>
        <v>0.5</v>
      </c>
      <c r="FM11" s="79">
        <v>2</v>
      </c>
      <c r="FN11" s="92">
        <v>2</v>
      </c>
      <c r="FO11" s="80">
        <f t="shared" si="33"/>
        <v>100</v>
      </c>
      <c r="FP11" s="115">
        <v>1</v>
      </c>
      <c r="FQ11" s="93">
        <f>FM11/FN17</f>
        <v>0.5</v>
      </c>
      <c r="FR11" s="79">
        <v>1</v>
      </c>
      <c r="FS11" s="80">
        <v>1</v>
      </c>
      <c r="FT11" s="320">
        <f t="shared" si="34"/>
        <v>100</v>
      </c>
      <c r="FU11" s="342">
        <v>1</v>
      </c>
      <c r="FV11" s="343">
        <f>FR11/FS17</f>
        <v>1</v>
      </c>
      <c r="FW11" s="79">
        <v>2</v>
      </c>
      <c r="FX11" s="92">
        <v>2</v>
      </c>
      <c r="FY11" s="80">
        <f t="shared" si="35"/>
        <v>100</v>
      </c>
      <c r="FZ11" s="115">
        <v>1</v>
      </c>
      <c r="GA11" s="93">
        <f>FW11/FX17</f>
        <v>0.5</v>
      </c>
      <c r="GB11" s="100">
        <v>0</v>
      </c>
      <c r="GC11" s="111">
        <v>1</v>
      </c>
      <c r="GD11" s="101">
        <f t="shared" si="36"/>
        <v>0</v>
      </c>
      <c r="GE11" s="102">
        <v>0</v>
      </c>
      <c r="GF11" s="112">
        <f>GB11/GC17</f>
        <v>0</v>
      </c>
      <c r="GG11" s="100">
        <v>0</v>
      </c>
      <c r="GH11" s="111">
        <v>1</v>
      </c>
      <c r="GI11" s="101">
        <f t="shared" si="37"/>
        <v>0</v>
      </c>
      <c r="GJ11" s="102">
        <v>0</v>
      </c>
      <c r="GK11" s="112">
        <f>GG11/GH17</f>
        <v>0</v>
      </c>
      <c r="GL11" s="79">
        <v>1</v>
      </c>
      <c r="GM11" s="80">
        <v>1</v>
      </c>
      <c r="GN11" s="80">
        <f t="shared" si="38"/>
        <v>100</v>
      </c>
      <c r="GO11" s="115">
        <v>1</v>
      </c>
      <c r="GP11" s="82">
        <f>GL11/GM17</f>
        <v>0.5</v>
      </c>
      <c r="GQ11" s="100">
        <v>0</v>
      </c>
      <c r="GR11" s="101">
        <v>1</v>
      </c>
      <c r="GS11" s="101">
        <f t="shared" si="39"/>
        <v>0</v>
      </c>
      <c r="GT11" s="102">
        <v>0</v>
      </c>
      <c r="GU11" s="103">
        <f>GQ11/GR17</f>
        <v>0</v>
      </c>
      <c r="GV11" s="183">
        <v>0</v>
      </c>
      <c r="GW11" s="184">
        <v>40</v>
      </c>
      <c r="GX11" s="185">
        <f t="shared" si="40"/>
        <v>0</v>
      </c>
      <c r="GY11" s="186">
        <v>0</v>
      </c>
      <c r="GZ11" s="187">
        <f>GV11/GW17</f>
        <v>0</v>
      </c>
      <c r="HA11" s="100">
        <v>0</v>
      </c>
      <c r="HB11" s="101">
        <v>1</v>
      </c>
      <c r="HC11" s="101">
        <f t="shared" si="41"/>
        <v>0</v>
      </c>
      <c r="HD11" s="102">
        <v>0</v>
      </c>
      <c r="HE11" s="103">
        <f>HA11/HB17</f>
        <v>0</v>
      </c>
      <c r="HF11" s="79">
        <v>5</v>
      </c>
      <c r="HG11" s="92">
        <v>10</v>
      </c>
      <c r="HH11" s="80">
        <f t="shared" si="42"/>
        <v>50</v>
      </c>
      <c r="HI11" s="116">
        <v>0.5</v>
      </c>
      <c r="HJ11" s="93">
        <f>HF11/HG17</f>
        <v>0.25</v>
      </c>
      <c r="HK11" s="156">
        <v>0</v>
      </c>
      <c r="HL11" s="157">
        <v>2</v>
      </c>
      <c r="HM11" s="158">
        <f t="shared" si="43"/>
        <v>0</v>
      </c>
      <c r="HN11" s="159">
        <v>0</v>
      </c>
      <c r="HO11" s="160">
        <f>HK11/HL17</f>
        <v>0</v>
      </c>
      <c r="HP11" s="195">
        <v>0</v>
      </c>
      <c r="HQ11" s="196">
        <v>6</v>
      </c>
      <c r="HR11" s="196">
        <f t="shared" si="44"/>
        <v>0</v>
      </c>
      <c r="HS11" s="197">
        <v>0</v>
      </c>
      <c r="HT11" s="198">
        <f>HP11/HQ17</f>
        <v>0</v>
      </c>
      <c r="HU11" s="289">
        <v>0</v>
      </c>
      <c r="HV11" s="422">
        <v>50</v>
      </c>
      <c r="HW11" s="290">
        <f t="shared" si="45"/>
        <v>0</v>
      </c>
      <c r="HX11" s="291">
        <v>0</v>
      </c>
      <c r="HY11" s="423">
        <f>HU11/HV17</f>
        <v>0</v>
      </c>
      <c r="HZ11" s="79">
        <v>10</v>
      </c>
      <c r="IA11" s="92">
        <v>10</v>
      </c>
      <c r="IB11" s="80">
        <f t="shared" si="46"/>
        <v>100</v>
      </c>
      <c r="IC11" s="115">
        <v>1</v>
      </c>
      <c r="ID11" s="93">
        <f>HZ11/IA17</f>
        <v>0.2</v>
      </c>
      <c r="IE11" s="100">
        <v>0</v>
      </c>
      <c r="IF11" s="111">
        <v>1</v>
      </c>
      <c r="IG11" s="101">
        <f t="shared" si="47"/>
        <v>0</v>
      </c>
      <c r="IH11" s="102">
        <v>0</v>
      </c>
      <c r="II11" s="112">
        <f>IE11/IF17</f>
        <v>0</v>
      </c>
      <c r="IJ11" s="79">
        <v>100</v>
      </c>
      <c r="IK11" s="92">
        <v>100</v>
      </c>
      <c r="IL11" s="80">
        <f t="shared" si="48"/>
        <v>100</v>
      </c>
      <c r="IM11" s="115">
        <v>1</v>
      </c>
      <c r="IN11" s="82">
        <f>IJ11/IK17</f>
        <v>1</v>
      </c>
      <c r="IO11" s="79">
        <v>100</v>
      </c>
      <c r="IP11" s="92">
        <v>100</v>
      </c>
      <c r="IQ11" s="80">
        <f t="shared" si="49"/>
        <v>100</v>
      </c>
      <c r="IR11" s="115">
        <v>1</v>
      </c>
      <c r="IS11" s="82">
        <f>IO11/IP17</f>
        <v>1</v>
      </c>
    </row>
    <row r="12" spans="2:253" ht="15" thickBot="1" x14ac:dyDescent="0.4">
      <c r="B12" s="151">
        <v>7</v>
      </c>
      <c r="C12" s="152" t="s">
        <v>39</v>
      </c>
      <c r="D12" s="79">
        <v>0</v>
      </c>
      <c r="E12" s="80">
        <v>100</v>
      </c>
      <c r="F12" s="80">
        <f t="shared" si="0"/>
        <v>0</v>
      </c>
      <c r="G12" s="81">
        <v>0</v>
      </c>
      <c r="H12" s="82">
        <f>D12/E17</f>
        <v>0</v>
      </c>
      <c r="I12" s="79">
        <v>26</v>
      </c>
      <c r="J12" s="80">
        <v>19</v>
      </c>
      <c r="K12" s="80">
        <f t="shared" si="1"/>
        <v>136.84210526315789</v>
      </c>
      <c r="L12" s="123">
        <v>1.36</v>
      </c>
      <c r="M12" s="82">
        <f>I12/J17</f>
        <v>0.96296296296296291</v>
      </c>
      <c r="N12" s="183">
        <v>0</v>
      </c>
      <c r="O12" s="185">
        <v>19</v>
      </c>
      <c r="P12" s="185">
        <f t="shared" si="2"/>
        <v>0</v>
      </c>
      <c r="Q12" s="186">
        <v>0</v>
      </c>
      <c r="R12" s="245">
        <f>N12/O17</f>
        <v>0</v>
      </c>
      <c r="S12" s="79">
        <v>100</v>
      </c>
      <c r="T12" s="80">
        <v>100</v>
      </c>
      <c r="U12" s="80">
        <f t="shared" si="3"/>
        <v>100</v>
      </c>
      <c r="V12" s="81">
        <v>1</v>
      </c>
      <c r="W12" s="82">
        <f>S12/T17</f>
        <v>1</v>
      </c>
      <c r="X12" s="169">
        <v>0</v>
      </c>
      <c r="Y12" s="170">
        <v>100</v>
      </c>
      <c r="Z12" s="170">
        <f t="shared" si="4"/>
        <v>0</v>
      </c>
      <c r="AA12" s="171">
        <v>0</v>
      </c>
      <c r="AB12" s="172">
        <f>X12/Y17</f>
        <v>0</v>
      </c>
      <c r="AC12" s="100">
        <v>0</v>
      </c>
      <c r="AD12" s="101">
        <v>100</v>
      </c>
      <c r="AE12" s="101">
        <f t="shared" si="5"/>
        <v>0</v>
      </c>
      <c r="AF12" s="321">
        <v>0</v>
      </c>
      <c r="AG12" s="322">
        <f>AC12/AD17</f>
        <v>0</v>
      </c>
      <c r="AH12" s="79">
        <v>100</v>
      </c>
      <c r="AI12" s="92">
        <v>100</v>
      </c>
      <c r="AJ12" s="80">
        <f t="shared" si="6"/>
        <v>100</v>
      </c>
      <c r="AK12" s="115">
        <v>1</v>
      </c>
      <c r="AL12" s="93">
        <f>AH12/AI17</f>
        <v>1</v>
      </c>
      <c r="AM12" s="100">
        <v>0</v>
      </c>
      <c r="AN12" s="101">
        <v>1</v>
      </c>
      <c r="AO12" s="101">
        <f t="shared" si="7"/>
        <v>0</v>
      </c>
      <c r="AP12" s="102">
        <v>0</v>
      </c>
      <c r="AQ12" s="103">
        <f>AM12/AN17</f>
        <v>0</v>
      </c>
      <c r="AR12" s="100">
        <v>0</v>
      </c>
      <c r="AS12" s="101">
        <v>90</v>
      </c>
      <c r="AT12" s="101">
        <f t="shared" si="8"/>
        <v>0</v>
      </c>
      <c r="AU12" s="102">
        <v>0</v>
      </c>
      <c r="AV12" s="103">
        <f>AR12/AS17</f>
        <v>0</v>
      </c>
      <c r="AW12" s="79">
        <v>0</v>
      </c>
      <c r="AX12" s="80">
        <v>2</v>
      </c>
      <c r="AY12" s="80">
        <f t="shared" si="9"/>
        <v>0</v>
      </c>
      <c r="AZ12" s="81">
        <v>0</v>
      </c>
      <c r="BA12" s="82">
        <f>AW12/AX17</f>
        <v>0</v>
      </c>
      <c r="BB12" s="100">
        <v>0</v>
      </c>
      <c r="BC12" s="101">
        <v>1</v>
      </c>
      <c r="BD12" s="101">
        <f t="shared" si="10"/>
        <v>0</v>
      </c>
      <c r="BE12" s="102">
        <v>0</v>
      </c>
      <c r="BF12" s="103">
        <f>BB12/BC17</f>
        <v>0</v>
      </c>
      <c r="BG12" s="100">
        <v>0</v>
      </c>
      <c r="BH12" s="111">
        <v>1</v>
      </c>
      <c r="BI12" s="101">
        <f t="shared" si="11"/>
        <v>0</v>
      </c>
      <c r="BJ12" s="102">
        <v>0</v>
      </c>
      <c r="BK12" s="112">
        <f>BG12/BH17</f>
        <v>0</v>
      </c>
      <c r="BL12" s="100">
        <v>0</v>
      </c>
      <c r="BM12" s="111">
        <v>1</v>
      </c>
      <c r="BN12" s="101">
        <f t="shared" si="12"/>
        <v>0</v>
      </c>
      <c r="BO12" s="330">
        <v>0</v>
      </c>
      <c r="BP12" s="332">
        <f>BL12/BM17</f>
        <v>0</v>
      </c>
      <c r="BQ12" s="544">
        <v>0</v>
      </c>
      <c r="BR12" s="545">
        <v>1</v>
      </c>
      <c r="BS12" s="546">
        <f t="shared" si="13"/>
        <v>0</v>
      </c>
      <c r="BT12" s="547">
        <v>0</v>
      </c>
      <c r="BU12" s="548">
        <f>BQ12/BR17</f>
        <v>0</v>
      </c>
      <c r="BV12" s="79">
        <v>100</v>
      </c>
      <c r="BW12" s="80">
        <v>100</v>
      </c>
      <c r="BX12" s="80">
        <f t="shared" si="14"/>
        <v>100</v>
      </c>
      <c r="BY12" s="81">
        <v>1</v>
      </c>
      <c r="BZ12" s="82">
        <f>BV12/BW17</f>
        <v>1</v>
      </c>
      <c r="CA12" s="100">
        <v>0</v>
      </c>
      <c r="CB12" s="111">
        <v>1</v>
      </c>
      <c r="CC12" s="101">
        <f t="shared" si="15"/>
        <v>0</v>
      </c>
      <c r="CD12" s="102">
        <v>0</v>
      </c>
      <c r="CE12" s="112">
        <f>CA12/CB17</f>
        <v>0</v>
      </c>
      <c r="CF12" s="100">
        <v>0</v>
      </c>
      <c r="CG12" s="111">
        <v>360</v>
      </c>
      <c r="CH12" s="101">
        <f t="shared" si="16"/>
        <v>0</v>
      </c>
      <c r="CI12" s="102">
        <v>0</v>
      </c>
      <c r="CJ12" s="112">
        <f>CF12/CG17</f>
        <v>0</v>
      </c>
      <c r="CK12" s="100">
        <v>0</v>
      </c>
      <c r="CL12" s="101">
        <v>100</v>
      </c>
      <c r="CM12" s="101">
        <f t="shared" si="17"/>
        <v>0</v>
      </c>
      <c r="CN12" s="102">
        <v>0</v>
      </c>
      <c r="CO12" s="103">
        <f>CK12/CL17</f>
        <v>0</v>
      </c>
      <c r="CP12" s="100">
        <v>0</v>
      </c>
      <c r="CQ12" s="111">
        <v>1</v>
      </c>
      <c r="CR12" s="101">
        <f t="shared" si="18"/>
        <v>0</v>
      </c>
      <c r="CS12" s="102">
        <v>0</v>
      </c>
      <c r="CT12" s="112">
        <f>CP12/CQ17</f>
        <v>0</v>
      </c>
      <c r="CU12" s="544">
        <v>0</v>
      </c>
      <c r="CV12" s="545">
        <v>1</v>
      </c>
      <c r="CW12" s="546">
        <f t="shared" si="19"/>
        <v>0</v>
      </c>
      <c r="CX12" s="547">
        <v>0</v>
      </c>
      <c r="CY12" s="548">
        <f>CU12/CV17</f>
        <v>0</v>
      </c>
      <c r="CZ12" s="515">
        <v>0</v>
      </c>
      <c r="DA12" s="527">
        <v>1</v>
      </c>
      <c r="DB12" s="516">
        <f t="shared" si="20"/>
        <v>0</v>
      </c>
      <c r="DC12" s="517">
        <v>0</v>
      </c>
      <c r="DD12" s="528">
        <f>CZ12/DA17</f>
        <v>0</v>
      </c>
      <c r="DE12" s="79">
        <v>3</v>
      </c>
      <c r="DF12" s="80">
        <v>3</v>
      </c>
      <c r="DG12" s="80">
        <f t="shared" si="21"/>
        <v>100</v>
      </c>
      <c r="DH12" s="81">
        <v>1</v>
      </c>
      <c r="DI12" s="82">
        <f>DE12/DF17</f>
        <v>0.3</v>
      </c>
      <c r="DJ12" s="195">
        <v>0</v>
      </c>
      <c r="DK12" s="196">
        <v>1</v>
      </c>
      <c r="DL12" s="196">
        <f t="shared" si="22"/>
        <v>0</v>
      </c>
      <c r="DM12" s="197">
        <v>0</v>
      </c>
      <c r="DN12" s="198">
        <f>DJ12/DK17</f>
        <v>0</v>
      </c>
      <c r="DO12" s="251">
        <v>21</v>
      </c>
      <c r="DP12" s="252">
        <v>71</v>
      </c>
      <c r="DQ12" s="253">
        <f t="shared" si="23"/>
        <v>29.577464788732392</v>
      </c>
      <c r="DR12" s="254">
        <v>0.28999999999999998</v>
      </c>
      <c r="DS12" s="255">
        <f>DO12/DP17</f>
        <v>7.9245283018867921E-2</v>
      </c>
      <c r="DT12" s="100">
        <v>0</v>
      </c>
      <c r="DU12" s="111">
        <v>1</v>
      </c>
      <c r="DV12" s="101">
        <f t="shared" si="24"/>
        <v>0</v>
      </c>
      <c r="DW12" s="102">
        <v>0</v>
      </c>
      <c r="DX12" s="112">
        <f>DT12/DU17</f>
        <v>0</v>
      </c>
      <c r="DY12" s="183">
        <v>0</v>
      </c>
      <c r="DZ12" s="185">
        <v>2</v>
      </c>
      <c r="EA12" s="185">
        <f t="shared" si="25"/>
        <v>0</v>
      </c>
      <c r="EB12" s="186">
        <v>0</v>
      </c>
      <c r="EC12" s="245">
        <f>DY12/DZ17</f>
        <v>0</v>
      </c>
      <c r="ED12" s="79">
        <v>2</v>
      </c>
      <c r="EE12" s="80">
        <v>2</v>
      </c>
      <c r="EF12" s="80">
        <f t="shared" si="26"/>
        <v>100</v>
      </c>
      <c r="EG12" s="316">
        <v>1</v>
      </c>
      <c r="EH12" s="317">
        <f>ED12/EE17</f>
        <v>0.5</v>
      </c>
      <c r="EI12" s="100">
        <v>0</v>
      </c>
      <c r="EJ12" s="101">
        <v>100</v>
      </c>
      <c r="EK12" s="101">
        <f t="shared" si="27"/>
        <v>0</v>
      </c>
      <c r="EL12" s="102">
        <v>0</v>
      </c>
      <c r="EM12" s="103">
        <f>EI12/EJ17</f>
        <v>0</v>
      </c>
      <c r="EN12" s="100">
        <v>0</v>
      </c>
      <c r="EO12" s="111">
        <v>26</v>
      </c>
      <c r="EP12" s="101">
        <f t="shared" si="28"/>
        <v>0</v>
      </c>
      <c r="EQ12" s="102">
        <v>0</v>
      </c>
      <c r="ER12" s="112">
        <f>EN12/EO17</f>
        <v>0</v>
      </c>
      <c r="ES12" s="100">
        <v>0</v>
      </c>
      <c r="ET12" s="111">
        <v>1</v>
      </c>
      <c r="EU12" s="101">
        <f t="shared" si="29"/>
        <v>0</v>
      </c>
      <c r="EV12" s="330">
        <v>0</v>
      </c>
      <c r="EW12" s="332">
        <f>ES12/ET17</f>
        <v>0</v>
      </c>
      <c r="EX12" s="79">
        <v>1</v>
      </c>
      <c r="EY12" s="92">
        <v>1</v>
      </c>
      <c r="EZ12" s="80">
        <f t="shared" si="30"/>
        <v>100</v>
      </c>
      <c r="FA12" s="81">
        <v>1</v>
      </c>
      <c r="FB12" s="93">
        <f>EX12/EY17</f>
        <v>0.2</v>
      </c>
      <c r="FC12" s="100">
        <v>0</v>
      </c>
      <c r="FD12" s="111">
        <v>2</v>
      </c>
      <c r="FE12" s="101">
        <f t="shared" si="31"/>
        <v>0</v>
      </c>
      <c r="FF12" s="102">
        <v>0</v>
      </c>
      <c r="FG12" s="112">
        <f>FC12/FD17</f>
        <v>0</v>
      </c>
      <c r="FH12" s="79">
        <v>7</v>
      </c>
      <c r="FI12" s="80">
        <v>7</v>
      </c>
      <c r="FJ12" s="80">
        <f t="shared" si="32"/>
        <v>100</v>
      </c>
      <c r="FK12" s="81">
        <v>1</v>
      </c>
      <c r="FL12" s="82">
        <f>FH12/FI17</f>
        <v>0.58333333333333337</v>
      </c>
      <c r="FM12" s="100">
        <v>0</v>
      </c>
      <c r="FN12" s="111">
        <v>2</v>
      </c>
      <c r="FO12" s="101">
        <f t="shared" si="33"/>
        <v>0</v>
      </c>
      <c r="FP12" s="102">
        <v>0</v>
      </c>
      <c r="FQ12" s="112">
        <f>FM12/FN17</f>
        <v>0</v>
      </c>
      <c r="FR12" s="100">
        <v>0</v>
      </c>
      <c r="FS12" s="101">
        <v>1</v>
      </c>
      <c r="FT12" s="101">
        <f t="shared" si="34"/>
        <v>0</v>
      </c>
      <c r="FU12" s="321">
        <v>0</v>
      </c>
      <c r="FV12" s="322">
        <f>FR12/FS17</f>
        <v>0</v>
      </c>
      <c r="FW12" s="100">
        <v>0</v>
      </c>
      <c r="FX12" s="111">
        <v>2</v>
      </c>
      <c r="FY12" s="101">
        <f t="shared" si="35"/>
        <v>0</v>
      </c>
      <c r="FZ12" s="102">
        <v>0</v>
      </c>
      <c r="GA12" s="112">
        <f>FW12/FX17</f>
        <v>0</v>
      </c>
      <c r="GB12" s="79">
        <v>5.05</v>
      </c>
      <c r="GC12" s="92">
        <v>5</v>
      </c>
      <c r="GD12" s="80">
        <f t="shared" si="36"/>
        <v>101</v>
      </c>
      <c r="GE12" s="123">
        <v>1.01</v>
      </c>
      <c r="GF12" s="93">
        <f>GB12/GC17</f>
        <v>0.505</v>
      </c>
      <c r="GG12" s="100">
        <v>0</v>
      </c>
      <c r="GH12" s="111">
        <v>1</v>
      </c>
      <c r="GI12" s="101">
        <f t="shared" si="37"/>
        <v>0</v>
      </c>
      <c r="GJ12" s="102">
        <v>0</v>
      </c>
      <c r="GK12" s="112">
        <f>GG12/GH17</f>
        <v>0</v>
      </c>
      <c r="GL12" s="100">
        <v>0</v>
      </c>
      <c r="GM12" s="101">
        <v>1</v>
      </c>
      <c r="GN12" s="101">
        <f t="shared" si="38"/>
        <v>0</v>
      </c>
      <c r="GO12" s="102">
        <v>0</v>
      </c>
      <c r="GP12" s="103">
        <f>GL12/GM17</f>
        <v>0</v>
      </c>
      <c r="GQ12" s="100">
        <v>0</v>
      </c>
      <c r="GR12" s="101">
        <v>1</v>
      </c>
      <c r="GS12" s="101">
        <f t="shared" si="39"/>
        <v>0</v>
      </c>
      <c r="GT12" s="102">
        <v>0</v>
      </c>
      <c r="GU12" s="103">
        <f>GQ12/GR17</f>
        <v>0</v>
      </c>
      <c r="GV12" s="100">
        <v>0</v>
      </c>
      <c r="GW12" s="111">
        <v>40</v>
      </c>
      <c r="GX12" s="101">
        <f t="shared" si="40"/>
        <v>0</v>
      </c>
      <c r="GY12" s="102">
        <v>0</v>
      </c>
      <c r="GZ12" s="112">
        <f>GV12/GW17</f>
        <v>0</v>
      </c>
      <c r="HA12" s="100">
        <v>0</v>
      </c>
      <c r="HB12" s="101">
        <v>1</v>
      </c>
      <c r="HC12" s="101">
        <f t="shared" si="41"/>
        <v>0</v>
      </c>
      <c r="HD12" s="102">
        <v>0</v>
      </c>
      <c r="HE12" s="103">
        <f>HA12/HB17</f>
        <v>0</v>
      </c>
      <c r="HF12" s="100">
        <v>0</v>
      </c>
      <c r="HG12" s="111">
        <v>5</v>
      </c>
      <c r="HH12" s="101">
        <f t="shared" si="42"/>
        <v>0</v>
      </c>
      <c r="HI12" s="102">
        <v>0</v>
      </c>
      <c r="HJ12" s="112">
        <f>HF12/HG17</f>
        <v>0</v>
      </c>
      <c r="HK12" s="100">
        <v>0</v>
      </c>
      <c r="HL12" s="111">
        <v>2</v>
      </c>
      <c r="HM12" s="101">
        <f t="shared" si="43"/>
        <v>0</v>
      </c>
      <c r="HN12" s="102">
        <v>0</v>
      </c>
      <c r="HO12" s="112">
        <f>HK12/HL17</f>
        <v>0</v>
      </c>
      <c r="HP12" s="195">
        <v>0</v>
      </c>
      <c r="HQ12" s="196">
        <v>7</v>
      </c>
      <c r="HR12" s="196">
        <f t="shared" si="44"/>
        <v>0</v>
      </c>
      <c r="HS12" s="197">
        <v>0</v>
      </c>
      <c r="HT12" s="198">
        <f>HP12/HQ17</f>
        <v>0</v>
      </c>
      <c r="HU12" s="100">
        <v>0</v>
      </c>
      <c r="HV12" s="111">
        <v>50</v>
      </c>
      <c r="HW12" s="101">
        <f t="shared" si="45"/>
        <v>0</v>
      </c>
      <c r="HX12" s="102">
        <v>0</v>
      </c>
      <c r="HY12" s="112">
        <f>HU12/HV17</f>
        <v>0</v>
      </c>
      <c r="HZ12" s="100">
        <v>0</v>
      </c>
      <c r="IA12" s="111">
        <v>10</v>
      </c>
      <c r="IB12" s="101">
        <f t="shared" si="46"/>
        <v>0</v>
      </c>
      <c r="IC12" s="102">
        <v>0</v>
      </c>
      <c r="ID12" s="112">
        <f>HZ12/IA17</f>
        <v>0</v>
      </c>
      <c r="IE12" s="100">
        <v>0</v>
      </c>
      <c r="IF12" s="111">
        <v>1</v>
      </c>
      <c r="IG12" s="101">
        <f t="shared" si="47"/>
        <v>0</v>
      </c>
      <c r="IH12" s="102">
        <v>0</v>
      </c>
      <c r="II12" s="112">
        <f>IE12/IF17</f>
        <v>0</v>
      </c>
      <c r="IJ12" s="79">
        <v>100</v>
      </c>
      <c r="IK12" s="92">
        <v>100</v>
      </c>
      <c r="IL12" s="80">
        <f t="shared" si="48"/>
        <v>100</v>
      </c>
      <c r="IM12" s="81">
        <v>1</v>
      </c>
      <c r="IN12" s="82">
        <f>IJ12/IK17</f>
        <v>1</v>
      </c>
      <c r="IO12" s="79">
        <v>100</v>
      </c>
      <c r="IP12" s="92">
        <v>100</v>
      </c>
      <c r="IQ12" s="80">
        <f t="shared" si="49"/>
        <v>100</v>
      </c>
      <c r="IR12" s="81">
        <v>1</v>
      </c>
      <c r="IS12" s="82">
        <f>IO12/IP17</f>
        <v>1</v>
      </c>
    </row>
    <row r="13" spans="2:253" ht="15" thickBot="1" x14ac:dyDescent="0.4">
      <c r="B13" s="151">
        <v>8</v>
      </c>
      <c r="C13" s="152" t="s">
        <v>40</v>
      </c>
      <c r="D13" s="79">
        <v>100</v>
      </c>
      <c r="E13" s="80">
        <v>100</v>
      </c>
      <c r="F13" s="80">
        <f t="shared" si="0"/>
        <v>100</v>
      </c>
      <c r="G13" s="81">
        <v>1</v>
      </c>
      <c r="H13" s="82">
        <f>D13/E17</f>
        <v>1</v>
      </c>
      <c r="I13" s="100">
        <v>0</v>
      </c>
      <c r="J13" s="101">
        <v>43</v>
      </c>
      <c r="K13" s="101">
        <f t="shared" si="1"/>
        <v>0</v>
      </c>
      <c r="L13" s="330">
        <v>0</v>
      </c>
      <c r="M13" s="331">
        <f>I13/J17</f>
        <v>0</v>
      </c>
      <c r="N13" s="183">
        <v>0</v>
      </c>
      <c r="O13" s="185">
        <v>17</v>
      </c>
      <c r="P13" s="185">
        <f t="shared" si="2"/>
        <v>0</v>
      </c>
      <c r="Q13" s="335">
        <v>0</v>
      </c>
      <c r="R13" s="336">
        <f>N13/O17</f>
        <v>0</v>
      </c>
      <c r="S13" s="79">
        <v>300</v>
      </c>
      <c r="T13" s="80">
        <v>100</v>
      </c>
      <c r="U13" s="80">
        <f t="shared" si="3"/>
        <v>300</v>
      </c>
      <c r="V13" s="81">
        <v>3</v>
      </c>
      <c r="W13" s="82">
        <f>S13/T17</f>
        <v>3</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183">
        <v>0</v>
      </c>
      <c r="AS13" s="185">
        <v>90</v>
      </c>
      <c r="AT13" s="185">
        <f t="shared" si="8"/>
        <v>0</v>
      </c>
      <c r="AU13" s="186">
        <v>0</v>
      </c>
      <c r="AV13" s="245">
        <f>AR13/AS17</f>
        <v>0</v>
      </c>
      <c r="AW13" s="79">
        <v>1</v>
      </c>
      <c r="AX13" s="80">
        <v>5</v>
      </c>
      <c r="AY13" s="80">
        <f t="shared" si="9"/>
        <v>20</v>
      </c>
      <c r="AZ13" s="81">
        <v>0.2</v>
      </c>
      <c r="BA13" s="82">
        <f>AW13/AX17</f>
        <v>0.05</v>
      </c>
      <c r="BB13" s="100">
        <v>0</v>
      </c>
      <c r="BC13" s="101">
        <v>1</v>
      </c>
      <c r="BD13" s="101">
        <f t="shared" si="10"/>
        <v>0</v>
      </c>
      <c r="BE13" s="330">
        <v>0</v>
      </c>
      <c r="BF13" s="331">
        <f>BB13/BC17</f>
        <v>0</v>
      </c>
      <c r="BG13" s="100">
        <v>0</v>
      </c>
      <c r="BH13" s="111">
        <v>1</v>
      </c>
      <c r="BI13" s="101">
        <f t="shared" si="11"/>
        <v>0</v>
      </c>
      <c r="BJ13" s="102">
        <v>0</v>
      </c>
      <c r="BK13" s="112">
        <f>BG13/BH17</f>
        <v>0</v>
      </c>
      <c r="BL13" s="79">
        <v>0</v>
      </c>
      <c r="BM13" s="92">
        <v>1</v>
      </c>
      <c r="BN13" s="320">
        <f t="shared" si="12"/>
        <v>0</v>
      </c>
      <c r="BO13" s="375">
        <v>0</v>
      </c>
      <c r="BP13" s="376">
        <f>BL13/BM17</f>
        <v>0</v>
      </c>
      <c r="BQ13" s="544">
        <v>0</v>
      </c>
      <c r="BR13" s="545">
        <v>1</v>
      </c>
      <c r="BS13" s="546">
        <f t="shared" si="13"/>
        <v>0</v>
      </c>
      <c r="BT13" s="547">
        <v>0</v>
      </c>
      <c r="BU13" s="548">
        <f>BQ13/BR17</f>
        <v>0</v>
      </c>
      <c r="BV13" s="251">
        <v>100</v>
      </c>
      <c r="BW13" s="253">
        <v>100</v>
      </c>
      <c r="BX13" s="253">
        <f t="shared" si="14"/>
        <v>100</v>
      </c>
      <c r="BY13" s="254">
        <v>1</v>
      </c>
      <c r="BZ13" s="405">
        <f>BV13/BW17</f>
        <v>1</v>
      </c>
      <c r="CA13" s="100">
        <v>0</v>
      </c>
      <c r="CB13" s="111">
        <v>1</v>
      </c>
      <c r="CC13" s="101">
        <f t="shared" si="15"/>
        <v>0</v>
      </c>
      <c r="CD13" s="102">
        <v>0</v>
      </c>
      <c r="CE13" s="112">
        <f>CA13/CB17</f>
        <v>0</v>
      </c>
      <c r="CF13" s="100">
        <v>0</v>
      </c>
      <c r="CG13" s="111">
        <v>360</v>
      </c>
      <c r="CH13" s="101">
        <f t="shared" si="16"/>
        <v>0</v>
      </c>
      <c r="CI13" s="102">
        <v>0</v>
      </c>
      <c r="CJ13" s="112">
        <f>CF13/CG17</f>
        <v>0</v>
      </c>
      <c r="CK13" s="100">
        <v>0</v>
      </c>
      <c r="CL13" s="101">
        <v>100</v>
      </c>
      <c r="CM13" s="101">
        <f t="shared" si="17"/>
        <v>0</v>
      </c>
      <c r="CN13" s="102">
        <v>0</v>
      </c>
      <c r="CO13" s="103">
        <f>CK13/CL17</f>
        <v>0</v>
      </c>
      <c r="CP13" s="100">
        <v>0</v>
      </c>
      <c r="CQ13" s="111">
        <v>1</v>
      </c>
      <c r="CR13" s="101">
        <f t="shared" si="18"/>
        <v>0</v>
      </c>
      <c r="CS13" s="102">
        <v>0</v>
      </c>
      <c r="CT13" s="112">
        <f>CP13/CQ17</f>
        <v>0</v>
      </c>
      <c r="CU13" s="544">
        <v>0</v>
      </c>
      <c r="CV13" s="545">
        <v>1</v>
      </c>
      <c r="CW13" s="546">
        <f t="shared" si="19"/>
        <v>0</v>
      </c>
      <c r="CX13" s="547">
        <v>0</v>
      </c>
      <c r="CY13" s="548">
        <f>CU13/CV17</f>
        <v>0</v>
      </c>
      <c r="CZ13" s="515">
        <v>0</v>
      </c>
      <c r="DA13" s="527">
        <v>1</v>
      </c>
      <c r="DB13" s="516">
        <f t="shared" si="20"/>
        <v>0</v>
      </c>
      <c r="DC13" s="517">
        <v>0</v>
      </c>
      <c r="DD13" s="528">
        <f>CZ13/DA17</f>
        <v>0</v>
      </c>
      <c r="DE13" s="79">
        <v>7</v>
      </c>
      <c r="DF13" s="80">
        <v>5</v>
      </c>
      <c r="DG13" s="80">
        <f t="shared" si="21"/>
        <v>140</v>
      </c>
      <c r="DH13" s="81">
        <v>1.4</v>
      </c>
      <c r="DI13" s="82">
        <f>DE13/DF17</f>
        <v>0.7</v>
      </c>
      <c r="DJ13" s="195">
        <v>0</v>
      </c>
      <c r="DK13" s="196">
        <v>1</v>
      </c>
      <c r="DL13" s="196">
        <f t="shared" si="22"/>
        <v>0</v>
      </c>
      <c r="DM13" s="197">
        <v>0</v>
      </c>
      <c r="DN13" s="198">
        <f>DJ13/DK17</f>
        <v>0</v>
      </c>
      <c r="DO13" s="251">
        <v>108</v>
      </c>
      <c r="DP13" s="252">
        <v>121</v>
      </c>
      <c r="DQ13" s="253">
        <f t="shared" si="23"/>
        <v>89.256198347107443</v>
      </c>
      <c r="DR13" s="254">
        <v>0.89</v>
      </c>
      <c r="DS13" s="255">
        <f>DO13/DP17</f>
        <v>0.40754716981132078</v>
      </c>
      <c r="DT13" s="183">
        <v>0</v>
      </c>
      <c r="DU13" s="184">
        <v>1</v>
      </c>
      <c r="DV13" s="185">
        <f t="shared" si="24"/>
        <v>0</v>
      </c>
      <c r="DW13" s="186">
        <v>0</v>
      </c>
      <c r="DX13" s="187">
        <f>DT13/DU17</f>
        <v>0</v>
      </c>
      <c r="DY13" s="79">
        <v>0</v>
      </c>
      <c r="DZ13" s="80">
        <v>2</v>
      </c>
      <c r="EA13" s="80">
        <f t="shared" si="25"/>
        <v>0</v>
      </c>
      <c r="EB13" s="81">
        <v>0</v>
      </c>
      <c r="EC13" s="82">
        <f>DY13/DZ17</f>
        <v>0</v>
      </c>
      <c r="ED13" s="79">
        <v>4</v>
      </c>
      <c r="EE13" s="80">
        <v>4</v>
      </c>
      <c r="EF13" s="320">
        <f t="shared" si="26"/>
        <v>100</v>
      </c>
      <c r="EG13" s="342">
        <v>1</v>
      </c>
      <c r="EH13" s="343">
        <f>ED13/EE17</f>
        <v>1</v>
      </c>
      <c r="EI13" s="100">
        <v>0</v>
      </c>
      <c r="EJ13" s="101">
        <v>100</v>
      </c>
      <c r="EK13" s="101">
        <f t="shared" si="27"/>
        <v>0</v>
      </c>
      <c r="EL13" s="102">
        <v>0</v>
      </c>
      <c r="EM13" s="103">
        <f>EI13/EJ17</f>
        <v>0</v>
      </c>
      <c r="EN13" s="100">
        <v>0</v>
      </c>
      <c r="EO13" s="111">
        <v>26</v>
      </c>
      <c r="EP13" s="101">
        <f t="shared" si="28"/>
        <v>0</v>
      </c>
      <c r="EQ13" s="330">
        <v>0</v>
      </c>
      <c r="ER13" s="332">
        <f>EN13/EO17</f>
        <v>0</v>
      </c>
      <c r="ES13" s="79">
        <v>0</v>
      </c>
      <c r="ET13" s="92">
        <v>1</v>
      </c>
      <c r="EU13" s="320">
        <f t="shared" si="29"/>
        <v>0</v>
      </c>
      <c r="EV13" s="375">
        <v>0</v>
      </c>
      <c r="EW13" s="376">
        <f>ES13/ET17</f>
        <v>0</v>
      </c>
      <c r="EX13" s="79">
        <v>2</v>
      </c>
      <c r="EY13" s="92">
        <v>2</v>
      </c>
      <c r="EZ13" s="80">
        <f t="shared" si="30"/>
        <v>100</v>
      </c>
      <c r="FA13" s="81">
        <v>1</v>
      </c>
      <c r="FB13" s="93">
        <f>EX13/EY17</f>
        <v>0.4</v>
      </c>
      <c r="FC13" s="100">
        <v>0</v>
      </c>
      <c r="FD13" s="111">
        <v>2</v>
      </c>
      <c r="FE13" s="101">
        <f t="shared" si="31"/>
        <v>0</v>
      </c>
      <c r="FF13" s="102">
        <v>0</v>
      </c>
      <c r="FG13" s="112">
        <f>FC13/FD17</f>
        <v>0</v>
      </c>
      <c r="FH13" s="79">
        <v>8</v>
      </c>
      <c r="FI13" s="80">
        <v>8</v>
      </c>
      <c r="FJ13" s="80">
        <f t="shared" si="32"/>
        <v>100</v>
      </c>
      <c r="FK13" s="81">
        <v>1</v>
      </c>
      <c r="FL13" s="82">
        <f>FH13/FI17</f>
        <v>0.66666666666666663</v>
      </c>
      <c r="FM13" s="100">
        <v>0</v>
      </c>
      <c r="FN13" s="111">
        <v>2</v>
      </c>
      <c r="FO13" s="101">
        <f t="shared" si="33"/>
        <v>0</v>
      </c>
      <c r="FP13" s="102">
        <v>0</v>
      </c>
      <c r="FQ13" s="112">
        <f>FM13/FN17</f>
        <v>0</v>
      </c>
      <c r="FR13" s="100">
        <v>0</v>
      </c>
      <c r="FS13" s="101">
        <v>1</v>
      </c>
      <c r="FT13" s="101">
        <f t="shared" si="34"/>
        <v>0</v>
      </c>
      <c r="FU13" s="102">
        <v>0</v>
      </c>
      <c r="FV13" s="103">
        <f>FR13/FS17</f>
        <v>0</v>
      </c>
      <c r="FW13" s="100">
        <v>0</v>
      </c>
      <c r="FX13" s="111">
        <v>2</v>
      </c>
      <c r="FY13" s="101">
        <f t="shared" si="35"/>
        <v>0</v>
      </c>
      <c r="FZ13" s="102">
        <v>0</v>
      </c>
      <c r="GA13" s="112">
        <f>FW13/FX17</f>
        <v>0</v>
      </c>
      <c r="GB13" s="100">
        <v>0</v>
      </c>
      <c r="GC13" s="111">
        <v>5</v>
      </c>
      <c r="GD13" s="101">
        <f t="shared" si="36"/>
        <v>0</v>
      </c>
      <c r="GE13" s="102">
        <v>0</v>
      </c>
      <c r="GF13" s="112">
        <f>GB13/GC17</f>
        <v>0</v>
      </c>
      <c r="GG13" s="100">
        <v>0</v>
      </c>
      <c r="GH13" s="111">
        <v>1</v>
      </c>
      <c r="GI13" s="101">
        <f t="shared" si="37"/>
        <v>0</v>
      </c>
      <c r="GJ13" s="102">
        <v>0</v>
      </c>
      <c r="GK13" s="112">
        <f>GG13/GH17</f>
        <v>0</v>
      </c>
      <c r="GL13" s="100">
        <v>0</v>
      </c>
      <c r="GM13" s="101">
        <v>1</v>
      </c>
      <c r="GN13" s="101">
        <f t="shared" si="38"/>
        <v>0</v>
      </c>
      <c r="GO13" s="102">
        <v>0</v>
      </c>
      <c r="GP13" s="103">
        <f>GL13/GM17</f>
        <v>0</v>
      </c>
      <c r="GQ13" s="100">
        <v>0</v>
      </c>
      <c r="GR13" s="101">
        <v>1</v>
      </c>
      <c r="GS13" s="101">
        <f t="shared" si="39"/>
        <v>0</v>
      </c>
      <c r="GT13" s="102">
        <v>0</v>
      </c>
      <c r="GU13" s="103">
        <f>GQ13/GR17</f>
        <v>0</v>
      </c>
      <c r="GV13" s="100">
        <v>0</v>
      </c>
      <c r="GW13" s="111">
        <v>40</v>
      </c>
      <c r="GX13" s="101">
        <f t="shared" si="40"/>
        <v>0</v>
      </c>
      <c r="GY13" s="102">
        <v>0</v>
      </c>
      <c r="GZ13" s="112">
        <f>GV13/GW17</f>
        <v>0</v>
      </c>
      <c r="HA13" s="79">
        <v>20</v>
      </c>
      <c r="HB13" s="80">
        <v>20</v>
      </c>
      <c r="HC13" s="80">
        <f t="shared" si="41"/>
        <v>100</v>
      </c>
      <c r="HD13" s="81">
        <v>1</v>
      </c>
      <c r="HE13" s="82">
        <f>HA13/HB17</f>
        <v>0.2</v>
      </c>
      <c r="HF13" s="100">
        <v>0</v>
      </c>
      <c r="HG13" s="111">
        <v>5</v>
      </c>
      <c r="HH13" s="101">
        <f t="shared" si="42"/>
        <v>0</v>
      </c>
      <c r="HI13" s="102">
        <v>0</v>
      </c>
      <c r="HJ13" s="112">
        <f>HF13/HG17</f>
        <v>0</v>
      </c>
      <c r="HK13" s="79">
        <v>2</v>
      </c>
      <c r="HL13" s="92">
        <v>2</v>
      </c>
      <c r="HM13" s="80">
        <f t="shared" si="43"/>
        <v>100</v>
      </c>
      <c r="HN13" s="115">
        <v>1</v>
      </c>
      <c r="HO13" s="93">
        <f>HK13/HL17</f>
        <v>0.66666666666666663</v>
      </c>
      <c r="HP13" s="195">
        <v>0</v>
      </c>
      <c r="HQ13" s="196">
        <v>8</v>
      </c>
      <c r="HR13" s="196">
        <f t="shared" si="44"/>
        <v>0</v>
      </c>
      <c r="HS13" s="197">
        <v>0</v>
      </c>
      <c r="HT13" s="198">
        <f>HP13/HQ17</f>
        <v>0</v>
      </c>
      <c r="HU13" s="100">
        <v>0</v>
      </c>
      <c r="HV13" s="111">
        <v>50</v>
      </c>
      <c r="HW13" s="101">
        <f t="shared" si="45"/>
        <v>0</v>
      </c>
      <c r="HX13" s="102">
        <v>0</v>
      </c>
      <c r="HY13" s="112">
        <f>HU13/HV17</f>
        <v>0</v>
      </c>
      <c r="HZ13" s="100">
        <v>0</v>
      </c>
      <c r="IA13" s="111">
        <v>10</v>
      </c>
      <c r="IB13" s="101">
        <f t="shared" si="46"/>
        <v>0</v>
      </c>
      <c r="IC13" s="102">
        <v>0</v>
      </c>
      <c r="ID13" s="112">
        <f>HZ13/IA17</f>
        <v>0</v>
      </c>
      <c r="IE13" s="100">
        <v>0</v>
      </c>
      <c r="IF13" s="111">
        <v>1</v>
      </c>
      <c r="IG13" s="101">
        <f t="shared" si="47"/>
        <v>0</v>
      </c>
      <c r="IH13" s="102">
        <v>0</v>
      </c>
      <c r="II13" s="112">
        <f>IE13/IF17</f>
        <v>0</v>
      </c>
      <c r="IJ13" s="79">
        <v>100</v>
      </c>
      <c r="IK13" s="92">
        <v>100</v>
      </c>
      <c r="IL13" s="80">
        <f t="shared" si="48"/>
        <v>100</v>
      </c>
      <c r="IM13" s="81">
        <v>1</v>
      </c>
      <c r="IN13" s="82">
        <f>IJ13/IK17</f>
        <v>1</v>
      </c>
      <c r="IO13" s="79">
        <v>100</v>
      </c>
      <c r="IP13" s="92">
        <v>100</v>
      </c>
      <c r="IQ13" s="80">
        <f t="shared" si="49"/>
        <v>100</v>
      </c>
      <c r="IR13" s="81">
        <v>1</v>
      </c>
      <c r="IS13" s="82">
        <f>IO13/IP17</f>
        <v>1</v>
      </c>
    </row>
    <row r="14" spans="2:253" ht="15" thickBot="1" x14ac:dyDescent="0.4">
      <c r="B14" s="153">
        <v>9</v>
      </c>
      <c r="C14" s="154" t="s">
        <v>41</v>
      </c>
      <c r="D14" s="79">
        <v>100</v>
      </c>
      <c r="E14" s="80">
        <v>100</v>
      </c>
      <c r="F14" s="80">
        <f t="shared" si="0"/>
        <v>100</v>
      </c>
      <c r="G14" s="115">
        <v>1</v>
      </c>
      <c r="H14" s="82">
        <f>D14/E17</f>
        <v>1</v>
      </c>
      <c r="I14" s="79">
        <v>27</v>
      </c>
      <c r="J14" s="80">
        <v>27</v>
      </c>
      <c r="K14" s="320">
        <f t="shared" si="1"/>
        <v>100</v>
      </c>
      <c r="L14" s="342">
        <v>1</v>
      </c>
      <c r="M14" s="343">
        <f>I14/J17</f>
        <v>1</v>
      </c>
      <c r="N14" s="79">
        <v>28</v>
      </c>
      <c r="O14" s="80">
        <v>28</v>
      </c>
      <c r="P14" s="320">
        <f t="shared" si="2"/>
        <v>100</v>
      </c>
      <c r="Q14" s="342">
        <v>1</v>
      </c>
      <c r="R14" s="343">
        <f>N14/O17</f>
        <v>1</v>
      </c>
      <c r="S14" s="289">
        <v>0</v>
      </c>
      <c r="T14" s="290">
        <v>100</v>
      </c>
      <c r="U14" s="290">
        <f t="shared" si="3"/>
        <v>0</v>
      </c>
      <c r="V14" s="291">
        <v>0</v>
      </c>
      <c r="W14" s="292">
        <f>S14/T17</f>
        <v>0</v>
      </c>
      <c r="X14" s="169">
        <v>0</v>
      </c>
      <c r="Y14" s="170">
        <v>100</v>
      </c>
      <c r="Z14" s="170">
        <f t="shared" si="4"/>
        <v>0</v>
      </c>
      <c r="AA14" s="171">
        <v>0</v>
      </c>
      <c r="AB14" s="172">
        <f>X14/Y17</f>
        <v>0</v>
      </c>
      <c r="AC14" s="100">
        <v>0</v>
      </c>
      <c r="AD14" s="101">
        <v>100</v>
      </c>
      <c r="AE14" s="101">
        <f t="shared" si="5"/>
        <v>0</v>
      </c>
      <c r="AF14" s="102">
        <v>0</v>
      </c>
      <c r="AG14" s="103">
        <f>AC14/AD17</f>
        <v>0</v>
      </c>
      <c r="AH14" s="79">
        <v>100</v>
      </c>
      <c r="AI14" s="92">
        <v>100</v>
      </c>
      <c r="AJ14" s="80">
        <f t="shared" si="6"/>
        <v>100</v>
      </c>
      <c r="AK14" s="115">
        <v>1</v>
      </c>
      <c r="AL14" s="93">
        <f>AH14/AI17</f>
        <v>1</v>
      </c>
      <c r="AM14" s="79">
        <v>39</v>
      </c>
      <c r="AN14" s="80">
        <v>39</v>
      </c>
      <c r="AO14" s="80">
        <f t="shared" si="7"/>
        <v>100</v>
      </c>
      <c r="AP14" s="115">
        <v>1</v>
      </c>
      <c r="AQ14" s="82">
        <f>AM14/AN17</f>
        <v>0.78</v>
      </c>
      <c r="AR14" s="79">
        <v>87.52</v>
      </c>
      <c r="AS14" s="80">
        <v>90</v>
      </c>
      <c r="AT14" s="80">
        <f t="shared" si="8"/>
        <v>97.24444444444444</v>
      </c>
      <c r="AU14" s="142">
        <v>0.97</v>
      </c>
      <c r="AV14" s="82">
        <f>AR14/AS17</f>
        <v>0.97244444444444444</v>
      </c>
      <c r="AW14" s="79">
        <v>1</v>
      </c>
      <c r="AX14" s="80">
        <v>9</v>
      </c>
      <c r="AY14" s="80">
        <f t="shared" si="9"/>
        <v>11.111111111111111</v>
      </c>
      <c r="AZ14" s="116">
        <v>0.11</v>
      </c>
      <c r="BA14" s="82">
        <f>AW14/AX17</f>
        <v>0.05</v>
      </c>
      <c r="BB14" s="79">
        <v>1</v>
      </c>
      <c r="BC14" s="80">
        <v>1</v>
      </c>
      <c r="BD14" s="320">
        <f t="shared" si="10"/>
        <v>100</v>
      </c>
      <c r="BE14" s="342">
        <v>1</v>
      </c>
      <c r="BF14" s="343">
        <f>BB14/BC17</f>
        <v>1</v>
      </c>
      <c r="BG14" s="100">
        <v>0</v>
      </c>
      <c r="BH14" s="111">
        <v>1</v>
      </c>
      <c r="BI14" s="101">
        <f t="shared" si="11"/>
        <v>0</v>
      </c>
      <c r="BJ14" s="102">
        <v>0</v>
      </c>
      <c r="BK14" s="112">
        <f>BG14/BH17</f>
        <v>0</v>
      </c>
      <c r="BL14" s="100">
        <v>0</v>
      </c>
      <c r="BM14" s="111">
        <v>1</v>
      </c>
      <c r="BN14" s="101">
        <f t="shared" si="12"/>
        <v>0</v>
      </c>
      <c r="BO14" s="321">
        <v>0</v>
      </c>
      <c r="BP14" s="344">
        <f>BL14/BM17</f>
        <v>0</v>
      </c>
      <c r="BQ14" s="544">
        <v>0</v>
      </c>
      <c r="BR14" s="545">
        <v>1</v>
      </c>
      <c r="BS14" s="546">
        <f t="shared" si="13"/>
        <v>0</v>
      </c>
      <c r="BT14" s="547">
        <v>0</v>
      </c>
      <c r="BU14" s="548">
        <f>BQ14/BR17</f>
        <v>0</v>
      </c>
      <c r="BV14" s="79">
        <v>73.08</v>
      </c>
      <c r="BW14" s="80">
        <v>100</v>
      </c>
      <c r="BX14" s="80">
        <f t="shared" si="14"/>
        <v>73.08</v>
      </c>
      <c r="BY14" s="257">
        <v>0.73</v>
      </c>
      <c r="BZ14" s="82">
        <f>BV14/BW17</f>
        <v>0.73080000000000001</v>
      </c>
      <c r="CA14" s="100">
        <v>0</v>
      </c>
      <c r="CB14" s="111">
        <v>1</v>
      </c>
      <c r="CC14" s="101">
        <f t="shared" si="15"/>
        <v>0</v>
      </c>
      <c r="CD14" s="102">
        <v>0</v>
      </c>
      <c r="CE14" s="112">
        <f>CA14/CB17</f>
        <v>0</v>
      </c>
      <c r="CF14" s="79">
        <v>716</v>
      </c>
      <c r="CG14" s="92">
        <v>675</v>
      </c>
      <c r="CH14" s="80">
        <f t="shared" si="16"/>
        <v>106.07407407407408</v>
      </c>
      <c r="CI14" s="123">
        <v>1.06</v>
      </c>
      <c r="CJ14" s="93">
        <f>CF14/CG17</f>
        <v>0.79555555555555557</v>
      </c>
      <c r="CK14" s="251">
        <v>35</v>
      </c>
      <c r="CL14" s="253">
        <v>100</v>
      </c>
      <c r="CM14" s="253">
        <f t="shared" si="17"/>
        <v>35</v>
      </c>
      <c r="CN14" s="254">
        <v>0.35</v>
      </c>
      <c r="CO14" s="405">
        <f>CK14/CL17</f>
        <v>0.35</v>
      </c>
      <c r="CP14" s="100">
        <v>0</v>
      </c>
      <c r="CQ14" s="111">
        <v>1</v>
      </c>
      <c r="CR14" s="101">
        <f t="shared" si="18"/>
        <v>0</v>
      </c>
      <c r="CS14" s="102">
        <v>0</v>
      </c>
      <c r="CT14" s="112">
        <f>CP14/CQ17</f>
        <v>0</v>
      </c>
      <c r="CU14" s="544">
        <v>0</v>
      </c>
      <c r="CV14" s="545">
        <v>1</v>
      </c>
      <c r="CW14" s="546">
        <f t="shared" si="19"/>
        <v>0</v>
      </c>
      <c r="CX14" s="547">
        <v>0</v>
      </c>
      <c r="CY14" s="548">
        <f>CU14/CV17</f>
        <v>0</v>
      </c>
      <c r="CZ14" s="515">
        <v>0</v>
      </c>
      <c r="DA14" s="527">
        <v>1</v>
      </c>
      <c r="DB14" s="516">
        <f t="shared" si="20"/>
        <v>0</v>
      </c>
      <c r="DC14" s="517">
        <v>0</v>
      </c>
      <c r="DD14" s="528">
        <f>CZ14/DA17</f>
        <v>0</v>
      </c>
      <c r="DE14" s="79">
        <v>9</v>
      </c>
      <c r="DF14" s="80">
        <v>7</v>
      </c>
      <c r="DG14" s="80">
        <f t="shared" si="21"/>
        <v>128.57142857142858</v>
      </c>
      <c r="DH14" s="269">
        <v>1.29</v>
      </c>
      <c r="DI14" s="82">
        <f>DE14/DF17</f>
        <v>0.9</v>
      </c>
      <c r="DJ14" s="195">
        <v>0</v>
      </c>
      <c r="DK14" s="196">
        <v>1</v>
      </c>
      <c r="DL14" s="196">
        <f t="shared" si="22"/>
        <v>0</v>
      </c>
      <c r="DM14" s="197">
        <v>0</v>
      </c>
      <c r="DN14" s="198">
        <f>DJ14/DK17</f>
        <v>0</v>
      </c>
      <c r="DO14" s="251">
        <v>108</v>
      </c>
      <c r="DP14" s="252">
        <v>171</v>
      </c>
      <c r="DQ14" s="253">
        <f t="shared" si="23"/>
        <v>63.157894736842103</v>
      </c>
      <c r="DR14" s="257">
        <v>0.63</v>
      </c>
      <c r="DS14" s="255">
        <f>DO14/DP17</f>
        <v>0.40754716981132078</v>
      </c>
      <c r="DT14" s="183">
        <v>0</v>
      </c>
      <c r="DU14" s="184">
        <v>2</v>
      </c>
      <c r="DV14" s="185">
        <f t="shared" si="24"/>
        <v>0</v>
      </c>
      <c r="DW14" s="186">
        <v>0</v>
      </c>
      <c r="DX14" s="187">
        <f>DT14/DU17</f>
        <v>0</v>
      </c>
      <c r="DY14" s="79">
        <v>3</v>
      </c>
      <c r="DZ14" s="80">
        <v>5</v>
      </c>
      <c r="EA14" s="80">
        <f t="shared" si="25"/>
        <v>60</v>
      </c>
      <c r="EB14" s="257">
        <v>0.6</v>
      </c>
      <c r="EC14" s="82">
        <f>DY14/DZ17</f>
        <v>0.3</v>
      </c>
      <c r="ED14" s="100">
        <v>0</v>
      </c>
      <c r="EE14" s="101">
        <v>4</v>
      </c>
      <c r="EF14" s="101">
        <f t="shared" si="26"/>
        <v>0</v>
      </c>
      <c r="EG14" s="321">
        <v>0</v>
      </c>
      <c r="EH14" s="322">
        <f>ED14/EE17</f>
        <v>0</v>
      </c>
      <c r="EI14" s="79">
        <v>100</v>
      </c>
      <c r="EJ14" s="80">
        <v>100</v>
      </c>
      <c r="EK14" s="80">
        <f t="shared" si="27"/>
        <v>100</v>
      </c>
      <c r="EL14" s="115">
        <v>1</v>
      </c>
      <c r="EM14" s="82">
        <f>EI14/EJ17</f>
        <v>1</v>
      </c>
      <c r="EN14" s="79">
        <v>26</v>
      </c>
      <c r="EO14" s="92">
        <v>26</v>
      </c>
      <c r="EP14" s="320">
        <f t="shared" si="28"/>
        <v>100</v>
      </c>
      <c r="EQ14" s="342">
        <v>1</v>
      </c>
      <c r="ER14" s="343">
        <f>EN14/EO17</f>
        <v>1</v>
      </c>
      <c r="ES14" s="100">
        <v>0</v>
      </c>
      <c r="ET14" s="111">
        <v>1</v>
      </c>
      <c r="EU14" s="101">
        <f t="shared" si="29"/>
        <v>0</v>
      </c>
      <c r="EV14" s="321">
        <v>0</v>
      </c>
      <c r="EW14" s="344">
        <f>ES14/ET17</f>
        <v>0</v>
      </c>
      <c r="EX14" s="79">
        <v>3</v>
      </c>
      <c r="EY14" s="92">
        <v>3</v>
      </c>
      <c r="EZ14" s="80">
        <f t="shared" si="30"/>
        <v>100</v>
      </c>
      <c r="FA14" s="115">
        <v>1</v>
      </c>
      <c r="FB14" s="93">
        <f>EX14/EY17</f>
        <v>0.6</v>
      </c>
      <c r="FC14" s="251">
        <v>2</v>
      </c>
      <c r="FD14" s="252">
        <v>3</v>
      </c>
      <c r="FE14" s="253">
        <f t="shared" si="31"/>
        <v>66.666666666666657</v>
      </c>
      <c r="FF14" s="254">
        <v>0.67</v>
      </c>
      <c r="FG14" s="255">
        <f>FC14/FD17</f>
        <v>0.5</v>
      </c>
      <c r="FH14" s="79">
        <v>9</v>
      </c>
      <c r="FI14" s="80">
        <v>9</v>
      </c>
      <c r="FJ14" s="80">
        <f t="shared" si="32"/>
        <v>100</v>
      </c>
      <c r="FK14" s="115">
        <v>1</v>
      </c>
      <c r="FL14" s="82">
        <f>FH14/FI17</f>
        <v>0.75</v>
      </c>
      <c r="FM14" s="251">
        <v>3</v>
      </c>
      <c r="FN14" s="252">
        <v>3</v>
      </c>
      <c r="FO14" s="253">
        <f t="shared" si="33"/>
        <v>100</v>
      </c>
      <c r="FP14" s="281">
        <v>1</v>
      </c>
      <c r="FQ14" s="255">
        <f>FM14/FN17</f>
        <v>0.75</v>
      </c>
      <c r="FR14" s="100">
        <v>0</v>
      </c>
      <c r="FS14" s="101">
        <v>1</v>
      </c>
      <c r="FT14" s="101">
        <f t="shared" si="34"/>
        <v>0</v>
      </c>
      <c r="FU14" s="102">
        <v>0</v>
      </c>
      <c r="FV14" s="103">
        <f>FR14/FS17</f>
        <v>0</v>
      </c>
      <c r="FW14" s="79">
        <v>3</v>
      </c>
      <c r="FX14" s="92">
        <v>3</v>
      </c>
      <c r="FY14" s="80">
        <f t="shared" si="35"/>
        <v>100</v>
      </c>
      <c r="FZ14" s="115">
        <v>1</v>
      </c>
      <c r="GA14" s="93">
        <f>FW14/FX17</f>
        <v>0.75</v>
      </c>
      <c r="GB14" s="100">
        <v>0</v>
      </c>
      <c r="GC14" s="111">
        <v>5</v>
      </c>
      <c r="GD14" s="101">
        <f t="shared" si="36"/>
        <v>0</v>
      </c>
      <c r="GE14" s="102">
        <v>0</v>
      </c>
      <c r="GF14" s="112">
        <f>GB14/GC17</f>
        <v>0</v>
      </c>
      <c r="GG14" s="100">
        <v>0</v>
      </c>
      <c r="GH14" s="111">
        <v>1</v>
      </c>
      <c r="GI14" s="101">
        <f t="shared" si="37"/>
        <v>0</v>
      </c>
      <c r="GJ14" s="102">
        <v>0</v>
      </c>
      <c r="GK14" s="112">
        <f>GG14/GH17</f>
        <v>0</v>
      </c>
      <c r="GL14" s="100">
        <v>0</v>
      </c>
      <c r="GM14" s="101">
        <v>1</v>
      </c>
      <c r="GN14" s="101">
        <f t="shared" si="38"/>
        <v>0</v>
      </c>
      <c r="GO14" s="102">
        <v>0</v>
      </c>
      <c r="GP14" s="103">
        <f>GL14/GM17</f>
        <v>0</v>
      </c>
      <c r="GQ14" s="100">
        <v>0</v>
      </c>
      <c r="GR14" s="101">
        <v>1</v>
      </c>
      <c r="GS14" s="101">
        <f t="shared" si="39"/>
        <v>0</v>
      </c>
      <c r="GT14" s="102">
        <v>0</v>
      </c>
      <c r="GU14" s="103">
        <f>GQ14/GR17</f>
        <v>0</v>
      </c>
      <c r="GV14" s="183">
        <v>0</v>
      </c>
      <c r="GW14" s="184">
        <v>40</v>
      </c>
      <c r="GX14" s="185">
        <f t="shared" si="40"/>
        <v>0</v>
      </c>
      <c r="GY14" s="186">
        <v>0</v>
      </c>
      <c r="GZ14" s="187">
        <f>GV14/GW17</f>
        <v>0</v>
      </c>
      <c r="HA14" s="79">
        <v>40</v>
      </c>
      <c r="HB14" s="80">
        <v>40</v>
      </c>
      <c r="HC14" s="80">
        <f t="shared" si="41"/>
        <v>100</v>
      </c>
      <c r="HD14" s="115">
        <v>1</v>
      </c>
      <c r="HE14" s="82">
        <f>HA14/HB17</f>
        <v>0.4</v>
      </c>
      <c r="HF14" s="79">
        <v>12</v>
      </c>
      <c r="HG14" s="92">
        <v>15</v>
      </c>
      <c r="HH14" s="80">
        <f t="shared" si="42"/>
        <v>80</v>
      </c>
      <c r="HI14" s="132">
        <v>0.8</v>
      </c>
      <c r="HJ14" s="93">
        <f>HF14/HG17</f>
        <v>0.6</v>
      </c>
      <c r="HK14" s="183">
        <v>0</v>
      </c>
      <c r="HL14" s="184">
        <v>3</v>
      </c>
      <c r="HM14" s="185">
        <f t="shared" si="43"/>
        <v>0</v>
      </c>
      <c r="HN14" s="186">
        <v>0</v>
      </c>
      <c r="HO14" s="187">
        <f>HK14/HL17</f>
        <v>0</v>
      </c>
      <c r="HP14" s="195">
        <v>0</v>
      </c>
      <c r="HQ14" s="196">
        <v>9</v>
      </c>
      <c r="HR14" s="196">
        <f t="shared" si="44"/>
        <v>0</v>
      </c>
      <c r="HS14" s="197">
        <v>0</v>
      </c>
      <c r="HT14" s="198">
        <f>HP14/HQ17</f>
        <v>0</v>
      </c>
      <c r="HU14" s="79">
        <v>88.89</v>
      </c>
      <c r="HV14" s="92">
        <v>50</v>
      </c>
      <c r="HW14" s="80">
        <f t="shared" si="45"/>
        <v>177.78</v>
      </c>
      <c r="HX14" s="123">
        <v>1.78</v>
      </c>
      <c r="HY14" s="93">
        <f>HU14/HV17</f>
        <v>0.88890000000000002</v>
      </c>
      <c r="HZ14" s="79">
        <v>24</v>
      </c>
      <c r="IA14" s="92">
        <v>30</v>
      </c>
      <c r="IB14" s="80">
        <f t="shared" si="46"/>
        <v>80</v>
      </c>
      <c r="IC14" s="132">
        <v>0.8</v>
      </c>
      <c r="ID14" s="93">
        <f>HZ14/IA17</f>
        <v>0.48</v>
      </c>
      <c r="IE14" s="79">
        <v>8</v>
      </c>
      <c r="IF14" s="92">
        <v>7</v>
      </c>
      <c r="IG14" s="80">
        <f t="shared" si="47"/>
        <v>114.28571428571428</v>
      </c>
      <c r="IH14" s="123">
        <v>1.1399999999999999</v>
      </c>
      <c r="II14" s="93">
        <f>IE14/IF17</f>
        <v>0.53333333333333333</v>
      </c>
      <c r="IJ14" s="79">
        <v>100</v>
      </c>
      <c r="IK14" s="92">
        <v>100</v>
      </c>
      <c r="IL14" s="80">
        <f t="shared" si="48"/>
        <v>100</v>
      </c>
      <c r="IM14" s="115">
        <v>1</v>
      </c>
      <c r="IN14" s="82">
        <f>IJ14/IK17</f>
        <v>1</v>
      </c>
      <c r="IO14" s="79">
        <v>87.5</v>
      </c>
      <c r="IP14" s="92">
        <v>100</v>
      </c>
      <c r="IQ14" s="80">
        <f t="shared" si="49"/>
        <v>87.5</v>
      </c>
      <c r="IR14" s="132">
        <v>0.88</v>
      </c>
      <c r="IS14" s="82">
        <f>IO14/IP17</f>
        <v>0.875</v>
      </c>
    </row>
    <row r="15" spans="2:253" ht="15" thickBot="1" x14ac:dyDescent="0.4">
      <c r="B15" s="151">
        <v>10</v>
      </c>
      <c r="C15" s="152" t="s">
        <v>42</v>
      </c>
      <c r="D15" s="79">
        <v>0</v>
      </c>
      <c r="E15" s="80">
        <v>100</v>
      </c>
      <c r="F15" s="80">
        <f t="shared" si="0"/>
        <v>0</v>
      </c>
      <c r="G15" s="81">
        <v>0</v>
      </c>
      <c r="H15" s="82">
        <f>D15/E17</f>
        <v>0</v>
      </c>
      <c r="I15" s="100">
        <v>0</v>
      </c>
      <c r="J15" s="101">
        <v>43</v>
      </c>
      <c r="K15" s="101">
        <f t="shared" si="1"/>
        <v>0</v>
      </c>
      <c r="L15" s="321">
        <v>0</v>
      </c>
      <c r="M15" s="322">
        <f>I15/J17</f>
        <v>0</v>
      </c>
      <c r="N15" s="100">
        <v>0</v>
      </c>
      <c r="O15" s="101">
        <v>28</v>
      </c>
      <c r="P15" s="101">
        <f t="shared" si="2"/>
        <v>0</v>
      </c>
      <c r="Q15" s="321">
        <v>0</v>
      </c>
      <c r="R15" s="322">
        <f>N15/O17</f>
        <v>0</v>
      </c>
      <c r="S15" s="79">
        <v>111.11</v>
      </c>
      <c r="T15" s="80">
        <v>100</v>
      </c>
      <c r="U15" s="80">
        <f t="shared" si="3"/>
        <v>111.11</v>
      </c>
      <c r="V15" s="81">
        <v>1.1100000000000001</v>
      </c>
      <c r="W15" s="82">
        <f>S15/T17</f>
        <v>1.1111</v>
      </c>
      <c r="X15" s="169">
        <v>0</v>
      </c>
      <c r="Y15" s="170">
        <v>100</v>
      </c>
      <c r="Z15" s="170">
        <f t="shared" si="4"/>
        <v>0</v>
      </c>
      <c r="AA15" s="171">
        <v>0</v>
      </c>
      <c r="AB15" s="172">
        <f>X15/Y17</f>
        <v>0</v>
      </c>
      <c r="AC15" s="100">
        <v>0</v>
      </c>
      <c r="AD15" s="101">
        <v>100</v>
      </c>
      <c r="AE15" s="101">
        <f t="shared" si="5"/>
        <v>0</v>
      </c>
      <c r="AF15" s="102">
        <v>0</v>
      </c>
      <c r="AG15" s="103">
        <f>AC15/AD17</f>
        <v>0</v>
      </c>
      <c r="AH15" s="183">
        <v>0</v>
      </c>
      <c r="AI15" s="184">
        <v>100</v>
      </c>
      <c r="AJ15" s="185">
        <f t="shared" si="6"/>
        <v>0</v>
      </c>
      <c r="AK15" s="186">
        <v>0</v>
      </c>
      <c r="AL15" s="187">
        <f>AH15/AI17</f>
        <v>0</v>
      </c>
      <c r="AM15" s="100">
        <v>0</v>
      </c>
      <c r="AN15" s="101">
        <v>1</v>
      </c>
      <c r="AO15" s="101">
        <f t="shared" si="7"/>
        <v>0</v>
      </c>
      <c r="AP15" s="102">
        <v>0</v>
      </c>
      <c r="AQ15" s="103">
        <f>AM15/AN17</f>
        <v>0</v>
      </c>
      <c r="AR15" s="79">
        <v>80.989999999999995</v>
      </c>
      <c r="AS15" s="80">
        <v>90</v>
      </c>
      <c r="AT15" s="80">
        <f t="shared" si="8"/>
        <v>89.98888888888888</v>
      </c>
      <c r="AU15" s="81">
        <v>0.9</v>
      </c>
      <c r="AV15" s="82">
        <f>AR15/AS17</f>
        <v>0.89988888888888885</v>
      </c>
      <c r="AW15" s="79">
        <v>1</v>
      </c>
      <c r="AX15" s="80">
        <v>13</v>
      </c>
      <c r="AY15" s="80">
        <f t="shared" si="9"/>
        <v>7.6923076923076925</v>
      </c>
      <c r="AZ15" s="81">
        <v>0.08</v>
      </c>
      <c r="BA15" s="82">
        <f>AW15/AX17</f>
        <v>0.05</v>
      </c>
      <c r="BB15" s="100">
        <v>0</v>
      </c>
      <c r="BC15" s="101">
        <v>1</v>
      </c>
      <c r="BD15" s="101">
        <f t="shared" si="10"/>
        <v>0</v>
      </c>
      <c r="BE15" s="321">
        <v>0</v>
      </c>
      <c r="BF15" s="322">
        <f>BB15/BC17</f>
        <v>0</v>
      </c>
      <c r="BG15" s="79">
        <v>0</v>
      </c>
      <c r="BH15" s="92">
        <v>1</v>
      </c>
      <c r="BI15" s="80">
        <f t="shared" si="11"/>
        <v>0</v>
      </c>
      <c r="BJ15" s="316">
        <v>0</v>
      </c>
      <c r="BK15" s="325">
        <f>BG15/BH17</f>
        <v>0</v>
      </c>
      <c r="BL15" s="100">
        <v>0</v>
      </c>
      <c r="BM15" s="111">
        <v>1</v>
      </c>
      <c r="BN15" s="101">
        <f t="shared" si="12"/>
        <v>0</v>
      </c>
      <c r="BO15" s="102">
        <v>0</v>
      </c>
      <c r="BP15" s="112">
        <f>BL15/BM17</f>
        <v>0</v>
      </c>
      <c r="BQ15" s="544">
        <v>0</v>
      </c>
      <c r="BR15" s="545">
        <v>1</v>
      </c>
      <c r="BS15" s="546">
        <f t="shared" si="13"/>
        <v>0</v>
      </c>
      <c r="BT15" s="547">
        <v>0</v>
      </c>
      <c r="BU15" s="548">
        <f>BQ15/BR17</f>
        <v>0</v>
      </c>
      <c r="BV15" s="79">
        <v>100</v>
      </c>
      <c r="BW15" s="80">
        <v>100</v>
      </c>
      <c r="BX15" s="80">
        <f t="shared" si="14"/>
        <v>100</v>
      </c>
      <c r="BY15" s="81">
        <v>1</v>
      </c>
      <c r="BZ15" s="82">
        <f>BV15/BW17</f>
        <v>1</v>
      </c>
      <c r="CA15" s="100">
        <v>0</v>
      </c>
      <c r="CB15" s="111">
        <v>1</v>
      </c>
      <c r="CC15" s="101">
        <f t="shared" si="15"/>
        <v>0</v>
      </c>
      <c r="CD15" s="102">
        <v>0</v>
      </c>
      <c r="CE15" s="112">
        <f>CA15/CB17</f>
        <v>0</v>
      </c>
      <c r="CF15" s="100">
        <v>0</v>
      </c>
      <c r="CG15" s="111">
        <v>675</v>
      </c>
      <c r="CH15" s="101">
        <f t="shared" si="16"/>
        <v>0</v>
      </c>
      <c r="CI15" s="102">
        <v>0</v>
      </c>
      <c r="CJ15" s="112">
        <f>CF15/CG17</f>
        <v>0</v>
      </c>
      <c r="CK15" s="100">
        <v>0</v>
      </c>
      <c r="CL15" s="101">
        <v>100</v>
      </c>
      <c r="CM15" s="101">
        <f t="shared" si="17"/>
        <v>0</v>
      </c>
      <c r="CN15" s="102">
        <v>0</v>
      </c>
      <c r="CO15" s="103">
        <f>CK15/CL17</f>
        <v>0</v>
      </c>
      <c r="CP15" s="100">
        <v>0</v>
      </c>
      <c r="CQ15" s="111">
        <v>1</v>
      </c>
      <c r="CR15" s="101">
        <f t="shared" si="18"/>
        <v>0</v>
      </c>
      <c r="CS15" s="102">
        <v>0</v>
      </c>
      <c r="CT15" s="112">
        <f>CP15/CQ17</f>
        <v>0</v>
      </c>
      <c r="CU15" s="544">
        <v>0</v>
      </c>
      <c r="CV15" s="545">
        <v>1</v>
      </c>
      <c r="CW15" s="546">
        <f t="shared" si="19"/>
        <v>0</v>
      </c>
      <c r="CX15" s="547">
        <v>0</v>
      </c>
      <c r="CY15" s="548">
        <f>CU15/CV17</f>
        <v>0</v>
      </c>
      <c r="CZ15" s="515">
        <v>0</v>
      </c>
      <c r="DA15" s="527">
        <v>10</v>
      </c>
      <c r="DB15" s="516">
        <f t="shared" si="20"/>
        <v>0</v>
      </c>
      <c r="DC15" s="517">
        <v>0</v>
      </c>
      <c r="DD15" s="528">
        <f>CZ15/DA17</f>
        <v>0</v>
      </c>
      <c r="DE15" s="79">
        <v>9</v>
      </c>
      <c r="DF15" s="80">
        <v>9</v>
      </c>
      <c r="DG15" s="80">
        <f t="shared" si="21"/>
        <v>100</v>
      </c>
      <c r="DH15" s="316">
        <v>1</v>
      </c>
      <c r="DI15" s="317">
        <f>DE15/DF17</f>
        <v>0.9</v>
      </c>
      <c r="DJ15" s="195">
        <v>0</v>
      </c>
      <c r="DK15" s="196">
        <v>1</v>
      </c>
      <c r="DL15" s="196">
        <f t="shared" si="22"/>
        <v>0</v>
      </c>
      <c r="DM15" s="197">
        <v>0</v>
      </c>
      <c r="DN15" s="198">
        <f>DJ15/DK17</f>
        <v>0</v>
      </c>
      <c r="DO15" s="251">
        <v>108</v>
      </c>
      <c r="DP15" s="252">
        <v>246</v>
      </c>
      <c r="DQ15" s="253">
        <f t="shared" si="23"/>
        <v>43.902439024390247</v>
      </c>
      <c r="DR15" s="369">
        <v>0.44</v>
      </c>
      <c r="DS15" s="370">
        <f>DO15/DP17</f>
        <v>0.40754716981132078</v>
      </c>
      <c r="DT15" s="79">
        <v>1</v>
      </c>
      <c r="DU15" s="92">
        <v>1</v>
      </c>
      <c r="DV15" s="80">
        <f t="shared" si="24"/>
        <v>100</v>
      </c>
      <c r="DW15" s="316">
        <v>1</v>
      </c>
      <c r="DX15" s="325">
        <f>DT15/DU17</f>
        <v>0.33333333333333331</v>
      </c>
      <c r="DY15" s="79">
        <v>4</v>
      </c>
      <c r="DZ15" s="80">
        <v>9</v>
      </c>
      <c r="EA15" s="80">
        <f t="shared" si="25"/>
        <v>44.444444444444443</v>
      </c>
      <c r="EB15" s="316">
        <v>0.44</v>
      </c>
      <c r="EC15" s="317">
        <f>DY15/DZ17</f>
        <v>0.4</v>
      </c>
      <c r="ED15" s="100">
        <v>0</v>
      </c>
      <c r="EE15" s="101">
        <v>4</v>
      </c>
      <c r="EF15" s="101">
        <f t="shared" si="26"/>
        <v>0</v>
      </c>
      <c r="EG15" s="102">
        <v>0</v>
      </c>
      <c r="EH15" s="103">
        <f>ED15/EE17</f>
        <v>0</v>
      </c>
      <c r="EI15" s="100">
        <v>0</v>
      </c>
      <c r="EJ15" s="101">
        <v>100</v>
      </c>
      <c r="EK15" s="101">
        <f t="shared" si="27"/>
        <v>0</v>
      </c>
      <c r="EL15" s="102">
        <v>0</v>
      </c>
      <c r="EM15" s="103">
        <f>EI15/EJ17</f>
        <v>0</v>
      </c>
      <c r="EN15" s="100">
        <v>0</v>
      </c>
      <c r="EO15" s="111">
        <v>39</v>
      </c>
      <c r="EP15" s="101">
        <f t="shared" si="28"/>
        <v>0</v>
      </c>
      <c r="EQ15" s="321">
        <v>0</v>
      </c>
      <c r="ER15" s="344">
        <f>EN15/EO17</f>
        <v>0</v>
      </c>
      <c r="ES15" s="100">
        <v>0</v>
      </c>
      <c r="ET15" s="111">
        <v>1</v>
      </c>
      <c r="EU15" s="101">
        <f t="shared" si="29"/>
        <v>0</v>
      </c>
      <c r="EV15" s="102">
        <v>0</v>
      </c>
      <c r="EW15" s="112">
        <f>ES15/ET17</f>
        <v>0</v>
      </c>
      <c r="EX15" s="79">
        <v>3</v>
      </c>
      <c r="EY15" s="92">
        <v>4</v>
      </c>
      <c r="EZ15" s="80">
        <f t="shared" si="30"/>
        <v>75</v>
      </c>
      <c r="FA15" s="316">
        <v>1</v>
      </c>
      <c r="FB15" s="325">
        <f>EX15/EY17</f>
        <v>0.6</v>
      </c>
      <c r="FC15" s="100">
        <v>0</v>
      </c>
      <c r="FD15" s="111">
        <v>3</v>
      </c>
      <c r="FE15" s="101">
        <f t="shared" si="31"/>
        <v>0</v>
      </c>
      <c r="FF15" s="102">
        <v>0</v>
      </c>
      <c r="FG15" s="112">
        <f>FC15/FD17</f>
        <v>0</v>
      </c>
      <c r="FH15" s="79">
        <v>10</v>
      </c>
      <c r="FI15" s="80">
        <v>10</v>
      </c>
      <c r="FJ15" s="80">
        <f t="shared" si="32"/>
        <v>100</v>
      </c>
      <c r="FK15" s="81">
        <v>1</v>
      </c>
      <c r="FL15" s="82">
        <f>FH15/FI17</f>
        <v>0.83333333333333337</v>
      </c>
      <c r="FM15" s="100">
        <v>0</v>
      </c>
      <c r="FN15" s="111">
        <v>3</v>
      </c>
      <c r="FO15" s="101">
        <f t="shared" si="33"/>
        <v>0</v>
      </c>
      <c r="FP15" s="102">
        <v>0</v>
      </c>
      <c r="FQ15" s="112">
        <f>FM15/FN17</f>
        <v>0</v>
      </c>
      <c r="FR15" s="100">
        <v>0</v>
      </c>
      <c r="FS15" s="101">
        <v>1</v>
      </c>
      <c r="FT15" s="101">
        <f t="shared" si="34"/>
        <v>0</v>
      </c>
      <c r="FU15" s="102">
        <v>0</v>
      </c>
      <c r="FV15" s="103">
        <f>FR15/FS17</f>
        <v>0</v>
      </c>
      <c r="FW15" s="100">
        <v>0</v>
      </c>
      <c r="FX15" s="111">
        <v>3</v>
      </c>
      <c r="FY15" s="101">
        <f t="shared" si="35"/>
        <v>0</v>
      </c>
      <c r="FZ15" s="102">
        <v>0</v>
      </c>
      <c r="GA15" s="112">
        <f>FW15/FX17</f>
        <v>0</v>
      </c>
      <c r="GB15" s="100">
        <v>0</v>
      </c>
      <c r="GC15" s="111">
        <v>5</v>
      </c>
      <c r="GD15" s="101">
        <f t="shared" si="36"/>
        <v>0</v>
      </c>
      <c r="GE15" s="102">
        <v>0</v>
      </c>
      <c r="GF15" s="112">
        <f>GB15/GC17</f>
        <v>0</v>
      </c>
      <c r="GG15" s="100">
        <v>0</v>
      </c>
      <c r="GH15" s="111">
        <v>1</v>
      </c>
      <c r="GI15" s="101">
        <f t="shared" si="37"/>
        <v>0</v>
      </c>
      <c r="GJ15" s="102">
        <v>0</v>
      </c>
      <c r="GK15" s="112">
        <f>GG15/GH17</f>
        <v>0</v>
      </c>
      <c r="GL15" s="100">
        <v>0</v>
      </c>
      <c r="GM15" s="101">
        <v>1</v>
      </c>
      <c r="GN15" s="101">
        <f t="shared" si="38"/>
        <v>0</v>
      </c>
      <c r="GO15" s="102">
        <v>0</v>
      </c>
      <c r="GP15" s="103">
        <f>GL15/GM17</f>
        <v>0</v>
      </c>
      <c r="GQ15" s="100">
        <v>0</v>
      </c>
      <c r="GR15" s="101">
        <v>1</v>
      </c>
      <c r="GS15" s="101">
        <f t="shared" si="39"/>
        <v>0</v>
      </c>
      <c r="GT15" s="102">
        <v>0</v>
      </c>
      <c r="GU15" s="103">
        <f>GQ15/GR17</f>
        <v>0</v>
      </c>
      <c r="GV15" s="79">
        <v>0</v>
      </c>
      <c r="GW15" s="92">
        <v>1</v>
      </c>
      <c r="GX15" s="80">
        <f t="shared" si="40"/>
        <v>0</v>
      </c>
      <c r="GY15" s="81">
        <v>0</v>
      </c>
      <c r="GZ15" s="93">
        <f>GV15/GW17</f>
        <v>0</v>
      </c>
      <c r="HA15" s="79">
        <v>60</v>
      </c>
      <c r="HB15" s="80">
        <v>60</v>
      </c>
      <c r="HC15" s="80">
        <f t="shared" si="41"/>
        <v>100</v>
      </c>
      <c r="HD15" s="81">
        <v>1</v>
      </c>
      <c r="HE15" s="82">
        <f>HA15/HB17</f>
        <v>0.6</v>
      </c>
      <c r="HF15" s="100">
        <v>0</v>
      </c>
      <c r="HG15" s="111">
        <v>8</v>
      </c>
      <c r="HH15" s="101">
        <f t="shared" si="42"/>
        <v>0</v>
      </c>
      <c r="HI15" s="102">
        <v>0</v>
      </c>
      <c r="HJ15" s="112">
        <f>HF15/HG17</f>
        <v>0</v>
      </c>
      <c r="HK15" s="100">
        <v>0</v>
      </c>
      <c r="HL15" s="111">
        <v>3</v>
      </c>
      <c r="HM15" s="101">
        <f t="shared" si="43"/>
        <v>0</v>
      </c>
      <c r="HN15" s="102">
        <v>0</v>
      </c>
      <c r="HO15" s="112">
        <f>HK15/HL17</f>
        <v>0</v>
      </c>
      <c r="HP15" s="195">
        <v>0</v>
      </c>
      <c r="HQ15" s="196">
        <v>10</v>
      </c>
      <c r="HR15" s="196">
        <f t="shared" si="44"/>
        <v>0</v>
      </c>
      <c r="HS15" s="197">
        <v>0</v>
      </c>
      <c r="HT15" s="198">
        <f>HP15/HQ17</f>
        <v>0</v>
      </c>
      <c r="HU15" s="100">
        <v>0</v>
      </c>
      <c r="HV15" s="111">
        <v>75</v>
      </c>
      <c r="HW15" s="101">
        <f t="shared" si="45"/>
        <v>0</v>
      </c>
      <c r="HX15" s="102">
        <v>0</v>
      </c>
      <c r="HY15" s="112">
        <f>HU15/HV17</f>
        <v>0</v>
      </c>
      <c r="HZ15" s="100">
        <v>0</v>
      </c>
      <c r="IA15" s="111">
        <v>30</v>
      </c>
      <c r="IB15" s="101">
        <f t="shared" si="46"/>
        <v>0</v>
      </c>
      <c r="IC15" s="102">
        <v>0</v>
      </c>
      <c r="ID15" s="112">
        <f>HZ15/IA17</f>
        <v>0</v>
      </c>
      <c r="IE15" s="100">
        <v>0</v>
      </c>
      <c r="IF15" s="111">
        <v>7</v>
      </c>
      <c r="IG15" s="101">
        <f t="shared" si="47"/>
        <v>0</v>
      </c>
      <c r="IH15" s="102">
        <v>0</v>
      </c>
      <c r="II15" s="112">
        <f>IE15/IF17</f>
        <v>0</v>
      </c>
      <c r="IJ15" s="79">
        <v>100</v>
      </c>
      <c r="IK15" s="92">
        <v>100</v>
      </c>
      <c r="IL15" s="80">
        <f t="shared" si="48"/>
        <v>100</v>
      </c>
      <c r="IM15" s="81">
        <v>1</v>
      </c>
      <c r="IN15" s="82">
        <f>IJ15/IK17</f>
        <v>1</v>
      </c>
      <c r="IO15" s="79">
        <v>88</v>
      </c>
      <c r="IP15" s="92">
        <v>100</v>
      </c>
      <c r="IQ15" s="80">
        <f t="shared" si="49"/>
        <v>88</v>
      </c>
      <c r="IR15" s="81">
        <v>0.88</v>
      </c>
      <c r="IS15" s="82">
        <f>IO15/IP17</f>
        <v>0.88</v>
      </c>
    </row>
    <row r="16" spans="2:253" ht="15" thickBot="1" x14ac:dyDescent="0.4">
      <c r="B16" s="151">
        <v>11</v>
      </c>
      <c r="C16" s="152" t="s">
        <v>60</v>
      </c>
      <c r="D16" s="79">
        <v>0</v>
      </c>
      <c r="E16" s="80">
        <v>100</v>
      </c>
      <c r="F16" s="80">
        <f t="shared" si="0"/>
        <v>0</v>
      </c>
      <c r="G16" s="316">
        <v>0</v>
      </c>
      <c r="H16" s="317">
        <f>D16/E17</f>
        <v>0</v>
      </c>
      <c r="I16" s="100">
        <v>0</v>
      </c>
      <c r="J16" s="101">
        <v>43</v>
      </c>
      <c r="K16" s="101">
        <f t="shared" si="1"/>
        <v>0</v>
      </c>
      <c r="L16" s="102">
        <v>0</v>
      </c>
      <c r="M16" s="103">
        <f>I16/J17</f>
        <v>0</v>
      </c>
      <c r="N16" s="100">
        <v>0</v>
      </c>
      <c r="O16" s="101">
        <v>28</v>
      </c>
      <c r="P16" s="101">
        <f t="shared" si="2"/>
        <v>0</v>
      </c>
      <c r="Q16" s="102">
        <v>0</v>
      </c>
      <c r="R16" s="103">
        <f>N16/O17</f>
        <v>0</v>
      </c>
      <c r="S16" s="79">
        <v>100</v>
      </c>
      <c r="T16" s="80">
        <v>100</v>
      </c>
      <c r="U16" s="80">
        <f t="shared" si="3"/>
        <v>100</v>
      </c>
      <c r="V16" s="316">
        <v>1</v>
      </c>
      <c r="W16" s="317">
        <f>S16/T17</f>
        <v>1</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79">
        <v>2</v>
      </c>
      <c r="AX16" s="80">
        <v>17</v>
      </c>
      <c r="AY16" s="80">
        <f t="shared" si="9"/>
        <v>11.76470588235294</v>
      </c>
      <c r="AZ16" s="316">
        <v>0.12</v>
      </c>
      <c r="BA16" s="317">
        <f>AW16/AX17</f>
        <v>0.1</v>
      </c>
      <c r="BB16" s="100">
        <v>0</v>
      </c>
      <c r="BC16" s="101">
        <v>1</v>
      </c>
      <c r="BD16" s="101">
        <f t="shared" si="10"/>
        <v>0</v>
      </c>
      <c r="BE16" s="102">
        <v>0</v>
      </c>
      <c r="BF16" s="103">
        <f>BB16/BC17</f>
        <v>0</v>
      </c>
      <c r="BG16" s="79">
        <v>0</v>
      </c>
      <c r="BH16" s="92">
        <v>2</v>
      </c>
      <c r="BI16" s="320">
        <f t="shared" si="11"/>
        <v>0</v>
      </c>
      <c r="BJ16" s="375">
        <v>0</v>
      </c>
      <c r="BK16" s="376">
        <f>BG16/BH17</f>
        <v>0</v>
      </c>
      <c r="BL16" s="100">
        <v>0</v>
      </c>
      <c r="BM16" s="111">
        <v>1</v>
      </c>
      <c r="BN16" s="101">
        <f t="shared" si="12"/>
        <v>0</v>
      </c>
      <c r="BO16" s="102">
        <v>0</v>
      </c>
      <c r="BP16" s="112">
        <f>BL16/BM17</f>
        <v>0</v>
      </c>
      <c r="BQ16" s="544">
        <v>0</v>
      </c>
      <c r="BR16" s="545">
        <v>1</v>
      </c>
      <c r="BS16" s="546">
        <f t="shared" si="13"/>
        <v>0</v>
      </c>
      <c r="BT16" s="547">
        <v>0</v>
      </c>
      <c r="BU16" s="548">
        <f>BQ16/BR17</f>
        <v>0</v>
      </c>
      <c r="BV16" s="134">
        <v>0</v>
      </c>
      <c r="BW16" s="127">
        <v>100</v>
      </c>
      <c r="BX16" s="127">
        <f t="shared" si="14"/>
        <v>0</v>
      </c>
      <c r="BY16" s="341">
        <v>0</v>
      </c>
      <c r="BZ16" s="379">
        <f>BV16/BW17</f>
        <v>0</v>
      </c>
      <c r="CA16" s="100">
        <v>0</v>
      </c>
      <c r="CB16" s="111">
        <v>1</v>
      </c>
      <c r="CC16" s="101">
        <f t="shared" si="15"/>
        <v>0</v>
      </c>
      <c r="CD16" s="330">
        <v>0</v>
      </c>
      <c r="CE16" s="332">
        <f>CA16/CB17</f>
        <v>0</v>
      </c>
      <c r="CF16" s="100">
        <v>0</v>
      </c>
      <c r="CG16" s="111">
        <v>675</v>
      </c>
      <c r="CH16" s="101">
        <f t="shared" si="16"/>
        <v>0</v>
      </c>
      <c r="CI16" s="330">
        <v>0</v>
      </c>
      <c r="CJ16" s="332">
        <f>CF16/CG17</f>
        <v>0</v>
      </c>
      <c r="CK16" s="100">
        <v>0</v>
      </c>
      <c r="CL16" s="101">
        <v>100</v>
      </c>
      <c r="CM16" s="101">
        <f t="shared" si="17"/>
        <v>0</v>
      </c>
      <c r="CN16" s="330">
        <v>0</v>
      </c>
      <c r="CO16" s="331">
        <f>CK16/CL17</f>
        <v>0</v>
      </c>
      <c r="CP16" s="100">
        <v>0</v>
      </c>
      <c r="CQ16" s="111">
        <v>1</v>
      </c>
      <c r="CR16" s="101">
        <f t="shared" si="18"/>
        <v>0</v>
      </c>
      <c r="CS16" s="330">
        <v>0</v>
      </c>
      <c r="CT16" s="332">
        <f>CP16/CQ17</f>
        <v>0</v>
      </c>
      <c r="CU16" s="544">
        <v>0</v>
      </c>
      <c r="CV16" s="545">
        <v>1</v>
      </c>
      <c r="CW16" s="546">
        <f t="shared" si="19"/>
        <v>0</v>
      </c>
      <c r="CX16" s="547">
        <v>0</v>
      </c>
      <c r="CY16" s="548">
        <f>CU16/CV17</f>
        <v>0</v>
      </c>
      <c r="CZ16" s="515">
        <v>0</v>
      </c>
      <c r="DA16" s="527">
        <v>30</v>
      </c>
      <c r="DB16" s="516">
        <f t="shared" si="20"/>
        <v>0</v>
      </c>
      <c r="DC16" s="517">
        <v>0</v>
      </c>
      <c r="DD16" s="528">
        <f>CZ16/DA17</f>
        <v>0</v>
      </c>
      <c r="DE16" s="79">
        <v>10</v>
      </c>
      <c r="DF16" s="80">
        <v>10</v>
      </c>
      <c r="DG16" s="320">
        <f t="shared" si="21"/>
        <v>100</v>
      </c>
      <c r="DH16" s="342">
        <v>1</v>
      </c>
      <c r="DI16" s="343">
        <f>DE16/DF17</f>
        <v>1</v>
      </c>
      <c r="DJ16" s="195">
        <v>0</v>
      </c>
      <c r="DK16" s="196">
        <v>1</v>
      </c>
      <c r="DL16" s="196">
        <f t="shared" si="22"/>
        <v>0</v>
      </c>
      <c r="DM16" s="197">
        <v>0</v>
      </c>
      <c r="DN16" s="198">
        <f>DJ16/DK17</f>
        <v>0</v>
      </c>
      <c r="DO16" s="251">
        <v>728</v>
      </c>
      <c r="DP16" s="252">
        <v>265</v>
      </c>
      <c r="DQ16" s="368">
        <f t="shared" si="23"/>
        <v>274.71698113207543</v>
      </c>
      <c r="DR16" s="400">
        <v>2.75</v>
      </c>
      <c r="DS16" s="401">
        <f>DO16/DP17</f>
        <v>2.7471698113207546</v>
      </c>
      <c r="DT16" s="79">
        <v>2</v>
      </c>
      <c r="DU16" s="92">
        <v>3</v>
      </c>
      <c r="DV16" s="320">
        <f t="shared" si="24"/>
        <v>66.666666666666657</v>
      </c>
      <c r="DW16" s="366">
        <v>0.67</v>
      </c>
      <c r="DX16" s="367">
        <f>DT16/DU17</f>
        <v>0.66666666666666663</v>
      </c>
      <c r="DY16" s="79">
        <v>4</v>
      </c>
      <c r="DZ16" s="80">
        <v>10</v>
      </c>
      <c r="EA16" s="320">
        <f t="shared" si="25"/>
        <v>40</v>
      </c>
      <c r="EB16" s="375">
        <v>0.4</v>
      </c>
      <c r="EC16" s="376">
        <f>DY16/DZ17</f>
        <v>0.4</v>
      </c>
      <c r="ED16" s="100">
        <v>0</v>
      </c>
      <c r="EE16" s="101">
        <v>4</v>
      </c>
      <c r="EF16" s="101">
        <f t="shared" si="26"/>
        <v>0</v>
      </c>
      <c r="EG16" s="102">
        <v>0</v>
      </c>
      <c r="EH16" s="103">
        <f>ED16/EE17</f>
        <v>0</v>
      </c>
      <c r="EI16" s="100">
        <v>0</v>
      </c>
      <c r="EJ16" s="101">
        <v>100</v>
      </c>
      <c r="EK16" s="101">
        <f t="shared" si="27"/>
        <v>0</v>
      </c>
      <c r="EL16" s="330">
        <v>0</v>
      </c>
      <c r="EM16" s="331">
        <f>EI16/EJ17</f>
        <v>0</v>
      </c>
      <c r="EN16" s="100">
        <v>0</v>
      </c>
      <c r="EO16" s="111">
        <v>39</v>
      </c>
      <c r="EP16" s="101">
        <f t="shared" si="28"/>
        <v>0</v>
      </c>
      <c r="EQ16" s="102">
        <v>0</v>
      </c>
      <c r="ER16" s="112">
        <f>EN16/EO17</f>
        <v>0</v>
      </c>
      <c r="ES16" s="100">
        <v>0</v>
      </c>
      <c r="ET16" s="111">
        <v>1</v>
      </c>
      <c r="EU16" s="101">
        <f t="shared" si="29"/>
        <v>0</v>
      </c>
      <c r="EV16" s="102">
        <v>0</v>
      </c>
      <c r="EW16" s="112">
        <f>ES16/ET17</f>
        <v>0</v>
      </c>
      <c r="EX16" s="79">
        <v>6</v>
      </c>
      <c r="EY16" s="92">
        <v>5</v>
      </c>
      <c r="EZ16" s="320">
        <f t="shared" si="30"/>
        <v>120</v>
      </c>
      <c r="FA16" s="377">
        <v>1.2</v>
      </c>
      <c r="FB16" s="378">
        <f>EX16/EY17</f>
        <v>1.2</v>
      </c>
      <c r="FC16" s="100">
        <v>0</v>
      </c>
      <c r="FD16" s="111">
        <v>3</v>
      </c>
      <c r="FE16" s="101">
        <f t="shared" si="31"/>
        <v>0</v>
      </c>
      <c r="FF16" s="330">
        <v>0</v>
      </c>
      <c r="FG16" s="332">
        <f>FC16/FD17</f>
        <v>0</v>
      </c>
      <c r="FH16" s="79">
        <v>11</v>
      </c>
      <c r="FI16" s="80">
        <v>11</v>
      </c>
      <c r="FJ16" s="80">
        <f t="shared" si="32"/>
        <v>100</v>
      </c>
      <c r="FK16" s="316">
        <v>1</v>
      </c>
      <c r="FL16" s="317">
        <f>FH16/FI17</f>
        <v>0.91666666666666663</v>
      </c>
      <c r="FM16" s="100">
        <v>0</v>
      </c>
      <c r="FN16" s="111">
        <v>3</v>
      </c>
      <c r="FO16" s="101">
        <f t="shared" si="33"/>
        <v>0</v>
      </c>
      <c r="FP16" s="330">
        <v>0</v>
      </c>
      <c r="FQ16" s="332">
        <f>FM16/FN17</f>
        <v>0</v>
      </c>
      <c r="FR16" s="100">
        <v>0</v>
      </c>
      <c r="FS16" s="101">
        <v>1</v>
      </c>
      <c r="FT16" s="101">
        <f t="shared" si="34"/>
        <v>0</v>
      </c>
      <c r="FU16" s="102">
        <v>0</v>
      </c>
      <c r="FV16" s="103">
        <f>FR16/FS17</f>
        <v>0</v>
      </c>
      <c r="FW16" s="100">
        <v>0</v>
      </c>
      <c r="FX16" s="111">
        <v>3</v>
      </c>
      <c r="FY16" s="101">
        <f t="shared" si="35"/>
        <v>0</v>
      </c>
      <c r="FZ16" s="330">
        <v>0</v>
      </c>
      <c r="GA16" s="332">
        <f>FW16/FX17</f>
        <v>0</v>
      </c>
      <c r="GB16" s="100">
        <v>0</v>
      </c>
      <c r="GC16" s="111">
        <v>5</v>
      </c>
      <c r="GD16" s="101">
        <f t="shared" si="36"/>
        <v>0</v>
      </c>
      <c r="GE16" s="330">
        <v>0</v>
      </c>
      <c r="GF16" s="332">
        <f>GB16/GC17</f>
        <v>0</v>
      </c>
      <c r="GG16" s="100">
        <v>0</v>
      </c>
      <c r="GH16" s="111">
        <v>1</v>
      </c>
      <c r="GI16" s="101">
        <f t="shared" si="37"/>
        <v>0</v>
      </c>
      <c r="GJ16" s="330">
        <v>0</v>
      </c>
      <c r="GK16" s="332">
        <f>GG16/GH17</f>
        <v>0</v>
      </c>
      <c r="GL16" s="100">
        <v>0</v>
      </c>
      <c r="GM16" s="101">
        <v>1</v>
      </c>
      <c r="GN16" s="101">
        <f t="shared" si="38"/>
        <v>0</v>
      </c>
      <c r="GO16" s="330">
        <v>0</v>
      </c>
      <c r="GP16" s="331">
        <f>GL16/GM17</f>
        <v>0</v>
      </c>
      <c r="GQ16" s="100">
        <v>0</v>
      </c>
      <c r="GR16" s="101">
        <v>1</v>
      </c>
      <c r="GS16" s="101">
        <f t="shared" si="39"/>
        <v>0</v>
      </c>
      <c r="GT16" s="330">
        <v>0</v>
      </c>
      <c r="GU16" s="331">
        <f>GQ16/GR17</f>
        <v>0</v>
      </c>
      <c r="GV16" s="79">
        <v>4</v>
      </c>
      <c r="GW16" s="92">
        <v>2</v>
      </c>
      <c r="GX16" s="80">
        <f t="shared" si="40"/>
        <v>200</v>
      </c>
      <c r="GY16" s="316">
        <v>2</v>
      </c>
      <c r="GZ16" s="325">
        <f>GV16/GW17</f>
        <v>1</v>
      </c>
      <c r="HA16" s="79">
        <v>80</v>
      </c>
      <c r="HB16" s="80">
        <v>80</v>
      </c>
      <c r="HC16" s="80">
        <f t="shared" si="41"/>
        <v>100</v>
      </c>
      <c r="HD16" s="316">
        <v>1</v>
      </c>
      <c r="HE16" s="317">
        <f>HA16/HB17</f>
        <v>0.8</v>
      </c>
      <c r="HF16" s="100">
        <v>0</v>
      </c>
      <c r="HG16" s="111">
        <v>8</v>
      </c>
      <c r="HH16" s="101">
        <f t="shared" si="42"/>
        <v>0</v>
      </c>
      <c r="HI16" s="330">
        <v>0</v>
      </c>
      <c r="HJ16" s="332">
        <f>HF16/HG17</f>
        <v>0</v>
      </c>
      <c r="HK16" s="100">
        <v>0</v>
      </c>
      <c r="HL16" s="111">
        <v>3</v>
      </c>
      <c r="HM16" s="101">
        <f t="shared" si="43"/>
        <v>0</v>
      </c>
      <c r="HN16" s="330">
        <v>0</v>
      </c>
      <c r="HO16" s="332">
        <f>HK16/HL17</f>
        <v>0</v>
      </c>
      <c r="HP16" s="195">
        <v>0</v>
      </c>
      <c r="HQ16" s="196">
        <v>11</v>
      </c>
      <c r="HR16" s="196">
        <f t="shared" si="44"/>
        <v>0</v>
      </c>
      <c r="HS16" s="197">
        <v>0</v>
      </c>
      <c r="HT16" s="198">
        <f>HP16/HQ17</f>
        <v>0</v>
      </c>
      <c r="HU16" s="100">
        <v>0</v>
      </c>
      <c r="HV16" s="111">
        <v>75</v>
      </c>
      <c r="HW16" s="101">
        <f t="shared" si="45"/>
        <v>0</v>
      </c>
      <c r="HX16" s="330">
        <v>0</v>
      </c>
      <c r="HY16" s="332">
        <f>HU16/HV17</f>
        <v>0</v>
      </c>
      <c r="HZ16" s="100">
        <v>0</v>
      </c>
      <c r="IA16" s="111">
        <v>30</v>
      </c>
      <c r="IB16" s="101">
        <f t="shared" si="46"/>
        <v>0</v>
      </c>
      <c r="IC16" s="330">
        <v>0</v>
      </c>
      <c r="ID16" s="332">
        <f>HZ16/IA17</f>
        <v>0</v>
      </c>
      <c r="IE16" s="100">
        <v>0</v>
      </c>
      <c r="IF16" s="111">
        <v>7</v>
      </c>
      <c r="IG16" s="101">
        <f t="shared" si="47"/>
        <v>0</v>
      </c>
      <c r="IH16" s="330">
        <v>0</v>
      </c>
      <c r="II16" s="332">
        <f>IE16/IF17</f>
        <v>0</v>
      </c>
      <c r="IJ16" s="79">
        <v>100</v>
      </c>
      <c r="IK16" s="92">
        <v>100</v>
      </c>
      <c r="IL16" s="80">
        <f t="shared" si="48"/>
        <v>100</v>
      </c>
      <c r="IM16" s="316">
        <v>1</v>
      </c>
      <c r="IN16" s="317">
        <f>IJ16/IK17</f>
        <v>1</v>
      </c>
      <c r="IO16" s="79">
        <v>100</v>
      </c>
      <c r="IP16" s="92">
        <v>100</v>
      </c>
      <c r="IQ16" s="80">
        <f t="shared" si="49"/>
        <v>100</v>
      </c>
      <c r="IR16" s="316">
        <v>1</v>
      </c>
      <c r="IS16" s="317">
        <f>IO16/IP17</f>
        <v>1</v>
      </c>
    </row>
    <row r="17" spans="2:253" ht="15" thickBot="1" x14ac:dyDescent="0.4">
      <c r="B17" s="313">
        <v>12</v>
      </c>
      <c r="C17" s="314" t="s">
        <v>43</v>
      </c>
      <c r="D17" s="83">
        <v>0</v>
      </c>
      <c r="E17" s="84">
        <v>100</v>
      </c>
      <c r="F17" s="315">
        <f t="shared" si="0"/>
        <v>0</v>
      </c>
      <c r="G17" s="375">
        <v>0</v>
      </c>
      <c r="H17" s="376">
        <f>D17/E17</f>
        <v>0</v>
      </c>
      <c r="I17" s="106">
        <v>0</v>
      </c>
      <c r="J17" s="107">
        <v>27</v>
      </c>
      <c r="K17" s="107">
        <f t="shared" si="1"/>
        <v>0</v>
      </c>
      <c r="L17" s="108">
        <v>0</v>
      </c>
      <c r="M17" s="109">
        <f>I17/J17</f>
        <v>0</v>
      </c>
      <c r="N17" s="106">
        <v>0</v>
      </c>
      <c r="O17" s="107">
        <v>28</v>
      </c>
      <c r="P17" s="107">
        <f t="shared" si="2"/>
        <v>0</v>
      </c>
      <c r="Q17" s="108">
        <v>0</v>
      </c>
      <c r="R17" s="109">
        <f>N17/O17</f>
        <v>0</v>
      </c>
      <c r="S17" s="83">
        <v>100</v>
      </c>
      <c r="T17" s="84">
        <v>100</v>
      </c>
      <c r="U17" s="315">
        <f t="shared" si="3"/>
        <v>100</v>
      </c>
      <c r="V17" s="342">
        <v>1</v>
      </c>
      <c r="W17" s="343">
        <f>S17/T17</f>
        <v>1</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42">
        <v>1</v>
      </c>
      <c r="AL17" s="343">
        <f>AH17/AI17</f>
        <v>1</v>
      </c>
      <c r="AM17" s="83">
        <v>54</v>
      </c>
      <c r="AN17" s="84">
        <v>50</v>
      </c>
      <c r="AO17" s="315">
        <f t="shared" si="7"/>
        <v>108</v>
      </c>
      <c r="AP17" s="377">
        <v>1.08</v>
      </c>
      <c r="AQ17" s="378">
        <f>AM17/AN17</f>
        <v>1.08</v>
      </c>
      <c r="AR17" s="83">
        <v>92.71</v>
      </c>
      <c r="AS17" s="84">
        <v>90</v>
      </c>
      <c r="AT17" s="315">
        <f t="shared" si="8"/>
        <v>103.01111111111109</v>
      </c>
      <c r="AU17" s="377">
        <v>1.03</v>
      </c>
      <c r="AV17" s="378">
        <f>AR17/AS17</f>
        <v>1.030111111111111</v>
      </c>
      <c r="AW17" s="83">
        <v>4</v>
      </c>
      <c r="AX17" s="84">
        <v>20</v>
      </c>
      <c r="AY17" s="315">
        <f t="shared" si="9"/>
        <v>20</v>
      </c>
      <c r="AZ17" s="375">
        <v>0.2</v>
      </c>
      <c r="BA17" s="376">
        <f>AW17/AX17</f>
        <v>0.2</v>
      </c>
      <c r="BB17" s="106">
        <v>0</v>
      </c>
      <c r="BC17" s="107">
        <v>1</v>
      </c>
      <c r="BD17" s="107">
        <f t="shared" si="10"/>
        <v>0</v>
      </c>
      <c r="BE17" s="108">
        <v>0</v>
      </c>
      <c r="BF17" s="109">
        <f>BB17/BC17</f>
        <v>0</v>
      </c>
      <c r="BG17" s="106">
        <v>0</v>
      </c>
      <c r="BH17" s="113">
        <v>2</v>
      </c>
      <c r="BI17" s="107">
        <f t="shared" si="11"/>
        <v>0</v>
      </c>
      <c r="BJ17" s="326">
        <v>0</v>
      </c>
      <c r="BK17" s="327">
        <f>BG17/BH17</f>
        <v>0</v>
      </c>
      <c r="BL17" s="106">
        <v>0</v>
      </c>
      <c r="BM17" s="113">
        <v>1</v>
      </c>
      <c r="BN17" s="107">
        <f t="shared" si="12"/>
        <v>0</v>
      </c>
      <c r="BO17" s="108">
        <v>0</v>
      </c>
      <c r="BP17" s="114">
        <f>BL17/BM17</f>
        <v>0</v>
      </c>
      <c r="BQ17" s="549">
        <v>0</v>
      </c>
      <c r="BR17" s="555">
        <v>1</v>
      </c>
      <c r="BS17" s="551">
        <f t="shared" si="13"/>
        <v>0</v>
      </c>
      <c r="BT17" s="552">
        <v>0</v>
      </c>
      <c r="BU17" s="553">
        <f>BQ17/BR17</f>
        <v>0</v>
      </c>
      <c r="BV17" s="83">
        <v>100</v>
      </c>
      <c r="BW17" s="84">
        <v>100</v>
      </c>
      <c r="BX17" s="315">
        <f t="shared" si="14"/>
        <v>100</v>
      </c>
      <c r="BY17" s="342">
        <v>1</v>
      </c>
      <c r="BZ17" s="343">
        <f>BV17/BW17</f>
        <v>1</v>
      </c>
      <c r="CA17" s="83">
        <v>19</v>
      </c>
      <c r="CB17" s="94">
        <v>2</v>
      </c>
      <c r="CC17" s="315">
        <f t="shared" si="15"/>
        <v>950</v>
      </c>
      <c r="CD17" s="377">
        <v>9.5</v>
      </c>
      <c r="CE17" s="378">
        <f>CA17/CB17</f>
        <v>9.5</v>
      </c>
      <c r="CF17" s="83">
        <v>989</v>
      </c>
      <c r="CG17" s="94">
        <v>900</v>
      </c>
      <c r="CH17" s="315">
        <f t="shared" si="16"/>
        <v>109.88888888888889</v>
      </c>
      <c r="CI17" s="377">
        <v>1.1000000000000001</v>
      </c>
      <c r="CJ17" s="378">
        <f>CF17/CG17</f>
        <v>1.0988888888888888</v>
      </c>
      <c r="CK17" s="83">
        <v>97</v>
      </c>
      <c r="CL17" s="84">
        <v>100</v>
      </c>
      <c r="CM17" s="315">
        <f t="shared" si="17"/>
        <v>97</v>
      </c>
      <c r="CN17" s="402">
        <v>0.97</v>
      </c>
      <c r="CO17" s="403">
        <f>CK17/CL17</f>
        <v>0.97</v>
      </c>
      <c r="CP17" s="83">
        <v>1</v>
      </c>
      <c r="CQ17" s="94">
        <v>1</v>
      </c>
      <c r="CR17" s="315">
        <f t="shared" si="18"/>
        <v>100</v>
      </c>
      <c r="CS17" s="342">
        <v>1</v>
      </c>
      <c r="CT17" s="343">
        <f>CP17/CQ17</f>
        <v>1</v>
      </c>
      <c r="CU17" s="557">
        <v>0</v>
      </c>
      <c r="CV17" s="555">
        <v>1</v>
      </c>
      <c r="CW17" s="558">
        <f t="shared" si="19"/>
        <v>0</v>
      </c>
      <c r="CX17" s="559">
        <v>0</v>
      </c>
      <c r="CY17" s="560">
        <f>CU17/CV17</f>
        <v>0</v>
      </c>
      <c r="CZ17" s="519">
        <v>0</v>
      </c>
      <c r="DA17" s="529">
        <v>40</v>
      </c>
      <c r="DB17" s="520">
        <f t="shared" si="20"/>
        <v>0</v>
      </c>
      <c r="DC17" s="521">
        <v>0</v>
      </c>
      <c r="DD17" s="530">
        <f>CZ17/DA17</f>
        <v>0</v>
      </c>
      <c r="DE17" s="106">
        <v>0</v>
      </c>
      <c r="DF17" s="107">
        <v>10</v>
      </c>
      <c r="DG17" s="107">
        <f t="shared" si="21"/>
        <v>0</v>
      </c>
      <c r="DH17" s="326">
        <v>0</v>
      </c>
      <c r="DI17" s="355">
        <f>DE17/DF17</f>
        <v>0</v>
      </c>
      <c r="DJ17" s="199">
        <v>0</v>
      </c>
      <c r="DK17" s="200">
        <v>265</v>
      </c>
      <c r="DL17" s="200">
        <f t="shared" si="22"/>
        <v>0</v>
      </c>
      <c r="DM17" s="201">
        <v>0</v>
      </c>
      <c r="DN17" s="202">
        <f>DJ17/DK17</f>
        <v>0</v>
      </c>
      <c r="DO17" s="246">
        <v>0</v>
      </c>
      <c r="DP17" s="247">
        <v>265</v>
      </c>
      <c r="DQ17" s="248">
        <f t="shared" si="23"/>
        <v>0</v>
      </c>
      <c r="DR17" s="347">
        <v>0</v>
      </c>
      <c r="DS17" s="348">
        <f>DO17/DP17</f>
        <v>0</v>
      </c>
      <c r="DT17" s="246">
        <v>0</v>
      </c>
      <c r="DU17" s="113">
        <v>3</v>
      </c>
      <c r="DV17" s="107">
        <f t="shared" si="24"/>
        <v>0</v>
      </c>
      <c r="DW17" s="326">
        <v>0</v>
      </c>
      <c r="DX17" s="327">
        <f>DT17/DU17</f>
        <v>0</v>
      </c>
      <c r="DY17" s="106">
        <v>0</v>
      </c>
      <c r="DZ17" s="107">
        <v>10</v>
      </c>
      <c r="EA17" s="107">
        <f t="shared" si="25"/>
        <v>0</v>
      </c>
      <c r="EB17" s="326">
        <v>0</v>
      </c>
      <c r="EC17" s="355">
        <f>DY17/DZ17</f>
        <v>0</v>
      </c>
      <c r="ED17" s="106">
        <v>0</v>
      </c>
      <c r="EE17" s="107">
        <v>4</v>
      </c>
      <c r="EF17" s="107">
        <f t="shared" si="26"/>
        <v>0</v>
      </c>
      <c r="EG17" s="108">
        <v>0</v>
      </c>
      <c r="EH17" s="109">
        <f>ED17/EE17</f>
        <v>0</v>
      </c>
      <c r="EI17" s="83">
        <v>100</v>
      </c>
      <c r="EJ17" s="84">
        <v>100</v>
      </c>
      <c r="EK17" s="315">
        <f t="shared" si="27"/>
        <v>100</v>
      </c>
      <c r="EL17" s="342">
        <v>1</v>
      </c>
      <c r="EM17" s="343">
        <f>EI17/EJ17</f>
        <v>1</v>
      </c>
      <c r="EN17" s="106">
        <v>0</v>
      </c>
      <c r="EO17" s="113">
        <v>26</v>
      </c>
      <c r="EP17" s="107">
        <f t="shared" si="28"/>
        <v>0</v>
      </c>
      <c r="EQ17" s="108">
        <v>0</v>
      </c>
      <c r="ER17" s="114">
        <f>EN17/EO17</f>
        <v>0</v>
      </c>
      <c r="ES17" s="106">
        <v>0</v>
      </c>
      <c r="ET17" s="113">
        <v>1</v>
      </c>
      <c r="EU17" s="107">
        <f t="shared" si="29"/>
        <v>0</v>
      </c>
      <c r="EV17" s="108">
        <v>0</v>
      </c>
      <c r="EW17" s="114">
        <f>ES17/ET17</f>
        <v>0</v>
      </c>
      <c r="EX17" s="106">
        <v>0</v>
      </c>
      <c r="EY17" s="113">
        <v>5</v>
      </c>
      <c r="EZ17" s="107">
        <f t="shared" si="30"/>
        <v>0</v>
      </c>
      <c r="FA17" s="326">
        <v>0</v>
      </c>
      <c r="FB17" s="327">
        <f>EX17/EY17</f>
        <v>0</v>
      </c>
      <c r="FC17" s="83">
        <v>4</v>
      </c>
      <c r="FD17" s="94">
        <v>4</v>
      </c>
      <c r="FE17" s="315">
        <f t="shared" si="31"/>
        <v>100</v>
      </c>
      <c r="FF17" s="342">
        <v>1</v>
      </c>
      <c r="FG17" s="343">
        <f>FC17/FD17</f>
        <v>1</v>
      </c>
      <c r="FH17" s="83">
        <v>12</v>
      </c>
      <c r="FI17" s="84">
        <v>12</v>
      </c>
      <c r="FJ17" s="315">
        <f t="shared" si="32"/>
        <v>100</v>
      </c>
      <c r="FK17" s="342">
        <v>1</v>
      </c>
      <c r="FL17" s="343">
        <f>FH17/FI17</f>
        <v>1</v>
      </c>
      <c r="FM17" s="83">
        <v>4</v>
      </c>
      <c r="FN17" s="94">
        <v>4</v>
      </c>
      <c r="FO17" s="315">
        <f t="shared" si="33"/>
        <v>100</v>
      </c>
      <c r="FP17" s="342">
        <v>1</v>
      </c>
      <c r="FQ17" s="343">
        <f>FM17/FN17</f>
        <v>1</v>
      </c>
      <c r="FR17" s="106">
        <v>0</v>
      </c>
      <c r="FS17" s="107">
        <v>1</v>
      </c>
      <c r="FT17" s="107">
        <f t="shared" si="34"/>
        <v>0</v>
      </c>
      <c r="FU17" s="108">
        <v>0</v>
      </c>
      <c r="FV17" s="109">
        <f>FR17/FS17</f>
        <v>0</v>
      </c>
      <c r="FW17" s="83">
        <v>4</v>
      </c>
      <c r="FX17" s="94">
        <v>4</v>
      </c>
      <c r="FY17" s="315">
        <f t="shared" si="35"/>
        <v>100</v>
      </c>
      <c r="FZ17" s="342">
        <v>1</v>
      </c>
      <c r="GA17" s="343">
        <f>FW17/FX17</f>
        <v>1</v>
      </c>
      <c r="GB17" s="83">
        <v>10.050000000000001</v>
      </c>
      <c r="GC17" s="94">
        <v>10</v>
      </c>
      <c r="GD17" s="315">
        <f t="shared" si="36"/>
        <v>100.50000000000001</v>
      </c>
      <c r="GE17" s="377">
        <v>1.01</v>
      </c>
      <c r="GF17" s="378">
        <f>GB17/GC17</f>
        <v>1.0050000000000001</v>
      </c>
      <c r="GG17" s="83">
        <v>9</v>
      </c>
      <c r="GH17" s="94">
        <v>50</v>
      </c>
      <c r="GI17" s="315">
        <f t="shared" si="37"/>
        <v>18</v>
      </c>
      <c r="GJ17" s="375">
        <v>0.18</v>
      </c>
      <c r="GK17" s="376">
        <f>GG17/GH17</f>
        <v>0.18</v>
      </c>
      <c r="GL17" s="83">
        <v>2</v>
      </c>
      <c r="GM17" s="84">
        <v>2</v>
      </c>
      <c r="GN17" s="315">
        <f t="shared" si="38"/>
        <v>100</v>
      </c>
      <c r="GO17" s="342">
        <v>1</v>
      </c>
      <c r="GP17" s="343">
        <f>GL17/GM17</f>
        <v>1</v>
      </c>
      <c r="GQ17" s="83">
        <v>1</v>
      </c>
      <c r="GR17" s="84">
        <v>1</v>
      </c>
      <c r="GS17" s="315">
        <f t="shared" si="39"/>
        <v>100</v>
      </c>
      <c r="GT17" s="342">
        <v>1</v>
      </c>
      <c r="GU17" s="343">
        <f>GQ17/GR17</f>
        <v>1</v>
      </c>
      <c r="GV17" s="83">
        <v>8</v>
      </c>
      <c r="GW17" s="94">
        <v>4</v>
      </c>
      <c r="GX17" s="315">
        <f t="shared" si="40"/>
        <v>200</v>
      </c>
      <c r="GY17" s="377">
        <v>2</v>
      </c>
      <c r="GZ17" s="378">
        <f>GV17/GW17</f>
        <v>2</v>
      </c>
      <c r="HA17" s="83">
        <v>100</v>
      </c>
      <c r="HB17" s="84">
        <v>100</v>
      </c>
      <c r="HC17" s="315">
        <f t="shared" si="41"/>
        <v>100</v>
      </c>
      <c r="HD17" s="342">
        <v>1</v>
      </c>
      <c r="HE17" s="343">
        <f>HA17/HB17</f>
        <v>1</v>
      </c>
      <c r="HF17" s="83">
        <v>13</v>
      </c>
      <c r="HG17" s="94">
        <v>20</v>
      </c>
      <c r="HH17" s="315">
        <f t="shared" si="42"/>
        <v>65</v>
      </c>
      <c r="HI17" s="366">
        <v>0.65</v>
      </c>
      <c r="HJ17" s="367">
        <f>HF17/HG17</f>
        <v>0.65</v>
      </c>
      <c r="HK17" s="83">
        <v>3</v>
      </c>
      <c r="HL17" s="94">
        <v>3</v>
      </c>
      <c r="HM17" s="315">
        <f t="shared" si="43"/>
        <v>100</v>
      </c>
      <c r="HN17" s="342">
        <v>1</v>
      </c>
      <c r="HO17" s="343">
        <f>HK17/HL17</f>
        <v>1</v>
      </c>
      <c r="HP17" s="199">
        <v>0</v>
      </c>
      <c r="HQ17" s="200">
        <v>12</v>
      </c>
      <c r="HR17" s="200">
        <f t="shared" si="44"/>
        <v>0</v>
      </c>
      <c r="HS17" s="201">
        <v>0</v>
      </c>
      <c r="HT17" s="202">
        <f>HP17/HQ17</f>
        <v>0</v>
      </c>
      <c r="HU17" s="83">
        <v>94</v>
      </c>
      <c r="HV17" s="94">
        <v>100</v>
      </c>
      <c r="HW17" s="315">
        <f t="shared" si="45"/>
        <v>94</v>
      </c>
      <c r="HX17" s="402">
        <v>0.94</v>
      </c>
      <c r="HY17" s="403">
        <f>HU17/HV17</f>
        <v>0.94</v>
      </c>
      <c r="HZ17" s="83">
        <v>52</v>
      </c>
      <c r="IA17" s="94">
        <v>50</v>
      </c>
      <c r="IB17" s="315">
        <f t="shared" si="46"/>
        <v>104</v>
      </c>
      <c r="IC17" s="377">
        <v>1.04</v>
      </c>
      <c r="ID17" s="378">
        <f>HZ17/IA17</f>
        <v>1.04</v>
      </c>
      <c r="IE17" s="83">
        <v>18</v>
      </c>
      <c r="IF17" s="94">
        <v>15</v>
      </c>
      <c r="IG17" s="315">
        <f t="shared" si="47"/>
        <v>120</v>
      </c>
      <c r="IH17" s="377">
        <v>1.2</v>
      </c>
      <c r="II17" s="378">
        <f>IE17/IF17</f>
        <v>1.2</v>
      </c>
      <c r="IJ17" s="83">
        <v>100</v>
      </c>
      <c r="IK17" s="94">
        <v>100</v>
      </c>
      <c r="IL17" s="315">
        <f t="shared" si="48"/>
        <v>100</v>
      </c>
      <c r="IM17" s="342">
        <v>1</v>
      </c>
      <c r="IN17" s="343">
        <f>IJ17/IK17</f>
        <v>1</v>
      </c>
      <c r="IO17" s="83">
        <v>100</v>
      </c>
      <c r="IP17" s="94">
        <v>100</v>
      </c>
      <c r="IQ17" s="315">
        <f t="shared" si="49"/>
        <v>100</v>
      </c>
      <c r="IR17" s="342">
        <v>1</v>
      </c>
      <c r="IS17" s="343">
        <f>IO17/IP17</f>
        <v>1</v>
      </c>
    </row>
    <row r="18" spans="2:253" ht="15" thickBot="1" x14ac:dyDescent="0.4"/>
    <row r="19" spans="2:253" ht="15" hidden="1" thickBot="1" x14ac:dyDescent="0.4">
      <c r="Q19" t="s">
        <v>69</v>
      </c>
      <c r="BD19" t="s">
        <v>64</v>
      </c>
      <c r="CC19" t="s">
        <v>66</v>
      </c>
    </row>
    <row r="20" spans="2:253" ht="15" thickBot="1" x14ac:dyDescent="0.4">
      <c r="C20" s="474" t="s">
        <v>726</v>
      </c>
      <c r="H20" s="408">
        <v>0.06</v>
      </c>
      <c r="M20" s="467">
        <v>1</v>
      </c>
      <c r="R20" s="467">
        <v>1</v>
      </c>
      <c r="W20" s="467">
        <v>1</v>
      </c>
      <c r="AG20" s="467">
        <v>1</v>
      </c>
      <c r="AL20" s="467">
        <v>1</v>
      </c>
      <c r="AQ20" s="447">
        <v>1.08</v>
      </c>
      <c r="AV20" s="447">
        <v>1.03</v>
      </c>
      <c r="BA20" s="408">
        <v>0.2</v>
      </c>
      <c r="BF20" s="467">
        <v>1</v>
      </c>
      <c r="BK20" s="408">
        <v>0</v>
      </c>
      <c r="BP20" s="408">
        <v>0</v>
      </c>
      <c r="BZ20" s="346">
        <v>0.96050000000000002</v>
      </c>
      <c r="CE20" s="447">
        <v>9.5</v>
      </c>
      <c r="CJ20" s="447">
        <v>1.1000000000000001</v>
      </c>
      <c r="CO20" s="404">
        <v>0.97</v>
      </c>
      <c r="CT20" s="467">
        <v>1</v>
      </c>
      <c r="DI20" s="467">
        <v>1</v>
      </c>
      <c r="DS20" s="447">
        <v>2.75</v>
      </c>
      <c r="DX20" s="352">
        <v>0.67</v>
      </c>
      <c r="EC20" s="408">
        <v>0.4</v>
      </c>
      <c r="EH20" s="467">
        <v>1</v>
      </c>
      <c r="EM20" s="467">
        <v>1</v>
      </c>
      <c r="ER20" s="467">
        <v>1</v>
      </c>
      <c r="EW20" s="408">
        <v>0</v>
      </c>
      <c r="FB20" s="447">
        <v>1.2</v>
      </c>
      <c r="FG20" s="467">
        <v>1</v>
      </c>
      <c r="FL20" s="467">
        <v>1</v>
      </c>
      <c r="FQ20" s="467">
        <v>1</v>
      </c>
      <c r="FV20" s="467">
        <v>1</v>
      </c>
      <c r="GA20" s="467">
        <v>1</v>
      </c>
      <c r="GF20" s="447">
        <v>1.01</v>
      </c>
      <c r="GK20" s="408">
        <v>0.18</v>
      </c>
      <c r="GP20" s="467">
        <v>1</v>
      </c>
      <c r="GU20" s="467">
        <v>1</v>
      </c>
      <c r="GZ20" s="447">
        <v>2</v>
      </c>
      <c r="HE20" s="467">
        <v>1</v>
      </c>
      <c r="HJ20" s="352">
        <v>0.65</v>
      </c>
      <c r="HO20" s="467">
        <v>1</v>
      </c>
      <c r="HY20" s="404">
        <v>0.94</v>
      </c>
      <c r="ID20" s="447">
        <v>1.04</v>
      </c>
      <c r="II20" s="447">
        <v>1.2</v>
      </c>
      <c r="IN20" s="467">
        <v>1</v>
      </c>
      <c r="IS20" s="346">
        <v>0.95540000000000003</v>
      </c>
    </row>
    <row r="21" spans="2:253" ht="15" thickBot="1" x14ac:dyDescent="0.4">
      <c r="C21" s="148"/>
    </row>
    <row r="22" spans="2:253" ht="15" thickBot="1" x14ac:dyDescent="0.4">
      <c r="C22" s="474" t="s">
        <v>727</v>
      </c>
      <c r="H22" s="408">
        <v>0.06</v>
      </c>
      <c r="M22" s="468">
        <v>1</v>
      </c>
      <c r="R22" s="468">
        <v>1</v>
      </c>
      <c r="W22" s="468">
        <v>1</v>
      </c>
      <c r="AG22" s="468">
        <v>1</v>
      </c>
      <c r="AL22" s="468">
        <v>1</v>
      </c>
      <c r="AQ22" s="466">
        <v>1.08</v>
      </c>
      <c r="AV22" s="466">
        <v>1.02</v>
      </c>
      <c r="BA22" s="465">
        <v>0.2</v>
      </c>
      <c r="BF22" s="468">
        <v>1</v>
      </c>
      <c r="BK22" s="465">
        <v>0</v>
      </c>
      <c r="BP22" s="465">
        <v>0</v>
      </c>
      <c r="BZ22" s="469">
        <v>0.97</v>
      </c>
      <c r="CE22" s="466">
        <v>9.5</v>
      </c>
      <c r="CJ22" s="466">
        <v>1.1000000000000001</v>
      </c>
      <c r="CO22" s="469">
        <v>0.98</v>
      </c>
      <c r="CT22" s="468">
        <v>1</v>
      </c>
      <c r="DI22" s="468">
        <v>1</v>
      </c>
      <c r="DS22" s="466">
        <v>2.67</v>
      </c>
      <c r="DX22" s="493">
        <v>0.67</v>
      </c>
      <c r="EC22" s="465">
        <v>0.4</v>
      </c>
      <c r="EH22" s="468">
        <v>1</v>
      </c>
      <c r="EM22" s="468">
        <v>1</v>
      </c>
      <c r="ER22" s="465">
        <v>0.33</v>
      </c>
      <c r="EW22" s="465">
        <v>0</v>
      </c>
      <c r="FB22" s="466">
        <v>1.2</v>
      </c>
      <c r="FG22" s="352">
        <v>0.75</v>
      </c>
      <c r="FL22" s="468">
        <v>1</v>
      </c>
      <c r="FQ22" s="468">
        <v>1</v>
      </c>
      <c r="FV22" s="468">
        <v>1</v>
      </c>
      <c r="GA22" s="468">
        <v>1</v>
      </c>
      <c r="GF22" s="468">
        <v>1</v>
      </c>
      <c r="GK22" s="465">
        <v>0.18</v>
      </c>
      <c r="GP22" s="468">
        <v>1</v>
      </c>
      <c r="GU22" s="468">
        <v>1</v>
      </c>
      <c r="GZ22" s="466">
        <v>2</v>
      </c>
      <c r="HE22" s="468">
        <v>1</v>
      </c>
      <c r="HJ22" s="493">
        <v>0.65</v>
      </c>
      <c r="HO22" s="468">
        <v>1</v>
      </c>
      <c r="HY22" s="469">
        <v>0.94</v>
      </c>
      <c r="ID22" s="466">
        <v>1.04</v>
      </c>
      <c r="II22" s="466">
        <v>1.2</v>
      </c>
      <c r="IN22" s="468">
        <v>1</v>
      </c>
      <c r="IS22" s="469">
        <v>0.95</v>
      </c>
    </row>
    <row r="23" spans="2:253" ht="15" thickBot="1" x14ac:dyDescent="0.4"/>
    <row r="24" spans="2:253" ht="15" customHeight="1" x14ac:dyDescent="0.35">
      <c r="H24" s="737" t="s">
        <v>670</v>
      </c>
      <c r="I24" s="738"/>
    </row>
    <row r="25" spans="2:253" ht="15" thickBot="1" x14ac:dyDescent="0.4">
      <c r="H25" s="739"/>
      <c r="I25" s="740"/>
      <c r="AA25" s="44"/>
      <c r="BI25" s="42"/>
    </row>
    <row r="26" spans="2:253" x14ac:dyDescent="0.35">
      <c r="B26" s="6">
        <v>1</v>
      </c>
      <c r="C26" s="4" t="s">
        <v>9</v>
      </c>
      <c r="D26" s="5"/>
      <c r="E26" s="647" t="s">
        <v>5</v>
      </c>
      <c r="F26" s="647"/>
      <c r="G26" s="648"/>
      <c r="H26" s="6">
        <v>35</v>
      </c>
      <c r="I26" s="7">
        <f>H26/H29</f>
        <v>0.79545454545454541</v>
      </c>
    </row>
    <row r="27" spans="2:253" x14ac:dyDescent="0.35">
      <c r="B27" s="11">
        <v>2</v>
      </c>
      <c r="C27" s="9" t="s">
        <v>10</v>
      </c>
      <c r="D27" s="10"/>
      <c r="E27" s="649" t="s">
        <v>11</v>
      </c>
      <c r="F27" s="649"/>
      <c r="G27" s="650"/>
      <c r="H27" s="11">
        <v>2</v>
      </c>
      <c r="I27" s="12">
        <f>H27/H29</f>
        <v>4.5454545454545456E-2</v>
      </c>
    </row>
    <row r="28" spans="2:253" ht="15" thickBot="1" x14ac:dyDescent="0.4">
      <c r="B28" s="16">
        <v>3</v>
      </c>
      <c r="C28" s="14" t="s">
        <v>12</v>
      </c>
      <c r="D28" s="15"/>
      <c r="E28" s="651" t="s">
        <v>8</v>
      </c>
      <c r="F28" s="651"/>
      <c r="G28" s="652"/>
      <c r="H28" s="16">
        <v>7</v>
      </c>
      <c r="I28" s="17">
        <f>H28/H29</f>
        <v>0.15909090909090909</v>
      </c>
    </row>
    <row r="29" spans="2:253" ht="15" thickBot="1" x14ac:dyDescent="0.4">
      <c r="B29" s="734" t="s">
        <v>119</v>
      </c>
      <c r="C29" s="735"/>
      <c r="D29" s="735"/>
      <c r="E29" s="735"/>
      <c r="F29" s="735"/>
      <c r="G29" s="736"/>
      <c r="H29" s="18">
        <f>SUM(H26:H28)</f>
        <v>44</v>
      </c>
      <c r="I29" s="43">
        <f>SUM(I26:I28)</f>
        <v>0.99999999999999989</v>
      </c>
    </row>
    <row r="30" spans="2:253" ht="15" thickBot="1" x14ac:dyDescent="0.4"/>
    <row r="31" spans="2:253" ht="15" thickBot="1" x14ac:dyDescent="0.4">
      <c r="B31" s="563" t="s">
        <v>361</v>
      </c>
      <c r="C31" s="662" t="s">
        <v>341</v>
      </c>
      <c r="D31" s="662"/>
      <c r="E31" s="662"/>
      <c r="F31" s="70">
        <v>2</v>
      </c>
    </row>
    <row r="32" spans="2:253" ht="15" thickBot="1" x14ac:dyDescent="0.4">
      <c r="B32" s="278" t="s">
        <v>332</v>
      </c>
      <c r="C32" s="180" t="s">
        <v>331</v>
      </c>
      <c r="D32" s="182"/>
      <c r="E32" s="182"/>
      <c r="F32" s="70">
        <v>1</v>
      </c>
      <c r="DP32" s="41"/>
    </row>
    <row r="33" spans="2:120" ht="15" thickBot="1" x14ac:dyDescent="0.4">
      <c r="B33" s="461" t="s">
        <v>109</v>
      </c>
      <c r="C33" s="182" t="s">
        <v>237</v>
      </c>
      <c r="D33" s="182"/>
      <c r="E33" s="182"/>
      <c r="F33" s="70">
        <v>0</v>
      </c>
      <c r="DP33" s="41"/>
    </row>
    <row r="34" spans="2:120" ht="15" hidden="1" thickBot="1" x14ac:dyDescent="0.4">
      <c r="B34" s="462" t="s">
        <v>131</v>
      </c>
      <c r="C34" s="182" t="s">
        <v>132</v>
      </c>
      <c r="D34" s="182"/>
      <c r="E34" s="182"/>
      <c r="F34" s="70">
        <v>0</v>
      </c>
      <c r="DP34" s="41"/>
    </row>
    <row r="35" spans="2:120" ht="15" hidden="1" thickBot="1" x14ac:dyDescent="0.4">
      <c r="B35" s="463" t="s">
        <v>139</v>
      </c>
      <c r="C35" s="182" t="s">
        <v>140</v>
      </c>
      <c r="D35" s="182"/>
      <c r="E35" s="182"/>
      <c r="F35" s="70">
        <v>0</v>
      </c>
    </row>
    <row r="36" spans="2:120" ht="15" hidden="1" thickBot="1" x14ac:dyDescent="0.4">
      <c r="B36" s="276" t="s">
        <v>201</v>
      </c>
      <c r="C36" s="182" t="s">
        <v>466</v>
      </c>
      <c r="D36" s="182"/>
      <c r="E36" s="182"/>
      <c r="F36" s="70">
        <v>0</v>
      </c>
    </row>
    <row r="37" spans="2:120" ht="15" hidden="1" thickBot="1" x14ac:dyDescent="0.4">
      <c r="B37" s="498" t="s">
        <v>480</v>
      </c>
      <c r="C37" s="182" t="s">
        <v>465</v>
      </c>
      <c r="F37" s="70">
        <v>0</v>
      </c>
    </row>
    <row r="38" spans="2:120" ht="15" thickBot="1" x14ac:dyDescent="0.4">
      <c r="B38" s="536" t="s">
        <v>201</v>
      </c>
      <c r="C38" s="459" t="s">
        <v>738</v>
      </c>
      <c r="F38" s="70">
        <v>2</v>
      </c>
    </row>
    <row r="39" spans="2:120" ht="15" thickBot="1" x14ac:dyDescent="0.4">
      <c r="B39" s="507" t="s">
        <v>725</v>
      </c>
      <c r="C39" s="459" t="s">
        <v>724</v>
      </c>
      <c r="F39" s="70">
        <v>1</v>
      </c>
    </row>
    <row r="40" spans="2:120" ht="15.5" x14ac:dyDescent="0.35">
      <c r="C40" s="147" t="s">
        <v>202</v>
      </c>
      <c r="F40" s="146">
        <f>H29+F31+F32+F33+F34+F35+F36+F37+F38+F39</f>
        <v>50</v>
      </c>
    </row>
  </sheetData>
  <sheetProtection algorithmName="SHA-512" hashValue="dU4kC2Cm4Qwk60Ft99EfND8HtYdU/xtupsb7Ps/pfN9XUairoeSB9dodRgOn+XyMnPuneAvCuMxXeuzGyx7D1w==" saltValue="X2w1z1IygrCpBgQZBoNxvQ==" spinCount="100000" sheet="1" objects="1" scenarios="1"/>
  <mergeCells count="208">
    <mergeCell ref="IO3:IS3"/>
    <mergeCell ref="IO4:IQ4"/>
    <mergeCell ref="IR4:IR5"/>
    <mergeCell ref="IS4:IS5"/>
    <mergeCell ref="D2:IS2"/>
    <mergeCell ref="B2:C5"/>
    <mergeCell ref="D3:H3"/>
    <mergeCell ref="I3:M3"/>
    <mergeCell ref="N3:R3"/>
    <mergeCell ref="S3:W3"/>
    <mergeCell ref="X3:AB3"/>
    <mergeCell ref="AC3:AG3"/>
    <mergeCell ref="AH3:AL3"/>
    <mergeCell ref="AM3:AQ3"/>
    <mergeCell ref="BV3:BZ3"/>
    <mergeCell ref="CA3:CE3"/>
    <mergeCell ref="CF3:CJ3"/>
    <mergeCell ref="CK3:CO3"/>
    <mergeCell ref="CP3:CT3"/>
    <mergeCell ref="CU3:CY3"/>
    <mergeCell ref="AR3:AV3"/>
    <mergeCell ref="AW3:BA3"/>
    <mergeCell ref="BB3:BF3"/>
    <mergeCell ref="BG3:BK3"/>
    <mergeCell ref="BL3:BP3"/>
    <mergeCell ref="BQ3:BU3"/>
    <mergeCell ref="EX3:FB3"/>
    <mergeCell ref="FC3:FG3"/>
    <mergeCell ref="FH3:FL3"/>
    <mergeCell ref="CZ3:DD3"/>
    <mergeCell ref="DJ3:DN3"/>
    <mergeCell ref="DO3:DS3"/>
    <mergeCell ref="DT3:DX3"/>
    <mergeCell ref="DY3:EC3"/>
    <mergeCell ref="ED3:EH3"/>
    <mergeCell ref="ES3:EW3"/>
    <mergeCell ref="HU3:HY3"/>
    <mergeCell ref="HZ3:ID3"/>
    <mergeCell ref="DE3:DI3"/>
    <mergeCell ref="IE3:II3"/>
    <mergeCell ref="IJ3:IN3"/>
    <mergeCell ref="D4:F4"/>
    <mergeCell ref="G4:G5"/>
    <mergeCell ref="H4:H5"/>
    <mergeCell ref="I4:K4"/>
    <mergeCell ref="L4:L5"/>
    <mergeCell ref="GQ3:GU3"/>
    <mergeCell ref="GV3:GZ3"/>
    <mergeCell ref="HA3:HE3"/>
    <mergeCell ref="HF3:HJ3"/>
    <mergeCell ref="HK3:HO3"/>
    <mergeCell ref="HP3:HT3"/>
    <mergeCell ref="FM3:FQ3"/>
    <mergeCell ref="FR3:FV3"/>
    <mergeCell ref="FW3:GA3"/>
    <mergeCell ref="GB3:GF3"/>
    <mergeCell ref="GG3:GK3"/>
    <mergeCell ref="GL3:GP3"/>
    <mergeCell ref="EI3:EM3"/>
    <mergeCell ref="EN3:ER3"/>
    <mergeCell ref="W4:W5"/>
    <mergeCell ref="X4:Z4"/>
    <mergeCell ref="AA4:AA5"/>
    <mergeCell ref="AB4:AB5"/>
    <mergeCell ref="AC4:AE4"/>
    <mergeCell ref="AF4:AF5"/>
    <mergeCell ref="M4:M5"/>
    <mergeCell ref="N4:P4"/>
    <mergeCell ref="Q4:Q5"/>
    <mergeCell ref="R4:R5"/>
    <mergeCell ref="S4:U4"/>
    <mergeCell ref="V4:V5"/>
    <mergeCell ref="AQ4:AQ5"/>
    <mergeCell ref="AR4:AT4"/>
    <mergeCell ref="AU4:AU5"/>
    <mergeCell ref="AV4:AV5"/>
    <mergeCell ref="AW4:AY4"/>
    <mergeCell ref="AZ4:AZ5"/>
    <mergeCell ref="AG4:AG5"/>
    <mergeCell ref="AH4:AJ4"/>
    <mergeCell ref="AK4:AK5"/>
    <mergeCell ref="AL4:AL5"/>
    <mergeCell ref="AM4:AO4"/>
    <mergeCell ref="AP4:AP5"/>
    <mergeCell ref="BK4:BK5"/>
    <mergeCell ref="BL4:BN4"/>
    <mergeCell ref="BO4:BO5"/>
    <mergeCell ref="BP4:BP5"/>
    <mergeCell ref="BQ4:BS4"/>
    <mergeCell ref="BT4:BT5"/>
    <mergeCell ref="BA4:BA5"/>
    <mergeCell ref="BB4:BD4"/>
    <mergeCell ref="BE4:BE5"/>
    <mergeCell ref="BF4:BF5"/>
    <mergeCell ref="BG4:BI4"/>
    <mergeCell ref="BJ4:BJ5"/>
    <mergeCell ref="CE4:CE5"/>
    <mergeCell ref="CF4:CH4"/>
    <mergeCell ref="CI4:CI5"/>
    <mergeCell ref="CJ4:CJ5"/>
    <mergeCell ref="CK4:CM4"/>
    <mergeCell ref="CN4:CN5"/>
    <mergeCell ref="BU4:BU5"/>
    <mergeCell ref="BV4:BX4"/>
    <mergeCell ref="BY4:BY5"/>
    <mergeCell ref="BZ4:BZ5"/>
    <mergeCell ref="CA4:CC4"/>
    <mergeCell ref="CD4:CD5"/>
    <mergeCell ref="CY4:CY5"/>
    <mergeCell ref="CZ4:DB4"/>
    <mergeCell ref="DC4:DC5"/>
    <mergeCell ref="DD4:DD5"/>
    <mergeCell ref="DJ4:DL4"/>
    <mergeCell ref="DM4:DM5"/>
    <mergeCell ref="CO4:CO5"/>
    <mergeCell ref="CP4:CR4"/>
    <mergeCell ref="CS4:CS5"/>
    <mergeCell ref="CT4:CT5"/>
    <mergeCell ref="CU4:CW4"/>
    <mergeCell ref="CX4:CX5"/>
    <mergeCell ref="DE4:DG4"/>
    <mergeCell ref="DH4:DH5"/>
    <mergeCell ref="DI4:DI5"/>
    <mergeCell ref="DX4:DX5"/>
    <mergeCell ref="DY4:EA4"/>
    <mergeCell ref="EB4:EB5"/>
    <mergeCell ref="EC4:EC5"/>
    <mergeCell ref="ED4:EF4"/>
    <mergeCell ref="EG4:EG5"/>
    <mergeCell ref="DN4:DN5"/>
    <mergeCell ref="DO4:DQ4"/>
    <mergeCell ref="DR4:DR5"/>
    <mergeCell ref="DS4:DS5"/>
    <mergeCell ref="DT4:DV4"/>
    <mergeCell ref="DW4:DW5"/>
    <mergeCell ref="ER4:ER5"/>
    <mergeCell ref="ES4:EU4"/>
    <mergeCell ref="EV4:EV5"/>
    <mergeCell ref="EW4:EW5"/>
    <mergeCell ref="EX4:EZ4"/>
    <mergeCell ref="FA4:FA5"/>
    <mergeCell ref="EH4:EH5"/>
    <mergeCell ref="EI4:EK4"/>
    <mergeCell ref="EL4:EL5"/>
    <mergeCell ref="EM4:EM5"/>
    <mergeCell ref="EN4:EP4"/>
    <mergeCell ref="EQ4:EQ5"/>
    <mergeCell ref="FL4:FL5"/>
    <mergeCell ref="FM4:FO4"/>
    <mergeCell ref="FP4:FP5"/>
    <mergeCell ref="FQ4:FQ5"/>
    <mergeCell ref="FR4:FT4"/>
    <mergeCell ref="FU4:FU5"/>
    <mergeCell ref="FB4:FB5"/>
    <mergeCell ref="FC4:FE4"/>
    <mergeCell ref="FF4:FF5"/>
    <mergeCell ref="FG4:FG5"/>
    <mergeCell ref="FH4:FJ4"/>
    <mergeCell ref="FK4:FK5"/>
    <mergeCell ref="GF4:GF5"/>
    <mergeCell ref="GG4:GI4"/>
    <mergeCell ref="GJ4:GJ5"/>
    <mergeCell ref="GK4:GK5"/>
    <mergeCell ref="GL4:GN4"/>
    <mergeCell ref="GO4:GO5"/>
    <mergeCell ref="FV4:FV5"/>
    <mergeCell ref="FW4:FY4"/>
    <mergeCell ref="FZ4:FZ5"/>
    <mergeCell ref="GA4:GA5"/>
    <mergeCell ref="GB4:GD4"/>
    <mergeCell ref="GE4:GE5"/>
    <mergeCell ref="HS4:HS5"/>
    <mergeCell ref="GZ4:GZ5"/>
    <mergeCell ref="HA4:HC4"/>
    <mergeCell ref="HD4:HD5"/>
    <mergeCell ref="HE4:HE5"/>
    <mergeCell ref="HF4:HH4"/>
    <mergeCell ref="HI4:HI5"/>
    <mergeCell ref="GP4:GP5"/>
    <mergeCell ref="GQ4:GS4"/>
    <mergeCell ref="GT4:GT5"/>
    <mergeCell ref="GU4:GU5"/>
    <mergeCell ref="GV4:GX4"/>
    <mergeCell ref="GY4:GY5"/>
    <mergeCell ref="C31:E31"/>
    <mergeCell ref="E27:G27"/>
    <mergeCell ref="E28:G28"/>
    <mergeCell ref="B29:G29"/>
    <mergeCell ref="IN4:IN5"/>
    <mergeCell ref="H24:I25"/>
    <mergeCell ref="E26:G26"/>
    <mergeCell ref="ID4:ID5"/>
    <mergeCell ref="IE4:IG4"/>
    <mergeCell ref="IH4:IH5"/>
    <mergeCell ref="II4:II5"/>
    <mergeCell ref="IJ4:IL4"/>
    <mergeCell ref="IM4:IM5"/>
    <mergeCell ref="HT4:HT5"/>
    <mergeCell ref="HU4:HW4"/>
    <mergeCell ref="HX4:HX5"/>
    <mergeCell ref="HY4:HY5"/>
    <mergeCell ref="HZ4:IB4"/>
    <mergeCell ref="IC4:IC5"/>
    <mergeCell ref="HJ4:HJ5"/>
    <mergeCell ref="HK4:HM4"/>
    <mergeCell ref="HN4:HN5"/>
    <mergeCell ref="HO4:HO5"/>
    <mergeCell ref="HP4:HR4"/>
  </mergeCells>
  <pageMargins left="0.7" right="0.7" top="0.75" bottom="0.75" header="0.3" footer="0.3"/>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249977111117893"/>
  </sheetPr>
  <dimension ref="B1:ID40"/>
  <sheetViews>
    <sheetView zoomScaleNormal="100" workbookViewId="0">
      <selection activeCell="B39" sqref="B39:F39"/>
    </sheetView>
  </sheetViews>
  <sheetFormatPr baseColWidth="10" defaultRowHeight="14.5" x14ac:dyDescent="0.35"/>
  <cols>
    <col min="1" max="1" width="4.453125" customWidth="1"/>
    <col min="2" max="2" width="5.1796875" customWidth="1"/>
    <col min="4" max="4" width="7.7265625" customWidth="1"/>
    <col min="5" max="6" width="7.45312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7.26953125" customWidth="1"/>
    <col min="110" max="110" width="7" customWidth="1"/>
    <col min="111" max="111" width="6.54296875" customWidth="1"/>
    <col min="112" max="112" width="7" customWidth="1"/>
    <col min="113" max="113" width="10.179687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453125" customWidth="1"/>
    <col min="230" max="230" width="5.26953125" customWidth="1"/>
    <col min="231" max="231" width="6.26953125" customWidth="1"/>
    <col min="232" max="232" width="6.1796875" customWidth="1"/>
    <col min="233" max="233" width="10.453125" customWidth="1"/>
    <col min="234" max="234" width="6.81640625" customWidth="1"/>
    <col min="235" max="235" width="5.54296875" customWidth="1"/>
    <col min="236" max="236" width="6.1796875" customWidth="1"/>
    <col min="237" max="237" width="6.26953125" customWidth="1"/>
  </cols>
  <sheetData>
    <row r="1" spans="2:238" ht="15" thickBot="1" x14ac:dyDescent="0.4"/>
    <row r="2" spans="2:238" ht="15" thickBot="1" x14ac:dyDescent="0.4">
      <c r="B2" s="762" t="s">
        <v>216</v>
      </c>
      <c r="C2" s="742"/>
      <c r="D2" s="672" t="s">
        <v>49</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4"/>
    </row>
    <row r="3" spans="2:238" ht="120" customHeight="1" thickBot="1" x14ac:dyDescent="0.4">
      <c r="B3" s="743"/>
      <c r="C3" s="744"/>
      <c r="D3" s="663" t="s">
        <v>447</v>
      </c>
      <c r="E3" s="664"/>
      <c r="F3" s="665"/>
      <c r="G3" s="665"/>
      <c r="H3" s="666"/>
      <c r="I3" s="663" t="s">
        <v>261</v>
      </c>
      <c r="J3" s="664"/>
      <c r="K3" s="665"/>
      <c r="L3" s="665"/>
      <c r="M3" s="666"/>
      <c r="N3" s="663" t="s">
        <v>271</v>
      </c>
      <c r="O3" s="664"/>
      <c r="P3" s="665"/>
      <c r="Q3" s="665"/>
      <c r="R3" s="666"/>
      <c r="S3" s="663" t="s">
        <v>93</v>
      </c>
      <c r="T3" s="664"/>
      <c r="U3" s="665"/>
      <c r="V3" s="665"/>
      <c r="W3" s="666"/>
      <c r="X3" s="725" t="s">
        <v>94</v>
      </c>
      <c r="Y3" s="726"/>
      <c r="Z3" s="727"/>
      <c r="AA3" s="727"/>
      <c r="AB3" s="728"/>
      <c r="AC3" s="663" t="s">
        <v>272</v>
      </c>
      <c r="AD3" s="664"/>
      <c r="AE3" s="665"/>
      <c r="AF3" s="665"/>
      <c r="AG3" s="666"/>
      <c r="AH3" s="663" t="s">
        <v>273</v>
      </c>
      <c r="AI3" s="664"/>
      <c r="AJ3" s="665"/>
      <c r="AK3" s="665"/>
      <c r="AL3" s="666"/>
      <c r="AM3" s="663" t="s">
        <v>274</v>
      </c>
      <c r="AN3" s="664"/>
      <c r="AO3" s="665"/>
      <c r="AP3" s="665"/>
      <c r="AQ3" s="666"/>
      <c r="AR3" s="663" t="s">
        <v>95</v>
      </c>
      <c r="AS3" s="664"/>
      <c r="AT3" s="665"/>
      <c r="AU3" s="665"/>
      <c r="AV3" s="666"/>
      <c r="AW3" s="663" t="s">
        <v>641</v>
      </c>
      <c r="AX3" s="664"/>
      <c r="AY3" s="665"/>
      <c r="AZ3" s="665"/>
      <c r="BA3" s="666"/>
      <c r="BB3" s="663" t="s">
        <v>642</v>
      </c>
      <c r="BC3" s="664"/>
      <c r="BD3" s="665"/>
      <c r="BE3" s="665"/>
      <c r="BF3" s="666"/>
      <c r="BG3" s="663" t="s">
        <v>417</v>
      </c>
      <c r="BH3" s="664"/>
      <c r="BI3" s="665"/>
      <c r="BJ3" s="665"/>
      <c r="BK3" s="666"/>
      <c r="BL3" s="663" t="s">
        <v>161</v>
      </c>
      <c r="BM3" s="664"/>
      <c r="BN3" s="665"/>
      <c r="BO3" s="665"/>
      <c r="BP3" s="666"/>
      <c r="BQ3" s="663" t="s">
        <v>643</v>
      </c>
      <c r="BR3" s="664"/>
      <c r="BS3" s="665"/>
      <c r="BT3" s="665"/>
      <c r="BU3" s="666"/>
      <c r="BV3" s="663" t="s">
        <v>418</v>
      </c>
      <c r="BW3" s="664"/>
      <c r="BX3" s="665"/>
      <c r="BY3" s="665"/>
      <c r="BZ3" s="666"/>
      <c r="CA3" s="663" t="s">
        <v>275</v>
      </c>
      <c r="CB3" s="664"/>
      <c r="CC3" s="665"/>
      <c r="CD3" s="665"/>
      <c r="CE3" s="666"/>
      <c r="CF3" s="663" t="s">
        <v>644</v>
      </c>
      <c r="CG3" s="664"/>
      <c r="CH3" s="665"/>
      <c r="CI3" s="665"/>
      <c r="CJ3" s="666"/>
      <c r="CK3" s="830" t="s">
        <v>645</v>
      </c>
      <c r="CL3" s="831"/>
      <c r="CM3" s="832"/>
      <c r="CN3" s="832"/>
      <c r="CO3" s="833"/>
      <c r="CP3" s="714" t="s">
        <v>162</v>
      </c>
      <c r="CQ3" s="715"/>
      <c r="CR3" s="716"/>
      <c r="CS3" s="716"/>
      <c r="CT3" s="717"/>
      <c r="CU3" s="663" t="s">
        <v>419</v>
      </c>
      <c r="CV3" s="664"/>
      <c r="CW3" s="665"/>
      <c r="CX3" s="665"/>
      <c r="CY3" s="666"/>
      <c r="CZ3" s="772" t="s">
        <v>146</v>
      </c>
      <c r="DA3" s="773"/>
      <c r="DB3" s="774"/>
      <c r="DC3" s="774"/>
      <c r="DD3" s="775"/>
      <c r="DE3" s="663" t="s">
        <v>423</v>
      </c>
      <c r="DF3" s="664"/>
      <c r="DG3" s="665"/>
      <c r="DH3" s="665"/>
      <c r="DI3" s="666"/>
      <c r="DJ3" s="663" t="s">
        <v>502</v>
      </c>
      <c r="DK3" s="664"/>
      <c r="DL3" s="665"/>
      <c r="DM3" s="665"/>
      <c r="DN3" s="765"/>
      <c r="DO3" s="663" t="s">
        <v>158</v>
      </c>
      <c r="DP3" s="664"/>
      <c r="DQ3" s="665"/>
      <c r="DR3" s="665"/>
      <c r="DS3" s="666"/>
      <c r="DT3" s="663" t="s">
        <v>98</v>
      </c>
      <c r="DU3" s="664"/>
      <c r="DV3" s="665"/>
      <c r="DW3" s="665"/>
      <c r="DX3" s="666"/>
      <c r="DY3" s="663" t="s">
        <v>503</v>
      </c>
      <c r="DZ3" s="664"/>
      <c r="EA3" s="665"/>
      <c r="EB3" s="665"/>
      <c r="EC3" s="666"/>
      <c r="ED3" s="663" t="s">
        <v>175</v>
      </c>
      <c r="EE3" s="664"/>
      <c r="EF3" s="665"/>
      <c r="EG3" s="665"/>
      <c r="EH3" s="666"/>
      <c r="EI3" s="663" t="s">
        <v>646</v>
      </c>
      <c r="EJ3" s="664"/>
      <c r="EK3" s="665"/>
      <c r="EL3" s="665"/>
      <c r="EM3" s="666"/>
      <c r="EN3" s="663" t="s">
        <v>176</v>
      </c>
      <c r="EO3" s="664"/>
      <c r="EP3" s="665"/>
      <c r="EQ3" s="665"/>
      <c r="ER3" s="666"/>
      <c r="ES3" s="663" t="s">
        <v>177</v>
      </c>
      <c r="ET3" s="664"/>
      <c r="EU3" s="665"/>
      <c r="EV3" s="665"/>
      <c r="EW3" s="666"/>
      <c r="EX3" s="663" t="s">
        <v>504</v>
      </c>
      <c r="EY3" s="664"/>
      <c r="EZ3" s="665"/>
      <c r="FA3" s="665"/>
      <c r="FB3" s="666"/>
      <c r="FC3" s="663" t="s">
        <v>178</v>
      </c>
      <c r="FD3" s="664"/>
      <c r="FE3" s="665"/>
      <c r="FF3" s="665"/>
      <c r="FG3" s="666"/>
      <c r="FH3" s="663" t="s">
        <v>505</v>
      </c>
      <c r="FI3" s="664"/>
      <c r="FJ3" s="665"/>
      <c r="FK3" s="665"/>
      <c r="FL3" s="666"/>
      <c r="FM3" s="663" t="s">
        <v>742</v>
      </c>
      <c r="FN3" s="664"/>
      <c r="FO3" s="665"/>
      <c r="FP3" s="665"/>
      <c r="FQ3" s="666"/>
      <c r="FR3" s="663" t="s">
        <v>506</v>
      </c>
      <c r="FS3" s="664"/>
      <c r="FT3" s="665"/>
      <c r="FU3" s="665"/>
      <c r="FV3" s="666"/>
      <c r="FW3" s="663" t="s">
        <v>647</v>
      </c>
      <c r="FX3" s="664"/>
      <c r="FY3" s="665"/>
      <c r="FZ3" s="665"/>
      <c r="GA3" s="666"/>
      <c r="GB3" s="663" t="s">
        <v>337</v>
      </c>
      <c r="GC3" s="664"/>
      <c r="GD3" s="665"/>
      <c r="GE3" s="665"/>
      <c r="GF3" s="666"/>
      <c r="GG3" s="663" t="s">
        <v>507</v>
      </c>
      <c r="GH3" s="664"/>
      <c r="GI3" s="665"/>
      <c r="GJ3" s="665"/>
      <c r="GK3" s="666"/>
      <c r="GL3" s="704" t="s">
        <v>508</v>
      </c>
      <c r="GM3" s="664"/>
      <c r="GN3" s="665"/>
      <c r="GO3" s="665"/>
      <c r="GP3" s="666"/>
      <c r="GQ3" s="663" t="s">
        <v>509</v>
      </c>
      <c r="GR3" s="664"/>
      <c r="GS3" s="665"/>
      <c r="GT3" s="665"/>
      <c r="GU3" s="666"/>
      <c r="GV3" s="772" t="s">
        <v>179</v>
      </c>
      <c r="GW3" s="773"/>
      <c r="GX3" s="774"/>
      <c r="GY3" s="774"/>
      <c r="GZ3" s="775"/>
      <c r="HA3" s="663" t="s">
        <v>349</v>
      </c>
      <c r="HB3" s="664"/>
      <c r="HC3" s="665"/>
      <c r="HD3" s="665"/>
      <c r="HE3" s="666"/>
      <c r="HF3" s="663" t="s">
        <v>180</v>
      </c>
      <c r="HG3" s="664"/>
      <c r="HH3" s="665"/>
      <c r="HI3" s="665"/>
      <c r="HJ3" s="666"/>
      <c r="HK3" s="663" t="s">
        <v>510</v>
      </c>
      <c r="HL3" s="664"/>
      <c r="HM3" s="665"/>
      <c r="HN3" s="665"/>
      <c r="HO3" s="666"/>
      <c r="HP3" s="684" t="s">
        <v>195</v>
      </c>
      <c r="HQ3" s="685"/>
      <c r="HR3" s="686"/>
      <c r="HS3" s="686"/>
      <c r="HT3" s="687"/>
      <c r="HU3" s="663" t="s">
        <v>159</v>
      </c>
      <c r="HV3" s="664"/>
      <c r="HW3" s="665"/>
      <c r="HX3" s="665"/>
      <c r="HY3" s="666"/>
      <c r="HZ3" s="663" t="s">
        <v>301</v>
      </c>
      <c r="IA3" s="664"/>
      <c r="IB3" s="665"/>
      <c r="IC3" s="665"/>
      <c r="ID3" s="666"/>
    </row>
    <row r="4" spans="2:23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67" t="s">
        <v>29</v>
      </c>
      <c r="BC4" s="668"/>
      <c r="BD4" s="669"/>
      <c r="BE4" s="670" t="s">
        <v>30</v>
      </c>
      <c r="BF4" s="670" t="s">
        <v>83</v>
      </c>
      <c r="BG4" s="680" t="s">
        <v>29</v>
      </c>
      <c r="BH4" s="681"/>
      <c r="BI4" s="681"/>
      <c r="BJ4" s="682" t="s">
        <v>30</v>
      </c>
      <c r="BK4" s="670" t="s">
        <v>83</v>
      </c>
      <c r="BL4" s="680" t="s">
        <v>29</v>
      </c>
      <c r="BM4" s="681"/>
      <c r="BN4" s="681"/>
      <c r="BO4" s="68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718" t="s">
        <v>29</v>
      </c>
      <c r="CQ4" s="719"/>
      <c r="CR4" s="720"/>
      <c r="CS4" s="721" t="s">
        <v>30</v>
      </c>
      <c r="CT4" s="723" t="s">
        <v>83</v>
      </c>
      <c r="CU4" s="667" t="s">
        <v>29</v>
      </c>
      <c r="CV4" s="710"/>
      <c r="CW4" s="711"/>
      <c r="CX4" s="712" t="s">
        <v>30</v>
      </c>
      <c r="CY4" s="670" t="s">
        <v>83</v>
      </c>
      <c r="CZ4" s="776" t="s">
        <v>29</v>
      </c>
      <c r="DA4" s="777"/>
      <c r="DB4" s="778"/>
      <c r="DC4" s="779" t="s">
        <v>30</v>
      </c>
      <c r="DD4" s="702" t="s">
        <v>83</v>
      </c>
      <c r="DE4" s="680" t="s">
        <v>29</v>
      </c>
      <c r="DF4" s="681"/>
      <c r="DG4" s="681"/>
      <c r="DH4" s="682" t="s">
        <v>30</v>
      </c>
      <c r="DI4" s="670" t="s">
        <v>83</v>
      </c>
      <c r="DJ4" s="667" t="s">
        <v>29</v>
      </c>
      <c r="DK4" s="710"/>
      <c r="DL4" s="711"/>
      <c r="DM4" s="712" t="s">
        <v>30</v>
      </c>
      <c r="DN4" s="670" t="s">
        <v>83</v>
      </c>
      <c r="DO4" s="680" t="s">
        <v>29</v>
      </c>
      <c r="DP4" s="681"/>
      <c r="DQ4" s="681"/>
      <c r="DR4" s="682" t="s">
        <v>30</v>
      </c>
      <c r="DS4" s="670" t="s">
        <v>83</v>
      </c>
      <c r="DT4" s="680" t="s">
        <v>29</v>
      </c>
      <c r="DU4" s="681"/>
      <c r="DV4" s="681"/>
      <c r="DW4" s="682" t="s">
        <v>30</v>
      </c>
      <c r="DX4" s="670" t="s">
        <v>83</v>
      </c>
      <c r="DY4" s="680" t="s">
        <v>29</v>
      </c>
      <c r="DZ4" s="681"/>
      <c r="EA4" s="681"/>
      <c r="EB4" s="682" t="s">
        <v>30</v>
      </c>
      <c r="EC4" s="670" t="s">
        <v>83</v>
      </c>
      <c r="ED4" s="667" t="s">
        <v>29</v>
      </c>
      <c r="EE4" s="668"/>
      <c r="EF4" s="669"/>
      <c r="EG4" s="670" t="s">
        <v>30</v>
      </c>
      <c r="EH4" s="670" t="s">
        <v>83</v>
      </c>
      <c r="EI4" s="667" t="s">
        <v>29</v>
      </c>
      <c r="EJ4" s="710"/>
      <c r="EK4" s="711"/>
      <c r="EL4" s="712" t="s">
        <v>30</v>
      </c>
      <c r="EM4" s="670" t="s">
        <v>83</v>
      </c>
      <c r="EN4" s="667" t="s">
        <v>29</v>
      </c>
      <c r="EO4" s="668"/>
      <c r="EP4" s="669"/>
      <c r="EQ4" s="670" t="s">
        <v>30</v>
      </c>
      <c r="ER4" s="670" t="s">
        <v>83</v>
      </c>
      <c r="ES4" s="667" t="s">
        <v>29</v>
      </c>
      <c r="ET4" s="668"/>
      <c r="EU4" s="669"/>
      <c r="EV4" s="670" t="s">
        <v>30</v>
      </c>
      <c r="EW4" s="670" t="s">
        <v>83</v>
      </c>
      <c r="EX4" s="667" t="s">
        <v>29</v>
      </c>
      <c r="EY4" s="668"/>
      <c r="EZ4" s="669"/>
      <c r="FA4" s="670"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67" t="s">
        <v>29</v>
      </c>
      <c r="GM4" s="668"/>
      <c r="GN4" s="669"/>
      <c r="GO4" s="670" t="s">
        <v>30</v>
      </c>
      <c r="GP4" s="670" t="s">
        <v>83</v>
      </c>
      <c r="GQ4" s="680" t="s">
        <v>29</v>
      </c>
      <c r="GR4" s="681"/>
      <c r="GS4" s="681"/>
      <c r="GT4" s="682" t="s">
        <v>30</v>
      </c>
      <c r="GU4" s="670" t="s">
        <v>83</v>
      </c>
      <c r="GV4" s="688" t="s">
        <v>29</v>
      </c>
      <c r="GW4" s="689"/>
      <c r="GX4" s="689"/>
      <c r="GY4" s="747" t="s">
        <v>30</v>
      </c>
      <c r="GZ4" s="702" t="s">
        <v>83</v>
      </c>
      <c r="HA4" s="667" t="s">
        <v>29</v>
      </c>
      <c r="HB4" s="710"/>
      <c r="HC4" s="711"/>
      <c r="HD4" s="712" t="s">
        <v>30</v>
      </c>
      <c r="HE4" s="670" t="s">
        <v>83</v>
      </c>
      <c r="HF4" s="667" t="s">
        <v>29</v>
      </c>
      <c r="HG4" s="710"/>
      <c r="HH4" s="711"/>
      <c r="HI4" s="712" t="s">
        <v>30</v>
      </c>
      <c r="HJ4" s="670" t="s">
        <v>83</v>
      </c>
      <c r="HK4" s="667" t="s">
        <v>29</v>
      </c>
      <c r="HL4" s="710"/>
      <c r="HM4" s="711"/>
      <c r="HN4" s="712" t="s">
        <v>30</v>
      </c>
      <c r="HO4" s="670" t="s">
        <v>83</v>
      </c>
      <c r="HP4" s="791" t="s">
        <v>29</v>
      </c>
      <c r="HQ4" s="792"/>
      <c r="HR4" s="793"/>
      <c r="HS4" s="794" t="s">
        <v>30</v>
      </c>
      <c r="HT4" s="694" t="s">
        <v>83</v>
      </c>
      <c r="HU4" s="667" t="s">
        <v>29</v>
      </c>
      <c r="HV4" s="710"/>
      <c r="HW4" s="711"/>
      <c r="HX4" s="712" t="s">
        <v>30</v>
      </c>
      <c r="HY4" s="670" t="s">
        <v>83</v>
      </c>
      <c r="HZ4" s="667" t="s">
        <v>29</v>
      </c>
      <c r="IA4" s="668"/>
      <c r="IB4" s="669"/>
      <c r="IC4" s="670" t="s">
        <v>30</v>
      </c>
      <c r="ID4" s="670" t="s">
        <v>83</v>
      </c>
    </row>
    <row r="5" spans="2:23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71"/>
      <c r="BF5" s="671"/>
      <c r="BG5" s="88" t="s">
        <v>1</v>
      </c>
      <c r="BH5" s="89" t="s">
        <v>32</v>
      </c>
      <c r="BI5" s="91" t="s">
        <v>31</v>
      </c>
      <c r="BJ5" s="683"/>
      <c r="BK5" s="671"/>
      <c r="BL5" s="88" t="s">
        <v>1</v>
      </c>
      <c r="BM5" s="89" t="s">
        <v>32</v>
      </c>
      <c r="BN5" s="91" t="s">
        <v>31</v>
      </c>
      <c r="BO5" s="68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508" t="s">
        <v>1</v>
      </c>
      <c r="CQ5" s="509" t="s">
        <v>28</v>
      </c>
      <c r="CR5" s="510" t="s">
        <v>31</v>
      </c>
      <c r="CS5" s="722"/>
      <c r="CT5" s="724"/>
      <c r="CU5" s="88" t="s">
        <v>1</v>
      </c>
      <c r="CV5" s="89" t="s">
        <v>28</v>
      </c>
      <c r="CW5" s="90" t="s">
        <v>31</v>
      </c>
      <c r="CX5" s="713"/>
      <c r="CY5" s="671"/>
      <c r="CZ5" s="204" t="s">
        <v>1</v>
      </c>
      <c r="DA5" s="205" t="s">
        <v>28</v>
      </c>
      <c r="DB5" s="561" t="s">
        <v>31</v>
      </c>
      <c r="DC5" s="841"/>
      <c r="DD5" s="783"/>
      <c r="DE5" s="88" t="s">
        <v>1</v>
      </c>
      <c r="DF5" s="89" t="s">
        <v>32</v>
      </c>
      <c r="DG5" s="91" t="s">
        <v>31</v>
      </c>
      <c r="DH5" s="683"/>
      <c r="DI5" s="671"/>
      <c r="DJ5" s="88" t="s">
        <v>1</v>
      </c>
      <c r="DK5" s="89" t="s">
        <v>28</v>
      </c>
      <c r="DL5" s="90" t="s">
        <v>31</v>
      </c>
      <c r="DM5" s="713"/>
      <c r="DN5" s="671"/>
      <c r="DO5" s="88" t="s">
        <v>1</v>
      </c>
      <c r="DP5" s="89" t="s">
        <v>32</v>
      </c>
      <c r="DQ5" s="91" t="s">
        <v>31</v>
      </c>
      <c r="DR5" s="683"/>
      <c r="DS5" s="671"/>
      <c r="DT5" s="88" t="s">
        <v>1</v>
      </c>
      <c r="DU5" s="89" t="s">
        <v>32</v>
      </c>
      <c r="DV5" s="91" t="s">
        <v>31</v>
      </c>
      <c r="DW5" s="683"/>
      <c r="DX5" s="671"/>
      <c r="DY5" s="88" t="s">
        <v>1</v>
      </c>
      <c r="DZ5" s="89" t="s">
        <v>32</v>
      </c>
      <c r="EA5" s="91" t="s">
        <v>31</v>
      </c>
      <c r="EB5" s="683"/>
      <c r="EC5" s="671"/>
      <c r="ED5" s="88" t="s">
        <v>1</v>
      </c>
      <c r="EE5" s="89" t="s">
        <v>32</v>
      </c>
      <c r="EF5" s="91" t="s">
        <v>31</v>
      </c>
      <c r="EG5" s="671"/>
      <c r="EH5" s="671"/>
      <c r="EI5" s="88" t="s">
        <v>1</v>
      </c>
      <c r="EJ5" s="89" t="s">
        <v>28</v>
      </c>
      <c r="EK5" s="90" t="s">
        <v>31</v>
      </c>
      <c r="EL5" s="713"/>
      <c r="EM5" s="671"/>
      <c r="EN5" s="119" t="s">
        <v>1</v>
      </c>
      <c r="EO5" s="87" t="s">
        <v>32</v>
      </c>
      <c r="EP5" s="120" t="s">
        <v>31</v>
      </c>
      <c r="EQ5" s="697"/>
      <c r="ER5" s="697"/>
      <c r="ES5" s="88" t="s">
        <v>1</v>
      </c>
      <c r="ET5" s="89" t="s">
        <v>32</v>
      </c>
      <c r="EU5" s="91" t="s">
        <v>31</v>
      </c>
      <c r="EV5" s="671"/>
      <c r="EW5" s="671"/>
      <c r="EX5" s="88" t="s">
        <v>1</v>
      </c>
      <c r="EY5" s="89" t="s">
        <v>32</v>
      </c>
      <c r="EZ5" s="91" t="s">
        <v>31</v>
      </c>
      <c r="FA5" s="671"/>
      <c r="FB5" s="671"/>
      <c r="FC5" s="88" t="s">
        <v>1</v>
      </c>
      <c r="FD5" s="89" t="s">
        <v>32</v>
      </c>
      <c r="FE5" s="91" t="s">
        <v>31</v>
      </c>
      <c r="FF5" s="683"/>
      <c r="FG5" s="671"/>
      <c r="FH5" s="88" t="s">
        <v>1</v>
      </c>
      <c r="FI5" s="89" t="s">
        <v>32</v>
      </c>
      <c r="FJ5" s="91" t="s">
        <v>31</v>
      </c>
      <c r="FK5" s="683"/>
      <c r="FL5" s="671"/>
      <c r="FM5" s="88" t="s">
        <v>1</v>
      </c>
      <c r="FN5" s="89" t="s">
        <v>32</v>
      </c>
      <c r="FO5" s="91" t="s">
        <v>31</v>
      </c>
      <c r="FP5" s="683"/>
      <c r="FQ5" s="671"/>
      <c r="FR5" s="88" t="s">
        <v>1</v>
      </c>
      <c r="FS5" s="87" t="s">
        <v>32</v>
      </c>
      <c r="FT5" s="91" t="s">
        <v>31</v>
      </c>
      <c r="FU5" s="683"/>
      <c r="FV5" s="671"/>
      <c r="FW5" s="88" t="s">
        <v>1</v>
      </c>
      <c r="FX5" s="89" t="s">
        <v>32</v>
      </c>
      <c r="FY5" s="91" t="s">
        <v>31</v>
      </c>
      <c r="FZ5" s="683"/>
      <c r="GA5" s="671"/>
      <c r="GB5" s="88" t="s">
        <v>1</v>
      </c>
      <c r="GC5" s="89" t="s">
        <v>32</v>
      </c>
      <c r="GD5" s="91" t="s">
        <v>31</v>
      </c>
      <c r="GE5" s="683"/>
      <c r="GF5" s="671"/>
      <c r="GG5" s="88" t="s">
        <v>1</v>
      </c>
      <c r="GH5" s="89" t="s">
        <v>32</v>
      </c>
      <c r="GI5" s="91" t="s">
        <v>31</v>
      </c>
      <c r="GJ5" s="683"/>
      <c r="GK5" s="671"/>
      <c r="GL5" s="88" t="s">
        <v>1</v>
      </c>
      <c r="GM5" s="89" t="s">
        <v>32</v>
      </c>
      <c r="GN5" s="91" t="s">
        <v>31</v>
      </c>
      <c r="GO5" s="671"/>
      <c r="GP5" s="671"/>
      <c r="GQ5" s="88" t="s">
        <v>1</v>
      </c>
      <c r="GR5" s="89" t="s">
        <v>32</v>
      </c>
      <c r="GS5" s="91" t="s">
        <v>31</v>
      </c>
      <c r="GT5" s="683"/>
      <c r="GU5" s="671"/>
      <c r="GV5" s="204" t="s">
        <v>1</v>
      </c>
      <c r="GW5" s="205" t="s">
        <v>32</v>
      </c>
      <c r="GX5" s="206" t="s">
        <v>31</v>
      </c>
      <c r="GY5" s="781"/>
      <c r="GZ5" s="783"/>
      <c r="HA5" s="88" t="s">
        <v>1</v>
      </c>
      <c r="HB5" s="89" t="s">
        <v>28</v>
      </c>
      <c r="HC5" s="90" t="s">
        <v>31</v>
      </c>
      <c r="HD5" s="713"/>
      <c r="HE5" s="671"/>
      <c r="HF5" s="88" t="s">
        <v>1</v>
      </c>
      <c r="HG5" s="89" t="s">
        <v>28</v>
      </c>
      <c r="HH5" s="90" t="s">
        <v>31</v>
      </c>
      <c r="HI5" s="713"/>
      <c r="HJ5" s="671"/>
      <c r="HK5" s="88" t="s">
        <v>1</v>
      </c>
      <c r="HL5" s="89" t="s">
        <v>28</v>
      </c>
      <c r="HM5" s="90" t="s">
        <v>31</v>
      </c>
      <c r="HN5" s="713"/>
      <c r="HO5" s="671"/>
      <c r="HP5" s="210" t="s">
        <v>1</v>
      </c>
      <c r="HQ5" s="211" t="s">
        <v>28</v>
      </c>
      <c r="HR5" s="235" t="s">
        <v>31</v>
      </c>
      <c r="HS5" s="795"/>
      <c r="HT5" s="695"/>
      <c r="HU5" s="88" t="s">
        <v>1</v>
      </c>
      <c r="HV5" s="89" t="s">
        <v>28</v>
      </c>
      <c r="HW5" s="90" t="s">
        <v>31</v>
      </c>
      <c r="HX5" s="713"/>
      <c r="HY5" s="671"/>
      <c r="HZ5" s="88" t="s">
        <v>1</v>
      </c>
      <c r="IA5" s="89" t="s">
        <v>32</v>
      </c>
      <c r="IB5" s="91" t="s">
        <v>31</v>
      </c>
      <c r="IC5" s="671"/>
      <c r="ID5" s="671"/>
    </row>
    <row r="6" spans="2:238"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110">
        <f>BB6/BC17</f>
        <v>0</v>
      </c>
      <c r="BG6" s="96">
        <v>0</v>
      </c>
      <c r="BH6" s="97">
        <v>1</v>
      </c>
      <c r="BI6" s="97">
        <f>BG6/BH6*100</f>
        <v>0</v>
      </c>
      <c r="BJ6" s="98">
        <v>0</v>
      </c>
      <c r="BK6" s="110">
        <f>BG6/BH17</f>
        <v>0</v>
      </c>
      <c r="BL6" s="96">
        <v>0</v>
      </c>
      <c r="BM6" s="97">
        <v>100</v>
      </c>
      <c r="BN6" s="97">
        <f>BL6/BM6*100</f>
        <v>0</v>
      </c>
      <c r="BO6" s="98">
        <v>0</v>
      </c>
      <c r="BP6" s="99">
        <f>BL6/BM17</f>
        <v>0</v>
      </c>
      <c r="BQ6" s="96">
        <v>0</v>
      </c>
      <c r="BR6" s="97">
        <v>1</v>
      </c>
      <c r="BS6" s="97">
        <f>BQ6/BR6*100</f>
        <v>0</v>
      </c>
      <c r="BT6" s="98">
        <v>0</v>
      </c>
      <c r="BU6" s="99">
        <f>BQ6/BR17</f>
        <v>0</v>
      </c>
      <c r="BV6" s="96">
        <v>0</v>
      </c>
      <c r="BW6" s="97">
        <v>1</v>
      </c>
      <c r="BX6" s="97">
        <f>BV6/BW6*100</f>
        <v>0</v>
      </c>
      <c r="BY6" s="98">
        <v>0</v>
      </c>
      <c r="BZ6" s="110">
        <f>BV6/BW17</f>
        <v>0</v>
      </c>
      <c r="CA6" s="96">
        <v>0</v>
      </c>
      <c r="CB6" s="97">
        <v>100</v>
      </c>
      <c r="CC6" s="97">
        <f>CA6/CB6*100</f>
        <v>0</v>
      </c>
      <c r="CD6" s="98">
        <v>0</v>
      </c>
      <c r="CE6" s="99">
        <f>CA6/CB17</f>
        <v>0</v>
      </c>
      <c r="CF6" s="96">
        <v>0</v>
      </c>
      <c r="CG6" s="97">
        <v>1</v>
      </c>
      <c r="CH6" s="97">
        <f>CF6/CG6*100</f>
        <v>0</v>
      </c>
      <c r="CI6" s="98">
        <v>0</v>
      </c>
      <c r="CJ6" s="110">
        <f>CF6/CG17</f>
        <v>0</v>
      </c>
      <c r="CK6" s="96">
        <v>0</v>
      </c>
      <c r="CL6" s="97">
        <v>1</v>
      </c>
      <c r="CM6" s="97">
        <f>CK6/CL6*100</f>
        <v>0</v>
      </c>
      <c r="CN6" s="98">
        <v>0</v>
      </c>
      <c r="CO6" s="110">
        <f>CK6/CL17</f>
        <v>0</v>
      </c>
      <c r="CP6" s="511">
        <v>0</v>
      </c>
      <c r="CQ6" s="512">
        <v>1</v>
      </c>
      <c r="CR6" s="512">
        <f>CP6/CQ6*100</f>
        <v>0</v>
      </c>
      <c r="CS6" s="513">
        <v>0</v>
      </c>
      <c r="CT6" s="526">
        <f>CP6/CQ17</f>
        <v>0</v>
      </c>
      <c r="CU6" s="96">
        <v>0</v>
      </c>
      <c r="CV6" s="97">
        <v>100</v>
      </c>
      <c r="CW6" s="97">
        <f>CU6/CV6*100</f>
        <v>0</v>
      </c>
      <c r="CX6" s="98">
        <v>0</v>
      </c>
      <c r="CY6" s="99">
        <f>CU6/CV17</f>
        <v>0</v>
      </c>
      <c r="CZ6" s="191">
        <v>0</v>
      </c>
      <c r="DA6" s="192">
        <v>1</v>
      </c>
      <c r="DB6" s="192">
        <f>CZ6/DA6*100</f>
        <v>0</v>
      </c>
      <c r="DC6" s="193">
        <v>0</v>
      </c>
      <c r="DD6" s="194">
        <f>CZ6/DA17</f>
        <v>0</v>
      </c>
      <c r="DE6" s="96">
        <v>0</v>
      </c>
      <c r="DF6" s="97">
        <v>1</v>
      </c>
      <c r="DG6" s="97">
        <f>DE6/DF6*100</f>
        <v>0</v>
      </c>
      <c r="DH6" s="98">
        <v>0</v>
      </c>
      <c r="DI6" s="110">
        <f>DE6/DF17</f>
        <v>0</v>
      </c>
      <c r="DJ6" s="96">
        <v>0</v>
      </c>
      <c r="DK6" s="97">
        <v>1</v>
      </c>
      <c r="DL6" s="97">
        <f>DJ6/DK6*100</f>
        <v>0</v>
      </c>
      <c r="DM6" s="98">
        <v>0</v>
      </c>
      <c r="DN6" s="99">
        <f>DJ6/DK17</f>
        <v>0</v>
      </c>
      <c r="DO6" s="96">
        <v>0</v>
      </c>
      <c r="DP6" s="97">
        <v>100</v>
      </c>
      <c r="DQ6" s="97">
        <f>DO6/DP6*100</f>
        <v>0</v>
      </c>
      <c r="DR6" s="98">
        <v>0</v>
      </c>
      <c r="DS6" s="99">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99">
        <f>EI6/EJ17</f>
        <v>0</v>
      </c>
      <c r="EN6" s="75">
        <v>1</v>
      </c>
      <c r="EO6" s="76">
        <v>1</v>
      </c>
      <c r="EP6" s="76">
        <f>EN6/EO6*100</f>
        <v>100</v>
      </c>
      <c r="EQ6" s="77">
        <v>1</v>
      </c>
      <c r="ER6" s="78">
        <f>EN6/EO17</f>
        <v>8.3333333333333329E-2</v>
      </c>
      <c r="ES6" s="96">
        <v>0</v>
      </c>
      <c r="ET6" s="97">
        <v>1</v>
      </c>
      <c r="EU6" s="97">
        <f>ES6/ET6*100</f>
        <v>0</v>
      </c>
      <c r="EV6" s="98">
        <v>0</v>
      </c>
      <c r="EW6" s="110">
        <f>ES6/ET17</f>
        <v>0</v>
      </c>
      <c r="EX6" s="96">
        <v>0</v>
      </c>
      <c r="EY6" s="97">
        <v>1</v>
      </c>
      <c r="EZ6" s="97">
        <f>EX6/EY6*100</f>
        <v>0</v>
      </c>
      <c r="FA6" s="98">
        <v>0</v>
      </c>
      <c r="FB6" s="99">
        <f>EX6/EY17</f>
        <v>0</v>
      </c>
      <c r="FC6" s="96">
        <v>0</v>
      </c>
      <c r="FD6" s="97">
        <v>1</v>
      </c>
      <c r="FE6" s="97">
        <f>FC6/FD6*100</f>
        <v>0</v>
      </c>
      <c r="FF6" s="98">
        <v>0</v>
      </c>
      <c r="FG6" s="110">
        <f>FC6/FD17</f>
        <v>0</v>
      </c>
      <c r="FH6" s="96">
        <v>0</v>
      </c>
      <c r="FI6" s="97">
        <v>1</v>
      </c>
      <c r="FJ6" s="97">
        <f>FH6/FI6*100</f>
        <v>0</v>
      </c>
      <c r="FK6" s="98">
        <v>0</v>
      </c>
      <c r="FL6" s="110">
        <f>FH6/FI17</f>
        <v>0</v>
      </c>
      <c r="FM6" s="96">
        <v>0</v>
      </c>
      <c r="FN6" s="97">
        <v>1</v>
      </c>
      <c r="FO6" s="97">
        <f>FM6/FN6*100</f>
        <v>0</v>
      </c>
      <c r="FP6" s="98">
        <v>0</v>
      </c>
      <c r="FQ6" s="110">
        <f>FM6/FN17</f>
        <v>0</v>
      </c>
      <c r="FR6" s="96">
        <v>0</v>
      </c>
      <c r="FS6" s="97">
        <v>1</v>
      </c>
      <c r="FT6" s="97">
        <f>FR6/FS6*100</f>
        <v>0</v>
      </c>
      <c r="FU6" s="98">
        <v>0</v>
      </c>
      <c r="FV6" s="99">
        <f>FR6/FS17</f>
        <v>0</v>
      </c>
      <c r="FW6" s="96">
        <v>0</v>
      </c>
      <c r="FX6" s="97">
        <v>1</v>
      </c>
      <c r="FY6" s="97">
        <f>FW6/FX6*100</f>
        <v>0</v>
      </c>
      <c r="FZ6" s="98">
        <v>0</v>
      </c>
      <c r="GA6" s="99">
        <f>FW6/FX17</f>
        <v>0</v>
      </c>
      <c r="GB6" s="96">
        <v>0</v>
      </c>
      <c r="GC6" s="97">
        <v>1</v>
      </c>
      <c r="GD6" s="97">
        <f>GB6/GC6*100</f>
        <v>0</v>
      </c>
      <c r="GE6" s="98">
        <v>0</v>
      </c>
      <c r="GF6" s="110">
        <f>GB6/GC17</f>
        <v>0</v>
      </c>
      <c r="GG6" s="96">
        <v>0</v>
      </c>
      <c r="GH6" s="97">
        <v>1</v>
      </c>
      <c r="GI6" s="97">
        <f>GG6/GH6*100</f>
        <v>0</v>
      </c>
      <c r="GJ6" s="98">
        <v>0</v>
      </c>
      <c r="GK6" s="99">
        <f>GG6/GH17</f>
        <v>0</v>
      </c>
      <c r="GL6" s="96">
        <v>0</v>
      </c>
      <c r="GM6" s="97">
        <v>1</v>
      </c>
      <c r="GN6" s="97">
        <f>GL6/GM6*100</f>
        <v>0</v>
      </c>
      <c r="GO6" s="98">
        <v>0</v>
      </c>
      <c r="GP6" s="110">
        <f>GL6/GM17</f>
        <v>0</v>
      </c>
      <c r="GQ6" s="96">
        <v>0</v>
      </c>
      <c r="GR6" s="97">
        <v>1</v>
      </c>
      <c r="GS6" s="97">
        <f>GQ6/GR6*100</f>
        <v>0</v>
      </c>
      <c r="GT6" s="98">
        <v>0</v>
      </c>
      <c r="GU6" s="110">
        <f>GQ6/GR17</f>
        <v>0</v>
      </c>
      <c r="GV6" s="191">
        <v>1</v>
      </c>
      <c r="GW6" s="192">
        <v>1</v>
      </c>
      <c r="GX6" s="192">
        <f>GV6/GW6*100</f>
        <v>100</v>
      </c>
      <c r="GY6" s="193">
        <v>0</v>
      </c>
      <c r="GZ6" s="194">
        <f>GV6/GW17</f>
        <v>8.3333333333333329E-2</v>
      </c>
      <c r="HA6" s="96">
        <v>0</v>
      </c>
      <c r="HB6" s="97">
        <v>1</v>
      </c>
      <c r="HC6" s="97">
        <f>HA6/HB6*100</f>
        <v>0</v>
      </c>
      <c r="HD6" s="98">
        <v>0</v>
      </c>
      <c r="HE6" s="110">
        <f>HA6/HB17</f>
        <v>0</v>
      </c>
      <c r="HF6" s="96">
        <v>0</v>
      </c>
      <c r="HG6" s="97">
        <v>1</v>
      </c>
      <c r="HH6" s="97">
        <f>HF6/HG6*100</f>
        <v>0</v>
      </c>
      <c r="HI6" s="98">
        <v>0</v>
      </c>
      <c r="HJ6" s="110">
        <f>HF6/HG17</f>
        <v>0</v>
      </c>
      <c r="HK6" s="96">
        <v>0</v>
      </c>
      <c r="HL6" s="97">
        <v>1</v>
      </c>
      <c r="HM6" s="97">
        <f>HK6/HL6*100</f>
        <v>0</v>
      </c>
      <c r="HN6" s="98">
        <v>0</v>
      </c>
      <c r="HO6" s="110">
        <f>HK6/HL17</f>
        <v>0</v>
      </c>
      <c r="HP6" s="213">
        <v>0</v>
      </c>
      <c r="HQ6" s="214">
        <v>100</v>
      </c>
      <c r="HR6" s="214">
        <f>HP6/HQ6*100</f>
        <v>0</v>
      </c>
      <c r="HS6" s="215">
        <v>0</v>
      </c>
      <c r="HT6" s="236">
        <f>HP6/HQ17</f>
        <v>0</v>
      </c>
      <c r="HU6" s="96">
        <v>0</v>
      </c>
      <c r="HV6" s="97">
        <v>1</v>
      </c>
      <c r="HW6" s="97">
        <f>HU6/HV6*100</f>
        <v>0</v>
      </c>
      <c r="HX6" s="98">
        <v>0</v>
      </c>
      <c r="HY6" s="99">
        <f>HU6/HV17</f>
        <v>0</v>
      </c>
      <c r="HZ6" s="96">
        <v>0</v>
      </c>
      <c r="IA6" s="97">
        <v>1</v>
      </c>
      <c r="IB6" s="97">
        <f>HZ6/IA6*100</f>
        <v>0</v>
      </c>
      <c r="IC6" s="98">
        <v>0</v>
      </c>
      <c r="ID6" s="99">
        <f>HZ6/IA17</f>
        <v>0</v>
      </c>
    </row>
    <row r="7" spans="2:238"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0</v>
      </c>
      <c r="Y7" s="170">
        <v>100</v>
      </c>
      <c r="Z7" s="170">
        <f>X7/Y7*100</f>
        <v>0</v>
      </c>
      <c r="AA7" s="171">
        <v>0</v>
      </c>
      <c r="AB7" s="172">
        <f>X7/Y17</f>
        <v>0</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95.6</v>
      </c>
      <c r="AS7" s="80">
        <v>90</v>
      </c>
      <c r="AT7" s="80">
        <f>AR7/AS7*100</f>
        <v>106.22222222222221</v>
      </c>
      <c r="AU7" s="123">
        <v>1.06</v>
      </c>
      <c r="AV7" s="82">
        <f>AR7/AS17</f>
        <v>1.0622222222222222</v>
      </c>
      <c r="AW7" s="100">
        <v>0</v>
      </c>
      <c r="AX7" s="101">
        <v>1</v>
      </c>
      <c r="AY7" s="101">
        <f>AW7/AX7*100</f>
        <v>0</v>
      </c>
      <c r="AZ7" s="102">
        <v>0</v>
      </c>
      <c r="BA7" s="103">
        <f>AW7/AX17</f>
        <v>0</v>
      </c>
      <c r="BB7" s="100">
        <v>0</v>
      </c>
      <c r="BC7" s="111">
        <v>1</v>
      </c>
      <c r="BD7" s="101">
        <f>BB7/BC7*100</f>
        <v>0</v>
      </c>
      <c r="BE7" s="102">
        <v>0</v>
      </c>
      <c r="BF7" s="112">
        <f>BB7/BC17</f>
        <v>0</v>
      </c>
      <c r="BG7" s="100">
        <v>0</v>
      </c>
      <c r="BH7" s="111">
        <v>1</v>
      </c>
      <c r="BI7" s="101">
        <f>BG7/BH7*100</f>
        <v>0</v>
      </c>
      <c r="BJ7" s="102">
        <v>0</v>
      </c>
      <c r="BK7" s="112">
        <f>BG7/BH17</f>
        <v>0</v>
      </c>
      <c r="BL7" s="100">
        <v>0</v>
      </c>
      <c r="BM7" s="101">
        <v>100</v>
      </c>
      <c r="BN7" s="101">
        <f>BL7/BM7*100</f>
        <v>0</v>
      </c>
      <c r="BO7" s="102">
        <v>0</v>
      </c>
      <c r="BP7" s="103">
        <f>BL7/BM17</f>
        <v>0</v>
      </c>
      <c r="BQ7" s="100">
        <v>0</v>
      </c>
      <c r="BR7" s="101">
        <v>1</v>
      </c>
      <c r="BS7" s="101">
        <f>BQ7/BR7*100</f>
        <v>0</v>
      </c>
      <c r="BT7" s="102">
        <v>0</v>
      </c>
      <c r="BU7" s="103">
        <f>BQ7/BR17</f>
        <v>0</v>
      </c>
      <c r="BV7" s="100">
        <v>0</v>
      </c>
      <c r="BW7" s="111">
        <v>1</v>
      </c>
      <c r="BX7" s="101">
        <f>BV7/BW7*100</f>
        <v>0</v>
      </c>
      <c r="BY7" s="102">
        <v>0</v>
      </c>
      <c r="BZ7" s="112">
        <f>BV7/BW17</f>
        <v>0</v>
      </c>
      <c r="CA7" s="100">
        <v>0</v>
      </c>
      <c r="CB7" s="101">
        <v>100</v>
      </c>
      <c r="CC7" s="101">
        <f>CA7/CB7*100</f>
        <v>0</v>
      </c>
      <c r="CD7" s="102">
        <v>0</v>
      </c>
      <c r="CE7" s="103">
        <f>CA7/CB17</f>
        <v>0</v>
      </c>
      <c r="CF7" s="100">
        <v>0</v>
      </c>
      <c r="CG7" s="111">
        <v>1</v>
      </c>
      <c r="CH7" s="101">
        <f>CF7/CG7*100</f>
        <v>0</v>
      </c>
      <c r="CI7" s="102">
        <v>0</v>
      </c>
      <c r="CJ7" s="112">
        <f>CF7/CG17</f>
        <v>0</v>
      </c>
      <c r="CK7" s="100">
        <v>0</v>
      </c>
      <c r="CL7" s="111">
        <v>1</v>
      </c>
      <c r="CM7" s="101">
        <f>CK7/CL7*100</f>
        <v>0</v>
      </c>
      <c r="CN7" s="102">
        <v>0</v>
      </c>
      <c r="CO7" s="112">
        <f>CK7/CL17</f>
        <v>0</v>
      </c>
      <c r="CP7" s="515">
        <v>0</v>
      </c>
      <c r="CQ7" s="527">
        <v>1</v>
      </c>
      <c r="CR7" s="516">
        <f>CP7/CQ7*100</f>
        <v>0</v>
      </c>
      <c r="CS7" s="517">
        <v>0</v>
      </c>
      <c r="CT7" s="528">
        <f>CP7/CQ17</f>
        <v>0</v>
      </c>
      <c r="CU7" s="100">
        <v>0</v>
      </c>
      <c r="CV7" s="101">
        <v>100</v>
      </c>
      <c r="CW7" s="101">
        <f>CU7/CV7*100</f>
        <v>0</v>
      </c>
      <c r="CX7" s="102">
        <v>0</v>
      </c>
      <c r="CY7" s="103">
        <f>CU7/CV17</f>
        <v>0</v>
      </c>
      <c r="CZ7" s="195">
        <v>0</v>
      </c>
      <c r="DA7" s="196">
        <v>1</v>
      </c>
      <c r="DB7" s="196">
        <f>CZ7/DA7*100</f>
        <v>0</v>
      </c>
      <c r="DC7" s="197">
        <v>0</v>
      </c>
      <c r="DD7" s="198">
        <f>CZ7/DA17</f>
        <v>0</v>
      </c>
      <c r="DE7" s="100">
        <v>0</v>
      </c>
      <c r="DF7" s="111">
        <v>1</v>
      </c>
      <c r="DG7" s="101">
        <f>DE7/DF7*100</f>
        <v>0</v>
      </c>
      <c r="DH7" s="102">
        <v>0</v>
      </c>
      <c r="DI7" s="112">
        <f>DE7/DF17</f>
        <v>0</v>
      </c>
      <c r="DJ7" s="100">
        <v>0</v>
      </c>
      <c r="DK7" s="101">
        <v>1</v>
      </c>
      <c r="DL7" s="101">
        <f>DJ7/DK7*100</f>
        <v>0</v>
      </c>
      <c r="DM7" s="102">
        <v>0</v>
      </c>
      <c r="DN7" s="103">
        <f>DJ7/DK17</f>
        <v>0</v>
      </c>
      <c r="DO7" s="100">
        <v>0</v>
      </c>
      <c r="DP7" s="101">
        <v>100</v>
      </c>
      <c r="DQ7" s="101">
        <f>DO7/DP7*100</f>
        <v>0</v>
      </c>
      <c r="DR7" s="102">
        <v>0</v>
      </c>
      <c r="DS7" s="103">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01">
        <v>1</v>
      </c>
      <c r="EK7" s="101">
        <f>EI7/EJ7*100</f>
        <v>0</v>
      </c>
      <c r="EL7" s="102">
        <v>0</v>
      </c>
      <c r="EM7" s="103">
        <f>EI7/EJ17</f>
        <v>0</v>
      </c>
      <c r="EN7" s="79">
        <v>2</v>
      </c>
      <c r="EO7" s="80">
        <v>2</v>
      </c>
      <c r="EP7" s="80">
        <f>EN7/EO7*100</f>
        <v>100</v>
      </c>
      <c r="EQ7" s="81">
        <v>1</v>
      </c>
      <c r="ER7" s="82">
        <f>EN7/EO17</f>
        <v>0.16666666666666666</v>
      </c>
      <c r="ES7" s="100">
        <v>0</v>
      </c>
      <c r="ET7" s="111">
        <v>1</v>
      </c>
      <c r="EU7" s="101">
        <f>ES7/ET7*100</f>
        <v>0</v>
      </c>
      <c r="EV7" s="102">
        <v>0</v>
      </c>
      <c r="EW7" s="112">
        <f>ES7/ET17</f>
        <v>0</v>
      </c>
      <c r="EX7" s="100">
        <v>0</v>
      </c>
      <c r="EY7" s="101">
        <v>1</v>
      </c>
      <c r="EZ7" s="101">
        <f>EX7/EY7*100</f>
        <v>0</v>
      </c>
      <c r="FA7" s="102">
        <v>0</v>
      </c>
      <c r="FB7" s="103">
        <f>EX7/EY17</f>
        <v>0</v>
      </c>
      <c r="FC7" s="100">
        <v>0</v>
      </c>
      <c r="FD7" s="111">
        <v>1</v>
      </c>
      <c r="FE7" s="101">
        <f>FC7/FD7*100</f>
        <v>0</v>
      </c>
      <c r="FF7" s="102">
        <v>0</v>
      </c>
      <c r="FG7" s="112">
        <f>FC7/FD17</f>
        <v>0</v>
      </c>
      <c r="FH7" s="100">
        <v>0</v>
      </c>
      <c r="FI7" s="111">
        <v>1</v>
      </c>
      <c r="FJ7" s="101">
        <f>FH7/FI7*100</f>
        <v>0</v>
      </c>
      <c r="FK7" s="102">
        <v>0</v>
      </c>
      <c r="FL7" s="112">
        <f>FH7/FI17</f>
        <v>0</v>
      </c>
      <c r="FM7" s="100">
        <v>0</v>
      </c>
      <c r="FN7" s="111">
        <v>1</v>
      </c>
      <c r="FO7" s="101">
        <f>FM7/FN7*100</f>
        <v>0</v>
      </c>
      <c r="FP7" s="102">
        <v>0</v>
      </c>
      <c r="FQ7" s="112">
        <f>FM7/FN17</f>
        <v>0</v>
      </c>
      <c r="FR7" s="100">
        <v>0</v>
      </c>
      <c r="FS7" s="101">
        <v>1</v>
      </c>
      <c r="FT7" s="101">
        <f>FR7/FS7*100</f>
        <v>0</v>
      </c>
      <c r="FU7" s="102">
        <v>0</v>
      </c>
      <c r="FV7" s="103">
        <f>FR7/FS17</f>
        <v>0</v>
      </c>
      <c r="FW7" s="100">
        <v>0</v>
      </c>
      <c r="FX7" s="101">
        <v>1</v>
      </c>
      <c r="FY7" s="101">
        <f>FW7/FX7*100</f>
        <v>0</v>
      </c>
      <c r="FZ7" s="102">
        <v>0</v>
      </c>
      <c r="GA7" s="103">
        <f>FW7/FX17</f>
        <v>0</v>
      </c>
      <c r="GB7" s="100">
        <v>0</v>
      </c>
      <c r="GC7" s="111">
        <v>1</v>
      </c>
      <c r="GD7" s="101">
        <f>GB7/GC7*100</f>
        <v>0</v>
      </c>
      <c r="GE7" s="102">
        <v>0</v>
      </c>
      <c r="GF7" s="112">
        <f>GB7/GC17</f>
        <v>0</v>
      </c>
      <c r="GG7" s="100">
        <v>0</v>
      </c>
      <c r="GH7" s="101">
        <v>1</v>
      </c>
      <c r="GI7" s="101">
        <f>GG7/GH7*100</f>
        <v>0</v>
      </c>
      <c r="GJ7" s="102">
        <v>0</v>
      </c>
      <c r="GK7" s="103">
        <f>GG7/GH17</f>
        <v>0</v>
      </c>
      <c r="GL7" s="100">
        <v>0</v>
      </c>
      <c r="GM7" s="111">
        <v>1</v>
      </c>
      <c r="GN7" s="101">
        <f>GL7/GM7*100</f>
        <v>0</v>
      </c>
      <c r="GO7" s="102">
        <v>0</v>
      </c>
      <c r="GP7" s="112">
        <f>GL7/GM17</f>
        <v>0</v>
      </c>
      <c r="GQ7" s="100">
        <v>0</v>
      </c>
      <c r="GR7" s="111">
        <v>1</v>
      </c>
      <c r="GS7" s="101">
        <f>GQ7/GR7*100</f>
        <v>0</v>
      </c>
      <c r="GT7" s="102">
        <v>0</v>
      </c>
      <c r="GU7" s="112">
        <f>GQ7/GR17</f>
        <v>0</v>
      </c>
      <c r="GV7" s="195">
        <v>2</v>
      </c>
      <c r="GW7" s="196">
        <v>2</v>
      </c>
      <c r="GX7" s="196">
        <f>GV7/GW7*100</f>
        <v>100</v>
      </c>
      <c r="GY7" s="197">
        <v>0</v>
      </c>
      <c r="GZ7" s="198">
        <f>GV7/GW17</f>
        <v>0.16666666666666666</v>
      </c>
      <c r="HA7" s="100">
        <v>0</v>
      </c>
      <c r="HB7" s="111">
        <v>1</v>
      </c>
      <c r="HC7" s="101">
        <f>HA7/HB7*100</f>
        <v>0</v>
      </c>
      <c r="HD7" s="102">
        <v>0</v>
      </c>
      <c r="HE7" s="112">
        <f>HA7/HB17</f>
        <v>0</v>
      </c>
      <c r="HF7" s="100">
        <v>0</v>
      </c>
      <c r="HG7" s="111">
        <v>1</v>
      </c>
      <c r="HH7" s="101">
        <f>HF7/HG7*100</f>
        <v>0</v>
      </c>
      <c r="HI7" s="102">
        <v>0</v>
      </c>
      <c r="HJ7" s="112">
        <f>HF7/HG17</f>
        <v>0</v>
      </c>
      <c r="HK7" s="100">
        <v>0</v>
      </c>
      <c r="HL7" s="111">
        <v>1</v>
      </c>
      <c r="HM7" s="101">
        <f>HK7/HL7*100</f>
        <v>0</v>
      </c>
      <c r="HN7" s="102">
        <v>0</v>
      </c>
      <c r="HO7" s="112">
        <f>HK7/HL17</f>
        <v>0</v>
      </c>
      <c r="HP7" s="217">
        <v>0</v>
      </c>
      <c r="HQ7" s="237">
        <v>100</v>
      </c>
      <c r="HR7" s="218">
        <f>HP7/HQ7*100</f>
        <v>0</v>
      </c>
      <c r="HS7" s="219">
        <v>0</v>
      </c>
      <c r="HT7" s="238">
        <f>HP7/HQ17</f>
        <v>0</v>
      </c>
      <c r="HU7" s="79">
        <v>100</v>
      </c>
      <c r="HV7" s="92">
        <v>100</v>
      </c>
      <c r="HW7" s="80">
        <f>HU7/HV7*100</f>
        <v>100</v>
      </c>
      <c r="HX7" s="81">
        <v>1</v>
      </c>
      <c r="HY7" s="82">
        <f>HU7/HV17</f>
        <v>1</v>
      </c>
      <c r="HZ7" s="100">
        <v>0</v>
      </c>
      <c r="IA7" s="111">
        <v>1</v>
      </c>
      <c r="IB7" s="101">
        <f>HZ7/IA7*100</f>
        <v>0</v>
      </c>
      <c r="IC7" s="102">
        <v>0</v>
      </c>
      <c r="ID7" s="103">
        <f>HZ7/IA17</f>
        <v>0</v>
      </c>
    </row>
    <row r="8" spans="2:238" ht="16" thickBot="1" x14ac:dyDescent="0.4">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10</v>
      </c>
      <c r="AN8" s="80">
        <v>10</v>
      </c>
      <c r="AO8" s="80">
        <f>AM8/AN8*100</f>
        <v>100</v>
      </c>
      <c r="AP8" s="115">
        <v>1</v>
      </c>
      <c r="AQ8" s="82">
        <f>AM8/AN17</f>
        <v>0.16666666666666666</v>
      </c>
      <c r="AR8" s="100">
        <v>0</v>
      </c>
      <c r="AS8" s="101">
        <v>90</v>
      </c>
      <c r="AT8" s="101">
        <f>AR8/AS8*100</f>
        <v>0</v>
      </c>
      <c r="AU8" s="102">
        <v>0</v>
      </c>
      <c r="AV8" s="103">
        <f>AR8/AS17</f>
        <v>0</v>
      </c>
      <c r="AW8" s="100">
        <v>0</v>
      </c>
      <c r="AX8" s="101">
        <v>1</v>
      </c>
      <c r="AY8" s="101">
        <f>AW8/AX8*100</f>
        <v>0</v>
      </c>
      <c r="AZ8" s="102">
        <v>0</v>
      </c>
      <c r="BA8" s="103">
        <f>AW8/AX17</f>
        <v>0</v>
      </c>
      <c r="BB8" s="100">
        <v>0</v>
      </c>
      <c r="BC8" s="111">
        <v>1</v>
      </c>
      <c r="BD8" s="101">
        <f>BB8/BC8*100</f>
        <v>0</v>
      </c>
      <c r="BE8" s="102">
        <v>0</v>
      </c>
      <c r="BF8" s="112">
        <f>BB8/BC17</f>
        <v>0</v>
      </c>
      <c r="BG8" s="79">
        <v>2</v>
      </c>
      <c r="BH8" s="92">
        <v>2</v>
      </c>
      <c r="BI8" s="80">
        <f>BG8/BH8*100</f>
        <v>100</v>
      </c>
      <c r="BJ8" s="115">
        <v>1</v>
      </c>
      <c r="BK8" s="93">
        <f>BG8/BH17</f>
        <v>0.11764705882352941</v>
      </c>
      <c r="BL8" s="134">
        <v>0</v>
      </c>
      <c r="BM8" s="127">
        <v>100</v>
      </c>
      <c r="BN8" s="127">
        <f>BL8/BM8*100</f>
        <v>0</v>
      </c>
      <c r="BO8" s="128">
        <v>0</v>
      </c>
      <c r="BP8" s="129">
        <f>BL8/BM17</f>
        <v>0</v>
      </c>
      <c r="BQ8" s="100">
        <v>0</v>
      </c>
      <c r="BR8" s="101">
        <v>1</v>
      </c>
      <c r="BS8" s="101">
        <f>BQ8/BR8*100</f>
        <v>0</v>
      </c>
      <c r="BT8" s="102">
        <v>0</v>
      </c>
      <c r="BU8" s="103">
        <f>BQ8/BR17</f>
        <v>0</v>
      </c>
      <c r="BV8" s="100">
        <v>0</v>
      </c>
      <c r="BW8" s="111">
        <v>1</v>
      </c>
      <c r="BX8" s="101">
        <f>BV8/BW8*100</f>
        <v>0</v>
      </c>
      <c r="BY8" s="102">
        <v>0</v>
      </c>
      <c r="BZ8" s="112">
        <f>BV8/BW17</f>
        <v>0</v>
      </c>
      <c r="CA8" s="100">
        <v>0</v>
      </c>
      <c r="CB8" s="101">
        <v>100</v>
      </c>
      <c r="CC8" s="101">
        <f>CA8/CB8*100</f>
        <v>0</v>
      </c>
      <c r="CD8" s="102">
        <v>0</v>
      </c>
      <c r="CE8" s="103">
        <f>CA8/CB17</f>
        <v>0</v>
      </c>
      <c r="CF8" s="100">
        <v>0</v>
      </c>
      <c r="CG8" s="111">
        <v>1</v>
      </c>
      <c r="CH8" s="101">
        <f>CF8/CG8*100</f>
        <v>0</v>
      </c>
      <c r="CI8" s="102">
        <v>0</v>
      </c>
      <c r="CJ8" s="112">
        <f>CF8/CG17</f>
        <v>0</v>
      </c>
      <c r="CK8" s="100">
        <v>0</v>
      </c>
      <c r="CL8" s="111">
        <v>1</v>
      </c>
      <c r="CM8" s="101">
        <f>CK8/CL8*100</f>
        <v>0</v>
      </c>
      <c r="CN8" s="102">
        <v>0</v>
      </c>
      <c r="CO8" s="112">
        <f>CK8/CL17</f>
        <v>0</v>
      </c>
      <c r="CP8" s="515">
        <v>0</v>
      </c>
      <c r="CQ8" s="527">
        <v>1</v>
      </c>
      <c r="CR8" s="516">
        <f>CP8/CQ8*100</f>
        <v>0</v>
      </c>
      <c r="CS8" s="517">
        <v>0</v>
      </c>
      <c r="CT8" s="528">
        <f>CP8/CQ17</f>
        <v>0</v>
      </c>
      <c r="CU8" s="100">
        <v>0</v>
      </c>
      <c r="CV8" s="101">
        <v>100</v>
      </c>
      <c r="CW8" s="101">
        <f>CU8/CV8*100</f>
        <v>0</v>
      </c>
      <c r="CX8" s="102">
        <v>0</v>
      </c>
      <c r="CY8" s="103">
        <f>CU8/CV17</f>
        <v>0</v>
      </c>
      <c r="CZ8" s="195">
        <v>0</v>
      </c>
      <c r="DA8" s="196">
        <v>1</v>
      </c>
      <c r="DB8" s="196">
        <f>CZ8/DA8*100</f>
        <v>0</v>
      </c>
      <c r="DC8" s="197">
        <v>0</v>
      </c>
      <c r="DD8" s="198">
        <f>CZ8/DA17</f>
        <v>0</v>
      </c>
      <c r="DE8" s="100">
        <v>0</v>
      </c>
      <c r="DF8" s="111">
        <v>1</v>
      </c>
      <c r="DG8" s="101">
        <f>DE8/DF8*100</f>
        <v>0</v>
      </c>
      <c r="DH8" s="102">
        <v>0</v>
      </c>
      <c r="DI8" s="112">
        <f>DE8/DF17</f>
        <v>0</v>
      </c>
      <c r="DJ8" s="100">
        <v>0</v>
      </c>
      <c r="DK8" s="101">
        <v>1</v>
      </c>
      <c r="DL8" s="101">
        <f>DJ8/DK8*100</f>
        <v>0</v>
      </c>
      <c r="DM8" s="102">
        <v>0</v>
      </c>
      <c r="DN8" s="103">
        <f>DJ8/DK17</f>
        <v>0</v>
      </c>
      <c r="DO8" s="79">
        <v>100</v>
      </c>
      <c r="DP8" s="80">
        <v>100</v>
      </c>
      <c r="DQ8" s="80">
        <f>DO8/DP8*100</f>
        <v>100</v>
      </c>
      <c r="DR8" s="115">
        <v>1</v>
      </c>
      <c r="DS8" s="82">
        <f>DO8/DP17</f>
        <v>1</v>
      </c>
      <c r="DT8" s="100">
        <v>0</v>
      </c>
      <c r="DU8" s="111">
        <v>1</v>
      </c>
      <c r="DV8" s="101">
        <f>DT8/DU8*100</f>
        <v>0</v>
      </c>
      <c r="DW8" s="330">
        <v>0</v>
      </c>
      <c r="DX8" s="332">
        <f>DT8/DU17</f>
        <v>0</v>
      </c>
      <c r="DY8" s="100">
        <v>0</v>
      </c>
      <c r="DZ8" s="111">
        <v>1</v>
      </c>
      <c r="EA8" s="101">
        <f>DY8/DZ8*100</f>
        <v>0</v>
      </c>
      <c r="EB8" s="102">
        <v>0</v>
      </c>
      <c r="EC8" s="112">
        <f>DY8/DZ17</f>
        <v>0</v>
      </c>
      <c r="ED8" s="79">
        <v>1</v>
      </c>
      <c r="EE8" s="92">
        <v>1</v>
      </c>
      <c r="EF8" s="80">
        <f>ED8/EE8*100</f>
        <v>100</v>
      </c>
      <c r="EG8" s="115">
        <v>1</v>
      </c>
      <c r="EH8" s="93">
        <f>ED8/EE17</f>
        <v>0.25</v>
      </c>
      <c r="EI8" s="100">
        <v>0</v>
      </c>
      <c r="EJ8" s="101">
        <v>1</v>
      </c>
      <c r="EK8" s="101">
        <f>EI8/EJ8*100</f>
        <v>0</v>
      </c>
      <c r="EL8" s="102">
        <v>0</v>
      </c>
      <c r="EM8" s="103">
        <f>EI8/EJ17</f>
        <v>0</v>
      </c>
      <c r="EN8" s="79">
        <v>3</v>
      </c>
      <c r="EO8" s="80">
        <v>3</v>
      </c>
      <c r="EP8" s="80">
        <f>EN8/EO8*100</f>
        <v>100</v>
      </c>
      <c r="EQ8" s="115">
        <v>1</v>
      </c>
      <c r="ER8" s="82">
        <f>EN8/EO17</f>
        <v>0.25</v>
      </c>
      <c r="ES8" s="79">
        <v>1</v>
      </c>
      <c r="ET8" s="92">
        <v>1</v>
      </c>
      <c r="EU8" s="80">
        <f>ES8/ET8*100</f>
        <v>100</v>
      </c>
      <c r="EV8" s="115">
        <v>1</v>
      </c>
      <c r="EW8" s="93">
        <f>ES8/ET17</f>
        <v>0.25</v>
      </c>
      <c r="EX8" s="100">
        <v>0</v>
      </c>
      <c r="EY8" s="101">
        <v>1</v>
      </c>
      <c r="EZ8" s="101">
        <f>EX8/EY8*100</f>
        <v>0</v>
      </c>
      <c r="FA8" s="102">
        <v>0</v>
      </c>
      <c r="FB8" s="103">
        <f>EX8/EY17</f>
        <v>0</v>
      </c>
      <c r="FC8" s="79">
        <v>1</v>
      </c>
      <c r="FD8" s="92">
        <v>1</v>
      </c>
      <c r="FE8" s="80">
        <f>FC8/FD8*100</f>
        <v>100</v>
      </c>
      <c r="FF8" s="115">
        <v>1</v>
      </c>
      <c r="FG8" s="93">
        <f>FC8/FD17</f>
        <v>0.25</v>
      </c>
      <c r="FH8" s="100">
        <v>0</v>
      </c>
      <c r="FI8" s="111">
        <v>1</v>
      </c>
      <c r="FJ8" s="101">
        <f>FH8/FI8*100</f>
        <v>0</v>
      </c>
      <c r="FK8" s="102">
        <v>0</v>
      </c>
      <c r="FL8" s="112">
        <f>FH8/FI17</f>
        <v>0</v>
      </c>
      <c r="FM8" s="100">
        <v>0</v>
      </c>
      <c r="FN8" s="111">
        <v>1</v>
      </c>
      <c r="FO8" s="101">
        <f>FM8/FN8*100</f>
        <v>0</v>
      </c>
      <c r="FP8" s="102">
        <v>0</v>
      </c>
      <c r="FQ8" s="112">
        <f>FM8/FN17</f>
        <v>0</v>
      </c>
      <c r="FR8" s="100">
        <v>0</v>
      </c>
      <c r="FS8" s="101">
        <v>1</v>
      </c>
      <c r="FT8" s="101">
        <f>FR8/FS8*100</f>
        <v>0</v>
      </c>
      <c r="FU8" s="102">
        <v>0</v>
      </c>
      <c r="FV8" s="103">
        <f>FR8/FS17</f>
        <v>0</v>
      </c>
      <c r="FW8" s="100">
        <v>0</v>
      </c>
      <c r="FX8" s="101">
        <v>1</v>
      </c>
      <c r="FY8" s="101">
        <f>FW8/FX8*100</f>
        <v>0</v>
      </c>
      <c r="FZ8" s="102">
        <v>0</v>
      </c>
      <c r="GA8" s="103">
        <f>FW8/FX17</f>
        <v>0</v>
      </c>
      <c r="GB8" s="100">
        <v>0</v>
      </c>
      <c r="GC8" s="111">
        <v>1</v>
      </c>
      <c r="GD8" s="101">
        <f>GB8/GC8*100</f>
        <v>0</v>
      </c>
      <c r="GE8" s="102">
        <v>0</v>
      </c>
      <c r="GF8" s="112">
        <f>GB8/GC17</f>
        <v>0</v>
      </c>
      <c r="GG8" s="100">
        <v>0</v>
      </c>
      <c r="GH8" s="101">
        <v>1</v>
      </c>
      <c r="GI8" s="101">
        <f>GG8/GH8*100</f>
        <v>0</v>
      </c>
      <c r="GJ8" s="102">
        <v>0</v>
      </c>
      <c r="GK8" s="103">
        <f>GG8/GH17</f>
        <v>0</v>
      </c>
      <c r="GL8" s="79">
        <v>4</v>
      </c>
      <c r="GM8" s="92">
        <v>4</v>
      </c>
      <c r="GN8" s="80">
        <f>GL8/GM8*100</f>
        <v>100</v>
      </c>
      <c r="GO8" s="115">
        <v>1</v>
      </c>
      <c r="GP8" s="93">
        <f>GL8/GM17</f>
        <v>0.25</v>
      </c>
      <c r="GQ8" s="137">
        <v>0</v>
      </c>
      <c r="GR8" s="138">
        <v>1</v>
      </c>
      <c r="GS8" s="139">
        <f>GQ8/GR8*100</f>
        <v>0</v>
      </c>
      <c r="GT8" s="135">
        <v>0</v>
      </c>
      <c r="GU8" s="140">
        <f>GQ8/GR17</f>
        <v>0</v>
      </c>
      <c r="GV8" s="195">
        <v>0</v>
      </c>
      <c r="GW8" s="196">
        <v>3</v>
      </c>
      <c r="GX8" s="196">
        <f>GV8/GW8*100</f>
        <v>0</v>
      </c>
      <c r="GY8" s="197">
        <v>0</v>
      </c>
      <c r="GZ8" s="198">
        <f>GV8/GW17</f>
        <v>0</v>
      </c>
      <c r="HA8" s="183">
        <v>0</v>
      </c>
      <c r="HB8" s="184">
        <v>25</v>
      </c>
      <c r="HC8" s="185">
        <f>HA8/HB8*100</f>
        <v>0</v>
      </c>
      <c r="HD8" s="186">
        <v>0</v>
      </c>
      <c r="HE8" s="187">
        <f>HA8/HB17</f>
        <v>0</v>
      </c>
      <c r="HF8" s="79">
        <v>10</v>
      </c>
      <c r="HG8" s="92">
        <v>10</v>
      </c>
      <c r="HH8" s="80">
        <f>HF8/HG8*100</f>
        <v>100</v>
      </c>
      <c r="HI8" s="115">
        <v>1</v>
      </c>
      <c r="HJ8" s="93">
        <f>HF8/HG17</f>
        <v>0.125</v>
      </c>
      <c r="HK8" s="100">
        <v>0</v>
      </c>
      <c r="HL8" s="111">
        <v>1</v>
      </c>
      <c r="HM8" s="101">
        <f>HK8/HL8*100</f>
        <v>0</v>
      </c>
      <c r="HN8" s="102">
        <v>0</v>
      </c>
      <c r="HO8" s="112">
        <f>HK8/HL17</f>
        <v>0</v>
      </c>
      <c r="HP8" s="217">
        <v>0</v>
      </c>
      <c r="HQ8" s="237">
        <v>100</v>
      </c>
      <c r="HR8" s="218">
        <f>HP8/HQ8*100</f>
        <v>0</v>
      </c>
      <c r="HS8" s="219">
        <v>0</v>
      </c>
      <c r="HT8" s="238">
        <f>HP8/HQ17</f>
        <v>0</v>
      </c>
      <c r="HU8" s="79">
        <v>100</v>
      </c>
      <c r="HV8" s="92">
        <v>100</v>
      </c>
      <c r="HW8" s="80">
        <f>HU8/HV8*100</f>
        <v>100</v>
      </c>
      <c r="HX8" s="115">
        <v>1</v>
      </c>
      <c r="HY8" s="82">
        <f>HU8/HV17</f>
        <v>1</v>
      </c>
      <c r="HZ8" s="100">
        <v>0</v>
      </c>
      <c r="IA8" s="111">
        <v>1</v>
      </c>
      <c r="IB8" s="101">
        <f>HZ8/IA8*100</f>
        <v>0</v>
      </c>
      <c r="IC8" s="102">
        <v>0</v>
      </c>
      <c r="ID8" s="103">
        <f>HZ8/IA17</f>
        <v>0</v>
      </c>
    </row>
    <row r="9" spans="2:238" ht="15" thickBot="1" x14ac:dyDescent="0.4">
      <c r="B9" s="151">
        <v>4</v>
      </c>
      <c r="C9" s="152" t="s">
        <v>36</v>
      </c>
      <c r="D9" s="100">
        <v>0</v>
      </c>
      <c r="E9" s="101">
        <v>1</v>
      </c>
      <c r="F9" s="101">
        <f t="shared" ref="F9:F17" si="0">D9/E9*100</f>
        <v>0</v>
      </c>
      <c r="G9" s="102">
        <v>0</v>
      </c>
      <c r="H9" s="103">
        <f>D9/E17</f>
        <v>0</v>
      </c>
      <c r="I9" s="79">
        <v>0</v>
      </c>
      <c r="J9" s="80">
        <v>3</v>
      </c>
      <c r="K9" s="80">
        <f t="shared" ref="K9:K17" si="1">I9/J9*100</f>
        <v>0</v>
      </c>
      <c r="L9" s="81">
        <v>0</v>
      </c>
      <c r="M9" s="82">
        <f>I9/J17</f>
        <v>0</v>
      </c>
      <c r="N9" s="79">
        <v>1</v>
      </c>
      <c r="O9" s="80">
        <v>3</v>
      </c>
      <c r="P9" s="80">
        <f t="shared" ref="P9:P17" si="2">N9/O9*100</f>
        <v>33.333333333333329</v>
      </c>
      <c r="Q9" s="81">
        <v>0.33</v>
      </c>
      <c r="R9" s="82">
        <f>N9/O17</f>
        <v>3.2258064516129031E-2</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10</v>
      </c>
      <c r="AO9" s="101">
        <f t="shared" ref="AO9:AO17" si="7">AM9/AN9*100</f>
        <v>0</v>
      </c>
      <c r="AP9" s="102">
        <v>0</v>
      </c>
      <c r="AQ9" s="103">
        <f>AM9/AN17</f>
        <v>0</v>
      </c>
      <c r="AR9" s="79">
        <v>95.36</v>
      </c>
      <c r="AS9" s="80">
        <v>90</v>
      </c>
      <c r="AT9" s="80">
        <f t="shared" ref="AT9:AT17" si="8">AR9/AS9*100</f>
        <v>105.95555555555556</v>
      </c>
      <c r="AU9" s="81">
        <v>1.06</v>
      </c>
      <c r="AV9" s="82">
        <f>AR9/AS17</f>
        <v>1.0595555555555556</v>
      </c>
      <c r="AW9" s="100">
        <v>0</v>
      </c>
      <c r="AX9" s="101">
        <v>1</v>
      </c>
      <c r="AY9" s="101">
        <f t="shared" ref="AY9:AY17" si="9">AW9/AX9*100</f>
        <v>0</v>
      </c>
      <c r="AZ9" s="102">
        <v>0</v>
      </c>
      <c r="BA9" s="103">
        <f>AW9/AX17</f>
        <v>0</v>
      </c>
      <c r="BB9" s="100">
        <v>0</v>
      </c>
      <c r="BC9" s="111">
        <v>1</v>
      </c>
      <c r="BD9" s="101">
        <f t="shared" ref="BD9:BD17" si="10">BB9/BC9*100</f>
        <v>0</v>
      </c>
      <c r="BE9" s="102">
        <v>0</v>
      </c>
      <c r="BF9" s="112">
        <f>BB9/BC17</f>
        <v>0</v>
      </c>
      <c r="BG9" s="100">
        <v>0</v>
      </c>
      <c r="BH9" s="111">
        <v>2</v>
      </c>
      <c r="BI9" s="101">
        <f t="shared" ref="BI9:BI17" si="11">BG9/BH9*100</f>
        <v>0</v>
      </c>
      <c r="BJ9" s="102">
        <v>0</v>
      </c>
      <c r="BK9" s="112">
        <f>BG9/BH17</f>
        <v>0</v>
      </c>
      <c r="BL9" s="79">
        <v>100</v>
      </c>
      <c r="BM9" s="80">
        <v>100</v>
      </c>
      <c r="BN9" s="80">
        <f t="shared" ref="BN9:BN17" si="12">BL9/BM9*100</f>
        <v>100</v>
      </c>
      <c r="BO9" s="81">
        <v>1</v>
      </c>
      <c r="BP9" s="82">
        <f>BL9/BM17</f>
        <v>1</v>
      </c>
      <c r="BQ9" s="100">
        <v>0</v>
      </c>
      <c r="BR9" s="101">
        <v>1</v>
      </c>
      <c r="BS9" s="101">
        <f t="shared" ref="BS9:BS17" si="13">BQ9/BR9*100</f>
        <v>0</v>
      </c>
      <c r="BT9" s="102">
        <v>0</v>
      </c>
      <c r="BU9" s="103">
        <f>BQ9/BR17</f>
        <v>0</v>
      </c>
      <c r="BV9" s="100">
        <v>0</v>
      </c>
      <c r="BW9" s="111">
        <v>1</v>
      </c>
      <c r="BX9" s="101">
        <f t="shared" ref="BX9:BX17" si="14">BV9/BW9*100</f>
        <v>0</v>
      </c>
      <c r="BY9" s="102">
        <v>0</v>
      </c>
      <c r="BZ9" s="112">
        <f>BV9/BW17</f>
        <v>0</v>
      </c>
      <c r="CA9" s="100">
        <v>0</v>
      </c>
      <c r="CB9" s="101">
        <v>100</v>
      </c>
      <c r="CC9" s="101">
        <f t="shared" ref="CC9:CC17" si="15">CA9/CB9*100</f>
        <v>0</v>
      </c>
      <c r="CD9" s="102">
        <v>0</v>
      </c>
      <c r="CE9" s="103">
        <f>CA9/CB17</f>
        <v>0</v>
      </c>
      <c r="CF9" s="100">
        <v>0</v>
      </c>
      <c r="CG9" s="111">
        <v>1</v>
      </c>
      <c r="CH9" s="101">
        <f t="shared" ref="CH9:CH17" si="16">CF9/CG9*100</f>
        <v>0</v>
      </c>
      <c r="CI9" s="102">
        <v>0</v>
      </c>
      <c r="CJ9" s="112">
        <f>CF9/CG17</f>
        <v>0</v>
      </c>
      <c r="CK9" s="100">
        <v>0</v>
      </c>
      <c r="CL9" s="111">
        <v>1</v>
      </c>
      <c r="CM9" s="101">
        <f t="shared" ref="CM9:CM17" si="17">CK9/CL9*100</f>
        <v>0</v>
      </c>
      <c r="CN9" s="102">
        <v>0</v>
      </c>
      <c r="CO9" s="112">
        <f>CK9/CL17</f>
        <v>0</v>
      </c>
      <c r="CP9" s="515">
        <v>0</v>
      </c>
      <c r="CQ9" s="527">
        <v>1</v>
      </c>
      <c r="CR9" s="516">
        <f t="shared" ref="CR9:CR17" si="18">CP9/CQ9*100</f>
        <v>0</v>
      </c>
      <c r="CS9" s="517">
        <v>0</v>
      </c>
      <c r="CT9" s="528">
        <f>CP9/CQ17</f>
        <v>0</v>
      </c>
      <c r="CU9" s="183">
        <v>0</v>
      </c>
      <c r="CV9" s="185">
        <v>2</v>
      </c>
      <c r="CW9" s="185">
        <f t="shared" ref="CW9:CW17" si="19">CU9/CV9*100</f>
        <v>0</v>
      </c>
      <c r="CX9" s="186">
        <v>0</v>
      </c>
      <c r="CY9" s="245">
        <f>CU9/CV17</f>
        <v>0</v>
      </c>
      <c r="CZ9" s="195">
        <v>0</v>
      </c>
      <c r="DA9" s="196">
        <v>1</v>
      </c>
      <c r="DB9" s="196">
        <f t="shared" ref="DB9:DB17" si="20">CZ9/DA9*100</f>
        <v>0</v>
      </c>
      <c r="DC9" s="197">
        <v>0</v>
      </c>
      <c r="DD9" s="198">
        <f>CZ9/DA17</f>
        <v>0</v>
      </c>
      <c r="DE9" s="100">
        <v>0</v>
      </c>
      <c r="DF9" s="111">
        <v>1</v>
      </c>
      <c r="DG9" s="101">
        <f t="shared" ref="DG9:DG17" si="21">DE9/DF9*100</f>
        <v>0</v>
      </c>
      <c r="DH9" s="102">
        <v>0</v>
      </c>
      <c r="DI9" s="112">
        <f>DE9/DF17</f>
        <v>0</v>
      </c>
      <c r="DJ9" s="100">
        <v>0</v>
      </c>
      <c r="DK9" s="101">
        <v>1</v>
      </c>
      <c r="DL9" s="101">
        <f t="shared" ref="DL9:DL17" si="22">DJ9/DK9*100</f>
        <v>0</v>
      </c>
      <c r="DM9" s="102">
        <v>0</v>
      </c>
      <c r="DN9" s="103">
        <f>DJ9/DK17</f>
        <v>0</v>
      </c>
      <c r="DO9" s="100">
        <v>0</v>
      </c>
      <c r="DP9" s="101">
        <v>100</v>
      </c>
      <c r="DQ9" s="101">
        <f t="shared" ref="DQ9:DQ17" si="23">DO9/DP9*100</f>
        <v>0</v>
      </c>
      <c r="DR9" s="102">
        <v>0</v>
      </c>
      <c r="DS9" s="103">
        <f>DO9/DP17</f>
        <v>0</v>
      </c>
      <c r="DT9" s="79">
        <v>1</v>
      </c>
      <c r="DU9" s="92">
        <v>1</v>
      </c>
      <c r="DV9" s="320">
        <f t="shared" ref="DV9:DV17" si="24">DT9/DU9*100</f>
        <v>100</v>
      </c>
      <c r="DW9" s="342">
        <v>1</v>
      </c>
      <c r="DX9" s="343">
        <f>DT9/DU17</f>
        <v>1</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100">
        <v>0</v>
      </c>
      <c r="EJ9" s="101">
        <v>1</v>
      </c>
      <c r="EK9" s="101">
        <f t="shared" ref="EK9:EK17" si="27">EI9/EJ9*100</f>
        <v>0</v>
      </c>
      <c r="EL9" s="102">
        <v>0</v>
      </c>
      <c r="EM9" s="103">
        <f>EI9/EJ17</f>
        <v>0</v>
      </c>
      <c r="EN9" s="79">
        <v>4</v>
      </c>
      <c r="EO9" s="80">
        <v>4</v>
      </c>
      <c r="EP9" s="80">
        <f t="shared" ref="EP9:EP17" si="28">EN9/EO9*100</f>
        <v>100</v>
      </c>
      <c r="EQ9" s="81">
        <v>1</v>
      </c>
      <c r="ER9" s="82">
        <f>EN9/EO17</f>
        <v>0.33333333333333331</v>
      </c>
      <c r="ES9" s="100">
        <v>0</v>
      </c>
      <c r="ET9" s="111">
        <v>1</v>
      </c>
      <c r="EU9" s="101">
        <f t="shared" ref="EU9:EU17" si="29">ES9/ET9*100</f>
        <v>0</v>
      </c>
      <c r="EV9" s="102">
        <v>0</v>
      </c>
      <c r="EW9" s="112">
        <f>ES9/ET17</f>
        <v>0</v>
      </c>
      <c r="EX9" s="100">
        <v>0</v>
      </c>
      <c r="EY9" s="101">
        <v>1</v>
      </c>
      <c r="EZ9" s="101">
        <f t="shared" ref="EZ9:EZ17" si="30">EX9/EY9*100</f>
        <v>0</v>
      </c>
      <c r="FA9" s="102">
        <v>0</v>
      </c>
      <c r="FB9" s="103">
        <f>EX9/EY17</f>
        <v>0</v>
      </c>
      <c r="FC9" s="100">
        <v>0</v>
      </c>
      <c r="FD9" s="111">
        <v>1</v>
      </c>
      <c r="FE9" s="101">
        <f t="shared" ref="FE9:FE17" si="31">FC9/FD9*100</f>
        <v>0</v>
      </c>
      <c r="FF9" s="102">
        <v>0</v>
      </c>
      <c r="FG9" s="112">
        <f>FC9/FD17</f>
        <v>0</v>
      </c>
      <c r="FH9" s="100">
        <v>0</v>
      </c>
      <c r="FI9" s="111">
        <v>1</v>
      </c>
      <c r="FJ9" s="101">
        <f t="shared" ref="FJ9:FJ17" si="32">FH9/FI9*100</f>
        <v>0</v>
      </c>
      <c r="FK9" s="102">
        <v>0</v>
      </c>
      <c r="FL9" s="112">
        <f>FH9/FI17</f>
        <v>0</v>
      </c>
      <c r="FM9" s="100">
        <v>0</v>
      </c>
      <c r="FN9" s="111">
        <v>1</v>
      </c>
      <c r="FO9" s="101">
        <f t="shared" ref="FO9:FO17" si="33">FM9/FN9*100</f>
        <v>0</v>
      </c>
      <c r="FP9" s="102">
        <v>0</v>
      </c>
      <c r="FQ9" s="112">
        <f>FM9/FN17</f>
        <v>0</v>
      </c>
      <c r="FR9" s="100">
        <v>0</v>
      </c>
      <c r="FS9" s="101">
        <v>1</v>
      </c>
      <c r="FT9" s="101">
        <f t="shared" ref="FT9:FT17" si="34">FR9/FS9*100</f>
        <v>0</v>
      </c>
      <c r="FU9" s="102">
        <v>0</v>
      </c>
      <c r="FV9" s="103">
        <f>FR9/FS17</f>
        <v>0</v>
      </c>
      <c r="FW9" s="100">
        <v>0</v>
      </c>
      <c r="FX9" s="101">
        <v>1</v>
      </c>
      <c r="FY9" s="101">
        <f t="shared" ref="FY9:FY17" si="35">FW9/FX9*100</f>
        <v>0</v>
      </c>
      <c r="FZ9" s="102">
        <v>0</v>
      </c>
      <c r="GA9" s="103">
        <f>FW9/FX17</f>
        <v>0</v>
      </c>
      <c r="GB9" s="100">
        <v>0</v>
      </c>
      <c r="GC9" s="111">
        <v>1</v>
      </c>
      <c r="GD9" s="101">
        <f t="shared" ref="GD9:GD17" si="36">GB9/GC9*100</f>
        <v>0</v>
      </c>
      <c r="GE9" s="102">
        <v>0</v>
      </c>
      <c r="GF9" s="112">
        <f>GB9/GC17</f>
        <v>0</v>
      </c>
      <c r="GG9" s="100">
        <v>0</v>
      </c>
      <c r="GH9" s="101">
        <v>1</v>
      </c>
      <c r="GI9" s="101">
        <f t="shared" ref="GI9:GI17" si="37">GG9/GH9*100</f>
        <v>0</v>
      </c>
      <c r="GJ9" s="102">
        <v>0</v>
      </c>
      <c r="GK9" s="103">
        <f>GG9/GH17</f>
        <v>0</v>
      </c>
      <c r="GL9" s="100">
        <v>0</v>
      </c>
      <c r="GM9" s="111">
        <v>4</v>
      </c>
      <c r="GN9" s="101">
        <f t="shared" ref="GN9:GN17" si="38">GL9/GM9*100</f>
        <v>0</v>
      </c>
      <c r="GO9" s="102">
        <v>0</v>
      </c>
      <c r="GP9" s="112">
        <f>GL9/GM17</f>
        <v>0</v>
      </c>
      <c r="GQ9" s="100">
        <v>0</v>
      </c>
      <c r="GR9" s="111">
        <v>1</v>
      </c>
      <c r="GS9" s="101">
        <f t="shared" ref="GS9:GS17" si="39">GQ9/GR9*100</f>
        <v>0</v>
      </c>
      <c r="GT9" s="102">
        <v>0</v>
      </c>
      <c r="GU9" s="112">
        <f>GQ9/GR17</f>
        <v>0</v>
      </c>
      <c r="GV9" s="195">
        <v>0</v>
      </c>
      <c r="GW9" s="196">
        <v>4</v>
      </c>
      <c r="GX9" s="196">
        <f t="shared" ref="GX9:GX17" si="40">GV9/GW9*100</f>
        <v>0</v>
      </c>
      <c r="GY9" s="197">
        <v>0</v>
      </c>
      <c r="GZ9" s="198">
        <f>GV9/GW17</f>
        <v>0</v>
      </c>
      <c r="HA9" s="100">
        <v>0</v>
      </c>
      <c r="HB9" s="111">
        <v>25</v>
      </c>
      <c r="HC9" s="101">
        <f t="shared" ref="HC9:HC17" si="41">HA9/HB9*100</f>
        <v>0</v>
      </c>
      <c r="HD9" s="102">
        <v>0</v>
      </c>
      <c r="HE9" s="112">
        <f>HA9/HB17</f>
        <v>0</v>
      </c>
      <c r="HF9" s="100">
        <v>0</v>
      </c>
      <c r="HG9" s="111">
        <v>10</v>
      </c>
      <c r="HH9" s="101">
        <f t="shared" ref="HH9:HH17" si="42">HF9/HG9*100</f>
        <v>0</v>
      </c>
      <c r="HI9" s="102">
        <v>0</v>
      </c>
      <c r="HJ9" s="112">
        <f>HF9/HG17</f>
        <v>0</v>
      </c>
      <c r="HK9" s="100">
        <v>0</v>
      </c>
      <c r="HL9" s="111">
        <v>1</v>
      </c>
      <c r="HM9" s="101">
        <f t="shared" ref="HM9:HM17" si="43">HK9/HL9*100</f>
        <v>0</v>
      </c>
      <c r="HN9" s="102">
        <v>0</v>
      </c>
      <c r="HO9" s="112">
        <f>HK9/HL17</f>
        <v>0</v>
      </c>
      <c r="HP9" s="217">
        <v>0</v>
      </c>
      <c r="HQ9" s="237">
        <v>100</v>
      </c>
      <c r="HR9" s="218">
        <f t="shared" ref="HR9:HR17" si="44">HP9/HQ9*100</f>
        <v>0</v>
      </c>
      <c r="HS9" s="219">
        <v>0</v>
      </c>
      <c r="HT9" s="238">
        <f>HP9/HQ17</f>
        <v>0</v>
      </c>
      <c r="HU9" s="79">
        <v>33.33</v>
      </c>
      <c r="HV9" s="92">
        <v>100</v>
      </c>
      <c r="HW9" s="80">
        <f t="shared" ref="HW9:HW17" si="45">HU9/HV9*100</f>
        <v>33.33</v>
      </c>
      <c r="HX9" s="81">
        <v>0.33</v>
      </c>
      <c r="HY9" s="82">
        <f>HU9/HV17</f>
        <v>0.33329999999999999</v>
      </c>
      <c r="HZ9" s="100">
        <v>0</v>
      </c>
      <c r="IA9" s="111">
        <v>1</v>
      </c>
      <c r="IB9" s="101">
        <f t="shared" ref="IB9:IB17" si="46">HZ9/IA9*100</f>
        <v>0</v>
      </c>
      <c r="IC9" s="102">
        <v>0</v>
      </c>
      <c r="ID9" s="103">
        <f>HZ9/IA17</f>
        <v>0</v>
      </c>
    </row>
    <row r="10" spans="2:238" ht="15" thickBot="1" x14ac:dyDescent="0.4">
      <c r="B10" s="151">
        <v>5</v>
      </c>
      <c r="C10" s="152" t="s">
        <v>37</v>
      </c>
      <c r="D10" s="183">
        <v>9</v>
      </c>
      <c r="E10" s="185">
        <v>10</v>
      </c>
      <c r="F10" s="185">
        <f t="shared" si="0"/>
        <v>90</v>
      </c>
      <c r="G10" s="186">
        <v>0.9</v>
      </c>
      <c r="H10" s="245">
        <f>D10/E17</f>
        <v>0.09</v>
      </c>
      <c r="I10" s="79">
        <v>11</v>
      </c>
      <c r="J10" s="80">
        <v>7</v>
      </c>
      <c r="K10" s="80">
        <f t="shared" si="1"/>
        <v>157.14285714285714</v>
      </c>
      <c r="L10" s="81">
        <v>2.75</v>
      </c>
      <c r="M10" s="82">
        <f>I10/J17</f>
        <v>0.35483870967741937</v>
      </c>
      <c r="N10" s="79">
        <v>2</v>
      </c>
      <c r="O10" s="80">
        <v>6</v>
      </c>
      <c r="P10" s="80">
        <f t="shared" si="2"/>
        <v>33.333333333333329</v>
      </c>
      <c r="Q10" s="81">
        <v>0.33</v>
      </c>
      <c r="R10" s="82">
        <f>N10/O17</f>
        <v>6.4516129032258063E-2</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10</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11">
        <v>1</v>
      </c>
      <c r="BD10" s="101">
        <f t="shared" si="10"/>
        <v>0</v>
      </c>
      <c r="BE10" s="102">
        <v>0</v>
      </c>
      <c r="BF10" s="112">
        <f>BB10/BC17</f>
        <v>0</v>
      </c>
      <c r="BG10" s="100">
        <v>0</v>
      </c>
      <c r="BH10" s="111">
        <v>2</v>
      </c>
      <c r="BI10" s="101">
        <f t="shared" si="11"/>
        <v>0</v>
      </c>
      <c r="BJ10" s="102">
        <v>0</v>
      </c>
      <c r="BK10" s="112">
        <f>BG10/BH17</f>
        <v>0</v>
      </c>
      <c r="BL10" s="134">
        <v>0</v>
      </c>
      <c r="BM10" s="127">
        <v>100</v>
      </c>
      <c r="BN10" s="127">
        <f t="shared" si="12"/>
        <v>0</v>
      </c>
      <c r="BO10" s="128">
        <v>0</v>
      </c>
      <c r="BP10" s="129">
        <f>BL10/BM17</f>
        <v>0</v>
      </c>
      <c r="BQ10" s="100">
        <v>0</v>
      </c>
      <c r="BR10" s="101">
        <v>1</v>
      </c>
      <c r="BS10" s="101">
        <f t="shared" si="13"/>
        <v>0</v>
      </c>
      <c r="BT10" s="102">
        <v>0</v>
      </c>
      <c r="BU10" s="103">
        <f>BQ10/BR17</f>
        <v>0</v>
      </c>
      <c r="BV10" s="100">
        <v>0</v>
      </c>
      <c r="BW10" s="111">
        <v>1</v>
      </c>
      <c r="BX10" s="101">
        <f t="shared" si="14"/>
        <v>0</v>
      </c>
      <c r="BY10" s="102">
        <v>0</v>
      </c>
      <c r="BZ10" s="112">
        <f>BV10/BW17</f>
        <v>0</v>
      </c>
      <c r="CA10" s="100">
        <v>0</v>
      </c>
      <c r="CB10" s="101">
        <v>100</v>
      </c>
      <c r="CC10" s="101">
        <f t="shared" si="15"/>
        <v>0</v>
      </c>
      <c r="CD10" s="102">
        <v>0</v>
      </c>
      <c r="CE10" s="103">
        <f>CA10/CB17</f>
        <v>0</v>
      </c>
      <c r="CF10" s="100">
        <v>0</v>
      </c>
      <c r="CG10" s="111">
        <v>1</v>
      </c>
      <c r="CH10" s="101">
        <f t="shared" si="16"/>
        <v>0</v>
      </c>
      <c r="CI10" s="102">
        <v>0</v>
      </c>
      <c r="CJ10" s="112">
        <f>CF10/CG17</f>
        <v>0</v>
      </c>
      <c r="CK10" s="100">
        <v>0</v>
      </c>
      <c r="CL10" s="111">
        <v>1</v>
      </c>
      <c r="CM10" s="101">
        <f t="shared" si="17"/>
        <v>0</v>
      </c>
      <c r="CN10" s="102">
        <v>0</v>
      </c>
      <c r="CO10" s="112">
        <f>CK10/CL17</f>
        <v>0</v>
      </c>
      <c r="CP10" s="515">
        <v>0</v>
      </c>
      <c r="CQ10" s="527">
        <v>1</v>
      </c>
      <c r="CR10" s="516">
        <f t="shared" si="18"/>
        <v>0</v>
      </c>
      <c r="CS10" s="517">
        <v>0</v>
      </c>
      <c r="CT10" s="528">
        <f>CP10/CQ17</f>
        <v>0</v>
      </c>
      <c r="CU10" s="183">
        <v>0</v>
      </c>
      <c r="CV10" s="185">
        <v>4</v>
      </c>
      <c r="CW10" s="185">
        <f t="shared" si="19"/>
        <v>0</v>
      </c>
      <c r="CX10" s="186">
        <v>0</v>
      </c>
      <c r="CY10" s="245">
        <f>CU10/CV17</f>
        <v>0</v>
      </c>
      <c r="CZ10" s="195">
        <v>0</v>
      </c>
      <c r="DA10" s="196">
        <v>1</v>
      </c>
      <c r="DB10" s="196">
        <f t="shared" si="20"/>
        <v>0</v>
      </c>
      <c r="DC10" s="197">
        <v>0</v>
      </c>
      <c r="DD10" s="198">
        <f>CZ10/DA17</f>
        <v>0</v>
      </c>
      <c r="DE10" s="100">
        <v>0</v>
      </c>
      <c r="DF10" s="111">
        <v>1</v>
      </c>
      <c r="DG10" s="101">
        <f t="shared" si="21"/>
        <v>0</v>
      </c>
      <c r="DH10" s="102">
        <v>0</v>
      </c>
      <c r="DI10" s="112">
        <f>DE10/DF17</f>
        <v>0</v>
      </c>
      <c r="DJ10" s="100">
        <v>0</v>
      </c>
      <c r="DK10" s="101">
        <v>1</v>
      </c>
      <c r="DL10" s="101">
        <f t="shared" si="22"/>
        <v>0</v>
      </c>
      <c r="DM10" s="102">
        <v>0</v>
      </c>
      <c r="DN10" s="103">
        <f>DJ10/DK17</f>
        <v>0</v>
      </c>
      <c r="DO10" s="100">
        <v>0</v>
      </c>
      <c r="DP10" s="101">
        <v>100</v>
      </c>
      <c r="DQ10" s="101">
        <f t="shared" si="23"/>
        <v>0</v>
      </c>
      <c r="DR10" s="102">
        <v>0</v>
      </c>
      <c r="DS10" s="103">
        <f>DO10/DP17</f>
        <v>0</v>
      </c>
      <c r="DT10" s="100">
        <v>0</v>
      </c>
      <c r="DU10" s="111">
        <v>1</v>
      </c>
      <c r="DV10" s="101">
        <f t="shared" si="24"/>
        <v>0</v>
      </c>
      <c r="DW10" s="321">
        <v>0</v>
      </c>
      <c r="DX10" s="344">
        <f>DT10/DU17</f>
        <v>0</v>
      </c>
      <c r="DY10" s="100">
        <v>0</v>
      </c>
      <c r="DZ10" s="111">
        <v>1</v>
      </c>
      <c r="EA10" s="101">
        <f t="shared" si="25"/>
        <v>0</v>
      </c>
      <c r="EB10" s="102">
        <v>0</v>
      </c>
      <c r="EC10" s="112">
        <f>DY10/DZ17</f>
        <v>0</v>
      </c>
      <c r="ED10" s="100">
        <v>0</v>
      </c>
      <c r="EE10" s="111">
        <v>1</v>
      </c>
      <c r="EF10" s="101">
        <f t="shared" si="26"/>
        <v>0</v>
      </c>
      <c r="EG10" s="102">
        <v>0</v>
      </c>
      <c r="EH10" s="112">
        <f>ED10/EE17</f>
        <v>0</v>
      </c>
      <c r="EI10" s="100">
        <v>0</v>
      </c>
      <c r="EJ10" s="101">
        <v>1</v>
      </c>
      <c r="EK10" s="101">
        <f t="shared" si="27"/>
        <v>0</v>
      </c>
      <c r="EL10" s="102">
        <v>0</v>
      </c>
      <c r="EM10" s="103">
        <f>EI10/EJ17</f>
        <v>0</v>
      </c>
      <c r="EN10" s="79">
        <v>5</v>
      </c>
      <c r="EO10" s="80">
        <v>5</v>
      </c>
      <c r="EP10" s="80">
        <f t="shared" si="28"/>
        <v>100</v>
      </c>
      <c r="EQ10" s="81">
        <v>1</v>
      </c>
      <c r="ER10" s="82">
        <f>EN10/EO17</f>
        <v>0.41666666666666669</v>
      </c>
      <c r="ES10" s="100">
        <v>0</v>
      </c>
      <c r="ET10" s="111">
        <v>1</v>
      </c>
      <c r="EU10" s="101">
        <f t="shared" si="29"/>
        <v>0</v>
      </c>
      <c r="EV10" s="102">
        <v>0</v>
      </c>
      <c r="EW10" s="112">
        <f>ES10/ET17</f>
        <v>0</v>
      </c>
      <c r="EX10" s="100">
        <v>0</v>
      </c>
      <c r="EY10" s="101">
        <v>1</v>
      </c>
      <c r="EZ10" s="101">
        <f t="shared" si="30"/>
        <v>0</v>
      </c>
      <c r="FA10" s="102">
        <v>0</v>
      </c>
      <c r="FB10" s="103">
        <f>EX10/EY17</f>
        <v>0</v>
      </c>
      <c r="FC10" s="100">
        <v>0</v>
      </c>
      <c r="FD10" s="111">
        <v>1</v>
      </c>
      <c r="FE10" s="101">
        <f t="shared" si="31"/>
        <v>0</v>
      </c>
      <c r="FF10" s="102">
        <v>0</v>
      </c>
      <c r="FG10" s="112">
        <f>FC10/FD17</f>
        <v>0</v>
      </c>
      <c r="FH10" s="100">
        <v>0</v>
      </c>
      <c r="FI10" s="111">
        <v>1</v>
      </c>
      <c r="FJ10" s="101">
        <f t="shared" si="32"/>
        <v>0</v>
      </c>
      <c r="FK10" s="102">
        <v>0</v>
      </c>
      <c r="FL10" s="112">
        <f>FH10/FI17</f>
        <v>0</v>
      </c>
      <c r="FM10" s="100">
        <v>0</v>
      </c>
      <c r="FN10" s="111">
        <v>1</v>
      </c>
      <c r="FO10" s="101">
        <f t="shared" si="33"/>
        <v>0</v>
      </c>
      <c r="FP10" s="102">
        <v>0</v>
      </c>
      <c r="FQ10" s="112">
        <f>FM10/FN17</f>
        <v>0</v>
      </c>
      <c r="FR10" s="100">
        <v>0</v>
      </c>
      <c r="FS10" s="101">
        <v>1</v>
      </c>
      <c r="FT10" s="101">
        <f t="shared" si="34"/>
        <v>0</v>
      </c>
      <c r="FU10" s="102">
        <v>0</v>
      </c>
      <c r="FV10" s="103">
        <f>FR10/FS17</f>
        <v>0</v>
      </c>
      <c r="FW10" s="100">
        <v>0</v>
      </c>
      <c r="FX10" s="101">
        <v>1</v>
      </c>
      <c r="FY10" s="101">
        <f t="shared" si="35"/>
        <v>0</v>
      </c>
      <c r="FZ10" s="102">
        <v>0</v>
      </c>
      <c r="GA10" s="103">
        <f>FW10/FX17</f>
        <v>0</v>
      </c>
      <c r="GB10" s="100">
        <v>0</v>
      </c>
      <c r="GC10" s="111">
        <v>1</v>
      </c>
      <c r="GD10" s="101">
        <f t="shared" si="36"/>
        <v>0</v>
      </c>
      <c r="GE10" s="102">
        <v>0</v>
      </c>
      <c r="GF10" s="112">
        <f>GB10/GC17</f>
        <v>0</v>
      </c>
      <c r="GG10" s="100">
        <v>0</v>
      </c>
      <c r="GH10" s="101">
        <v>1</v>
      </c>
      <c r="GI10" s="101">
        <f t="shared" si="37"/>
        <v>0</v>
      </c>
      <c r="GJ10" s="102">
        <v>0</v>
      </c>
      <c r="GK10" s="103">
        <f>GG10/GH17</f>
        <v>0</v>
      </c>
      <c r="GL10" s="100">
        <v>0</v>
      </c>
      <c r="GM10" s="111">
        <v>4</v>
      </c>
      <c r="GN10" s="101">
        <f t="shared" si="38"/>
        <v>0</v>
      </c>
      <c r="GO10" s="102">
        <v>0</v>
      </c>
      <c r="GP10" s="112">
        <f>GL10/GM17</f>
        <v>0</v>
      </c>
      <c r="GQ10" s="79">
        <v>1</v>
      </c>
      <c r="GR10" s="92">
        <v>1</v>
      </c>
      <c r="GS10" s="80">
        <f t="shared" si="39"/>
        <v>100</v>
      </c>
      <c r="GT10" s="115">
        <v>1</v>
      </c>
      <c r="GU10" s="93">
        <f>GQ10/GR17</f>
        <v>0.33333333333333331</v>
      </c>
      <c r="GV10" s="195">
        <v>0</v>
      </c>
      <c r="GW10" s="196">
        <v>5</v>
      </c>
      <c r="GX10" s="196">
        <f t="shared" si="40"/>
        <v>0</v>
      </c>
      <c r="GY10" s="197">
        <v>0</v>
      </c>
      <c r="GZ10" s="198">
        <f>GV10/GW17</f>
        <v>0</v>
      </c>
      <c r="HA10" s="100">
        <v>0</v>
      </c>
      <c r="HB10" s="111">
        <v>25</v>
      </c>
      <c r="HC10" s="101">
        <f t="shared" si="41"/>
        <v>0</v>
      </c>
      <c r="HD10" s="102">
        <v>0</v>
      </c>
      <c r="HE10" s="112">
        <f>HA10/HB17</f>
        <v>0</v>
      </c>
      <c r="HF10" s="100">
        <v>0</v>
      </c>
      <c r="HG10" s="111">
        <v>10</v>
      </c>
      <c r="HH10" s="101">
        <f t="shared" si="42"/>
        <v>0</v>
      </c>
      <c r="HI10" s="102">
        <v>0</v>
      </c>
      <c r="HJ10" s="112">
        <f>HF10/HG17</f>
        <v>0</v>
      </c>
      <c r="HK10" s="100">
        <v>0</v>
      </c>
      <c r="HL10" s="111">
        <v>1</v>
      </c>
      <c r="HM10" s="101">
        <f t="shared" si="43"/>
        <v>0</v>
      </c>
      <c r="HN10" s="102">
        <v>0</v>
      </c>
      <c r="HO10" s="112">
        <f>HK10/HL17</f>
        <v>0</v>
      </c>
      <c r="HP10" s="217">
        <v>0</v>
      </c>
      <c r="HQ10" s="237">
        <v>100</v>
      </c>
      <c r="HR10" s="218">
        <f t="shared" si="44"/>
        <v>0</v>
      </c>
      <c r="HS10" s="219">
        <v>0</v>
      </c>
      <c r="HT10" s="238">
        <f>HP10/HQ17</f>
        <v>0</v>
      </c>
      <c r="HU10" s="79">
        <v>128.57</v>
      </c>
      <c r="HV10" s="92">
        <v>100</v>
      </c>
      <c r="HW10" s="80">
        <f t="shared" si="45"/>
        <v>128.57</v>
      </c>
      <c r="HX10" s="81">
        <v>1.29</v>
      </c>
      <c r="HY10" s="82">
        <f>HU10/HV17</f>
        <v>1.2856999999999998</v>
      </c>
      <c r="HZ10" s="79">
        <v>100</v>
      </c>
      <c r="IA10" s="92">
        <v>100</v>
      </c>
      <c r="IB10" s="80">
        <f t="shared" si="46"/>
        <v>100</v>
      </c>
      <c r="IC10" s="81">
        <v>1</v>
      </c>
      <c r="ID10" s="82">
        <f>HZ10/IA17</f>
        <v>1</v>
      </c>
    </row>
    <row r="11" spans="2:238" ht="15" thickBot="1" x14ac:dyDescent="0.4">
      <c r="B11" s="153">
        <v>6</v>
      </c>
      <c r="C11" s="154" t="s">
        <v>38</v>
      </c>
      <c r="D11" s="183">
        <v>10</v>
      </c>
      <c r="E11" s="185">
        <v>11</v>
      </c>
      <c r="F11" s="185">
        <f t="shared" si="0"/>
        <v>90.909090909090907</v>
      </c>
      <c r="G11" s="186">
        <v>0.91</v>
      </c>
      <c r="H11" s="245">
        <f>D11/E17</f>
        <v>0.1</v>
      </c>
      <c r="I11" s="79">
        <v>20</v>
      </c>
      <c r="J11" s="80">
        <v>11</v>
      </c>
      <c r="K11" s="80">
        <f t="shared" si="1"/>
        <v>181.81818181818181</v>
      </c>
      <c r="L11" s="123">
        <v>1.82</v>
      </c>
      <c r="M11" s="82">
        <f>I11/J17</f>
        <v>0.64516129032258063</v>
      </c>
      <c r="N11" s="79">
        <v>5</v>
      </c>
      <c r="O11" s="80">
        <v>10</v>
      </c>
      <c r="P11" s="80">
        <f t="shared" si="2"/>
        <v>50</v>
      </c>
      <c r="Q11" s="116">
        <v>0.5</v>
      </c>
      <c r="R11" s="82">
        <f>N11/O17</f>
        <v>0.16129032258064516</v>
      </c>
      <c r="S11" s="134">
        <v>0</v>
      </c>
      <c r="T11" s="127">
        <v>100</v>
      </c>
      <c r="U11" s="127">
        <f t="shared" si="3"/>
        <v>0</v>
      </c>
      <c r="V11" s="128">
        <v>0</v>
      </c>
      <c r="W11" s="129">
        <f>S11/T17</f>
        <v>0</v>
      </c>
      <c r="X11" s="169">
        <v>0</v>
      </c>
      <c r="Y11" s="170">
        <v>100</v>
      </c>
      <c r="Z11" s="170">
        <f t="shared" si="4"/>
        <v>0</v>
      </c>
      <c r="AA11" s="171">
        <v>0</v>
      </c>
      <c r="AB11" s="172">
        <f>X11/Y17</f>
        <v>0</v>
      </c>
      <c r="AC11" s="79">
        <v>100</v>
      </c>
      <c r="AD11" s="80">
        <v>100</v>
      </c>
      <c r="AE11" s="320">
        <f t="shared" si="5"/>
        <v>100</v>
      </c>
      <c r="AF11" s="342">
        <v>1</v>
      </c>
      <c r="AG11" s="343">
        <f>AC11/AD17</f>
        <v>1</v>
      </c>
      <c r="AH11" s="100">
        <v>0</v>
      </c>
      <c r="AI11" s="111">
        <v>25</v>
      </c>
      <c r="AJ11" s="101">
        <f t="shared" si="6"/>
        <v>0</v>
      </c>
      <c r="AK11" s="102">
        <v>0</v>
      </c>
      <c r="AL11" s="112">
        <f>AH11/AI17</f>
        <v>0</v>
      </c>
      <c r="AM11" s="79">
        <v>33</v>
      </c>
      <c r="AN11" s="80">
        <v>31</v>
      </c>
      <c r="AO11" s="80">
        <f t="shared" si="7"/>
        <v>106.45161290322579</v>
      </c>
      <c r="AP11" s="123">
        <v>1.06</v>
      </c>
      <c r="AQ11" s="82">
        <f>AM11/AN17</f>
        <v>0.55000000000000004</v>
      </c>
      <c r="AR11" s="79">
        <v>98.13</v>
      </c>
      <c r="AS11" s="80">
        <v>90</v>
      </c>
      <c r="AT11" s="80">
        <f t="shared" si="8"/>
        <v>109.03333333333333</v>
      </c>
      <c r="AU11" s="123">
        <v>1.0900000000000001</v>
      </c>
      <c r="AV11" s="82">
        <f>AR11/AS17</f>
        <v>1.0903333333333334</v>
      </c>
      <c r="AW11" s="100">
        <v>0</v>
      </c>
      <c r="AX11" s="101">
        <v>1</v>
      </c>
      <c r="AY11" s="101">
        <f t="shared" si="9"/>
        <v>0</v>
      </c>
      <c r="AZ11" s="102">
        <v>0</v>
      </c>
      <c r="BA11" s="103">
        <f>AW11/AX17</f>
        <v>0</v>
      </c>
      <c r="BB11" s="100">
        <v>0</v>
      </c>
      <c r="BC11" s="111">
        <v>1</v>
      </c>
      <c r="BD11" s="101">
        <f t="shared" si="10"/>
        <v>0</v>
      </c>
      <c r="BE11" s="102">
        <v>0</v>
      </c>
      <c r="BF11" s="112">
        <f>BB11/BC17</f>
        <v>0</v>
      </c>
      <c r="BG11" s="79">
        <v>7</v>
      </c>
      <c r="BH11" s="92">
        <v>7</v>
      </c>
      <c r="BI11" s="80">
        <f t="shared" si="11"/>
        <v>100</v>
      </c>
      <c r="BJ11" s="115">
        <v>1</v>
      </c>
      <c r="BK11" s="93">
        <f>BG11/BH17</f>
        <v>0.41176470588235292</v>
      </c>
      <c r="BL11" s="79">
        <v>100</v>
      </c>
      <c r="BM11" s="80">
        <v>100</v>
      </c>
      <c r="BN11" s="80">
        <f t="shared" si="12"/>
        <v>100</v>
      </c>
      <c r="BO11" s="115">
        <v>1</v>
      </c>
      <c r="BP11" s="82">
        <f>BL11/BM17</f>
        <v>1</v>
      </c>
      <c r="BQ11" s="100">
        <v>0</v>
      </c>
      <c r="BR11" s="101">
        <v>1</v>
      </c>
      <c r="BS11" s="101">
        <f t="shared" si="13"/>
        <v>0</v>
      </c>
      <c r="BT11" s="102">
        <v>0</v>
      </c>
      <c r="BU11" s="103">
        <f>BQ11/BR17</f>
        <v>0</v>
      </c>
      <c r="BV11" s="79">
        <v>212</v>
      </c>
      <c r="BW11" s="92">
        <v>440</v>
      </c>
      <c r="BX11" s="80">
        <f t="shared" si="14"/>
        <v>48.18181818181818</v>
      </c>
      <c r="BY11" s="116">
        <v>0.48</v>
      </c>
      <c r="BZ11" s="93">
        <f>BV11/BW17</f>
        <v>0.19272727272727272</v>
      </c>
      <c r="CA11" s="79">
        <v>100</v>
      </c>
      <c r="CB11" s="80">
        <v>100</v>
      </c>
      <c r="CC11" s="80">
        <f t="shared" si="15"/>
        <v>100</v>
      </c>
      <c r="CD11" s="115">
        <v>1</v>
      </c>
      <c r="CE11" s="82">
        <f>CA11/CB17</f>
        <v>1</v>
      </c>
      <c r="CF11" s="100">
        <v>0</v>
      </c>
      <c r="CG11" s="111">
        <v>1</v>
      </c>
      <c r="CH11" s="101">
        <f t="shared" si="16"/>
        <v>0</v>
      </c>
      <c r="CI11" s="102">
        <v>0</v>
      </c>
      <c r="CJ11" s="112">
        <f>CF11/CG17</f>
        <v>0</v>
      </c>
      <c r="CK11" s="100">
        <v>0</v>
      </c>
      <c r="CL11" s="111">
        <v>1</v>
      </c>
      <c r="CM11" s="101">
        <f t="shared" si="17"/>
        <v>0</v>
      </c>
      <c r="CN11" s="102">
        <v>0</v>
      </c>
      <c r="CO11" s="112">
        <f>CK11/CL17</f>
        <v>0</v>
      </c>
      <c r="CP11" s="515">
        <v>0</v>
      </c>
      <c r="CQ11" s="527">
        <v>1</v>
      </c>
      <c r="CR11" s="516">
        <f t="shared" si="18"/>
        <v>0</v>
      </c>
      <c r="CS11" s="517">
        <v>0</v>
      </c>
      <c r="CT11" s="528">
        <f>CP11/CQ17</f>
        <v>0</v>
      </c>
      <c r="CU11" s="183">
        <v>0</v>
      </c>
      <c r="CV11" s="185">
        <v>5</v>
      </c>
      <c r="CW11" s="185">
        <f t="shared" si="19"/>
        <v>0</v>
      </c>
      <c r="CX11" s="186">
        <v>0</v>
      </c>
      <c r="CY11" s="245">
        <f>CU11/CV17</f>
        <v>0</v>
      </c>
      <c r="CZ11" s="195">
        <v>0</v>
      </c>
      <c r="DA11" s="196">
        <v>1</v>
      </c>
      <c r="DB11" s="196">
        <f t="shared" si="20"/>
        <v>0</v>
      </c>
      <c r="DC11" s="197">
        <v>0</v>
      </c>
      <c r="DD11" s="198">
        <f>CZ11/DA17</f>
        <v>0</v>
      </c>
      <c r="DE11" s="100">
        <v>0</v>
      </c>
      <c r="DF11" s="111">
        <v>1</v>
      </c>
      <c r="DG11" s="101">
        <f t="shared" si="21"/>
        <v>0</v>
      </c>
      <c r="DH11" s="102">
        <v>0</v>
      </c>
      <c r="DI11" s="112">
        <f>DE11/DF17</f>
        <v>0</v>
      </c>
      <c r="DJ11" s="100">
        <v>0</v>
      </c>
      <c r="DK11" s="101">
        <v>1</v>
      </c>
      <c r="DL11" s="101">
        <f t="shared" si="22"/>
        <v>0</v>
      </c>
      <c r="DM11" s="102">
        <v>0</v>
      </c>
      <c r="DN11" s="103">
        <f>DJ11/DK17</f>
        <v>0</v>
      </c>
      <c r="DO11" s="79">
        <v>100</v>
      </c>
      <c r="DP11" s="80">
        <v>100</v>
      </c>
      <c r="DQ11" s="80">
        <f t="shared" si="23"/>
        <v>100</v>
      </c>
      <c r="DR11" s="115">
        <v>1</v>
      </c>
      <c r="DS11" s="82">
        <f>DO11/DP17</f>
        <v>1</v>
      </c>
      <c r="DT11" s="100">
        <v>0</v>
      </c>
      <c r="DU11" s="111">
        <v>1</v>
      </c>
      <c r="DV11" s="101">
        <f t="shared" si="24"/>
        <v>0</v>
      </c>
      <c r="DW11" s="102">
        <v>0</v>
      </c>
      <c r="DX11" s="112">
        <f>DT11/DU17</f>
        <v>0</v>
      </c>
      <c r="DY11" s="100">
        <v>0</v>
      </c>
      <c r="DZ11" s="111">
        <v>1</v>
      </c>
      <c r="EA11" s="101">
        <f t="shared" si="25"/>
        <v>0</v>
      </c>
      <c r="EB11" s="102">
        <v>0</v>
      </c>
      <c r="EC11" s="112">
        <f>DY11/DZ17</f>
        <v>0</v>
      </c>
      <c r="ED11" s="79">
        <v>2</v>
      </c>
      <c r="EE11" s="92">
        <v>2</v>
      </c>
      <c r="EF11" s="80">
        <f t="shared" si="26"/>
        <v>100</v>
      </c>
      <c r="EG11" s="115">
        <v>1</v>
      </c>
      <c r="EH11" s="93">
        <f>ED11/EE17</f>
        <v>0.5</v>
      </c>
      <c r="EI11" s="100">
        <v>0</v>
      </c>
      <c r="EJ11" s="101">
        <v>1</v>
      </c>
      <c r="EK11" s="101">
        <f t="shared" si="27"/>
        <v>0</v>
      </c>
      <c r="EL11" s="102">
        <v>0</v>
      </c>
      <c r="EM11" s="103">
        <f>EI11/EJ17</f>
        <v>0</v>
      </c>
      <c r="EN11" s="79">
        <v>6</v>
      </c>
      <c r="EO11" s="80">
        <v>6</v>
      </c>
      <c r="EP11" s="80">
        <f t="shared" si="28"/>
        <v>100</v>
      </c>
      <c r="EQ11" s="115">
        <v>1</v>
      </c>
      <c r="ER11" s="82">
        <f>EN11/EO17</f>
        <v>0.5</v>
      </c>
      <c r="ES11" s="79">
        <v>2</v>
      </c>
      <c r="ET11" s="92">
        <v>2</v>
      </c>
      <c r="EU11" s="80">
        <f t="shared" si="29"/>
        <v>100</v>
      </c>
      <c r="EV11" s="115">
        <v>1</v>
      </c>
      <c r="EW11" s="93">
        <f>ES11/ET17</f>
        <v>0.5</v>
      </c>
      <c r="EX11" s="79">
        <v>1</v>
      </c>
      <c r="EY11" s="80">
        <v>1</v>
      </c>
      <c r="EZ11" s="80">
        <f t="shared" si="30"/>
        <v>100</v>
      </c>
      <c r="FA11" s="115">
        <v>1</v>
      </c>
      <c r="FB11" s="162">
        <f>EX11/EY17</f>
        <v>1</v>
      </c>
      <c r="FC11" s="79">
        <v>2</v>
      </c>
      <c r="FD11" s="92">
        <v>2</v>
      </c>
      <c r="FE11" s="80">
        <f t="shared" si="31"/>
        <v>100</v>
      </c>
      <c r="FF11" s="115">
        <v>1</v>
      </c>
      <c r="FG11" s="93">
        <f>FC11/FD17</f>
        <v>0.5</v>
      </c>
      <c r="FH11" s="100">
        <v>0</v>
      </c>
      <c r="FI11" s="111">
        <v>1</v>
      </c>
      <c r="FJ11" s="101">
        <f t="shared" si="32"/>
        <v>0</v>
      </c>
      <c r="FK11" s="102">
        <v>0</v>
      </c>
      <c r="FL11" s="112">
        <f>FH11/FI17</f>
        <v>0</v>
      </c>
      <c r="FM11" s="100">
        <v>0</v>
      </c>
      <c r="FN11" s="111">
        <v>1</v>
      </c>
      <c r="FO11" s="101">
        <f t="shared" si="33"/>
        <v>0</v>
      </c>
      <c r="FP11" s="102">
        <v>0</v>
      </c>
      <c r="FQ11" s="112">
        <f>FM11/FN17</f>
        <v>0</v>
      </c>
      <c r="FR11" s="79">
        <v>1</v>
      </c>
      <c r="FS11" s="80">
        <v>1</v>
      </c>
      <c r="FT11" s="80">
        <f t="shared" si="34"/>
        <v>100</v>
      </c>
      <c r="FU11" s="115">
        <v>1</v>
      </c>
      <c r="FV11" s="82">
        <f>FR11/FS17</f>
        <v>0.5</v>
      </c>
      <c r="FW11" s="100">
        <v>0</v>
      </c>
      <c r="FX11" s="101">
        <v>1</v>
      </c>
      <c r="FY11" s="101">
        <f t="shared" si="35"/>
        <v>0</v>
      </c>
      <c r="FZ11" s="102">
        <v>0</v>
      </c>
      <c r="GA11" s="103">
        <f>FW11/FX17</f>
        <v>0</v>
      </c>
      <c r="GB11" s="183">
        <v>0</v>
      </c>
      <c r="GC11" s="184">
        <v>40</v>
      </c>
      <c r="GD11" s="185">
        <f t="shared" si="36"/>
        <v>0</v>
      </c>
      <c r="GE11" s="186">
        <v>0</v>
      </c>
      <c r="GF11" s="187">
        <f>GB11/GC17</f>
        <v>0</v>
      </c>
      <c r="GG11" s="100">
        <v>0</v>
      </c>
      <c r="GH11" s="101">
        <v>1</v>
      </c>
      <c r="GI11" s="101">
        <f t="shared" si="37"/>
        <v>0</v>
      </c>
      <c r="GJ11" s="102">
        <v>0</v>
      </c>
      <c r="GK11" s="103">
        <f>GG11/GH17</f>
        <v>0</v>
      </c>
      <c r="GL11" s="79">
        <v>8</v>
      </c>
      <c r="GM11" s="92">
        <v>8</v>
      </c>
      <c r="GN11" s="80">
        <f t="shared" si="38"/>
        <v>100</v>
      </c>
      <c r="GO11" s="115">
        <v>1</v>
      </c>
      <c r="GP11" s="93">
        <f>GL11/GM17</f>
        <v>0.5</v>
      </c>
      <c r="GQ11" s="156">
        <v>0</v>
      </c>
      <c r="GR11" s="157">
        <v>2</v>
      </c>
      <c r="GS11" s="158">
        <f t="shared" si="39"/>
        <v>0</v>
      </c>
      <c r="GT11" s="159">
        <v>0</v>
      </c>
      <c r="GU11" s="160">
        <f>GQ11/GR17</f>
        <v>0</v>
      </c>
      <c r="GV11" s="195">
        <v>0</v>
      </c>
      <c r="GW11" s="196">
        <v>6</v>
      </c>
      <c r="GX11" s="196">
        <f t="shared" si="40"/>
        <v>0</v>
      </c>
      <c r="GY11" s="197">
        <v>0</v>
      </c>
      <c r="GZ11" s="198">
        <f>GV11/GW17</f>
        <v>0</v>
      </c>
      <c r="HA11" s="183">
        <v>180</v>
      </c>
      <c r="HB11" s="184">
        <v>50</v>
      </c>
      <c r="HC11" s="185">
        <f t="shared" si="41"/>
        <v>360</v>
      </c>
      <c r="HD11" s="186">
        <v>3.6</v>
      </c>
      <c r="HE11" s="187">
        <f>HA11/HB17</f>
        <v>1.8</v>
      </c>
      <c r="HF11" s="79">
        <v>30</v>
      </c>
      <c r="HG11" s="92">
        <v>30</v>
      </c>
      <c r="HH11" s="80">
        <f t="shared" si="42"/>
        <v>100</v>
      </c>
      <c r="HI11" s="115">
        <v>1</v>
      </c>
      <c r="HJ11" s="93">
        <f>HF11/HG17</f>
        <v>0.375</v>
      </c>
      <c r="HK11" s="100">
        <v>0</v>
      </c>
      <c r="HL11" s="111">
        <v>1</v>
      </c>
      <c r="HM11" s="101">
        <f t="shared" si="43"/>
        <v>0</v>
      </c>
      <c r="HN11" s="102">
        <v>0</v>
      </c>
      <c r="HO11" s="112">
        <f>HK11/HL17</f>
        <v>0</v>
      </c>
      <c r="HP11" s="217">
        <v>0</v>
      </c>
      <c r="HQ11" s="237">
        <v>100</v>
      </c>
      <c r="HR11" s="218">
        <f t="shared" si="44"/>
        <v>0</v>
      </c>
      <c r="HS11" s="219">
        <v>0</v>
      </c>
      <c r="HT11" s="238">
        <f>HP11/HQ17</f>
        <v>0</v>
      </c>
      <c r="HU11" s="79">
        <v>111.11</v>
      </c>
      <c r="HV11" s="92">
        <v>100</v>
      </c>
      <c r="HW11" s="80">
        <f t="shared" si="45"/>
        <v>111.11</v>
      </c>
      <c r="HX11" s="123">
        <v>1.1100000000000001</v>
      </c>
      <c r="HY11" s="82">
        <f>HU11/HV17</f>
        <v>1.1111</v>
      </c>
      <c r="HZ11" s="79">
        <v>100</v>
      </c>
      <c r="IA11" s="92">
        <v>100</v>
      </c>
      <c r="IB11" s="80">
        <f t="shared" si="46"/>
        <v>100</v>
      </c>
      <c r="IC11" s="115">
        <v>1</v>
      </c>
      <c r="ID11" s="82">
        <f>HZ11/IA17</f>
        <v>1</v>
      </c>
    </row>
    <row r="12" spans="2:238" ht="15" thickBot="1" x14ac:dyDescent="0.4">
      <c r="B12" s="151">
        <v>7</v>
      </c>
      <c r="C12" s="152" t="s">
        <v>39</v>
      </c>
      <c r="D12" s="79">
        <v>100</v>
      </c>
      <c r="E12" s="80">
        <v>100</v>
      </c>
      <c r="F12" s="80">
        <f t="shared" si="0"/>
        <v>100</v>
      </c>
      <c r="G12" s="81">
        <v>1</v>
      </c>
      <c r="H12" s="82">
        <f>D12/E17</f>
        <v>1</v>
      </c>
      <c r="I12" s="79">
        <v>24</v>
      </c>
      <c r="J12" s="80">
        <v>15</v>
      </c>
      <c r="K12" s="80">
        <f t="shared" si="1"/>
        <v>160</v>
      </c>
      <c r="L12" s="81">
        <v>1.6</v>
      </c>
      <c r="M12" s="82">
        <f>I12/J17</f>
        <v>0.77419354838709675</v>
      </c>
      <c r="N12" s="79">
        <v>6</v>
      </c>
      <c r="O12" s="80">
        <v>14</v>
      </c>
      <c r="P12" s="80">
        <f t="shared" si="2"/>
        <v>42.857142857142854</v>
      </c>
      <c r="Q12" s="81">
        <v>0.43</v>
      </c>
      <c r="R12" s="82">
        <f>N12/O17</f>
        <v>0.19354838709677419</v>
      </c>
      <c r="S12" s="134">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321">
        <v>0</v>
      </c>
      <c r="AG12" s="322">
        <f>AC12/AD17</f>
        <v>0</v>
      </c>
      <c r="AH12" s="79">
        <v>100</v>
      </c>
      <c r="AI12" s="92">
        <v>100</v>
      </c>
      <c r="AJ12" s="80">
        <f t="shared" si="6"/>
        <v>100</v>
      </c>
      <c r="AK12" s="115">
        <v>1</v>
      </c>
      <c r="AL12" s="93">
        <f>AH12/AI17</f>
        <v>1</v>
      </c>
      <c r="AM12" s="100">
        <v>0</v>
      </c>
      <c r="AN12" s="101">
        <v>31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100">
        <v>0</v>
      </c>
      <c r="BC12" s="111">
        <v>1</v>
      </c>
      <c r="BD12" s="101">
        <f t="shared" si="10"/>
        <v>0</v>
      </c>
      <c r="BE12" s="102">
        <v>0</v>
      </c>
      <c r="BF12" s="112">
        <f>BB12/BC17</f>
        <v>0</v>
      </c>
      <c r="BG12" s="100">
        <v>0</v>
      </c>
      <c r="BH12" s="111">
        <v>7</v>
      </c>
      <c r="BI12" s="101">
        <f t="shared" si="11"/>
        <v>0</v>
      </c>
      <c r="BJ12" s="102">
        <v>0</v>
      </c>
      <c r="BK12" s="112">
        <f>BG12/BH17</f>
        <v>0</v>
      </c>
      <c r="BL12" s="79">
        <v>100</v>
      </c>
      <c r="BM12" s="80">
        <v>100</v>
      </c>
      <c r="BN12" s="80">
        <f t="shared" si="12"/>
        <v>100</v>
      </c>
      <c r="BO12" s="81">
        <v>1</v>
      </c>
      <c r="BP12" s="82">
        <f>BL12/BM17</f>
        <v>1</v>
      </c>
      <c r="BQ12" s="100">
        <v>0</v>
      </c>
      <c r="BR12" s="101">
        <v>1</v>
      </c>
      <c r="BS12" s="101">
        <f t="shared" si="13"/>
        <v>0</v>
      </c>
      <c r="BT12" s="102">
        <v>0</v>
      </c>
      <c r="BU12" s="103">
        <f>BQ12/BR17</f>
        <v>0</v>
      </c>
      <c r="BV12" s="100">
        <v>0</v>
      </c>
      <c r="BW12" s="111">
        <v>440</v>
      </c>
      <c r="BX12" s="101">
        <f t="shared" si="14"/>
        <v>0</v>
      </c>
      <c r="BY12" s="102">
        <v>0</v>
      </c>
      <c r="BZ12" s="112">
        <f>BV12/BW17</f>
        <v>0</v>
      </c>
      <c r="CA12" s="100">
        <v>0</v>
      </c>
      <c r="CB12" s="101">
        <v>100</v>
      </c>
      <c r="CC12" s="101">
        <f t="shared" si="15"/>
        <v>0</v>
      </c>
      <c r="CD12" s="102">
        <v>0</v>
      </c>
      <c r="CE12" s="103">
        <f>CA12/CB17</f>
        <v>0</v>
      </c>
      <c r="CF12" s="100">
        <v>0</v>
      </c>
      <c r="CG12" s="111">
        <v>1</v>
      </c>
      <c r="CH12" s="101">
        <f t="shared" si="16"/>
        <v>0</v>
      </c>
      <c r="CI12" s="102">
        <v>0</v>
      </c>
      <c r="CJ12" s="112">
        <f>CF12/CG17</f>
        <v>0</v>
      </c>
      <c r="CK12" s="100">
        <v>0</v>
      </c>
      <c r="CL12" s="111">
        <v>1</v>
      </c>
      <c r="CM12" s="101">
        <f t="shared" si="17"/>
        <v>0</v>
      </c>
      <c r="CN12" s="102">
        <v>0</v>
      </c>
      <c r="CO12" s="112">
        <f>CK12/CL17</f>
        <v>0</v>
      </c>
      <c r="CP12" s="515">
        <v>0</v>
      </c>
      <c r="CQ12" s="527">
        <v>1</v>
      </c>
      <c r="CR12" s="516">
        <f t="shared" si="18"/>
        <v>0</v>
      </c>
      <c r="CS12" s="517">
        <v>0</v>
      </c>
      <c r="CT12" s="528">
        <f>CP12/CQ17</f>
        <v>0</v>
      </c>
      <c r="CU12" s="79">
        <v>5</v>
      </c>
      <c r="CV12" s="80">
        <v>2</v>
      </c>
      <c r="CW12" s="80">
        <f t="shared" si="19"/>
        <v>250</v>
      </c>
      <c r="CX12" s="81">
        <v>2.5</v>
      </c>
      <c r="CY12" s="82">
        <f>CU12/CV17</f>
        <v>0.5</v>
      </c>
      <c r="CZ12" s="195">
        <v>0</v>
      </c>
      <c r="DA12" s="196">
        <v>1</v>
      </c>
      <c r="DB12" s="196">
        <f t="shared" si="20"/>
        <v>0</v>
      </c>
      <c r="DC12" s="197">
        <v>0</v>
      </c>
      <c r="DD12" s="198">
        <f>CZ12/DA17</f>
        <v>0</v>
      </c>
      <c r="DE12" s="251">
        <v>66</v>
      </c>
      <c r="DF12" s="252">
        <v>50</v>
      </c>
      <c r="DG12" s="253">
        <f t="shared" si="21"/>
        <v>132</v>
      </c>
      <c r="DH12" s="254">
        <v>1.32</v>
      </c>
      <c r="DI12" s="255">
        <f>DE12/DF17</f>
        <v>0.24905660377358491</v>
      </c>
      <c r="DJ12" s="100">
        <v>0</v>
      </c>
      <c r="DK12" s="101">
        <v>1</v>
      </c>
      <c r="DL12" s="101">
        <f t="shared" si="22"/>
        <v>0</v>
      </c>
      <c r="DM12" s="330">
        <v>0</v>
      </c>
      <c r="DN12" s="331">
        <f>DJ12/DK17</f>
        <v>0</v>
      </c>
      <c r="DO12" s="100">
        <v>0</v>
      </c>
      <c r="DP12" s="101">
        <v>100</v>
      </c>
      <c r="DQ12" s="101">
        <f t="shared" si="23"/>
        <v>0</v>
      </c>
      <c r="DR12" s="102">
        <v>0</v>
      </c>
      <c r="DS12" s="103">
        <f>DO12/DP17</f>
        <v>0</v>
      </c>
      <c r="DT12" s="100">
        <v>0</v>
      </c>
      <c r="DU12" s="111">
        <v>1</v>
      </c>
      <c r="DV12" s="101">
        <f t="shared" si="24"/>
        <v>0</v>
      </c>
      <c r="DW12" s="102">
        <v>0</v>
      </c>
      <c r="DX12" s="112">
        <f>DT12/DU17</f>
        <v>0</v>
      </c>
      <c r="DY12" s="100">
        <v>0</v>
      </c>
      <c r="DZ12" s="111">
        <v>1</v>
      </c>
      <c r="EA12" s="101">
        <f t="shared" si="25"/>
        <v>0</v>
      </c>
      <c r="EB12" s="102">
        <v>0</v>
      </c>
      <c r="EC12" s="112">
        <f>DY12/DZ17</f>
        <v>0</v>
      </c>
      <c r="ED12" s="100">
        <v>0</v>
      </c>
      <c r="EE12" s="111">
        <v>2</v>
      </c>
      <c r="EF12" s="101">
        <f t="shared" si="26"/>
        <v>0</v>
      </c>
      <c r="EG12" s="102">
        <v>0</v>
      </c>
      <c r="EH12" s="112">
        <f>ED12/EE17</f>
        <v>0</v>
      </c>
      <c r="EI12" s="100">
        <v>0</v>
      </c>
      <c r="EJ12" s="101">
        <v>1</v>
      </c>
      <c r="EK12" s="101">
        <f t="shared" si="27"/>
        <v>0</v>
      </c>
      <c r="EL12" s="102">
        <v>0</v>
      </c>
      <c r="EM12" s="103">
        <f>EI12/EJ17</f>
        <v>0</v>
      </c>
      <c r="EN12" s="79">
        <v>7</v>
      </c>
      <c r="EO12" s="80">
        <v>7</v>
      </c>
      <c r="EP12" s="80">
        <f t="shared" si="28"/>
        <v>100</v>
      </c>
      <c r="EQ12" s="81">
        <v>1</v>
      </c>
      <c r="ER12" s="82">
        <f>EN12/EO17</f>
        <v>0.58333333333333337</v>
      </c>
      <c r="ES12" s="100">
        <v>0</v>
      </c>
      <c r="ET12" s="111">
        <v>2</v>
      </c>
      <c r="EU12" s="101">
        <f t="shared" si="29"/>
        <v>0</v>
      </c>
      <c r="EV12" s="102">
        <v>0</v>
      </c>
      <c r="EW12" s="112">
        <f>ES12/ET17</f>
        <v>0</v>
      </c>
      <c r="EX12" s="100">
        <v>0</v>
      </c>
      <c r="EY12" s="101">
        <v>1</v>
      </c>
      <c r="EZ12" s="101">
        <f t="shared" si="30"/>
        <v>0</v>
      </c>
      <c r="FA12" s="102">
        <v>0</v>
      </c>
      <c r="FB12" s="103">
        <f>EX12/EY17</f>
        <v>0</v>
      </c>
      <c r="FC12" s="100">
        <v>0</v>
      </c>
      <c r="FD12" s="111">
        <v>2</v>
      </c>
      <c r="FE12" s="101">
        <f t="shared" si="31"/>
        <v>0</v>
      </c>
      <c r="FF12" s="102">
        <v>0</v>
      </c>
      <c r="FG12" s="112">
        <f>FC12/FD17</f>
        <v>0</v>
      </c>
      <c r="FH12" s="79">
        <v>5</v>
      </c>
      <c r="FI12" s="92">
        <v>5</v>
      </c>
      <c r="FJ12" s="80">
        <f t="shared" si="32"/>
        <v>100</v>
      </c>
      <c r="FK12" s="115">
        <v>1</v>
      </c>
      <c r="FL12" s="93">
        <f>FH12/FI17</f>
        <v>0.5</v>
      </c>
      <c r="FM12" s="100">
        <v>0</v>
      </c>
      <c r="FN12" s="111">
        <v>1</v>
      </c>
      <c r="FO12" s="101">
        <f t="shared" si="33"/>
        <v>0</v>
      </c>
      <c r="FP12" s="102">
        <v>0</v>
      </c>
      <c r="FQ12" s="112">
        <f>FM12/FN17</f>
        <v>0</v>
      </c>
      <c r="FR12" s="100">
        <v>0</v>
      </c>
      <c r="FS12" s="101">
        <v>1</v>
      </c>
      <c r="FT12" s="101">
        <f t="shared" si="34"/>
        <v>0</v>
      </c>
      <c r="FU12" s="102">
        <v>0</v>
      </c>
      <c r="FV12" s="103">
        <f>FR12/FS17</f>
        <v>0</v>
      </c>
      <c r="FW12" s="100">
        <v>0</v>
      </c>
      <c r="FX12" s="101">
        <v>1</v>
      </c>
      <c r="FY12" s="101">
        <f t="shared" si="35"/>
        <v>0</v>
      </c>
      <c r="FZ12" s="102">
        <v>0</v>
      </c>
      <c r="GA12" s="103">
        <f>FW12/FX17</f>
        <v>0</v>
      </c>
      <c r="GB12" s="100">
        <v>0</v>
      </c>
      <c r="GC12" s="111">
        <v>40</v>
      </c>
      <c r="GD12" s="101">
        <f t="shared" si="36"/>
        <v>0</v>
      </c>
      <c r="GE12" s="102">
        <v>0</v>
      </c>
      <c r="GF12" s="112">
        <f>GB12/GC17</f>
        <v>0</v>
      </c>
      <c r="GG12" s="100">
        <v>0</v>
      </c>
      <c r="GH12" s="101">
        <v>1</v>
      </c>
      <c r="GI12" s="101">
        <f t="shared" si="37"/>
        <v>0</v>
      </c>
      <c r="GJ12" s="102">
        <v>0</v>
      </c>
      <c r="GK12" s="103">
        <f>GG12/GH17</f>
        <v>0</v>
      </c>
      <c r="GL12" s="100">
        <v>0</v>
      </c>
      <c r="GM12" s="111">
        <v>8</v>
      </c>
      <c r="GN12" s="101">
        <f t="shared" si="38"/>
        <v>0</v>
      </c>
      <c r="GO12" s="102">
        <v>0</v>
      </c>
      <c r="GP12" s="112">
        <f>GL12/GM17</f>
        <v>0</v>
      </c>
      <c r="GQ12" s="100">
        <v>0</v>
      </c>
      <c r="GR12" s="111">
        <v>2</v>
      </c>
      <c r="GS12" s="101">
        <f t="shared" si="39"/>
        <v>0</v>
      </c>
      <c r="GT12" s="102">
        <v>0</v>
      </c>
      <c r="GU12" s="112">
        <f>GQ12/GR17</f>
        <v>0</v>
      </c>
      <c r="GV12" s="195">
        <v>0</v>
      </c>
      <c r="GW12" s="196">
        <v>7</v>
      </c>
      <c r="GX12" s="196">
        <f t="shared" si="40"/>
        <v>0</v>
      </c>
      <c r="GY12" s="197">
        <v>0</v>
      </c>
      <c r="GZ12" s="198">
        <f>GV12/GW17</f>
        <v>0</v>
      </c>
      <c r="HA12" s="100">
        <v>0</v>
      </c>
      <c r="HB12" s="111">
        <v>50</v>
      </c>
      <c r="HC12" s="101">
        <f t="shared" si="41"/>
        <v>0</v>
      </c>
      <c r="HD12" s="102">
        <v>0</v>
      </c>
      <c r="HE12" s="112">
        <f>HA12/HB17</f>
        <v>0</v>
      </c>
      <c r="HF12" s="100">
        <v>0</v>
      </c>
      <c r="HG12" s="111">
        <v>30</v>
      </c>
      <c r="HH12" s="101">
        <f t="shared" si="42"/>
        <v>0</v>
      </c>
      <c r="HI12" s="102">
        <v>0</v>
      </c>
      <c r="HJ12" s="112">
        <f>HF12/HG17</f>
        <v>0</v>
      </c>
      <c r="HK12" s="100">
        <v>0</v>
      </c>
      <c r="HL12" s="111">
        <v>1</v>
      </c>
      <c r="HM12" s="101">
        <f t="shared" si="43"/>
        <v>0</v>
      </c>
      <c r="HN12" s="102">
        <v>0</v>
      </c>
      <c r="HO12" s="112">
        <f>HK12/HL17</f>
        <v>0</v>
      </c>
      <c r="HP12" s="217">
        <v>0</v>
      </c>
      <c r="HQ12" s="237">
        <v>100</v>
      </c>
      <c r="HR12" s="218">
        <f t="shared" si="44"/>
        <v>0</v>
      </c>
      <c r="HS12" s="219">
        <v>0</v>
      </c>
      <c r="HT12" s="238">
        <f>HP12/HQ17</f>
        <v>0</v>
      </c>
      <c r="HU12" s="79">
        <v>100</v>
      </c>
      <c r="HV12" s="92">
        <v>100</v>
      </c>
      <c r="HW12" s="80">
        <f t="shared" si="45"/>
        <v>100</v>
      </c>
      <c r="HX12" s="81">
        <v>1</v>
      </c>
      <c r="HY12" s="82">
        <f>HU12/HV17</f>
        <v>1</v>
      </c>
      <c r="HZ12" s="79">
        <v>100</v>
      </c>
      <c r="IA12" s="92">
        <v>100</v>
      </c>
      <c r="IB12" s="80">
        <f t="shared" si="46"/>
        <v>100</v>
      </c>
      <c r="IC12" s="81">
        <v>1</v>
      </c>
      <c r="ID12" s="82">
        <f>HZ12/IA17</f>
        <v>1</v>
      </c>
    </row>
    <row r="13" spans="2:238" ht="15" thickBot="1" x14ac:dyDescent="0.4">
      <c r="B13" s="151">
        <v>8</v>
      </c>
      <c r="C13" s="152" t="s">
        <v>40</v>
      </c>
      <c r="D13" s="79">
        <v>100</v>
      </c>
      <c r="E13" s="80">
        <v>100</v>
      </c>
      <c r="F13" s="80">
        <f t="shared" si="0"/>
        <v>100</v>
      </c>
      <c r="G13" s="81">
        <v>1</v>
      </c>
      <c r="H13" s="82">
        <f>D13/E17</f>
        <v>1</v>
      </c>
      <c r="I13" s="79">
        <v>28</v>
      </c>
      <c r="J13" s="80">
        <v>19</v>
      </c>
      <c r="K13" s="80">
        <f t="shared" si="1"/>
        <v>147.36842105263156</v>
      </c>
      <c r="L13" s="81">
        <v>1.47</v>
      </c>
      <c r="M13" s="82">
        <f>I13/J17</f>
        <v>0.90322580645161288</v>
      </c>
      <c r="N13" s="79">
        <v>12</v>
      </c>
      <c r="O13" s="80">
        <v>18</v>
      </c>
      <c r="P13" s="80">
        <f t="shared" si="2"/>
        <v>66.666666666666657</v>
      </c>
      <c r="Q13" s="81">
        <v>0.67</v>
      </c>
      <c r="R13" s="82">
        <f>N13/O17</f>
        <v>0.38709677419354838</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31</v>
      </c>
      <c r="AO13" s="101">
        <f t="shared" si="7"/>
        <v>0</v>
      </c>
      <c r="AP13" s="102">
        <v>0</v>
      </c>
      <c r="AQ13" s="103">
        <f>AM13/AN17</f>
        <v>0</v>
      </c>
      <c r="AR13" s="282">
        <v>0</v>
      </c>
      <c r="AS13" s="283">
        <v>90</v>
      </c>
      <c r="AT13" s="283">
        <f t="shared" si="8"/>
        <v>0</v>
      </c>
      <c r="AU13" s="284">
        <v>0</v>
      </c>
      <c r="AV13" s="285">
        <f>AR13/AS17</f>
        <v>0</v>
      </c>
      <c r="AW13" s="100">
        <v>0</v>
      </c>
      <c r="AX13" s="101">
        <v>1</v>
      </c>
      <c r="AY13" s="101">
        <f t="shared" si="9"/>
        <v>0</v>
      </c>
      <c r="AZ13" s="102">
        <v>0</v>
      </c>
      <c r="BA13" s="103">
        <f>AW13/AX17</f>
        <v>0</v>
      </c>
      <c r="BB13" s="100">
        <v>0</v>
      </c>
      <c r="BC13" s="111">
        <v>1</v>
      </c>
      <c r="BD13" s="101">
        <f t="shared" si="10"/>
        <v>0</v>
      </c>
      <c r="BE13" s="102">
        <v>0</v>
      </c>
      <c r="BF13" s="112">
        <f>BB13/BC17</f>
        <v>0</v>
      </c>
      <c r="BG13" s="100">
        <v>0</v>
      </c>
      <c r="BH13" s="111">
        <v>7</v>
      </c>
      <c r="BI13" s="101">
        <f t="shared" si="11"/>
        <v>0</v>
      </c>
      <c r="BJ13" s="330">
        <v>0</v>
      </c>
      <c r="BK13" s="332">
        <f>BG13/BH17</f>
        <v>0</v>
      </c>
      <c r="BL13" s="79">
        <v>100</v>
      </c>
      <c r="BM13" s="80">
        <v>100</v>
      </c>
      <c r="BN13" s="80">
        <f t="shared" si="12"/>
        <v>100</v>
      </c>
      <c r="BO13" s="81">
        <v>1</v>
      </c>
      <c r="BP13" s="82">
        <f>BL13/BM17</f>
        <v>1</v>
      </c>
      <c r="BQ13" s="100">
        <v>0</v>
      </c>
      <c r="BR13" s="101">
        <v>1</v>
      </c>
      <c r="BS13" s="101">
        <f t="shared" si="13"/>
        <v>0</v>
      </c>
      <c r="BT13" s="102">
        <v>0</v>
      </c>
      <c r="BU13" s="103">
        <f>BQ13/BR17</f>
        <v>0</v>
      </c>
      <c r="BV13" s="100">
        <v>0</v>
      </c>
      <c r="BW13" s="111">
        <v>440</v>
      </c>
      <c r="BX13" s="101">
        <f t="shared" si="14"/>
        <v>0</v>
      </c>
      <c r="BY13" s="102">
        <v>0</v>
      </c>
      <c r="BZ13" s="112">
        <f>BV13/BW17</f>
        <v>0</v>
      </c>
      <c r="CA13" s="100">
        <v>0</v>
      </c>
      <c r="CB13" s="101">
        <v>100</v>
      </c>
      <c r="CC13" s="101">
        <f t="shared" si="15"/>
        <v>0</v>
      </c>
      <c r="CD13" s="102">
        <v>0</v>
      </c>
      <c r="CE13" s="103">
        <f>CA13/CB17</f>
        <v>0</v>
      </c>
      <c r="CF13" s="100">
        <v>0</v>
      </c>
      <c r="CG13" s="111">
        <v>1</v>
      </c>
      <c r="CH13" s="101">
        <f t="shared" si="16"/>
        <v>0</v>
      </c>
      <c r="CI13" s="102">
        <v>0</v>
      </c>
      <c r="CJ13" s="112">
        <f>CF13/CG17</f>
        <v>0</v>
      </c>
      <c r="CK13" s="100">
        <v>0</v>
      </c>
      <c r="CL13" s="111">
        <v>1</v>
      </c>
      <c r="CM13" s="101">
        <f t="shared" si="17"/>
        <v>0</v>
      </c>
      <c r="CN13" s="102">
        <v>0</v>
      </c>
      <c r="CO13" s="112">
        <f>CK13/CL17</f>
        <v>0</v>
      </c>
      <c r="CP13" s="515">
        <v>0</v>
      </c>
      <c r="CQ13" s="527">
        <v>1</v>
      </c>
      <c r="CR13" s="516">
        <f t="shared" si="18"/>
        <v>0</v>
      </c>
      <c r="CS13" s="517">
        <v>0</v>
      </c>
      <c r="CT13" s="528">
        <f>CP13/CQ17</f>
        <v>0</v>
      </c>
      <c r="CU13" s="79">
        <v>6</v>
      </c>
      <c r="CV13" s="80">
        <v>4</v>
      </c>
      <c r="CW13" s="80">
        <f t="shared" si="19"/>
        <v>150</v>
      </c>
      <c r="CX13" s="81">
        <v>1.5</v>
      </c>
      <c r="CY13" s="82">
        <f>CU13/CV17</f>
        <v>0.6</v>
      </c>
      <c r="CZ13" s="195">
        <v>0</v>
      </c>
      <c r="DA13" s="196">
        <v>1</v>
      </c>
      <c r="DB13" s="196">
        <f t="shared" si="20"/>
        <v>0</v>
      </c>
      <c r="DC13" s="197">
        <v>0</v>
      </c>
      <c r="DD13" s="198">
        <f>CZ13/DA17</f>
        <v>0</v>
      </c>
      <c r="DE13" s="251">
        <v>66</v>
      </c>
      <c r="DF13" s="252">
        <v>100</v>
      </c>
      <c r="DG13" s="253">
        <f t="shared" si="21"/>
        <v>66</v>
      </c>
      <c r="DH13" s="254">
        <v>0.66</v>
      </c>
      <c r="DI13" s="255">
        <f>DE13/DF17</f>
        <v>0.24905660377358491</v>
      </c>
      <c r="DJ13" s="79">
        <v>1</v>
      </c>
      <c r="DK13" s="80">
        <v>1</v>
      </c>
      <c r="DL13" s="320">
        <f t="shared" si="22"/>
        <v>100</v>
      </c>
      <c r="DM13" s="342">
        <v>1</v>
      </c>
      <c r="DN13" s="343">
        <f>DJ13/DK17</f>
        <v>1</v>
      </c>
      <c r="DO13" s="100">
        <v>0</v>
      </c>
      <c r="DP13" s="101">
        <v>100</v>
      </c>
      <c r="DQ13" s="101">
        <f t="shared" si="23"/>
        <v>0</v>
      </c>
      <c r="DR13" s="330">
        <v>0</v>
      </c>
      <c r="DS13" s="331">
        <f>DO13/DP17</f>
        <v>0</v>
      </c>
      <c r="DT13" s="100">
        <v>0</v>
      </c>
      <c r="DU13" s="111">
        <v>1</v>
      </c>
      <c r="DV13" s="101">
        <f t="shared" si="24"/>
        <v>0</v>
      </c>
      <c r="DW13" s="102">
        <v>0</v>
      </c>
      <c r="DX13" s="112">
        <f>DT13/DU17</f>
        <v>0</v>
      </c>
      <c r="DY13" s="100">
        <v>0</v>
      </c>
      <c r="DZ13" s="111">
        <v>1</v>
      </c>
      <c r="EA13" s="101">
        <f t="shared" si="25"/>
        <v>0</v>
      </c>
      <c r="EB13" s="330">
        <v>0</v>
      </c>
      <c r="EC13" s="332">
        <f>DY13/DZ17</f>
        <v>0</v>
      </c>
      <c r="ED13" s="100">
        <v>0</v>
      </c>
      <c r="EE13" s="111">
        <v>2</v>
      </c>
      <c r="EF13" s="101">
        <f t="shared" si="26"/>
        <v>0</v>
      </c>
      <c r="EG13" s="102">
        <v>0</v>
      </c>
      <c r="EH13" s="112">
        <f>ED13/EE17</f>
        <v>0</v>
      </c>
      <c r="EI13" s="100">
        <v>0</v>
      </c>
      <c r="EJ13" s="101">
        <v>1</v>
      </c>
      <c r="EK13" s="101">
        <f t="shared" si="27"/>
        <v>0</v>
      </c>
      <c r="EL13" s="102">
        <v>0</v>
      </c>
      <c r="EM13" s="103">
        <f>EI13/EJ17</f>
        <v>0</v>
      </c>
      <c r="EN13" s="79">
        <v>8</v>
      </c>
      <c r="EO13" s="80">
        <v>8</v>
      </c>
      <c r="EP13" s="80">
        <f t="shared" si="28"/>
        <v>100</v>
      </c>
      <c r="EQ13" s="81">
        <v>1</v>
      </c>
      <c r="ER13" s="82">
        <f>EN13/EO17</f>
        <v>0.66666666666666663</v>
      </c>
      <c r="ES13" s="100">
        <v>0</v>
      </c>
      <c r="ET13" s="111">
        <v>2</v>
      </c>
      <c r="EU13" s="101">
        <f t="shared" si="29"/>
        <v>0</v>
      </c>
      <c r="EV13" s="102">
        <v>0</v>
      </c>
      <c r="EW13" s="112">
        <f>ES13/ET17</f>
        <v>0</v>
      </c>
      <c r="EX13" s="100">
        <v>0</v>
      </c>
      <c r="EY13" s="101">
        <v>1</v>
      </c>
      <c r="EZ13" s="101">
        <f t="shared" si="30"/>
        <v>0</v>
      </c>
      <c r="FA13" s="102">
        <v>0</v>
      </c>
      <c r="FB13" s="103">
        <f>EX13/EY17</f>
        <v>0</v>
      </c>
      <c r="FC13" s="100">
        <v>0</v>
      </c>
      <c r="FD13" s="111">
        <v>2</v>
      </c>
      <c r="FE13" s="101">
        <f t="shared" si="31"/>
        <v>0</v>
      </c>
      <c r="FF13" s="102">
        <v>0</v>
      </c>
      <c r="FG13" s="112">
        <f>FC13/FD17</f>
        <v>0</v>
      </c>
      <c r="FH13" s="100">
        <v>0</v>
      </c>
      <c r="FI13" s="111">
        <v>5</v>
      </c>
      <c r="FJ13" s="101">
        <f t="shared" si="32"/>
        <v>0</v>
      </c>
      <c r="FK13" s="102">
        <v>0</v>
      </c>
      <c r="FL13" s="112">
        <f>FH13/FI17</f>
        <v>0</v>
      </c>
      <c r="FM13" s="100">
        <v>0</v>
      </c>
      <c r="FN13" s="111">
        <v>1</v>
      </c>
      <c r="FO13" s="101">
        <f t="shared" si="33"/>
        <v>0</v>
      </c>
      <c r="FP13" s="102">
        <v>0</v>
      </c>
      <c r="FQ13" s="112">
        <f>FM13/FN17</f>
        <v>0</v>
      </c>
      <c r="FR13" s="100">
        <v>0</v>
      </c>
      <c r="FS13" s="101">
        <v>1</v>
      </c>
      <c r="FT13" s="101">
        <f t="shared" si="34"/>
        <v>0</v>
      </c>
      <c r="FU13" s="102">
        <v>0</v>
      </c>
      <c r="FV13" s="103">
        <f>FR13/FS17</f>
        <v>0</v>
      </c>
      <c r="FW13" s="100">
        <v>0</v>
      </c>
      <c r="FX13" s="101">
        <v>1</v>
      </c>
      <c r="FY13" s="101">
        <f t="shared" si="35"/>
        <v>0</v>
      </c>
      <c r="FZ13" s="102">
        <v>0</v>
      </c>
      <c r="GA13" s="103">
        <f>FW13/FX17</f>
        <v>0</v>
      </c>
      <c r="GB13" s="100">
        <v>0</v>
      </c>
      <c r="GC13" s="111">
        <v>40</v>
      </c>
      <c r="GD13" s="101">
        <f t="shared" si="36"/>
        <v>0</v>
      </c>
      <c r="GE13" s="102">
        <v>0</v>
      </c>
      <c r="GF13" s="112">
        <f>GB13/GC17</f>
        <v>0</v>
      </c>
      <c r="GG13" s="79">
        <v>20</v>
      </c>
      <c r="GH13" s="80">
        <v>20</v>
      </c>
      <c r="GI13" s="80">
        <f t="shared" si="37"/>
        <v>100</v>
      </c>
      <c r="GJ13" s="81">
        <v>1</v>
      </c>
      <c r="GK13" s="82">
        <f>GG13/GH17</f>
        <v>0.2</v>
      </c>
      <c r="GL13" s="100">
        <v>0</v>
      </c>
      <c r="GM13" s="111">
        <v>8</v>
      </c>
      <c r="GN13" s="101">
        <f t="shared" si="38"/>
        <v>0</v>
      </c>
      <c r="GO13" s="102">
        <v>0</v>
      </c>
      <c r="GP13" s="112">
        <f>GL13/GM17</f>
        <v>0</v>
      </c>
      <c r="GQ13" s="79">
        <v>2</v>
      </c>
      <c r="GR13" s="92">
        <v>2</v>
      </c>
      <c r="GS13" s="80">
        <f t="shared" si="39"/>
        <v>100</v>
      </c>
      <c r="GT13" s="115">
        <v>1</v>
      </c>
      <c r="GU13" s="93">
        <f>GQ13/GR17</f>
        <v>0.66666666666666663</v>
      </c>
      <c r="GV13" s="195">
        <v>0</v>
      </c>
      <c r="GW13" s="196">
        <v>8</v>
      </c>
      <c r="GX13" s="196">
        <f t="shared" si="40"/>
        <v>0</v>
      </c>
      <c r="GY13" s="197">
        <v>0</v>
      </c>
      <c r="GZ13" s="198">
        <f>GV13/GW17</f>
        <v>0</v>
      </c>
      <c r="HA13" s="100">
        <v>0</v>
      </c>
      <c r="HB13" s="111">
        <v>50</v>
      </c>
      <c r="HC13" s="101">
        <f t="shared" si="41"/>
        <v>0</v>
      </c>
      <c r="HD13" s="102">
        <v>0</v>
      </c>
      <c r="HE13" s="112">
        <f>HA13/HB17</f>
        <v>0</v>
      </c>
      <c r="HF13" s="100">
        <v>0</v>
      </c>
      <c r="HG13" s="111">
        <v>30</v>
      </c>
      <c r="HH13" s="101">
        <f t="shared" si="42"/>
        <v>0</v>
      </c>
      <c r="HI13" s="102">
        <v>0</v>
      </c>
      <c r="HJ13" s="112">
        <f>HF13/HG17</f>
        <v>0</v>
      </c>
      <c r="HK13" s="100">
        <v>0</v>
      </c>
      <c r="HL13" s="111">
        <v>1</v>
      </c>
      <c r="HM13" s="101">
        <f t="shared" si="43"/>
        <v>0</v>
      </c>
      <c r="HN13" s="102">
        <v>0</v>
      </c>
      <c r="HO13" s="112">
        <f>HK13/HL17</f>
        <v>0</v>
      </c>
      <c r="HP13" s="217">
        <v>0</v>
      </c>
      <c r="HQ13" s="237">
        <v>100</v>
      </c>
      <c r="HR13" s="218">
        <f t="shared" si="44"/>
        <v>0</v>
      </c>
      <c r="HS13" s="219">
        <v>0</v>
      </c>
      <c r="HT13" s="238">
        <f>HP13/HQ17</f>
        <v>0</v>
      </c>
      <c r="HU13" s="79">
        <v>100</v>
      </c>
      <c r="HV13" s="92">
        <v>100</v>
      </c>
      <c r="HW13" s="80">
        <f t="shared" si="45"/>
        <v>100</v>
      </c>
      <c r="HX13" s="81">
        <v>1</v>
      </c>
      <c r="HY13" s="82">
        <f>HU13/HV17</f>
        <v>1</v>
      </c>
      <c r="HZ13" s="79">
        <v>100</v>
      </c>
      <c r="IA13" s="92">
        <v>100</v>
      </c>
      <c r="IB13" s="80">
        <f t="shared" si="46"/>
        <v>100</v>
      </c>
      <c r="IC13" s="81">
        <v>1</v>
      </c>
      <c r="ID13" s="82">
        <f>HZ13/IA17</f>
        <v>1</v>
      </c>
    </row>
    <row r="14" spans="2:238" ht="15" thickBot="1" x14ac:dyDescent="0.4">
      <c r="B14" s="153">
        <v>9</v>
      </c>
      <c r="C14" s="154" t="s">
        <v>41</v>
      </c>
      <c r="D14" s="79">
        <v>100</v>
      </c>
      <c r="E14" s="80">
        <v>100</v>
      </c>
      <c r="F14" s="80">
        <f t="shared" si="0"/>
        <v>100</v>
      </c>
      <c r="G14" s="115">
        <v>1</v>
      </c>
      <c r="H14" s="82">
        <f>D14/E17</f>
        <v>1</v>
      </c>
      <c r="I14" s="79">
        <v>31</v>
      </c>
      <c r="J14" s="80">
        <v>23</v>
      </c>
      <c r="K14" s="80">
        <f t="shared" si="1"/>
        <v>134.78260869565219</v>
      </c>
      <c r="L14" s="123">
        <v>1.35</v>
      </c>
      <c r="M14" s="82">
        <f>I14/J17</f>
        <v>1</v>
      </c>
      <c r="N14" s="79">
        <v>16</v>
      </c>
      <c r="O14" s="80">
        <v>22</v>
      </c>
      <c r="P14" s="80">
        <f t="shared" si="2"/>
        <v>72.727272727272734</v>
      </c>
      <c r="Q14" s="132">
        <v>0.73</v>
      </c>
      <c r="R14" s="82">
        <f>N14/O17</f>
        <v>0.5161290322580645</v>
      </c>
      <c r="S14" s="134">
        <v>0</v>
      </c>
      <c r="T14" s="127">
        <v>100</v>
      </c>
      <c r="U14" s="127">
        <f t="shared" si="3"/>
        <v>0</v>
      </c>
      <c r="V14" s="128">
        <v>0</v>
      </c>
      <c r="W14" s="129">
        <f>S14/T17</f>
        <v>0</v>
      </c>
      <c r="X14" s="169">
        <v>0</v>
      </c>
      <c r="Y14" s="170">
        <v>100</v>
      </c>
      <c r="Z14" s="170">
        <f t="shared" si="4"/>
        <v>0</v>
      </c>
      <c r="AA14" s="171">
        <v>0</v>
      </c>
      <c r="AB14" s="172">
        <f>X14/Y17</f>
        <v>0</v>
      </c>
      <c r="AC14" s="100">
        <v>0</v>
      </c>
      <c r="AD14" s="101">
        <v>100</v>
      </c>
      <c r="AE14" s="101">
        <f t="shared" si="5"/>
        <v>0</v>
      </c>
      <c r="AF14" s="102">
        <v>0</v>
      </c>
      <c r="AG14" s="103">
        <f>AC14/AD17</f>
        <v>0</v>
      </c>
      <c r="AH14" s="100">
        <v>0</v>
      </c>
      <c r="AI14" s="111">
        <v>50</v>
      </c>
      <c r="AJ14" s="101">
        <f t="shared" si="6"/>
        <v>0</v>
      </c>
      <c r="AK14" s="102">
        <v>0</v>
      </c>
      <c r="AL14" s="112">
        <f>AH14/AI17</f>
        <v>0</v>
      </c>
      <c r="AM14" s="79">
        <v>56</v>
      </c>
      <c r="AN14" s="80">
        <v>52</v>
      </c>
      <c r="AO14" s="80">
        <f t="shared" si="7"/>
        <v>107.69230769230769</v>
      </c>
      <c r="AP14" s="123">
        <v>1.08</v>
      </c>
      <c r="AQ14" s="82">
        <f>AM14/AN17</f>
        <v>0.93333333333333335</v>
      </c>
      <c r="AR14" s="79">
        <v>97.32</v>
      </c>
      <c r="AS14" s="80">
        <v>90</v>
      </c>
      <c r="AT14" s="80">
        <f t="shared" si="8"/>
        <v>108.13333333333333</v>
      </c>
      <c r="AU14" s="123">
        <v>1.08</v>
      </c>
      <c r="AV14" s="82">
        <f>AR14/AS17</f>
        <v>1.0813333333333333</v>
      </c>
      <c r="AW14" s="100">
        <v>0</v>
      </c>
      <c r="AX14" s="101">
        <v>1</v>
      </c>
      <c r="AY14" s="101">
        <f t="shared" si="9"/>
        <v>0</v>
      </c>
      <c r="AZ14" s="102">
        <v>0</v>
      </c>
      <c r="BA14" s="103">
        <f>AW14/AX17</f>
        <v>0</v>
      </c>
      <c r="BB14" s="100">
        <v>0</v>
      </c>
      <c r="BC14" s="111">
        <v>1</v>
      </c>
      <c r="BD14" s="101">
        <f t="shared" si="10"/>
        <v>0</v>
      </c>
      <c r="BE14" s="102">
        <v>0</v>
      </c>
      <c r="BF14" s="112">
        <f>BB14/BC17</f>
        <v>0</v>
      </c>
      <c r="BG14" s="79">
        <v>12</v>
      </c>
      <c r="BH14" s="92">
        <v>17</v>
      </c>
      <c r="BI14" s="320">
        <f t="shared" si="11"/>
        <v>70.588235294117652</v>
      </c>
      <c r="BJ14" s="564">
        <v>0.71</v>
      </c>
      <c r="BK14" s="367">
        <f>BG14/BH17</f>
        <v>0.70588235294117652</v>
      </c>
      <c r="BL14" s="79">
        <v>100</v>
      </c>
      <c r="BM14" s="80">
        <v>100</v>
      </c>
      <c r="BN14" s="80">
        <f t="shared" si="12"/>
        <v>100</v>
      </c>
      <c r="BO14" s="115">
        <v>1</v>
      </c>
      <c r="BP14" s="82">
        <f>BL14/BM17</f>
        <v>1</v>
      </c>
      <c r="BQ14" s="100">
        <v>0</v>
      </c>
      <c r="BR14" s="101">
        <v>1</v>
      </c>
      <c r="BS14" s="101">
        <f t="shared" si="13"/>
        <v>0</v>
      </c>
      <c r="BT14" s="102">
        <v>0</v>
      </c>
      <c r="BU14" s="103">
        <f>BQ14/BR17</f>
        <v>0</v>
      </c>
      <c r="BV14" s="79">
        <v>704</v>
      </c>
      <c r="BW14" s="92">
        <v>825</v>
      </c>
      <c r="BX14" s="80">
        <f t="shared" si="14"/>
        <v>85.333333333333343</v>
      </c>
      <c r="BY14" s="132">
        <v>0.85</v>
      </c>
      <c r="BZ14" s="93">
        <f>BV14/BW17</f>
        <v>0.64</v>
      </c>
      <c r="CA14" s="79">
        <v>87.5</v>
      </c>
      <c r="CB14" s="80">
        <v>100</v>
      </c>
      <c r="CC14" s="80">
        <f t="shared" si="15"/>
        <v>87.5</v>
      </c>
      <c r="CD14" s="132">
        <v>0.88</v>
      </c>
      <c r="CE14" s="82">
        <f>CA14/CB17</f>
        <v>0.875</v>
      </c>
      <c r="CF14" s="100">
        <v>0</v>
      </c>
      <c r="CG14" s="111">
        <v>1</v>
      </c>
      <c r="CH14" s="101">
        <f t="shared" si="16"/>
        <v>0</v>
      </c>
      <c r="CI14" s="102">
        <v>0</v>
      </c>
      <c r="CJ14" s="112">
        <f>CF14/CG17</f>
        <v>0</v>
      </c>
      <c r="CK14" s="100">
        <v>0</v>
      </c>
      <c r="CL14" s="111">
        <v>1</v>
      </c>
      <c r="CM14" s="101">
        <f t="shared" si="17"/>
        <v>0</v>
      </c>
      <c r="CN14" s="102">
        <v>0</v>
      </c>
      <c r="CO14" s="112">
        <f>CK14/CL17</f>
        <v>0</v>
      </c>
      <c r="CP14" s="515">
        <v>0</v>
      </c>
      <c r="CQ14" s="527">
        <v>1</v>
      </c>
      <c r="CR14" s="516">
        <f t="shared" si="18"/>
        <v>0</v>
      </c>
      <c r="CS14" s="517">
        <v>0</v>
      </c>
      <c r="CT14" s="528">
        <f>CP14/CQ17</f>
        <v>0</v>
      </c>
      <c r="CU14" s="79">
        <v>7</v>
      </c>
      <c r="CV14" s="80">
        <v>6</v>
      </c>
      <c r="CW14" s="80">
        <f t="shared" si="19"/>
        <v>116.66666666666667</v>
      </c>
      <c r="CX14" s="123">
        <v>1.17</v>
      </c>
      <c r="CY14" s="82">
        <f>CU14/CV17</f>
        <v>0.7</v>
      </c>
      <c r="CZ14" s="195">
        <v>0</v>
      </c>
      <c r="DA14" s="196">
        <v>1</v>
      </c>
      <c r="DB14" s="196">
        <f t="shared" si="20"/>
        <v>0</v>
      </c>
      <c r="DC14" s="197">
        <v>0</v>
      </c>
      <c r="DD14" s="198">
        <f>CZ14/DA17</f>
        <v>0</v>
      </c>
      <c r="DE14" s="251">
        <v>129</v>
      </c>
      <c r="DF14" s="252">
        <v>150</v>
      </c>
      <c r="DG14" s="253">
        <f t="shared" si="21"/>
        <v>86</v>
      </c>
      <c r="DH14" s="257">
        <v>0.86</v>
      </c>
      <c r="DI14" s="255">
        <f>DE14/DF17</f>
        <v>0.48679245283018868</v>
      </c>
      <c r="DJ14" s="100">
        <v>0</v>
      </c>
      <c r="DK14" s="101">
        <v>1</v>
      </c>
      <c r="DL14" s="101">
        <f t="shared" si="22"/>
        <v>0</v>
      </c>
      <c r="DM14" s="321">
        <v>0</v>
      </c>
      <c r="DN14" s="322">
        <f>DJ14/DK17</f>
        <v>0</v>
      </c>
      <c r="DO14" s="79">
        <v>100</v>
      </c>
      <c r="DP14" s="80">
        <v>100</v>
      </c>
      <c r="DQ14" s="320">
        <f t="shared" si="23"/>
        <v>100</v>
      </c>
      <c r="DR14" s="342">
        <v>1</v>
      </c>
      <c r="DS14" s="343">
        <f>DO14/DP17</f>
        <v>1</v>
      </c>
      <c r="DT14" s="100">
        <v>0</v>
      </c>
      <c r="DU14" s="111">
        <v>1</v>
      </c>
      <c r="DV14" s="101">
        <f t="shared" si="24"/>
        <v>0</v>
      </c>
      <c r="DW14" s="102">
        <v>0</v>
      </c>
      <c r="DX14" s="112">
        <f>DT14/DU17</f>
        <v>0</v>
      </c>
      <c r="DY14" s="79">
        <v>1</v>
      </c>
      <c r="DZ14" s="92">
        <v>1</v>
      </c>
      <c r="EA14" s="320">
        <f t="shared" si="25"/>
        <v>100</v>
      </c>
      <c r="EB14" s="342">
        <v>1</v>
      </c>
      <c r="EC14" s="343">
        <f>DY14/DZ17</f>
        <v>1</v>
      </c>
      <c r="ED14" s="79">
        <v>3</v>
      </c>
      <c r="EE14" s="92">
        <v>3</v>
      </c>
      <c r="EF14" s="80">
        <f t="shared" si="26"/>
        <v>100</v>
      </c>
      <c r="EG14" s="115">
        <v>1</v>
      </c>
      <c r="EH14" s="93">
        <f>ED14/EE17</f>
        <v>0.75</v>
      </c>
      <c r="EI14" s="100">
        <v>0</v>
      </c>
      <c r="EJ14" s="101">
        <v>1</v>
      </c>
      <c r="EK14" s="101">
        <f t="shared" si="27"/>
        <v>0</v>
      </c>
      <c r="EL14" s="102">
        <v>0</v>
      </c>
      <c r="EM14" s="103">
        <f>EI14/EJ17</f>
        <v>0</v>
      </c>
      <c r="EN14" s="79">
        <v>9</v>
      </c>
      <c r="EO14" s="80">
        <v>9</v>
      </c>
      <c r="EP14" s="80">
        <f t="shared" si="28"/>
        <v>100</v>
      </c>
      <c r="EQ14" s="115">
        <v>1</v>
      </c>
      <c r="ER14" s="82">
        <f>EN14/EO17</f>
        <v>0.75</v>
      </c>
      <c r="ES14" s="79">
        <v>3</v>
      </c>
      <c r="ET14" s="92">
        <v>3</v>
      </c>
      <c r="EU14" s="80">
        <f t="shared" si="29"/>
        <v>100</v>
      </c>
      <c r="EV14" s="115">
        <v>1</v>
      </c>
      <c r="EW14" s="93">
        <f>ES14/ET17</f>
        <v>0.75</v>
      </c>
      <c r="EX14" s="100">
        <v>0</v>
      </c>
      <c r="EY14" s="101">
        <v>1</v>
      </c>
      <c r="EZ14" s="101">
        <f t="shared" si="30"/>
        <v>0</v>
      </c>
      <c r="FA14" s="102">
        <v>0</v>
      </c>
      <c r="FB14" s="103">
        <f>EX14/EY17</f>
        <v>0</v>
      </c>
      <c r="FC14" s="79">
        <v>3</v>
      </c>
      <c r="FD14" s="92">
        <v>3</v>
      </c>
      <c r="FE14" s="80">
        <f t="shared" si="31"/>
        <v>100</v>
      </c>
      <c r="FF14" s="115">
        <v>1</v>
      </c>
      <c r="FG14" s="93">
        <f>FC14/FD17</f>
        <v>0.75</v>
      </c>
      <c r="FH14" s="100">
        <v>0</v>
      </c>
      <c r="FI14" s="111">
        <v>5</v>
      </c>
      <c r="FJ14" s="101">
        <f t="shared" si="32"/>
        <v>0</v>
      </c>
      <c r="FK14" s="102">
        <v>0</v>
      </c>
      <c r="FL14" s="112">
        <f>FH14/FI17</f>
        <v>0</v>
      </c>
      <c r="FM14" s="100">
        <v>0</v>
      </c>
      <c r="FN14" s="111">
        <v>1</v>
      </c>
      <c r="FO14" s="101">
        <f t="shared" si="33"/>
        <v>0</v>
      </c>
      <c r="FP14" s="102">
        <v>0</v>
      </c>
      <c r="FQ14" s="112">
        <f>FM14/FN17</f>
        <v>0</v>
      </c>
      <c r="FR14" s="100">
        <v>0</v>
      </c>
      <c r="FS14" s="101">
        <v>1</v>
      </c>
      <c r="FT14" s="101">
        <f t="shared" si="34"/>
        <v>0</v>
      </c>
      <c r="FU14" s="102">
        <v>0</v>
      </c>
      <c r="FV14" s="103">
        <f>FR14/FS17</f>
        <v>0</v>
      </c>
      <c r="FW14" s="100">
        <v>0</v>
      </c>
      <c r="FX14" s="101">
        <v>1</v>
      </c>
      <c r="FY14" s="101">
        <f t="shared" si="35"/>
        <v>0</v>
      </c>
      <c r="FZ14" s="102">
        <v>0</v>
      </c>
      <c r="GA14" s="103">
        <f>FW14/FX17</f>
        <v>0</v>
      </c>
      <c r="GB14" s="183">
        <v>0</v>
      </c>
      <c r="GC14" s="184">
        <v>40</v>
      </c>
      <c r="GD14" s="185">
        <f t="shared" si="36"/>
        <v>0</v>
      </c>
      <c r="GE14" s="186">
        <v>0</v>
      </c>
      <c r="GF14" s="187">
        <f>GB14/GC17</f>
        <v>0</v>
      </c>
      <c r="GG14" s="79">
        <v>20</v>
      </c>
      <c r="GH14" s="80">
        <v>40</v>
      </c>
      <c r="GI14" s="80">
        <f t="shared" si="37"/>
        <v>50</v>
      </c>
      <c r="GJ14" s="116">
        <v>0.5</v>
      </c>
      <c r="GK14" s="82">
        <f>GG14/GH17</f>
        <v>0.2</v>
      </c>
      <c r="GL14" s="79">
        <v>12</v>
      </c>
      <c r="GM14" s="92">
        <v>12</v>
      </c>
      <c r="GN14" s="80">
        <f t="shared" si="38"/>
        <v>100</v>
      </c>
      <c r="GO14" s="115">
        <v>1</v>
      </c>
      <c r="GP14" s="93">
        <f>GL14/GM17</f>
        <v>0.75</v>
      </c>
      <c r="GQ14" s="183">
        <v>0</v>
      </c>
      <c r="GR14" s="184">
        <v>3</v>
      </c>
      <c r="GS14" s="185">
        <f t="shared" si="39"/>
        <v>0</v>
      </c>
      <c r="GT14" s="186">
        <v>0</v>
      </c>
      <c r="GU14" s="187">
        <f>GQ14/GR17</f>
        <v>0</v>
      </c>
      <c r="GV14" s="195">
        <v>0</v>
      </c>
      <c r="GW14" s="196">
        <v>9</v>
      </c>
      <c r="GX14" s="196">
        <f t="shared" si="40"/>
        <v>0</v>
      </c>
      <c r="GY14" s="197">
        <v>0</v>
      </c>
      <c r="GZ14" s="198">
        <f>GV14/GW17</f>
        <v>0</v>
      </c>
      <c r="HA14" s="134">
        <v>0</v>
      </c>
      <c r="HB14" s="161">
        <v>50</v>
      </c>
      <c r="HC14" s="127">
        <f t="shared" si="41"/>
        <v>0</v>
      </c>
      <c r="HD14" s="128">
        <v>0</v>
      </c>
      <c r="HE14" s="131">
        <f>HA14/HB17</f>
        <v>0</v>
      </c>
      <c r="HF14" s="79">
        <v>55</v>
      </c>
      <c r="HG14" s="92">
        <v>55</v>
      </c>
      <c r="HH14" s="80">
        <f t="shared" si="42"/>
        <v>100</v>
      </c>
      <c r="HI14" s="115">
        <v>1</v>
      </c>
      <c r="HJ14" s="93">
        <f>HF14/HG17</f>
        <v>0.6875</v>
      </c>
      <c r="HK14" s="79">
        <v>20</v>
      </c>
      <c r="HL14" s="92">
        <v>7</v>
      </c>
      <c r="HM14" s="80">
        <f t="shared" si="43"/>
        <v>285.71428571428572</v>
      </c>
      <c r="HN14" s="123">
        <v>2.86</v>
      </c>
      <c r="HO14" s="93">
        <f>HK14/HL17</f>
        <v>1.3333333333333333</v>
      </c>
      <c r="HP14" s="217">
        <v>0</v>
      </c>
      <c r="HQ14" s="237">
        <v>100</v>
      </c>
      <c r="HR14" s="218">
        <f t="shared" si="44"/>
        <v>0</v>
      </c>
      <c r="HS14" s="219">
        <v>0</v>
      </c>
      <c r="HT14" s="238">
        <f>HP14/HQ17</f>
        <v>0</v>
      </c>
      <c r="HU14" s="79">
        <v>100</v>
      </c>
      <c r="HV14" s="92">
        <v>100</v>
      </c>
      <c r="HW14" s="80">
        <f t="shared" si="45"/>
        <v>100</v>
      </c>
      <c r="HX14" s="115">
        <v>1</v>
      </c>
      <c r="HY14" s="82">
        <f>HU14/HV17</f>
        <v>1</v>
      </c>
      <c r="HZ14" s="79">
        <v>92.86</v>
      </c>
      <c r="IA14" s="92">
        <v>100</v>
      </c>
      <c r="IB14" s="80">
        <f t="shared" si="46"/>
        <v>92.86</v>
      </c>
      <c r="IC14" s="142">
        <v>0.93</v>
      </c>
      <c r="ID14" s="82">
        <f>HZ14/IA17</f>
        <v>0.92859999999999998</v>
      </c>
    </row>
    <row r="15" spans="2:238" ht="15" thickBot="1" x14ac:dyDescent="0.4">
      <c r="B15" s="151">
        <v>10</v>
      </c>
      <c r="C15" s="152" t="s">
        <v>42</v>
      </c>
      <c r="D15" s="79">
        <v>100</v>
      </c>
      <c r="E15" s="80">
        <v>100</v>
      </c>
      <c r="F15" s="80">
        <f t="shared" si="0"/>
        <v>100</v>
      </c>
      <c r="G15" s="81">
        <v>1</v>
      </c>
      <c r="H15" s="82">
        <f>D15/E17</f>
        <v>1</v>
      </c>
      <c r="I15" s="79">
        <v>31</v>
      </c>
      <c r="J15" s="80">
        <v>27</v>
      </c>
      <c r="K15" s="80">
        <f t="shared" si="1"/>
        <v>114.81481481481481</v>
      </c>
      <c r="L15" s="316">
        <v>1</v>
      </c>
      <c r="M15" s="317">
        <f>I15/J17</f>
        <v>1</v>
      </c>
      <c r="N15" s="79">
        <v>32</v>
      </c>
      <c r="O15" s="80">
        <v>26</v>
      </c>
      <c r="P15" s="80">
        <f t="shared" si="2"/>
        <v>123.07692307692308</v>
      </c>
      <c r="Q15" s="316">
        <v>1.23</v>
      </c>
      <c r="R15" s="317">
        <f>N15/O17</f>
        <v>1.032258064516129</v>
      </c>
      <c r="S15" s="79">
        <v>100</v>
      </c>
      <c r="T15" s="80">
        <v>100</v>
      </c>
      <c r="U15" s="80">
        <f t="shared" si="3"/>
        <v>100</v>
      </c>
      <c r="V15" s="316">
        <v>1</v>
      </c>
      <c r="W15" s="317">
        <f>S15/T17</f>
        <v>1</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52</v>
      </c>
      <c r="AO15" s="101">
        <f t="shared" si="7"/>
        <v>0</v>
      </c>
      <c r="AP15" s="102">
        <v>0</v>
      </c>
      <c r="AQ15" s="103">
        <f>AM15/AN17</f>
        <v>0</v>
      </c>
      <c r="AR15" s="79">
        <v>90.14</v>
      </c>
      <c r="AS15" s="80">
        <v>90</v>
      </c>
      <c r="AT15" s="80">
        <f t="shared" si="8"/>
        <v>100.15555555555555</v>
      </c>
      <c r="AU15" s="81">
        <v>1</v>
      </c>
      <c r="AV15" s="82">
        <f>AR15/AS17</f>
        <v>1.0015555555555555</v>
      </c>
      <c r="AW15" s="79">
        <v>1</v>
      </c>
      <c r="AX15" s="80">
        <v>1</v>
      </c>
      <c r="AY15" s="80">
        <f t="shared" si="9"/>
        <v>100</v>
      </c>
      <c r="AZ15" s="81">
        <v>1</v>
      </c>
      <c r="BA15" s="82">
        <f>AW15/AX17</f>
        <v>0.25</v>
      </c>
      <c r="BB15" s="100">
        <v>0</v>
      </c>
      <c r="BC15" s="111">
        <v>1</v>
      </c>
      <c r="BD15" s="101">
        <f t="shared" si="10"/>
        <v>0</v>
      </c>
      <c r="BE15" s="102">
        <v>0</v>
      </c>
      <c r="BF15" s="112">
        <f>BB15/BC17</f>
        <v>0</v>
      </c>
      <c r="BG15" s="100">
        <v>0</v>
      </c>
      <c r="BH15" s="111">
        <v>12</v>
      </c>
      <c r="BI15" s="101">
        <f t="shared" si="11"/>
        <v>0</v>
      </c>
      <c r="BJ15" s="321">
        <v>0</v>
      </c>
      <c r="BK15" s="344">
        <f>BG15/BH17</f>
        <v>0</v>
      </c>
      <c r="BL15" s="79">
        <v>100</v>
      </c>
      <c r="BM15" s="80">
        <v>100</v>
      </c>
      <c r="BN15" s="80">
        <f t="shared" si="12"/>
        <v>100</v>
      </c>
      <c r="BO15" s="81">
        <v>1</v>
      </c>
      <c r="BP15" s="82">
        <f>BL15/BM17</f>
        <v>1</v>
      </c>
      <c r="BQ15" s="100">
        <v>0</v>
      </c>
      <c r="BR15" s="101">
        <v>1</v>
      </c>
      <c r="BS15" s="101">
        <f t="shared" si="13"/>
        <v>0</v>
      </c>
      <c r="BT15" s="102">
        <v>0</v>
      </c>
      <c r="BU15" s="103">
        <f>BQ15/BR17</f>
        <v>0</v>
      </c>
      <c r="BV15" s="100">
        <v>0</v>
      </c>
      <c r="BW15" s="111">
        <v>825</v>
      </c>
      <c r="BX15" s="101">
        <f t="shared" si="14"/>
        <v>0</v>
      </c>
      <c r="BY15" s="102">
        <v>0</v>
      </c>
      <c r="BZ15" s="112">
        <f>BV15/BW17</f>
        <v>0</v>
      </c>
      <c r="CA15" s="100">
        <v>0</v>
      </c>
      <c r="CB15" s="101">
        <v>100</v>
      </c>
      <c r="CC15" s="101">
        <f t="shared" si="15"/>
        <v>0</v>
      </c>
      <c r="CD15" s="102">
        <v>0</v>
      </c>
      <c r="CE15" s="103">
        <f>CA15/CB17</f>
        <v>0</v>
      </c>
      <c r="CF15" s="100">
        <v>0</v>
      </c>
      <c r="CG15" s="111">
        <v>1</v>
      </c>
      <c r="CH15" s="101">
        <f t="shared" si="16"/>
        <v>0</v>
      </c>
      <c r="CI15" s="102">
        <v>0</v>
      </c>
      <c r="CJ15" s="112">
        <f>CF15/CG17</f>
        <v>0</v>
      </c>
      <c r="CK15" s="100">
        <v>0</v>
      </c>
      <c r="CL15" s="111">
        <v>1</v>
      </c>
      <c r="CM15" s="101">
        <f t="shared" si="17"/>
        <v>0</v>
      </c>
      <c r="CN15" s="102">
        <v>0</v>
      </c>
      <c r="CO15" s="112">
        <f>CK15/CL17</f>
        <v>0</v>
      </c>
      <c r="CP15" s="515">
        <v>0</v>
      </c>
      <c r="CQ15" s="527">
        <v>10</v>
      </c>
      <c r="CR15" s="516">
        <f t="shared" si="18"/>
        <v>0</v>
      </c>
      <c r="CS15" s="517">
        <v>0</v>
      </c>
      <c r="CT15" s="528">
        <f>CP15/CQ17</f>
        <v>0</v>
      </c>
      <c r="CU15" s="79">
        <v>7</v>
      </c>
      <c r="CV15" s="80">
        <v>8</v>
      </c>
      <c r="CW15" s="80">
        <f t="shared" si="19"/>
        <v>87.5</v>
      </c>
      <c r="CX15" s="81">
        <v>0.875</v>
      </c>
      <c r="CY15" s="82">
        <f>CU15/CV17</f>
        <v>0.7</v>
      </c>
      <c r="CZ15" s="195">
        <v>0</v>
      </c>
      <c r="DA15" s="196">
        <v>1</v>
      </c>
      <c r="DB15" s="196">
        <f t="shared" si="20"/>
        <v>0</v>
      </c>
      <c r="DC15" s="197">
        <v>0</v>
      </c>
      <c r="DD15" s="198">
        <f>CZ15/DA17</f>
        <v>0</v>
      </c>
      <c r="DE15" s="79">
        <v>129</v>
      </c>
      <c r="DF15" s="252">
        <v>225</v>
      </c>
      <c r="DG15" s="80">
        <f t="shared" si="21"/>
        <v>57.333333333333336</v>
      </c>
      <c r="DH15" s="316">
        <v>0.56999999999999995</v>
      </c>
      <c r="DI15" s="325">
        <f>DE15/DF17</f>
        <v>0.48679245283018868</v>
      </c>
      <c r="DJ15" s="100">
        <v>0</v>
      </c>
      <c r="DK15" s="101">
        <v>1</v>
      </c>
      <c r="DL15" s="101">
        <f t="shared" si="22"/>
        <v>0</v>
      </c>
      <c r="DM15" s="102">
        <v>0</v>
      </c>
      <c r="DN15" s="103">
        <f>DJ15/DK17</f>
        <v>0</v>
      </c>
      <c r="DO15" s="100">
        <v>0</v>
      </c>
      <c r="DP15" s="101">
        <v>100</v>
      </c>
      <c r="DQ15" s="101">
        <f t="shared" si="23"/>
        <v>0</v>
      </c>
      <c r="DR15" s="321">
        <v>0</v>
      </c>
      <c r="DS15" s="322">
        <f>DO15/DP17</f>
        <v>0</v>
      </c>
      <c r="DT15" s="100">
        <v>0</v>
      </c>
      <c r="DU15" s="111">
        <v>1</v>
      </c>
      <c r="DV15" s="101">
        <f t="shared" si="24"/>
        <v>0</v>
      </c>
      <c r="DW15" s="102">
        <v>0</v>
      </c>
      <c r="DX15" s="112">
        <f>DT15/DU17</f>
        <v>0</v>
      </c>
      <c r="DY15" s="100">
        <v>0</v>
      </c>
      <c r="DZ15" s="111">
        <v>1</v>
      </c>
      <c r="EA15" s="101">
        <f t="shared" si="25"/>
        <v>0</v>
      </c>
      <c r="EB15" s="321">
        <v>0</v>
      </c>
      <c r="EC15" s="344">
        <f>DY15/DZ17</f>
        <v>0</v>
      </c>
      <c r="ED15" s="100">
        <v>0</v>
      </c>
      <c r="EE15" s="111">
        <v>3</v>
      </c>
      <c r="EF15" s="101">
        <f t="shared" si="26"/>
        <v>0</v>
      </c>
      <c r="EG15" s="102">
        <v>0</v>
      </c>
      <c r="EH15" s="112">
        <f>ED15/EE17</f>
        <v>0</v>
      </c>
      <c r="EI15" s="100">
        <v>0</v>
      </c>
      <c r="EJ15" s="101">
        <v>1</v>
      </c>
      <c r="EK15" s="101">
        <f t="shared" si="27"/>
        <v>0</v>
      </c>
      <c r="EL15" s="102">
        <v>0</v>
      </c>
      <c r="EM15" s="103">
        <f>EI15/EJ17</f>
        <v>0</v>
      </c>
      <c r="EN15" s="79">
        <v>10</v>
      </c>
      <c r="EO15" s="80">
        <v>10</v>
      </c>
      <c r="EP15" s="80">
        <f t="shared" si="28"/>
        <v>100</v>
      </c>
      <c r="EQ15" s="81">
        <v>1</v>
      </c>
      <c r="ER15" s="82">
        <f>EN15/EO17</f>
        <v>0.83333333333333337</v>
      </c>
      <c r="ES15" s="100">
        <v>0</v>
      </c>
      <c r="ET15" s="111">
        <v>3</v>
      </c>
      <c r="EU15" s="101">
        <f t="shared" si="29"/>
        <v>0</v>
      </c>
      <c r="EV15" s="102">
        <v>0</v>
      </c>
      <c r="EW15" s="112">
        <f>ES15/ET17</f>
        <v>0</v>
      </c>
      <c r="EX15" s="100">
        <v>0</v>
      </c>
      <c r="EY15" s="101">
        <v>1</v>
      </c>
      <c r="EZ15" s="101">
        <f t="shared" si="30"/>
        <v>0</v>
      </c>
      <c r="FA15" s="102">
        <v>0</v>
      </c>
      <c r="FB15" s="103">
        <f>EX15/EY17</f>
        <v>0</v>
      </c>
      <c r="FC15" s="100">
        <v>0</v>
      </c>
      <c r="FD15" s="111">
        <v>3</v>
      </c>
      <c r="FE15" s="101">
        <f t="shared" si="31"/>
        <v>0</v>
      </c>
      <c r="FF15" s="102">
        <v>0</v>
      </c>
      <c r="FG15" s="112">
        <f>FC15/FD17</f>
        <v>0</v>
      </c>
      <c r="FH15" s="100">
        <v>0</v>
      </c>
      <c r="FI15" s="111">
        <v>5</v>
      </c>
      <c r="FJ15" s="101">
        <f t="shared" si="32"/>
        <v>0</v>
      </c>
      <c r="FK15" s="102">
        <v>0</v>
      </c>
      <c r="FL15" s="112">
        <f>FH15/FI17</f>
        <v>0</v>
      </c>
      <c r="FM15" s="100">
        <v>0</v>
      </c>
      <c r="FN15" s="111">
        <v>1</v>
      </c>
      <c r="FO15" s="101">
        <f t="shared" si="33"/>
        <v>0</v>
      </c>
      <c r="FP15" s="102">
        <v>0</v>
      </c>
      <c r="FQ15" s="112">
        <f>FM15/FN17</f>
        <v>0</v>
      </c>
      <c r="FR15" s="100">
        <v>0</v>
      </c>
      <c r="FS15" s="101">
        <v>1</v>
      </c>
      <c r="FT15" s="101">
        <f t="shared" si="34"/>
        <v>0</v>
      </c>
      <c r="FU15" s="102">
        <v>0</v>
      </c>
      <c r="FV15" s="103">
        <f>FR15/FS17</f>
        <v>0</v>
      </c>
      <c r="FW15" s="100">
        <v>0</v>
      </c>
      <c r="FX15" s="101">
        <v>1</v>
      </c>
      <c r="FY15" s="101">
        <f t="shared" si="35"/>
        <v>0</v>
      </c>
      <c r="FZ15" s="102">
        <v>0</v>
      </c>
      <c r="GA15" s="103">
        <f>FW15/FX17</f>
        <v>0</v>
      </c>
      <c r="GB15" s="79">
        <v>0</v>
      </c>
      <c r="GC15" s="92">
        <v>1</v>
      </c>
      <c r="GD15" s="80">
        <f t="shared" si="36"/>
        <v>0</v>
      </c>
      <c r="GE15" s="81">
        <v>0</v>
      </c>
      <c r="GF15" s="93">
        <f>GB15/GC17</f>
        <v>0</v>
      </c>
      <c r="GG15" s="79">
        <v>40</v>
      </c>
      <c r="GH15" s="80">
        <v>60</v>
      </c>
      <c r="GI15" s="80">
        <f t="shared" si="37"/>
        <v>66.666666666666657</v>
      </c>
      <c r="GJ15" s="81">
        <v>0.67</v>
      </c>
      <c r="GK15" s="82">
        <f>GG15/GH17</f>
        <v>0.4</v>
      </c>
      <c r="GL15" s="100">
        <v>0</v>
      </c>
      <c r="GM15" s="111">
        <v>12</v>
      </c>
      <c r="GN15" s="101">
        <f t="shared" si="38"/>
        <v>0</v>
      </c>
      <c r="GO15" s="102">
        <v>0</v>
      </c>
      <c r="GP15" s="112">
        <f>GL15/GM17</f>
        <v>0</v>
      </c>
      <c r="GQ15" s="100">
        <v>0</v>
      </c>
      <c r="GR15" s="111">
        <v>3</v>
      </c>
      <c r="GS15" s="101">
        <f t="shared" si="39"/>
        <v>0</v>
      </c>
      <c r="GT15" s="330">
        <v>0</v>
      </c>
      <c r="GU15" s="332">
        <f>GQ15/GR17</f>
        <v>0</v>
      </c>
      <c r="GV15" s="195">
        <v>0</v>
      </c>
      <c r="GW15" s="196">
        <v>10</v>
      </c>
      <c r="GX15" s="196">
        <f t="shared" si="40"/>
        <v>0</v>
      </c>
      <c r="GY15" s="197">
        <v>0</v>
      </c>
      <c r="GZ15" s="198">
        <f>GV15/GW17</f>
        <v>0</v>
      </c>
      <c r="HA15" s="100">
        <v>0</v>
      </c>
      <c r="HB15" s="111">
        <v>75</v>
      </c>
      <c r="HC15" s="101">
        <f t="shared" si="41"/>
        <v>0</v>
      </c>
      <c r="HD15" s="102">
        <v>0</v>
      </c>
      <c r="HE15" s="112">
        <f>HA15/HB17</f>
        <v>0</v>
      </c>
      <c r="HF15" s="100">
        <v>0</v>
      </c>
      <c r="HG15" s="111">
        <v>55</v>
      </c>
      <c r="HH15" s="101">
        <f t="shared" si="42"/>
        <v>0</v>
      </c>
      <c r="HI15" s="102">
        <v>0</v>
      </c>
      <c r="HJ15" s="112">
        <f>HF15/HG17</f>
        <v>0</v>
      </c>
      <c r="HK15" s="100">
        <v>0</v>
      </c>
      <c r="HL15" s="111">
        <v>7</v>
      </c>
      <c r="HM15" s="101">
        <f t="shared" si="43"/>
        <v>0</v>
      </c>
      <c r="HN15" s="102">
        <v>0</v>
      </c>
      <c r="HO15" s="112">
        <f>HK15/HL17</f>
        <v>0</v>
      </c>
      <c r="HP15" s="217">
        <v>0</v>
      </c>
      <c r="HQ15" s="237">
        <v>100</v>
      </c>
      <c r="HR15" s="218">
        <f t="shared" si="44"/>
        <v>0</v>
      </c>
      <c r="HS15" s="219">
        <v>0</v>
      </c>
      <c r="HT15" s="238">
        <f>HP15/HQ17</f>
        <v>0</v>
      </c>
      <c r="HU15" s="79">
        <v>96.3</v>
      </c>
      <c r="HV15" s="92">
        <v>100</v>
      </c>
      <c r="HW15" s="80">
        <f t="shared" si="45"/>
        <v>96.3</v>
      </c>
      <c r="HX15" s="81">
        <v>0.96</v>
      </c>
      <c r="HY15" s="82">
        <f>HU15/HV17</f>
        <v>0.96299999999999997</v>
      </c>
      <c r="HZ15" s="79">
        <v>100</v>
      </c>
      <c r="IA15" s="92">
        <v>100</v>
      </c>
      <c r="IB15" s="80">
        <f t="shared" si="46"/>
        <v>100</v>
      </c>
      <c r="IC15" s="81">
        <v>1</v>
      </c>
      <c r="ID15" s="82">
        <f>HZ15/IA17</f>
        <v>1</v>
      </c>
    </row>
    <row r="16" spans="2:238" ht="15" thickBot="1" x14ac:dyDescent="0.4">
      <c r="B16" s="151">
        <v>11</v>
      </c>
      <c r="C16" s="152" t="s">
        <v>60</v>
      </c>
      <c r="D16" s="79">
        <v>0</v>
      </c>
      <c r="E16" s="80">
        <v>100</v>
      </c>
      <c r="F16" s="80">
        <f t="shared" si="0"/>
        <v>0</v>
      </c>
      <c r="G16" s="316">
        <v>0</v>
      </c>
      <c r="H16" s="317">
        <f>D16/E17</f>
        <v>0</v>
      </c>
      <c r="I16" s="79">
        <v>31</v>
      </c>
      <c r="J16" s="80">
        <v>31</v>
      </c>
      <c r="K16" s="320">
        <f t="shared" si="1"/>
        <v>100</v>
      </c>
      <c r="L16" s="342">
        <v>1</v>
      </c>
      <c r="M16" s="343">
        <f>I16/J17</f>
        <v>1</v>
      </c>
      <c r="N16" s="79">
        <v>32</v>
      </c>
      <c r="O16" s="80">
        <v>31</v>
      </c>
      <c r="P16" s="320">
        <f t="shared" si="2"/>
        <v>103.2258064516129</v>
      </c>
      <c r="Q16" s="377">
        <v>1.03</v>
      </c>
      <c r="R16" s="378">
        <f>N16/O17</f>
        <v>1.032258064516129</v>
      </c>
      <c r="S16" s="79">
        <v>100</v>
      </c>
      <c r="T16" s="80">
        <v>100</v>
      </c>
      <c r="U16" s="320">
        <f t="shared" si="3"/>
        <v>100</v>
      </c>
      <c r="V16" s="342">
        <v>1</v>
      </c>
      <c r="W16" s="343">
        <f>S16/T17</f>
        <v>1</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52</v>
      </c>
      <c r="AO16" s="101">
        <f t="shared" si="7"/>
        <v>0</v>
      </c>
      <c r="AP16" s="330">
        <v>0</v>
      </c>
      <c r="AQ16" s="331">
        <f>AM16/AN17</f>
        <v>0</v>
      </c>
      <c r="AR16" s="100">
        <v>0</v>
      </c>
      <c r="AS16" s="101">
        <v>90</v>
      </c>
      <c r="AT16" s="101">
        <f t="shared" si="8"/>
        <v>0</v>
      </c>
      <c r="AU16" s="330">
        <v>0</v>
      </c>
      <c r="AV16" s="331">
        <f>AR16/AS17</f>
        <v>0</v>
      </c>
      <c r="AW16" s="79">
        <v>1</v>
      </c>
      <c r="AX16" s="80">
        <v>2</v>
      </c>
      <c r="AY16" s="80">
        <f t="shared" si="9"/>
        <v>50</v>
      </c>
      <c r="AZ16" s="316">
        <v>0.5</v>
      </c>
      <c r="BA16" s="317">
        <f>AW16/AX17</f>
        <v>0.25</v>
      </c>
      <c r="BB16" s="100">
        <v>0</v>
      </c>
      <c r="BC16" s="111">
        <v>1</v>
      </c>
      <c r="BD16" s="101">
        <f t="shared" si="10"/>
        <v>0</v>
      </c>
      <c r="BE16" s="330">
        <v>0</v>
      </c>
      <c r="BF16" s="332">
        <f>BB16/BC17</f>
        <v>0</v>
      </c>
      <c r="BG16" s="183">
        <v>0</v>
      </c>
      <c r="BH16" s="184">
        <v>15</v>
      </c>
      <c r="BI16" s="185">
        <f t="shared" si="11"/>
        <v>0</v>
      </c>
      <c r="BJ16" s="186">
        <v>0</v>
      </c>
      <c r="BK16" s="187">
        <f>BG16/BH17</f>
        <v>0</v>
      </c>
      <c r="BL16" s="134">
        <v>0</v>
      </c>
      <c r="BM16" s="127">
        <v>100</v>
      </c>
      <c r="BN16" s="127">
        <f t="shared" si="12"/>
        <v>0</v>
      </c>
      <c r="BO16" s="341">
        <v>0</v>
      </c>
      <c r="BP16" s="379">
        <f>BL16/BM17</f>
        <v>0</v>
      </c>
      <c r="BQ16" s="100">
        <v>0</v>
      </c>
      <c r="BR16" s="101">
        <v>1</v>
      </c>
      <c r="BS16" s="101">
        <f t="shared" si="13"/>
        <v>0</v>
      </c>
      <c r="BT16" s="330">
        <v>0</v>
      </c>
      <c r="BU16" s="331">
        <f>BQ16/BR17</f>
        <v>0</v>
      </c>
      <c r="BV16" s="100">
        <v>0</v>
      </c>
      <c r="BW16" s="111">
        <v>825</v>
      </c>
      <c r="BX16" s="101">
        <f t="shared" si="14"/>
        <v>0</v>
      </c>
      <c r="BY16" s="330">
        <v>0</v>
      </c>
      <c r="BZ16" s="332">
        <f>BV16/BW17</f>
        <v>0</v>
      </c>
      <c r="CA16" s="100">
        <v>0</v>
      </c>
      <c r="CB16" s="101">
        <v>100</v>
      </c>
      <c r="CC16" s="101">
        <f t="shared" si="15"/>
        <v>0</v>
      </c>
      <c r="CD16" s="330">
        <v>0</v>
      </c>
      <c r="CE16" s="331">
        <f>CA16/CB17</f>
        <v>0</v>
      </c>
      <c r="CF16" s="100">
        <v>0</v>
      </c>
      <c r="CG16" s="111">
        <v>1</v>
      </c>
      <c r="CH16" s="101">
        <f t="shared" si="16"/>
        <v>0</v>
      </c>
      <c r="CI16" s="330">
        <v>0</v>
      </c>
      <c r="CJ16" s="332">
        <f>CF16/CG17</f>
        <v>0</v>
      </c>
      <c r="CK16" s="426">
        <v>2</v>
      </c>
      <c r="CL16" s="426">
        <v>2</v>
      </c>
      <c r="CM16" s="426">
        <f t="shared" si="17"/>
        <v>100</v>
      </c>
      <c r="CN16" s="427">
        <v>1</v>
      </c>
      <c r="CO16" s="427">
        <f>CK16/CL17</f>
        <v>0.5</v>
      </c>
      <c r="CP16" s="534">
        <v>0</v>
      </c>
      <c r="CQ16" s="527">
        <v>30</v>
      </c>
      <c r="CR16" s="516">
        <f t="shared" si="18"/>
        <v>0</v>
      </c>
      <c r="CS16" s="517">
        <v>0</v>
      </c>
      <c r="CT16" s="528">
        <f>CP16/CQ17</f>
        <v>0</v>
      </c>
      <c r="CU16" s="79">
        <v>9</v>
      </c>
      <c r="CV16" s="80">
        <v>10</v>
      </c>
      <c r="CW16" s="80">
        <f t="shared" si="19"/>
        <v>90</v>
      </c>
      <c r="CX16" s="316">
        <v>0.9</v>
      </c>
      <c r="CY16" s="317">
        <f>CU16/CV17</f>
        <v>0.9</v>
      </c>
      <c r="CZ16" s="195">
        <v>0</v>
      </c>
      <c r="DA16" s="196">
        <v>1</v>
      </c>
      <c r="DB16" s="196">
        <f t="shared" si="20"/>
        <v>0</v>
      </c>
      <c r="DC16" s="197">
        <v>0</v>
      </c>
      <c r="DD16" s="198">
        <f>CZ16/DA17</f>
        <v>0</v>
      </c>
      <c r="DE16" s="79">
        <v>259</v>
      </c>
      <c r="DF16" s="252">
        <v>265</v>
      </c>
      <c r="DG16" s="320">
        <f t="shared" si="21"/>
        <v>97.735849056603769</v>
      </c>
      <c r="DH16" s="402">
        <v>0.98</v>
      </c>
      <c r="DI16" s="403">
        <f>DE16/DF17</f>
        <v>0.97735849056603774</v>
      </c>
      <c r="DJ16" s="100">
        <v>0</v>
      </c>
      <c r="DK16" s="101">
        <v>1</v>
      </c>
      <c r="DL16" s="101">
        <f t="shared" si="22"/>
        <v>0</v>
      </c>
      <c r="DM16" s="102">
        <v>0</v>
      </c>
      <c r="DN16" s="103">
        <f>DJ16/DK17</f>
        <v>0</v>
      </c>
      <c r="DO16" s="100">
        <v>0</v>
      </c>
      <c r="DP16" s="101">
        <v>100</v>
      </c>
      <c r="DQ16" s="101">
        <f t="shared" si="23"/>
        <v>0</v>
      </c>
      <c r="DR16" s="102">
        <v>0</v>
      </c>
      <c r="DS16" s="103">
        <f>DO16/DP17</f>
        <v>0</v>
      </c>
      <c r="DT16" s="100">
        <v>0</v>
      </c>
      <c r="DU16" s="111">
        <v>1</v>
      </c>
      <c r="DV16" s="101">
        <f t="shared" si="24"/>
        <v>0</v>
      </c>
      <c r="DW16" s="102">
        <v>0</v>
      </c>
      <c r="DX16" s="112">
        <f>DT16/DU17</f>
        <v>0</v>
      </c>
      <c r="DY16" s="100">
        <v>0</v>
      </c>
      <c r="DZ16" s="111">
        <v>1</v>
      </c>
      <c r="EA16" s="101">
        <f t="shared" si="25"/>
        <v>0</v>
      </c>
      <c r="EB16" s="102">
        <v>0</v>
      </c>
      <c r="EC16" s="112">
        <f>DY16/DZ17</f>
        <v>0</v>
      </c>
      <c r="ED16" s="100">
        <v>0</v>
      </c>
      <c r="EE16" s="111">
        <v>3</v>
      </c>
      <c r="EF16" s="101">
        <f t="shared" si="26"/>
        <v>0</v>
      </c>
      <c r="EG16" s="330">
        <v>0</v>
      </c>
      <c r="EH16" s="332">
        <f>ED16/EE17</f>
        <v>0</v>
      </c>
      <c r="EI16" s="100">
        <v>0</v>
      </c>
      <c r="EJ16" s="101">
        <v>1</v>
      </c>
      <c r="EK16" s="101">
        <f t="shared" si="27"/>
        <v>0</v>
      </c>
      <c r="EL16" s="330">
        <v>0</v>
      </c>
      <c r="EM16" s="331">
        <f>EI16/EJ17</f>
        <v>0</v>
      </c>
      <c r="EN16" s="79">
        <v>11</v>
      </c>
      <c r="EO16" s="80">
        <v>11</v>
      </c>
      <c r="EP16" s="80">
        <f t="shared" si="28"/>
        <v>100</v>
      </c>
      <c r="EQ16" s="316">
        <v>1</v>
      </c>
      <c r="ER16" s="317">
        <f>EN16/EO17</f>
        <v>0.91666666666666663</v>
      </c>
      <c r="ES16" s="100">
        <v>0</v>
      </c>
      <c r="ET16" s="111">
        <v>3</v>
      </c>
      <c r="EU16" s="101">
        <f t="shared" si="29"/>
        <v>0</v>
      </c>
      <c r="EV16" s="330">
        <v>0</v>
      </c>
      <c r="EW16" s="332">
        <f>ES16/ET17</f>
        <v>0</v>
      </c>
      <c r="EX16" s="100">
        <v>0</v>
      </c>
      <c r="EY16" s="101">
        <v>1</v>
      </c>
      <c r="EZ16" s="101">
        <f t="shared" si="30"/>
        <v>0</v>
      </c>
      <c r="FA16" s="102">
        <v>0</v>
      </c>
      <c r="FB16" s="103">
        <f>EX16/EY17</f>
        <v>0</v>
      </c>
      <c r="FC16" s="100">
        <v>0</v>
      </c>
      <c r="FD16" s="111">
        <v>3</v>
      </c>
      <c r="FE16" s="101">
        <f t="shared" si="31"/>
        <v>0</v>
      </c>
      <c r="FF16" s="330">
        <v>0</v>
      </c>
      <c r="FG16" s="332">
        <f>FC16/FD17</f>
        <v>0</v>
      </c>
      <c r="FH16" s="100">
        <v>0</v>
      </c>
      <c r="FI16" s="111">
        <v>5</v>
      </c>
      <c r="FJ16" s="101">
        <f t="shared" si="32"/>
        <v>0</v>
      </c>
      <c r="FK16" s="330">
        <v>0</v>
      </c>
      <c r="FL16" s="332">
        <f>FH16/FI17</f>
        <v>0</v>
      </c>
      <c r="FM16" s="100">
        <v>0</v>
      </c>
      <c r="FN16" s="111">
        <v>1</v>
      </c>
      <c r="FO16" s="101">
        <f t="shared" si="33"/>
        <v>0</v>
      </c>
      <c r="FP16" s="330">
        <v>0</v>
      </c>
      <c r="FQ16" s="332">
        <f>FM16/FN17</f>
        <v>0</v>
      </c>
      <c r="FR16" s="100">
        <v>0</v>
      </c>
      <c r="FS16" s="101">
        <v>1</v>
      </c>
      <c r="FT16" s="101">
        <f t="shared" si="34"/>
        <v>0</v>
      </c>
      <c r="FU16" s="330">
        <v>0</v>
      </c>
      <c r="FV16" s="331">
        <f>FR16/FS17</f>
        <v>0</v>
      </c>
      <c r="FW16" s="100">
        <v>0</v>
      </c>
      <c r="FX16" s="101">
        <v>1</v>
      </c>
      <c r="FY16" s="101">
        <f t="shared" si="35"/>
        <v>0</v>
      </c>
      <c r="FZ16" s="330">
        <v>0</v>
      </c>
      <c r="GA16" s="331">
        <f>FW16/FX17</f>
        <v>0</v>
      </c>
      <c r="GB16" s="79">
        <v>4</v>
      </c>
      <c r="GC16" s="92">
        <v>2</v>
      </c>
      <c r="GD16" s="80">
        <f t="shared" si="36"/>
        <v>200</v>
      </c>
      <c r="GE16" s="316">
        <v>2</v>
      </c>
      <c r="GF16" s="325">
        <f>GB16/GC17</f>
        <v>1</v>
      </c>
      <c r="GG16" s="79">
        <v>60</v>
      </c>
      <c r="GH16" s="80">
        <v>80</v>
      </c>
      <c r="GI16" s="80">
        <f t="shared" si="37"/>
        <v>75</v>
      </c>
      <c r="GJ16" s="316">
        <v>0.75</v>
      </c>
      <c r="GK16" s="317">
        <f>GG16/GH17</f>
        <v>0.6</v>
      </c>
      <c r="GL16" s="100">
        <v>0</v>
      </c>
      <c r="GM16" s="111">
        <v>12</v>
      </c>
      <c r="GN16" s="101">
        <f t="shared" si="38"/>
        <v>0</v>
      </c>
      <c r="GO16" s="330">
        <v>0</v>
      </c>
      <c r="GP16" s="332">
        <f>GL16/GM17</f>
        <v>0</v>
      </c>
      <c r="GQ16" s="79">
        <v>3</v>
      </c>
      <c r="GR16" s="92">
        <v>3</v>
      </c>
      <c r="GS16" s="320">
        <f t="shared" si="39"/>
        <v>100</v>
      </c>
      <c r="GT16" s="342">
        <v>1</v>
      </c>
      <c r="GU16" s="343">
        <f>GQ16/GR17</f>
        <v>1</v>
      </c>
      <c r="GV16" s="195">
        <v>0</v>
      </c>
      <c r="GW16" s="196">
        <v>11</v>
      </c>
      <c r="GX16" s="196">
        <f t="shared" si="40"/>
        <v>0</v>
      </c>
      <c r="GY16" s="197">
        <v>0</v>
      </c>
      <c r="GZ16" s="198">
        <f>GV16/GW17</f>
        <v>0</v>
      </c>
      <c r="HA16" s="100">
        <v>0</v>
      </c>
      <c r="HB16" s="111">
        <v>75</v>
      </c>
      <c r="HC16" s="101">
        <f t="shared" si="41"/>
        <v>0</v>
      </c>
      <c r="HD16" s="330">
        <v>0</v>
      </c>
      <c r="HE16" s="332">
        <f>HA16/HB17</f>
        <v>0</v>
      </c>
      <c r="HF16" s="100">
        <v>0</v>
      </c>
      <c r="HG16" s="111">
        <v>55</v>
      </c>
      <c r="HH16" s="101">
        <f t="shared" si="42"/>
        <v>0</v>
      </c>
      <c r="HI16" s="330">
        <v>0</v>
      </c>
      <c r="HJ16" s="332">
        <f>HF16/HG17</f>
        <v>0</v>
      </c>
      <c r="HK16" s="100">
        <v>0</v>
      </c>
      <c r="HL16" s="111">
        <v>7</v>
      </c>
      <c r="HM16" s="101">
        <f t="shared" si="43"/>
        <v>0</v>
      </c>
      <c r="HN16" s="330">
        <v>0</v>
      </c>
      <c r="HO16" s="332">
        <f>HK16/HL17</f>
        <v>0</v>
      </c>
      <c r="HP16" s="217">
        <v>0</v>
      </c>
      <c r="HQ16" s="237">
        <v>100</v>
      </c>
      <c r="HR16" s="218">
        <f t="shared" si="44"/>
        <v>0</v>
      </c>
      <c r="HS16" s="219">
        <v>0</v>
      </c>
      <c r="HT16" s="238">
        <f>HP16/HQ17</f>
        <v>0</v>
      </c>
      <c r="HU16" s="79">
        <v>105.56</v>
      </c>
      <c r="HV16" s="92">
        <v>100</v>
      </c>
      <c r="HW16" s="80">
        <f t="shared" si="45"/>
        <v>105.56</v>
      </c>
      <c r="HX16" s="81">
        <v>1.06</v>
      </c>
      <c r="HY16" s="82">
        <f>HU16/HV17</f>
        <v>1.0556000000000001</v>
      </c>
      <c r="HZ16" s="79">
        <v>100</v>
      </c>
      <c r="IA16" s="92">
        <v>100</v>
      </c>
      <c r="IB16" s="80">
        <f t="shared" si="46"/>
        <v>100</v>
      </c>
      <c r="IC16" s="316">
        <v>1</v>
      </c>
      <c r="ID16" s="317">
        <f>HZ16/IA17</f>
        <v>1</v>
      </c>
    </row>
    <row r="17" spans="2:238" ht="15" thickBot="1" x14ac:dyDescent="0.4">
      <c r="B17" s="313">
        <v>12</v>
      </c>
      <c r="C17" s="314" t="s">
        <v>43</v>
      </c>
      <c r="D17" s="83">
        <v>0</v>
      </c>
      <c r="E17" s="84">
        <v>100</v>
      </c>
      <c r="F17" s="315">
        <f t="shared" si="0"/>
        <v>0</v>
      </c>
      <c r="G17" s="375">
        <v>0</v>
      </c>
      <c r="H17" s="376">
        <f>D17/E17</f>
        <v>0</v>
      </c>
      <c r="I17" s="106">
        <v>0</v>
      </c>
      <c r="J17" s="107">
        <v>31</v>
      </c>
      <c r="K17" s="107">
        <f t="shared" si="1"/>
        <v>0</v>
      </c>
      <c r="L17" s="326">
        <v>0</v>
      </c>
      <c r="M17" s="355">
        <f>I17/J17</f>
        <v>0</v>
      </c>
      <c r="N17" s="106">
        <v>0</v>
      </c>
      <c r="O17" s="107">
        <v>31</v>
      </c>
      <c r="P17" s="107">
        <f t="shared" si="2"/>
        <v>0</v>
      </c>
      <c r="Q17" s="326">
        <v>0</v>
      </c>
      <c r="R17" s="355">
        <f>N17/O17</f>
        <v>0</v>
      </c>
      <c r="S17" s="357">
        <v>0</v>
      </c>
      <c r="T17" s="358">
        <v>100</v>
      </c>
      <c r="U17" s="358">
        <f t="shared" si="3"/>
        <v>0</v>
      </c>
      <c r="V17" s="424">
        <v>0</v>
      </c>
      <c r="W17" s="413">
        <f>S17/T17</f>
        <v>0</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42">
        <v>1</v>
      </c>
      <c r="AL17" s="343">
        <f>AH17/AI17</f>
        <v>1</v>
      </c>
      <c r="AM17" s="83">
        <v>70</v>
      </c>
      <c r="AN17" s="84">
        <v>60</v>
      </c>
      <c r="AO17" s="315">
        <f t="shared" si="7"/>
        <v>116.66666666666667</v>
      </c>
      <c r="AP17" s="377">
        <v>1.17</v>
      </c>
      <c r="AQ17" s="378">
        <f>AM17/AN17</f>
        <v>1.1666666666666667</v>
      </c>
      <c r="AR17" s="83">
        <v>90.62</v>
      </c>
      <c r="AS17" s="84">
        <v>90</v>
      </c>
      <c r="AT17" s="315">
        <f t="shared" si="8"/>
        <v>100.6888888888889</v>
      </c>
      <c r="AU17" s="377">
        <v>1.01</v>
      </c>
      <c r="AV17" s="378">
        <f>AR17/AS17</f>
        <v>1.0068888888888889</v>
      </c>
      <c r="AW17" s="83">
        <v>1</v>
      </c>
      <c r="AX17" s="84">
        <v>4</v>
      </c>
      <c r="AY17" s="315">
        <f t="shared" si="9"/>
        <v>25</v>
      </c>
      <c r="AZ17" s="375">
        <v>0.25</v>
      </c>
      <c r="BA17" s="376">
        <f>AW17/AX17</f>
        <v>0.25</v>
      </c>
      <c r="BB17" s="83">
        <v>0</v>
      </c>
      <c r="BC17" s="94">
        <v>1</v>
      </c>
      <c r="BD17" s="315">
        <f t="shared" si="10"/>
        <v>0</v>
      </c>
      <c r="BE17" s="375">
        <v>0</v>
      </c>
      <c r="BF17" s="376">
        <f>BB17/BC17</f>
        <v>0</v>
      </c>
      <c r="BG17" s="246">
        <v>0</v>
      </c>
      <c r="BH17" s="247">
        <v>17</v>
      </c>
      <c r="BI17" s="248">
        <f t="shared" si="11"/>
        <v>0</v>
      </c>
      <c r="BJ17" s="249">
        <v>0</v>
      </c>
      <c r="BK17" s="250">
        <f>BG17/BH17</f>
        <v>0</v>
      </c>
      <c r="BL17" s="83">
        <v>100</v>
      </c>
      <c r="BM17" s="84">
        <v>100</v>
      </c>
      <c r="BN17" s="315">
        <f t="shared" si="12"/>
        <v>100</v>
      </c>
      <c r="BO17" s="342">
        <v>1</v>
      </c>
      <c r="BP17" s="343">
        <f>BL17/BM17</f>
        <v>1</v>
      </c>
      <c r="BQ17" s="83">
        <v>0</v>
      </c>
      <c r="BR17" s="84">
        <v>2</v>
      </c>
      <c r="BS17" s="315">
        <f t="shared" si="13"/>
        <v>0</v>
      </c>
      <c r="BT17" s="375">
        <v>0</v>
      </c>
      <c r="BU17" s="376">
        <f>BQ17/BR17</f>
        <v>0</v>
      </c>
      <c r="BV17" s="83">
        <v>1572</v>
      </c>
      <c r="BW17" s="94">
        <v>1100</v>
      </c>
      <c r="BX17" s="315">
        <f t="shared" si="14"/>
        <v>142.90909090909091</v>
      </c>
      <c r="BY17" s="377">
        <v>1.43</v>
      </c>
      <c r="BZ17" s="378">
        <f>BV17/BW17</f>
        <v>1.4290909090909092</v>
      </c>
      <c r="CA17" s="83">
        <v>100</v>
      </c>
      <c r="CB17" s="84">
        <v>100</v>
      </c>
      <c r="CC17" s="315">
        <f t="shared" si="15"/>
        <v>100</v>
      </c>
      <c r="CD17" s="342">
        <v>1</v>
      </c>
      <c r="CE17" s="343">
        <f>CA17/CB17</f>
        <v>1</v>
      </c>
      <c r="CF17" s="83">
        <v>1</v>
      </c>
      <c r="CG17" s="94">
        <v>1</v>
      </c>
      <c r="CH17" s="315">
        <f t="shared" si="16"/>
        <v>100</v>
      </c>
      <c r="CI17" s="342">
        <v>1</v>
      </c>
      <c r="CJ17" s="425">
        <f>CF17/CG17</f>
        <v>1</v>
      </c>
      <c r="CK17" s="426">
        <v>2</v>
      </c>
      <c r="CL17" s="428">
        <v>4</v>
      </c>
      <c r="CM17" s="426">
        <f t="shared" si="17"/>
        <v>50</v>
      </c>
      <c r="CN17" s="116">
        <v>0.5</v>
      </c>
      <c r="CO17" s="116">
        <f>CK17/CL17</f>
        <v>0.5</v>
      </c>
      <c r="CP17" s="535">
        <v>0</v>
      </c>
      <c r="CQ17" s="529">
        <v>40</v>
      </c>
      <c r="CR17" s="520">
        <f t="shared" si="18"/>
        <v>0</v>
      </c>
      <c r="CS17" s="521">
        <v>0</v>
      </c>
      <c r="CT17" s="530">
        <f>CP17/CQ17</f>
        <v>0</v>
      </c>
      <c r="CU17" s="83">
        <v>11</v>
      </c>
      <c r="CV17" s="84">
        <v>10</v>
      </c>
      <c r="CW17" s="315">
        <f t="shared" si="19"/>
        <v>110.00000000000001</v>
      </c>
      <c r="CX17" s="377">
        <v>1.1000000000000001</v>
      </c>
      <c r="CY17" s="378">
        <f>CU17/CV17</f>
        <v>1.1000000000000001</v>
      </c>
      <c r="CZ17" s="199">
        <v>0</v>
      </c>
      <c r="DA17" s="200">
        <v>265</v>
      </c>
      <c r="DB17" s="200">
        <f t="shared" si="20"/>
        <v>0</v>
      </c>
      <c r="DC17" s="201">
        <v>0</v>
      </c>
      <c r="DD17" s="202">
        <f>CZ17/DA17</f>
        <v>0</v>
      </c>
      <c r="DE17" s="246">
        <v>0</v>
      </c>
      <c r="DF17" s="247">
        <v>265</v>
      </c>
      <c r="DG17" s="248">
        <f t="shared" si="21"/>
        <v>0</v>
      </c>
      <c r="DH17" s="347">
        <v>0</v>
      </c>
      <c r="DI17" s="348">
        <f>DE17/DF17</f>
        <v>0</v>
      </c>
      <c r="DJ17" s="106">
        <v>0</v>
      </c>
      <c r="DK17" s="107">
        <v>1</v>
      </c>
      <c r="DL17" s="107">
        <f t="shared" si="22"/>
        <v>0</v>
      </c>
      <c r="DM17" s="108">
        <v>0</v>
      </c>
      <c r="DN17" s="109">
        <f>DJ17/DK17</f>
        <v>0</v>
      </c>
      <c r="DO17" s="357">
        <v>0</v>
      </c>
      <c r="DP17" s="358">
        <v>100</v>
      </c>
      <c r="DQ17" s="358">
        <f t="shared" si="23"/>
        <v>0</v>
      </c>
      <c r="DR17" s="359">
        <v>0</v>
      </c>
      <c r="DS17" s="360">
        <f>DO17/DP17</f>
        <v>0</v>
      </c>
      <c r="DT17" s="106">
        <v>0</v>
      </c>
      <c r="DU17" s="113">
        <v>1</v>
      </c>
      <c r="DV17" s="107">
        <f t="shared" si="24"/>
        <v>0</v>
      </c>
      <c r="DW17" s="108">
        <v>0</v>
      </c>
      <c r="DX17" s="114">
        <f>DT17/DU17</f>
        <v>0</v>
      </c>
      <c r="DY17" s="106">
        <v>0</v>
      </c>
      <c r="DZ17" s="113">
        <v>1</v>
      </c>
      <c r="EA17" s="107">
        <f t="shared" si="25"/>
        <v>0</v>
      </c>
      <c r="EB17" s="108">
        <v>0</v>
      </c>
      <c r="EC17" s="114">
        <f>DY17/DZ17</f>
        <v>0</v>
      </c>
      <c r="ED17" s="83">
        <v>4</v>
      </c>
      <c r="EE17" s="94">
        <v>4</v>
      </c>
      <c r="EF17" s="315">
        <f t="shared" si="26"/>
        <v>100</v>
      </c>
      <c r="EG17" s="342">
        <v>1</v>
      </c>
      <c r="EH17" s="343">
        <f>ED17/EE17</f>
        <v>1</v>
      </c>
      <c r="EI17" s="83">
        <v>0</v>
      </c>
      <c r="EJ17" s="84">
        <v>2</v>
      </c>
      <c r="EK17" s="315">
        <f t="shared" si="27"/>
        <v>0</v>
      </c>
      <c r="EL17" s="375">
        <v>0</v>
      </c>
      <c r="EM17" s="376">
        <f>EI17/EJ17</f>
        <v>0</v>
      </c>
      <c r="EN17" s="83">
        <v>12</v>
      </c>
      <c r="EO17" s="84">
        <v>12</v>
      </c>
      <c r="EP17" s="315">
        <f t="shared" si="28"/>
        <v>100</v>
      </c>
      <c r="EQ17" s="342">
        <v>1</v>
      </c>
      <c r="ER17" s="343">
        <f>EN17/EO17</f>
        <v>1</v>
      </c>
      <c r="ES17" s="83">
        <v>4</v>
      </c>
      <c r="ET17" s="94">
        <v>4</v>
      </c>
      <c r="EU17" s="315">
        <f t="shared" si="29"/>
        <v>100</v>
      </c>
      <c r="EV17" s="342">
        <v>1</v>
      </c>
      <c r="EW17" s="343">
        <f>ES17/ET17</f>
        <v>1</v>
      </c>
      <c r="EX17" s="106">
        <v>0</v>
      </c>
      <c r="EY17" s="107">
        <v>1</v>
      </c>
      <c r="EZ17" s="107">
        <f t="shared" si="30"/>
        <v>0</v>
      </c>
      <c r="FA17" s="108">
        <v>0</v>
      </c>
      <c r="FB17" s="109">
        <f>EX17/EY17</f>
        <v>0</v>
      </c>
      <c r="FC17" s="83">
        <v>4</v>
      </c>
      <c r="FD17" s="94">
        <v>4</v>
      </c>
      <c r="FE17" s="315">
        <f t="shared" si="31"/>
        <v>100</v>
      </c>
      <c r="FF17" s="342">
        <v>1</v>
      </c>
      <c r="FG17" s="343">
        <f>FC17/FD17</f>
        <v>1</v>
      </c>
      <c r="FH17" s="83">
        <v>10</v>
      </c>
      <c r="FI17" s="94">
        <v>10</v>
      </c>
      <c r="FJ17" s="315">
        <f t="shared" si="32"/>
        <v>100</v>
      </c>
      <c r="FK17" s="342">
        <v>1</v>
      </c>
      <c r="FL17" s="343">
        <f>FH17/FI17</f>
        <v>1</v>
      </c>
      <c r="FM17" s="83">
        <v>3</v>
      </c>
      <c r="FN17" s="94">
        <v>50</v>
      </c>
      <c r="FO17" s="315">
        <f t="shared" si="33"/>
        <v>6</v>
      </c>
      <c r="FP17" s="375">
        <v>0.06</v>
      </c>
      <c r="FQ17" s="376">
        <f>FM17/FN17</f>
        <v>0.06</v>
      </c>
      <c r="FR17" s="83">
        <v>2</v>
      </c>
      <c r="FS17" s="84">
        <v>2</v>
      </c>
      <c r="FT17" s="315">
        <f t="shared" si="34"/>
        <v>100</v>
      </c>
      <c r="FU17" s="342">
        <v>1</v>
      </c>
      <c r="FV17" s="343">
        <f>FR17/FS17</f>
        <v>1</v>
      </c>
      <c r="FW17" s="83">
        <v>1</v>
      </c>
      <c r="FX17" s="84">
        <v>1</v>
      </c>
      <c r="FY17" s="315">
        <f t="shared" si="35"/>
        <v>100</v>
      </c>
      <c r="FZ17" s="342">
        <v>1</v>
      </c>
      <c r="GA17" s="343">
        <f>FW17/FX17</f>
        <v>1</v>
      </c>
      <c r="GB17" s="83">
        <v>6</v>
      </c>
      <c r="GC17" s="94">
        <v>4</v>
      </c>
      <c r="GD17" s="315">
        <f t="shared" si="36"/>
        <v>150</v>
      </c>
      <c r="GE17" s="377">
        <v>1.5</v>
      </c>
      <c r="GF17" s="378">
        <f>GB17/GC17</f>
        <v>1.5</v>
      </c>
      <c r="GG17" s="83">
        <v>80</v>
      </c>
      <c r="GH17" s="84">
        <v>100</v>
      </c>
      <c r="GI17" s="315">
        <f t="shared" si="37"/>
        <v>80</v>
      </c>
      <c r="GJ17" s="366">
        <v>0.8</v>
      </c>
      <c r="GK17" s="367">
        <f>GG17/GH17</f>
        <v>0.8</v>
      </c>
      <c r="GL17" s="83">
        <v>16</v>
      </c>
      <c r="GM17" s="94">
        <v>16</v>
      </c>
      <c r="GN17" s="315">
        <f t="shared" si="38"/>
        <v>100</v>
      </c>
      <c r="GO17" s="342">
        <v>1</v>
      </c>
      <c r="GP17" s="343">
        <f>GL17/GM17</f>
        <v>1</v>
      </c>
      <c r="GQ17" s="246">
        <v>0</v>
      </c>
      <c r="GR17" s="247">
        <v>3</v>
      </c>
      <c r="GS17" s="248">
        <f t="shared" si="39"/>
        <v>0</v>
      </c>
      <c r="GT17" s="347">
        <v>0</v>
      </c>
      <c r="GU17" s="348">
        <f>GQ17/GR17</f>
        <v>0</v>
      </c>
      <c r="GV17" s="199">
        <v>0</v>
      </c>
      <c r="GW17" s="200">
        <v>12</v>
      </c>
      <c r="GX17" s="200">
        <f t="shared" si="40"/>
        <v>0</v>
      </c>
      <c r="GY17" s="201">
        <v>0</v>
      </c>
      <c r="GZ17" s="202">
        <f>GV17/GW17</f>
        <v>0</v>
      </c>
      <c r="HA17" s="83">
        <v>100</v>
      </c>
      <c r="HB17" s="94">
        <v>100</v>
      </c>
      <c r="HC17" s="315">
        <f t="shared" si="41"/>
        <v>100</v>
      </c>
      <c r="HD17" s="342">
        <v>1</v>
      </c>
      <c r="HE17" s="343">
        <f>HA17/HB17</f>
        <v>1</v>
      </c>
      <c r="HF17" s="83">
        <v>80</v>
      </c>
      <c r="HG17" s="94">
        <v>80</v>
      </c>
      <c r="HH17" s="315">
        <f t="shared" si="42"/>
        <v>100</v>
      </c>
      <c r="HI17" s="342">
        <v>1</v>
      </c>
      <c r="HJ17" s="343">
        <f>HF17/HG17</f>
        <v>1</v>
      </c>
      <c r="HK17" s="83">
        <v>21</v>
      </c>
      <c r="HL17" s="94">
        <v>15</v>
      </c>
      <c r="HM17" s="315">
        <f t="shared" si="43"/>
        <v>140</v>
      </c>
      <c r="HN17" s="377">
        <v>1.4</v>
      </c>
      <c r="HO17" s="378">
        <f>HK17/HL17</f>
        <v>1.4</v>
      </c>
      <c r="HP17" s="221">
        <v>0</v>
      </c>
      <c r="HQ17" s="239">
        <v>100</v>
      </c>
      <c r="HR17" s="222">
        <f t="shared" si="44"/>
        <v>0</v>
      </c>
      <c r="HS17" s="223">
        <v>0</v>
      </c>
      <c r="HT17" s="240">
        <f>HP17/HQ17</f>
        <v>0</v>
      </c>
      <c r="HU17" s="357">
        <v>0</v>
      </c>
      <c r="HV17" s="417">
        <v>100</v>
      </c>
      <c r="HW17" s="358">
        <f t="shared" si="45"/>
        <v>0</v>
      </c>
      <c r="HX17" s="359">
        <v>0</v>
      </c>
      <c r="HY17" s="360">
        <f>HU17/HV17</f>
        <v>0</v>
      </c>
      <c r="HZ17" s="83">
        <v>85.71</v>
      </c>
      <c r="IA17" s="94">
        <v>100</v>
      </c>
      <c r="IB17" s="315">
        <f t="shared" si="46"/>
        <v>85.71</v>
      </c>
      <c r="IC17" s="366">
        <v>0.86</v>
      </c>
      <c r="ID17" s="367">
        <f>HZ17/IA17</f>
        <v>0.85709999999999997</v>
      </c>
    </row>
    <row r="18" spans="2:238" ht="15" thickBot="1" x14ac:dyDescent="0.4"/>
    <row r="19" spans="2:238" ht="15" hidden="1" thickBot="1" x14ac:dyDescent="0.4">
      <c r="Q19" t="s">
        <v>69</v>
      </c>
      <c r="BD19" t="s">
        <v>64</v>
      </c>
      <c r="CC19" t="s">
        <v>66</v>
      </c>
    </row>
    <row r="20" spans="2:238" ht="15" thickBot="1" x14ac:dyDescent="0.4">
      <c r="C20" s="474" t="s">
        <v>726</v>
      </c>
      <c r="H20" s="354">
        <v>0.1</v>
      </c>
      <c r="M20" s="467">
        <v>1</v>
      </c>
      <c r="R20" s="447">
        <v>1.03</v>
      </c>
      <c r="W20" s="467">
        <v>1</v>
      </c>
      <c r="AG20" s="467">
        <v>1</v>
      </c>
      <c r="AL20" s="467">
        <v>1</v>
      </c>
      <c r="AQ20" s="447">
        <v>1.17</v>
      </c>
      <c r="AV20" s="447">
        <v>1.01</v>
      </c>
      <c r="BA20" s="408">
        <v>0.25</v>
      </c>
      <c r="BF20" s="408">
        <v>0</v>
      </c>
      <c r="BK20" s="352">
        <v>0.71</v>
      </c>
      <c r="BP20" s="467">
        <v>1</v>
      </c>
      <c r="BU20" s="408">
        <v>0</v>
      </c>
      <c r="BZ20" s="447">
        <v>1.43</v>
      </c>
      <c r="CE20" s="346">
        <v>0.95830000000000004</v>
      </c>
      <c r="CJ20" s="467">
        <v>1</v>
      </c>
      <c r="CO20" s="408">
        <v>0</v>
      </c>
      <c r="CY20" s="447">
        <v>1.1000000000000001</v>
      </c>
      <c r="DI20" s="404">
        <v>0.98</v>
      </c>
      <c r="DN20" s="467">
        <v>1</v>
      </c>
      <c r="DS20" s="467">
        <v>1</v>
      </c>
      <c r="DX20" s="467">
        <v>1</v>
      </c>
      <c r="EC20" s="467">
        <v>1</v>
      </c>
      <c r="EH20" s="467">
        <v>1</v>
      </c>
      <c r="EM20" s="408">
        <v>0</v>
      </c>
      <c r="ER20" s="467">
        <v>1</v>
      </c>
      <c r="EW20" s="467">
        <v>1</v>
      </c>
      <c r="FB20" s="467">
        <v>1</v>
      </c>
      <c r="FG20" s="467">
        <v>1</v>
      </c>
      <c r="FL20" s="467">
        <v>1</v>
      </c>
      <c r="FQ20" s="408">
        <v>0.06</v>
      </c>
      <c r="FV20" s="467">
        <v>1</v>
      </c>
      <c r="GA20" s="467">
        <v>1</v>
      </c>
      <c r="GF20" s="447">
        <v>1.5</v>
      </c>
      <c r="GK20" s="352">
        <v>0.8</v>
      </c>
      <c r="GP20" s="467">
        <v>1</v>
      </c>
      <c r="GU20" s="467">
        <v>1</v>
      </c>
      <c r="HE20" s="467">
        <v>1</v>
      </c>
      <c r="HJ20" s="467">
        <v>1</v>
      </c>
      <c r="HO20" s="447">
        <v>1.4</v>
      </c>
      <c r="HY20" s="429" t="s">
        <v>648</v>
      </c>
      <c r="ID20" s="346">
        <v>0.97319999999999995</v>
      </c>
    </row>
    <row r="21" spans="2:238" ht="15" thickBot="1" x14ac:dyDescent="0.4">
      <c r="C21" s="148"/>
      <c r="BK21" s="562"/>
      <c r="CE21" s="44"/>
    </row>
    <row r="22" spans="2:238" ht="15" thickBot="1" x14ac:dyDescent="0.4">
      <c r="C22" s="474" t="s">
        <v>727</v>
      </c>
      <c r="H22" s="465">
        <v>0.1</v>
      </c>
      <c r="M22" s="468">
        <v>1</v>
      </c>
      <c r="R22" s="466">
        <v>1.03</v>
      </c>
      <c r="W22" s="468">
        <v>1</v>
      </c>
      <c r="AG22" s="468">
        <v>1</v>
      </c>
      <c r="AL22" s="468">
        <v>1</v>
      </c>
      <c r="AQ22" s="466">
        <v>1.17</v>
      </c>
      <c r="AV22" s="466">
        <v>1.07</v>
      </c>
      <c r="BA22" s="465">
        <v>0.25</v>
      </c>
      <c r="BF22" s="465">
        <v>0</v>
      </c>
      <c r="BK22" s="493">
        <v>0.71</v>
      </c>
      <c r="BP22" s="468">
        <v>1</v>
      </c>
      <c r="BU22" s="465">
        <v>0</v>
      </c>
      <c r="BZ22" s="466">
        <v>1.43</v>
      </c>
      <c r="CE22" s="469">
        <v>0.95</v>
      </c>
      <c r="CJ22" s="468">
        <v>1</v>
      </c>
      <c r="CO22" s="465">
        <v>0</v>
      </c>
      <c r="CY22" s="466">
        <v>1.1000000000000001</v>
      </c>
      <c r="DI22" s="469">
        <v>0.98</v>
      </c>
      <c r="DN22" s="468">
        <v>1</v>
      </c>
      <c r="DS22" s="468">
        <v>1</v>
      </c>
      <c r="DX22" s="468">
        <v>1</v>
      </c>
      <c r="EC22" s="468">
        <v>1</v>
      </c>
      <c r="EH22" s="468">
        <v>1</v>
      </c>
      <c r="EM22" s="465">
        <v>0</v>
      </c>
      <c r="ER22" s="468">
        <v>1</v>
      </c>
      <c r="EW22" s="468">
        <v>1</v>
      </c>
      <c r="FB22" s="468">
        <v>1</v>
      </c>
      <c r="FG22" s="468">
        <v>1</v>
      </c>
      <c r="FL22" s="468">
        <v>1</v>
      </c>
      <c r="FQ22" s="465">
        <v>0.06</v>
      </c>
      <c r="FV22" s="468">
        <v>1</v>
      </c>
      <c r="GA22" s="468">
        <v>1</v>
      </c>
      <c r="GF22" s="466">
        <v>1.5</v>
      </c>
      <c r="GK22" s="493">
        <v>0.8</v>
      </c>
      <c r="GP22" s="468">
        <v>1</v>
      </c>
      <c r="GU22" s="468">
        <v>1</v>
      </c>
      <c r="HE22" s="468">
        <v>1</v>
      </c>
      <c r="HJ22" s="468">
        <v>1</v>
      </c>
      <c r="HO22" s="466">
        <v>1.4</v>
      </c>
      <c r="HY22" s="469">
        <v>0.99</v>
      </c>
      <c r="ID22" s="469">
        <v>0.97</v>
      </c>
    </row>
    <row r="23" spans="2:238" ht="15" thickBot="1" x14ac:dyDescent="0.4"/>
    <row r="24" spans="2:238" ht="15" customHeight="1" x14ac:dyDescent="0.35">
      <c r="H24" s="737" t="s">
        <v>670</v>
      </c>
      <c r="I24" s="738"/>
    </row>
    <row r="25" spans="2:238" ht="15" thickBot="1" x14ac:dyDescent="0.4">
      <c r="H25" s="739"/>
      <c r="I25" s="740"/>
      <c r="BI25" s="42"/>
    </row>
    <row r="26" spans="2:238" x14ac:dyDescent="0.35">
      <c r="B26" s="6">
        <v>1</v>
      </c>
      <c r="C26" s="4" t="s">
        <v>9</v>
      </c>
      <c r="D26" s="5"/>
      <c r="E26" s="647" t="s">
        <v>5</v>
      </c>
      <c r="F26" s="647"/>
      <c r="G26" s="648"/>
      <c r="H26" s="6">
        <v>33</v>
      </c>
      <c r="I26" s="7">
        <f>H26/H29</f>
        <v>0.7857142857142857</v>
      </c>
    </row>
    <row r="27" spans="2:238" x14ac:dyDescent="0.35">
      <c r="B27" s="11">
        <v>2</v>
      </c>
      <c r="C27" s="9" t="s">
        <v>10</v>
      </c>
      <c r="D27" s="10"/>
      <c r="E27" s="649" t="s">
        <v>11</v>
      </c>
      <c r="F27" s="649"/>
      <c r="G27" s="650"/>
      <c r="H27" s="11">
        <v>2</v>
      </c>
      <c r="I27" s="12">
        <f>H27/H29</f>
        <v>4.7619047619047616E-2</v>
      </c>
    </row>
    <row r="28" spans="2:238" ht="15" thickBot="1" x14ac:dyDescent="0.4">
      <c r="B28" s="16">
        <v>3</v>
      </c>
      <c r="C28" s="14" t="s">
        <v>12</v>
      </c>
      <c r="D28" s="15"/>
      <c r="E28" s="651" t="s">
        <v>8</v>
      </c>
      <c r="F28" s="651"/>
      <c r="G28" s="652"/>
      <c r="H28" s="16">
        <v>7</v>
      </c>
      <c r="I28" s="17">
        <f>H28/H29</f>
        <v>0.16666666666666666</v>
      </c>
    </row>
    <row r="29" spans="2:238" ht="15" thickBot="1" x14ac:dyDescent="0.4">
      <c r="B29" s="734" t="s">
        <v>120</v>
      </c>
      <c r="C29" s="735"/>
      <c r="D29" s="735"/>
      <c r="E29" s="735"/>
      <c r="F29" s="735"/>
      <c r="G29" s="736"/>
      <c r="H29" s="18">
        <f>SUM(H26:H28)</f>
        <v>42</v>
      </c>
      <c r="I29" s="43">
        <f>SUM(I26:I28)</f>
        <v>0.99999999999999989</v>
      </c>
    </row>
    <row r="30" spans="2:238" ht="15" thickBot="1" x14ac:dyDescent="0.4"/>
    <row r="31" spans="2:238" ht="15" thickBot="1" x14ac:dyDescent="0.4">
      <c r="B31" s="531" t="s">
        <v>351</v>
      </c>
      <c r="C31" s="753" t="s">
        <v>352</v>
      </c>
      <c r="D31" s="753"/>
      <c r="E31" s="753"/>
      <c r="F31" s="70">
        <v>1</v>
      </c>
    </row>
    <row r="32" spans="2:238" ht="15" customHeight="1" thickBot="1" x14ac:dyDescent="0.4">
      <c r="B32" s="563" t="s">
        <v>361</v>
      </c>
      <c r="C32" s="662" t="s">
        <v>341</v>
      </c>
      <c r="D32" s="662"/>
      <c r="E32" s="662"/>
      <c r="F32" s="70">
        <v>2</v>
      </c>
    </row>
    <row r="33" spans="2:120" ht="15" thickBot="1" x14ac:dyDescent="0.4">
      <c r="B33" s="278" t="s">
        <v>332</v>
      </c>
      <c r="C33" s="180" t="s">
        <v>331</v>
      </c>
      <c r="D33" s="182"/>
      <c r="E33" s="182"/>
      <c r="F33" s="70">
        <v>1</v>
      </c>
      <c r="DP33" s="41"/>
    </row>
    <row r="34" spans="2:120" ht="15" thickBot="1" x14ac:dyDescent="0.4">
      <c r="B34" s="565" t="s">
        <v>109</v>
      </c>
      <c r="C34" s="182" t="s">
        <v>237</v>
      </c>
      <c r="D34" s="182"/>
      <c r="E34" s="182"/>
      <c r="F34" s="70">
        <v>0</v>
      </c>
      <c r="DP34" s="41"/>
    </row>
    <row r="35" spans="2:120" hidden="1" x14ac:dyDescent="0.35">
      <c r="B35" s="164" t="s">
        <v>131</v>
      </c>
      <c r="C35" s="182" t="s">
        <v>132</v>
      </c>
      <c r="D35" s="182"/>
      <c r="E35" s="182"/>
      <c r="F35" s="70">
        <v>0</v>
      </c>
      <c r="DP35" s="41"/>
    </row>
    <row r="36" spans="2:120" hidden="1" x14ac:dyDescent="0.35">
      <c r="B36" s="136" t="s">
        <v>139</v>
      </c>
      <c r="C36" s="182" t="s">
        <v>140</v>
      </c>
      <c r="D36" s="182"/>
      <c r="E36" s="182"/>
      <c r="F36" s="70">
        <v>0</v>
      </c>
    </row>
    <row r="37" spans="2:120" hidden="1" x14ac:dyDescent="0.35">
      <c r="B37" s="145" t="s">
        <v>201</v>
      </c>
      <c r="C37" s="182" t="s">
        <v>234</v>
      </c>
      <c r="D37" s="182"/>
      <c r="E37" s="182"/>
      <c r="F37" s="70">
        <v>0</v>
      </c>
    </row>
    <row r="38" spans="2:120" hidden="1" x14ac:dyDescent="0.35">
      <c r="B38" s="286"/>
      <c r="C38" s="182" t="s">
        <v>465</v>
      </c>
      <c r="F38" s="70">
        <v>0</v>
      </c>
    </row>
    <row r="39" spans="2:120" ht="15" thickBot="1" x14ac:dyDescent="0.4">
      <c r="B39" s="507" t="s">
        <v>725</v>
      </c>
      <c r="C39" s="459" t="s">
        <v>724</v>
      </c>
      <c r="F39" s="70">
        <v>1</v>
      </c>
    </row>
    <row r="40" spans="2:120" ht="15.5" x14ac:dyDescent="0.35">
      <c r="C40" s="147" t="s">
        <v>202</v>
      </c>
      <c r="F40" s="146">
        <f>H29+F31+F32+F33+F34+F35+F36+F37+F39</f>
        <v>47</v>
      </c>
    </row>
  </sheetData>
  <sheetProtection algorithmName="SHA-512" hashValue="YIvhEv9THHAoPCfJ38FZezkO+9KZrofjHt9Fq9MHZ2Uew7mLNk85NELWNJI7AW1ZxelRWMGf+R531TcffOEvYQ==" saltValue="EoAazA0bgIVALxLiRit5ZA==" spinCount="100000" sheet="1" objects="1" scenarios="1"/>
  <mergeCells count="197">
    <mergeCell ref="C31:E31"/>
    <mergeCell ref="BJ4:BJ5"/>
    <mergeCell ref="AB4:AB5"/>
    <mergeCell ref="AC4:AE4"/>
    <mergeCell ref="AF4:AF5"/>
    <mergeCell ref="AG4:AG5"/>
    <mergeCell ref="AH4:AJ4"/>
    <mergeCell ref="AK4:AK5"/>
    <mergeCell ref="BA4:BA5"/>
    <mergeCell ref="BB4:BD4"/>
    <mergeCell ref="BE4:BE5"/>
    <mergeCell ref="BF4:BF5"/>
    <mergeCell ref="BG4:BI4"/>
    <mergeCell ref="R4:R5"/>
    <mergeCell ref="S4:U4"/>
    <mergeCell ref="V4:V5"/>
    <mergeCell ref="W4:W5"/>
    <mergeCell ref="X4:Z4"/>
    <mergeCell ref="AA4:AA5"/>
    <mergeCell ref="AV4:AV5"/>
    <mergeCell ref="AW4:AY4"/>
    <mergeCell ref="AZ4:AZ5"/>
    <mergeCell ref="AL4:AL5"/>
    <mergeCell ref="AM4:AO4"/>
    <mergeCell ref="HZ3:ID3"/>
    <mergeCell ref="HZ4:IB4"/>
    <mergeCell ref="IC4:IC5"/>
    <mergeCell ref="ID4:ID5"/>
    <mergeCell ref="D2:ID2"/>
    <mergeCell ref="B2:C5"/>
    <mergeCell ref="D3:H3"/>
    <mergeCell ref="I3:M3"/>
    <mergeCell ref="N3:R3"/>
    <mergeCell ref="S3:W3"/>
    <mergeCell ref="X3:AB3"/>
    <mergeCell ref="AC3:AG3"/>
    <mergeCell ref="AH3:AL3"/>
    <mergeCell ref="AM3:AQ3"/>
    <mergeCell ref="CZ3:DD3"/>
    <mergeCell ref="DJ3:DN3"/>
    <mergeCell ref="DO3:DS3"/>
    <mergeCell ref="DT3:DX3"/>
    <mergeCell ref="DY3:EC3"/>
    <mergeCell ref="ED3:EH3"/>
    <mergeCell ref="BV3:BZ3"/>
    <mergeCell ref="CA3:CE3"/>
    <mergeCell ref="GL3:GP3"/>
    <mergeCell ref="EI3:EM3"/>
    <mergeCell ref="EN3:ER3"/>
    <mergeCell ref="ES3:EW3"/>
    <mergeCell ref="EX3:FB3"/>
    <mergeCell ref="FC3:FG3"/>
    <mergeCell ref="FH3:FL3"/>
    <mergeCell ref="AR3:AV3"/>
    <mergeCell ref="AW3:BA3"/>
    <mergeCell ref="BB3:BF3"/>
    <mergeCell ref="BG3:BK3"/>
    <mergeCell ref="BL3:BP3"/>
    <mergeCell ref="BQ3:BU3"/>
    <mergeCell ref="DE3:DI3"/>
    <mergeCell ref="HU3:HY3"/>
    <mergeCell ref="D4:F4"/>
    <mergeCell ref="G4:G5"/>
    <mergeCell ref="H4:H5"/>
    <mergeCell ref="I4:K4"/>
    <mergeCell ref="L4:L5"/>
    <mergeCell ref="M4:M5"/>
    <mergeCell ref="N4:P4"/>
    <mergeCell ref="Q4:Q5"/>
    <mergeCell ref="GQ3:GU3"/>
    <mergeCell ref="GV3:GZ3"/>
    <mergeCell ref="HA3:HE3"/>
    <mergeCell ref="HF3:HJ3"/>
    <mergeCell ref="HK3:HO3"/>
    <mergeCell ref="HP3:HT3"/>
    <mergeCell ref="FM3:FQ3"/>
    <mergeCell ref="FR3:FV3"/>
    <mergeCell ref="CF3:CJ3"/>
    <mergeCell ref="CK3:CO3"/>
    <mergeCell ref="CP3:CT3"/>
    <mergeCell ref="CU3:CY3"/>
    <mergeCell ref="FW3:GA3"/>
    <mergeCell ref="GB3:GF3"/>
    <mergeCell ref="GG3:GK3"/>
    <mergeCell ref="AP4:AP5"/>
    <mergeCell ref="AQ4:AQ5"/>
    <mergeCell ref="AR4:AT4"/>
    <mergeCell ref="AU4:AU5"/>
    <mergeCell ref="BK4:BK5"/>
    <mergeCell ref="BL4:BN4"/>
    <mergeCell ref="BO4:BO5"/>
    <mergeCell ref="CJ4:CJ5"/>
    <mergeCell ref="CK4:CM4"/>
    <mergeCell ref="BP4:BP5"/>
    <mergeCell ref="BQ4:BS4"/>
    <mergeCell ref="BT4:BT5"/>
    <mergeCell ref="BU4:BU5"/>
    <mergeCell ref="BV4:BX4"/>
    <mergeCell ref="BY4:BY5"/>
    <mergeCell ref="CN4:CN5"/>
    <mergeCell ref="CO4:CO5"/>
    <mergeCell ref="CP4:CR4"/>
    <mergeCell ref="CS4:CS5"/>
    <mergeCell ref="BZ4:BZ5"/>
    <mergeCell ref="CA4:CC4"/>
    <mergeCell ref="CD4:CD5"/>
    <mergeCell ref="CE4:CE5"/>
    <mergeCell ref="CF4:CH4"/>
    <mergeCell ref="CI4:CI5"/>
    <mergeCell ref="DD4:DD5"/>
    <mergeCell ref="DJ4:DL4"/>
    <mergeCell ref="DM4:DM5"/>
    <mergeCell ref="DN4:DN5"/>
    <mergeCell ref="DO4:DQ4"/>
    <mergeCell ref="DR4:DR5"/>
    <mergeCell ref="CT4:CT5"/>
    <mergeCell ref="CU4:CW4"/>
    <mergeCell ref="CX4:CX5"/>
    <mergeCell ref="CY4:CY5"/>
    <mergeCell ref="CZ4:DB4"/>
    <mergeCell ref="DC4:DC5"/>
    <mergeCell ref="DE4:DG4"/>
    <mergeCell ref="DH4:DH5"/>
    <mergeCell ref="DI4:DI5"/>
    <mergeCell ref="EC4:EC5"/>
    <mergeCell ref="ED4:EF4"/>
    <mergeCell ref="EG4:EG5"/>
    <mergeCell ref="EH4:EH5"/>
    <mergeCell ref="EI4:EK4"/>
    <mergeCell ref="EL4:EL5"/>
    <mergeCell ref="DS4:DS5"/>
    <mergeCell ref="DT4:DV4"/>
    <mergeCell ref="DW4:DW5"/>
    <mergeCell ref="DX4:DX5"/>
    <mergeCell ref="DY4:EA4"/>
    <mergeCell ref="EB4:EB5"/>
    <mergeCell ref="EW4:EW5"/>
    <mergeCell ref="EX4:EZ4"/>
    <mergeCell ref="FA4:FA5"/>
    <mergeCell ref="FB4:FB5"/>
    <mergeCell ref="FC4:FE4"/>
    <mergeCell ref="FF4:FF5"/>
    <mergeCell ref="EM4:EM5"/>
    <mergeCell ref="EN4:EP4"/>
    <mergeCell ref="EQ4:EQ5"/>
    <mergeCell ref="ER4:ER5"/>
    <mergeCell ref="ES4:EU4"/>
    <mergeCell ref="EV4:EV5"/>
    <mergeCell ref="FQ4:FQ5"/>
    <mergeCell ref="FR4:FT4"/>
    <mergeCell ref="FU4:FU5"/>
    <mergeCell ref="FV4:FV5"/>
    <mergeCell ref="FW4:FY4"/>
    <mergeCell ref="FZ4:FZ5"/>
    <mergeCell ref="FG4:FG5"/>
    <mergeCell ref="FH4:FJ4"/>
    <mergeCell ref="FK4:FK5"/>
    <mergeCell ref="FL4:FL5"/>
    <mergeCell ref="FM4:FO4"/>
    <mergeCell ref="FP4:FP5"/>
    <mergeCell ref="HD4:HD5"/>
    <mergeCell ref="GK4:GK5"/>
    <mergeCell ref="GL4:GN4"/>
    <mergeCell ref="GO4:GO5"/>
    <mergeCell ref="GP4:GP5"/>
    <mergeCell ref="GQ4:GS4"/>
    <mergeCell ref="GT4:GT5"/>
    <mergeCell ref="GA4:GA5"/>
    <mergeCell ref="GB4:GD4"/>
    <mergeCell ref="GE4:GE5"/>
    <mergeCell ref="GF4:GF5"/>
    <mergeCell ref="GG4:GI4"/>
    <mergeCell ref="GJ4:GJ5"/>
    <mergeCell ref="C32:E32"/>
    <mergeCell ref="E27:G27"/>
    <mergeCell ref="E28:G28"/>
    <mergeCell ref="B29:G29"/>
    <mergeCell ref="HY4:HY5"/>
    <mergeCell ref="H24:I25"/>
    <mergeCell ref="E26:G26"/>
    <mergeCell ref="HO4:HO5"/>
    <mergeCell ref="HP4:HR4"/>
    <mergeCell ref="HS4:HS5"/>
    <mergeCell ref="HT4:HT5"/>
    <mergeCell ref="HU4:HW4"/>
    <mergeCell ref="HX4:HX5"/>
    <mergeCell ref="HE4:HE5"/>
    <mergeCell ref="HF4:HH4"/>
    <mergeCell ref="HI4:HI5"/>
    <mergeCell ref="HJ4:HJ5"/>
    <mergeCell ref="HK4:HM4"/>
    <mergeCell ref="HN4:HN5"/>
    <mergeCell ref="GU4:GU5"/>
    <mergeCell ref="GV4:GX4"/>
    <mergeCell ref="GY4:GY5"/>
    <mergeCell ref="GZ4:GZ5"/>
    <mergeCell ref="HA4:HC4"/>
  </mergeCells>
  <pageMargins left="0.7" right="0.7" top="0.75" bottom="0.75" header="0.3" footer="0.3"/>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249977111117893"/>
  </sheetPr>
  <dimension ref="B1:HY39"/>
  <sheetViews>
    <sheetView zoomScaleNormal="100" workbookViewId="0">
      <selection activeCell="B38" sqref="B38:F38"/>
    </sheetView>
  </sheetViews>
  <sheetFormatPr baseColWidth="10" defaultRowHeight="14.5" x14ac:dyDescent="0.35"/>
  <cols>
    <col min="1" max="1" width="3.54296875" customWidth="1"/>
    <col min="2" max="2" width="5.54296875" customWidth="1"/>
    <col min="4" max="4" width="7.54296875" customWidth="1"/>
    <col min="5" max="5" width="7.453125" customWidth="1"/>
    <col min="6" max="6" width="6.8164062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9.5429687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7.26953125" customWidth="1"/>
    <col min="110" max="110" width="6.453125" customWidth="1"/>
    <col min="111" max="111" width="6.7265625" customWidth="1"/>
    <col min="112" max="112" width="7.26953125" customWidth="1"/>
    <col min="113" max="113" width="10.179687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7.26953125" customWidth="1"/>
    <col min="230" max="230" width="5.26953125" customWidth="1"/>
    <col min="231" max="231" width="6.7265625" customWidth="1"/>
    <col min="232" max="232" width="6.54296875" customWidth="1"/>
    <col min="233" max="233" width="10.81640625" customWidth="1"/>
  </cols>
  <sheetData>
    <row r="1" spans="2:233" ht="15" thickBot="1" x14ac:dyDescent="0.4"/>
    <row r="2" spans="2:233" ht="15" thickBot="1" x14ac:dyDescent="0.4">
      <c r="B2" s="762" t="s">
        <v>217</v>
      </c>
      <c r="C2" s="742"/>
      <c r="D2" s="672" t="s">
        <v>50</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4"/>
    </row>
    <row r="3" spans="2:233" ht="129" customHeight="1" thickBot="1" x14ac:dyDescent="0.4">
      <c r="B3" s="743"/>
      <c r="C3" s="744"/>
      <c r="D3" s="663" t="s">
        <v>446</v>
      </c>
      <c r="E3" s="664"/>
      <c r="F3" s="665"/>
      <c r="G3" s="665"/>
      <c r="H3" s="666"/>
      <c r="I3" s="663" t="s">
        <v>261</v>
      </c>
      <c r="J3" s="664"/>
      <c r="K3" s="665"/>
      <c r="L3" s="665"/>
      <c r="M3" s="666"/>
      <c r="N3" s="663" t="s">
        <v>277</v>
      </c>
      <c r="O3" s="664"/>
      <c r="P3" s="665"/>
      <c r="Q3" s="665"/>
      <c r="R3" s="666"/>
      <c r="S3" s="663" t="s">
        <v>93</v>
      </c>
      <c r="T3" s="664"/>
      <c r="U3" s="665"/>
      <c r="V3" s="665"/>
      <c r="W3" s="666"/>
      <c r="X3" s="725" t="s">
        <v>94</v>
      </c>
      <c r="Y3" s="726"/>
      <c r="Z3" s="727"/>
      <c r="AA3" s="727"/>
      <c r="AB3" s="728"/>
      <c r="AC3" s="663" t="s">
        <v>272</v>
      </c>
      <c r="AD3" s="664"/>
      <c r="AE3" s="665"/>
      <c r="AF3" s="665"/>
      <c r="AG3" s="666"/>
      <c r="AH3" s="663" t="s">
        <v>421</v>
      </c>
      <c r="AI3" s="664"/>
      <c r="AJ3" s="665"/>
      <c r="AK3" s="665"/>
      <c r="AL3" s="666"/>
      <c r="AM3" s="663" t="s">
        <v>278</v>
      </c>
      <c r="AN3" s="664"/>
      <c r="AO3" s="665"/>
      <c r="AP3" s="665"/>
      <c r="AQ3" s="666"/>
      <c r="AR3" s="663" t="s">
        <v>95</v>
      </c>
      <c r="AS3" s="664"/>
      <c r="AT3" s="665"/>
      <c r="AU3" s="665"/>
      <c r="AV3" s="666"/>
      <c r="AW3" s="663" t="s">
        <v>743</v>
      </c>
      <c r="AX3" s="664"/>
      <c r="AY3" s="665"/>
      <c r="AZ3" s="665"/>
      <c r="BA3" s="666"/>
      <c r="BB3" s="663" t="s">
        <v>422</v>
      </c>
      <c r="BC3" s="664"/>
      <c r="BD3" s="665"/>
      <c r="BE3" s="665"/>
      <c r="BF3" s="666"/>
      <c r="BG3" s="663" t="s">
        <v>744</v>
      </c>
      <c r="BH3" s="664"/>
      <c r="BI3" s="665"/>
      <c r="BJ3" s="665"/>
      <c r="BK3" s="666"/>
      <c r="BL3" s="663" t="s">
        <v>161</v>
      </c>
      <c r="BM3" s="664"/>
      <c r="BN3" s="665"/>
      <c r="BO3" s="665"/>
      <c r="BP3" s="666"/>
      <c r="BQ3" s="663" t="s">
        <v>649</v>
      </c>
      <c r="BR3" s="664"/>
      <c r="BS3" s="665"/>
      <c r="BT3" s="665"/>
      <c r="BU3" s="666"/>
      <c r="BV3" s="663" t="s">
        <v>279</v>
      </c>
      <c r="BW3" s="664"/>
      <c r="BX3" s="665"/>
      <c r="BY3" s="665"/>
      <c r="BZ3" s="666"/>
      <c r="CA3" s="663" t="s">
        <v>424</v>
      </c>
      <c r="CB3" s="664"/>
      <c r="CC3" s="665"/>
      <c r="CD3" s="665"/>
      <c r="CE3" s="666"/>
      <c r="CF3" s="663" t="s">
        <v>650</v>
      </c>
      <c r="CG3" s="664"/>
      <c r="CH3" s="665"/>
      <c r="CI3" s="665"/>
      <c r="CJ3" s="666"/>
      <c r="CK3" s="663" t="s">
        <v>651</v>
      </c>
      <c r="CL3" s="664"/>
      <c r="CM3" s="665"/>
      <c r="CN3" s="665"/>
      <c r="CO3" s="666"/>
      <c r="CP3" s="714" t="s">
        <v>162</v>
      </c>
      <c r="CQ3" s="715"/>
      <c r="CR3" s="716"/>
      <c r="CS3" s="716"/>
      <c r="CT3" s="717"/>
      <c r="CU3" s="663" t="s">
        <v>419</v>
      </c>
      <c r="CV3" s="664"/>
      <c r="CW3" s="665"/>
      <c r="CX3" s="665"/>
      <c r="CY3" s="666"/>
      <c r="CZ3" s="772" t="s">
        <v>146</v>
      </c>
      <c r="DA3" s="773"/>
      <c r="DB3" s="774"/>
      <c r="DC3" s="774"/>
      <c r="DD3" s="775"/>
      <c r="DE3" s="663" t="s">
        <v>423</v>
      </c>
      <c r="DF3" s="664"/>
      <c r="DG3" s="665"/>
      <c r="DH3" s="665"/>
      <c r="DI3" s="666"/>
      <c r="DJ3" s="663" t="s">
        <v>511</v>
      </c>
      <c r="DK3" s="664"/>
      <c r="DL3" s="665"/>
      <c r="DM3" s="665"/>
      <c r="DN3" s="765"/>
      <c r="DO3" s="663" t="s">
        <v>147</v>
      </c>
      <c r="DP3" s="664"/>
      <c r="DQ3" s="665"/>
      <c r="DR3" s="665"/>
      <c r="DS3" s="666"/>
      <c r="DT3" s="663" t="s">
        <v>512</v>
      </c>
      <c r="DU3" s="664"/>
      <c r="DV3" s="665"/>
      <c r="DW3" s="665"/>
      <c r="DX3" s="666"/>
      <c r="DY3" s="663" t="s">
        <v>513</v>
      </c>
      <c r="DZ3" s="664"/>
      <c r="EA3" s="665"/>
      <c r="EB3" s="665"/>
      <c r="EC3" s="666"/>
      <c r="ED3" s="663" t="s">
        <v>175</v>
      </c>
      <c r="EE3" s="664"/>
      <c r="EF3" s="665"/>
      <c r="EG3" s="665"/>
      <c r="EH3" s="666"/>
      <c r="EI3" s="663" t="s">
        <v>652</v>
      </c>
      <c r="EJ3" s="664"/>
      <c r="EK3" s="665"/>
      <c r="EL3" s="665"/>
      <c r="EM3" s="666"/>
      <c r="EN3" s="663" t="s">
        <v>176</v>
      </c>
      <c r="EO3" s="664"/>
      <c r="EP3" s="665"/>
      <c r="EQ3" s="665"/>
      <c r="ER3" s="666"/>
      <c r="ES3" s="663" t="s">
        <v>177</v>
      </c>
      <c r="ET3" s="664"/>
      <c r="EU3" s="665"/>
      <c r="EV3" s="665"/>
      <c r="EW3" s="666"/>
      <c r="EX3" s="663" t="s">
        <v>504</v>
      </c>
      <c r="EY3" s="664"/>
      <c r="EZ3" s="665"/>
      <c r="FA3" s="665"/>
      <c r="FB3" s="666"/>
      <c r="FC3" s="663" t="s">
        <v>178</v>
      </c>
      <c r="FD3" s="664"/>
      <c r="FE3" s="665"/>
      <c r="FF3" s="665"/>
      <c r="FG3" s="666"/>
      <c r="FH3" s="663" t="s">
        <v>653</v>
      </c>
      <c r="FI3" s="664"/>
      <c r="FJ3" s="665"/>
      <c r="FK3" s="665"/>
      <c r="FL3" s="666"/>
      <c r="FM3" s="663" t="s">
        <v>654</v>
      </c>
      <c r="FN3" s="664"/>
      <c r="FO3" s="665"/>
      <c r="FP3" s="665"/>
      <c r="FQ3" s="666"/>
      <c r="FR3" s="663" t="s">
        <v>514</v>
      </c>
      <c r="FS3" s="664"/>
      <c r="FT3" s="665"/>
      <c r="FU3" s="665"/>
      <c r="FV3" s="666"/>
      <c r="FW3" s="663" t="s">
        <v>655</v>
      </c>
      <c r="FX3" s="664"/>
      <c r="FY3" s="665"/>
      <c r="FZ3" s="665"/>
      <c r="GA3" s="666"/>
      <c r="GB3" s="663" t="s">
        <v>515</v>
      </c>
      <c r="GC3" s="664"/>
      <c r="GD3" s="665"/>
      <c r="GE3" s="665"/>
      <c r="GF3" s="666"/>
      <c r="GG3" s="663" t="s">
        <v>656</v>
      </c>
      <c r="GH3" s="664"/>
      <c r="GI3" s="665"/>
      <c r="GJ3" s="665"/>
      <c r="GK3" s="666"/>
      <c r="GL3" s="704" t="s">
        <v>508</v>
      </c>
      <c r="GM3" s="664"/>
      <c r="GN3" s="665"/>
      <c r="GO3" s="665"/>
      <c r="GP3" s="666"/>
      <c r="GQ3" s="663" t="s">
        <v>282</v>
      </c>
      <c r="GR3" s="664"/>
      <c r="GS3" s="665"/>
      <c r="GT3" s="665"/>
      <c r="GU3" s="666"/>
      <c r="GV3" s="772" t="s">
        <v>179</v>
      </c>
      <c r="GW3" s="773"/>
      <c r="GX3" s="774"/>
      <c r="GY3" s="774"/>
      <c r="GZ3" s="775"/>
      <c r="HA3" s="663" t="s">
        <v>349</v>
      </c>
      <c r="HB3" s="664"/>
      <c r="HC3" s="665"/>
      <c r="HD3" s="665"/>
      <c r="HE3" s="666"/>
      <c r="HF3" s="663" t="s">
        <v>180</v>
      </c>
      <c r="HG3" s="664"/>
      <c r="HH3" s="665"/>
      <c r="HI3" s="665"/>
      <c r="HJ3" s="666"/>
      <c r="HK3" s="663" t="s">
        <v>510</v>
      </c>
      <c r="HL3" s="664"/>
      <c r="HM3" s="665"/>
      <c r="HN3" s="665"/>
      <c r="HO3" s="666"/>
      <c r="HP3" s="663" t="s">
        <v>173</v>
      </c>
      <c r="HQ3" s="664"/>
      <c r="HR3" s="665"/>
      <c r="HS3" s="665"/>
      <c r="HT3" s="666"/>
      <c r="HU3" s="663" t="s">
        <v>276</v>
      </c>
      <c r="HV3" s="664"/>
      <c r="HW3" s="665"/>
      <c r="HX3" s="665"/>
      <c r="HY3" s="666"/>
    </row>
    <row r="4" spans="2:233"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80" t="s">
        <v>29</v>
      </c>
      <c r="BH4" s="681"/>
      <c r="BI4" s="681"/>
      <c r="BJ4" s="682" t="s">
        <v>30</v>
      </c>
      <c r="BK4" s="670" t="s">
        <v>83</v>
      </c>
      <c r="BL4" s="680" t="s">
        <v>29</v>
      </c>
      <c r="BM4" s="681"/>
      <c r="BN4" s="681"/>
      <c r="BO4" s="68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718" t="s">
        <v>29</v>
      </c>
      <c r="CQ4" s="719"/>
      <c r="CR4" s="720"/>
      <c r="CS4" s="721" t="s">
        <v>30</v>
      </c>
      <c r="CT4" s="723" t="s">
        <v>83</v>
      </c>
      <c r="CU4" s="667" t="s">
        <v>29</v>
      </c>
      <c r="CV4" s="710"/>
      <c r="CW4" s="711"/>
      <c r="CX4" s="712" t="s">
        <v>30</v>
      </c>
      <c r="CY4" s="670" t="s">
        <v>83</v>
      </c>
      <c r="CZ4" s="776" t="s">
        <v>29</v>
      </c>
      <c r="DA4" s="777"/>
      <c r="DB4" s="778"/>
      <c r="DC4" s="779" t="s">
        <v>30</v>
      </c>
      <c r="DD4" s="702" t="s">
        <v>83</v>
      </c>
      <c r="DE4" s="680" t="s">
        <v>29</v>
      </c>
      <c r="DF4" s="681"/>
      <c r="DG4" s="681"/>
      <c r="DH4" s="682" t="s">
        <v>30</v>
      </c>
      <c r="DI4" s="670" t="s">
        <v>83</v>
      </c>
      <c r="DJ4" s="667" t="s">
        <v>29</v>
      </c>
      <c r="DK4" s="710"/>
      <c r="DL4" s="711"/>
      <c r="DM4" s="712" t="s">
        <v>30</v>
      </c>
      <c r="DN4" s="670" t="s">
        <v>83</v>
      </c>
      <c r="DO4" s="680" t="s">
        <v>29</v>
      </c>
      <c r="DP4" s="681"/>
      <c r="DQ4" s="681"/>
      <c r="DR4" s="682" t="s">
        <v>30</v>
      </c>
      <c r="DS4" s="670" t="s">
        <v>83</v>
      </c>
      <c r="DT4" s="680" t="s">
        <v>29</v>
      </c>
      <c r="DU4" s="681"/>
      <c r="DV4" s="681"/>
      <c r="DW4" s="682" t="s">
        <v>30</v>
      </c>
      <c r="DX4" s="670" t="s">
        <v>83</v>
      </c>
      <c r="DY4" s="680" t="s">
        <v>29</v>
      </c>
      <c r="DZ4" s="681"/>
      <c r="EA4" s="681"/>
      <c r="EB4" s="682" t="s">
        <v>30</v>
      </c>
      <c r="EC4" s="670" t="s">
        <v>83</v>
      </c>
      <c r="ED4" s="667" t="s">
        <v>29</v>
      </c>
      <c r="EE4" s="668"/>
      <c r="EF4" s="669"/>
      <c r="EG4" s="670" t="s">
        <v>30</v>
      </c>
      <c r="EH4" s="670" t="s">
        <v>83</v>
      </c>
      <c r="EI4" s="667" t="s">
        <v>29</v>
      </c>
      <c r="EJ4" s="710"/>
      <c r="EK4" s="711"/>
      <c r="EL4" s="712" t="s">
        <v>30</v>
      </c>
      <c r="EM4" s="670" t="s">
        <v>83</v>
      </c>
      <c r="EN4" s="667" t="s">
        <v>29</v>
      </c>
      <c r="EO4" s="668"/>
      <c r="EP4" s="669"/>
      <c r="EQ4" s="670" t="s">
        <v>30</v>
      </c>
      <c r="ER4" s="670" t="s">
        <v>83</v>
      </c>
      <c r="ES4" s="667" t="s">
        <v>29</v>
      </c>
      <c r="ET4" s="668"/>
      <c r="EU4" s="669"/>
      <c r="EV4" s="670" t="s">
        <v>30</v>
      </c>
      <c r="EW4" s="670" t="s">
        <v>83</v>
      </c>
      <c r="EX4" s="667" t="s">
        <v>29</v>
      </c>
      <c r="EY4" s="668"/>
      <c r="EZ4" s="669"/>
      <c r="FA4" s="670"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67" t="s">
        <v>29</v>
      </c>
      <c r="GM4" s="668"/>
      <c r="GN4" s="669"/>
      <c r="GO4" s="670" t="s">
        <v>30</v>
      </c>
      <c r="GP4" s="670" t="s">
        <v>83</v>
      </c>
      <c r="GQ4" s="680" t="s">
        <v>29</v>
      </c>
      <c r="GR4" s="681"/>
      <c r="GS4" s="681"/>
      <c r="GT4" s="682" t="s">
        <v>30</v>
      </c>
      <c r="GU4" s="670" t="s">
        <v>83</v>
      </c>
      <c r="GV4" s="688" t="s">
        <v>29</v>
      </c>
      <c r="GW4" s="689"/>
      <c r="GX4" s="689"/>
      <c r="GY4" s="747" t="s">
        <v>30</v>
      </c>
      <c r="GZ4" s="702" t="s">
        <v>83</v>
      </c>
      <c r="HA4" s="667" t="s">
        <v>29</v>
      </c>
      <c r="HB4" s="710"/>
      <c r="HC4" s="711"/>
      <c r="HD4" s="712" t="s">
        <v>30</v>
      </c>
      <c r="HE4" s="670" t="s">
        <v>83</v>
      </c>
      <c r="HF4" s="667" t="s">
        <v>29</v>
      </c>
      <c r="HG4" s="710"/>
      <c r="HH4" s="711"/>
      <c r="HI4" s="712" t="s">
        <v>30</v>
      </c>
      <c r="HJ4" s="670" t="s">
        <v>83</v>
      </c>
      <c r="HK4" s="667" t="s">
        <v>29</v>
      </c>
      <c r="HL4" s="710"/>
      <c r="HM4" s="711"/>
      <c r="HN4" s="712" t="s">
        <v>30</v>
      </c>
      <c r="HO4" s="670" t="s">
        <v>83</v>
      </c>
      <c r="HP4" s="667" t="s">
        <v>29</v>
      </c>
      <c r="HQ4" s="710"/>
      <c r="HR4" s="711"/>
      <c r="HS4" s="712" t="s">
        <v>30</v>
      </c>
      <c r="HT4" s="670" t="s">
        <v>83</v>
      </c>
      <c r="HU4" s="667" t="s">
        <v>29</v>
      </c>
      <c r="HV4" s="668"/>
      <c r="HW4" s="669"/>
      <c r="HX4" s="670" t="s">
        <v>30</v>
      </c>
      <c r="HY4" s="670" t="s">
        <v>83</v>
      </c>
    </row>
    <row r="5" spans="2:233"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83"/>
      <c r="BK5" s="671"/>
      <c r="BL5" s="88" t="s">
        <v>1</v>
      </c>
      <c r="BM5" s="89" t="s">
        <v>32</v>
      </c>
      <c r="BN5" s="91" t="s">
        <v>31</v>
      </c>
      <c r="BO5" s="68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508" t="s">
        <v>1</v>
      </c>
      <c r="CQ5" s="509" t="s">
        <v>28</v>
      </c>
      <c r="CR5" s="510" t="s">
        <v>31</v>
      </c>
      <c r="CS5" s="722"/>
      <c r="CT5" s="724"/>
      <c r="CU5" s="88" t="s">
        <v>1</v>
      </c>
      <c r="CV5" s="89" t="s">
        <v>28</v>
      </c>
      <c r="CW5" s="90" t="s">
        <v>31</v>
      </c>
      <c r="CX5" s="713"/>
      <c r="CY5" s="671"/>
      <c r="CZ5" s="204" t="s">
        <v>1</v>
      </c>
      <c r="DA5" s="205" t="s">
        <v>28</v>
      </c>
      <c r="DB5" s="561" t="s">
        <v>31</v>
      </c>
      <c r="DC5" s="841"/>
      <c r="DD5" s="783"/>
      <c r="DE5" s="88" t="s">
        <v>1</v>
      </c>
      <c r="DF5" s="89" t="s">
        <v>32</v>
      </c>
      <c r="DG5" s="91" t="s">
        <v>31</v>
      </c>
      <c r="DH5" s="683"/>
      <c r="DI5" s="671"/>
      <c r="DJ5" s="88" t="s">
        <v>1</v>
      </c>
      <c r="DK5" s="89" t="s">
        <v>28</v>
      </c>
      <c r="DL5" s="90" t="s">
        <v>31</v>
      </c>
      <c r="DM5" s="713"/>
      <c r="DN5" s="671"/>
      <c r="DO5" s="88" t="s">
        <v>1</v>
      </c>
      <c r="DP5" s="89" t="s">
        <v>32</v>
      </c>
      <c r="DQ5" s="91" t="s">
        <v>31</v>
      </c>
      <c r="DR5" s="683"/>
      <c r="DS5" s="671"/>
      <c r="DT5" s="88" t="s">
        <v>1</v>
      </c>
      <c r="DU5" s="89" t="s">
        <v>32</v>
      </c>
      <c r="DV5" s="91" t="s">
        <v>31</v>
      </c>
      <c r="DW5" s="683"/>
      <c r="DX5" s="671"/>
      <c r="DY5" s="88" t="s">
        <v>1</v>
      </c>
      <c r="DZ5" s="89" t="s">
        <v>32</v>
      </c>
      <c r="EA5" s="91" t="s">
        <v>31</v>
      </c>
      <c r="EB5" s="683"/>
      <c r="EC5" s="671"/>
      <c r="ED5" s="88" t="s">
        <v>1</v>
      </c>
      <c r="EE5" s="89" t="s">
        <v>32</v>
      </c>
      <c r="EF5" s="91" t="s">
        <v>31</v>
      </c>
      <c r="EG5" s="671"/>
      <c r="EH5" s="671"/>
      <c r="EI5" s="88" t="s">
        <v>1</v>
      </c>
      <c r="EJ5" s="89" t="s">
        <v>28</v>
      </c>
      <c r="EK5" s="90" t="s">
        <v>31</v>
      </c>
      <c r="EL5" s="713"/>
      <c r="EM5" s="671"/>
      <c r="EN5" s="119" t="s">
        <v>1</v>
      </c>
      <c r="EO5" s="87" t="s">
        <v>32</v>
      </c>
      <c r="EP5" s="120" t="s">
        <v>31</v>
      </c>
      <c r="EQ5" s="697"/>
      <c r="ER5" s="697"/>
      <c r="ES5" s="88" t="s">
        <v>1</v>
      </c>
      <c r="ET5" s="89" t="s">
        <v>32</v>
      </c>
      <c r="EU5" s="91" t="s">
        <v>31</v>
      </c>
      <c r="EV5" s="671"/>
      <c r="EW5" s="671"/>
      <c r="EX5" s="88" t="s">
        <v>1</v>
      </c>
      <c r="EY5" s="89" t="s">
        <v>32</v>
      </c>
      <c r="EZ5" s="91" t="s">
        <v>31</v>
      </c>
      <c r="FA5" s="671"/>
      <c r="FB5" s="671"/>
      <c r="FC5" s="88" t="s">
        <v>1</v>
      </c>
      <c r="FD5" s="89" t="s">
        <v>32</v>
      </c>
      <c r="FE5" s="91" t="s">
        <v>31</v>
      </c>
      <c r="FF5" s="683"/>
      <c r="FG5" s="671"/>
      <c r="FH5" s="88" t="s">
        <v>1</v>
      </c>
      <c r="FI5" s="89" t="s">
        <v>32</v>
      </c>
      <c r="FJ5" s="91" t="s">
        <v>31</v>
      </c>
      <c r="FK5" s="683"/>
      <c r="FL5" s="671"/>
      <c r="FM5" s="88" t="s">
        <v>1</v>
      </c>
      <c r="FN5" s="89" t="s">
        <v>32</v>
      </c>
      <c r="FO5" s="91" t="s">
        <v>31</v>
      </c>
      <c r="FP5" s="683"/>
      <c r="FQ5" s="671"/>
      <c r="FR5" s="88" t="s">
        <v>1</v>
      </c>
      <c r="FS5" s="87" t="s">
        <v>32</v>
      </c>
      <c r="FT5" s="91" t="s">
        <v>31</v>
      </c>
      <c r="FU5" s="683"/>
      <c r="FV5" s="671"/>
      <c r="FW5" s="88" t="s">
        <v>1</v>
      </c>
      <c r="FX5" s="89" t="s">
        <v>32</v>
      </c>
      <c r="FY5" s="91" t="s">
        <v>31</v>
      </c>
      <c r="FZ5" s="683"/>
      <c r="GA5" s="671"/>
      <c r="GB5" s="88" t="s">
        <v>1</v>
      </c>
      <c r="GC5" s="89" t="s">
        <v>32</v>
      </c>
      <c r="GD5" s="91" t="s">
        <v>31</v>
      </c>
      <c r="GE5" s="683"/>
      <c r="GF5" s="671"/>
      <c r="GG5" s="88" t="s">
        <v>1</v>
      </c>
      <c r="GH5" s="89" t="s">
        <v>32</v>
      </c>
      <c r="GI5" s="91" t="s">
        <v>31</v>
      </c>
      <c r="GJ5" s="683"/>
      <c r="GK5" s="671"/>
      <c r="GL5" s="88" t="s">
        <v>1</v>
      </c>
      <c r="GM5" s="89" t="s">
        <v>32</v>
      </c>
      <c r="GN5" s="91" t="s">
        <v>31</v>
      </c>
      <c r="GO5" s="671"/>
      <c r="GP5" s="671"/>
      <c r="GQ5" s="88" t="s">
        <v>1</v>
      </c>
      <c r="GR5" s="89" t="s">
        <v>32</v>
      </c>
      <c r="GS5" s="91" t="s">
        <v>31</v>
      </c>
      <c r="GT5" s="683"/>
      <c r="GU5" s="671"/>
      <c r="GV5" s="204" t="s">
        <v>1</v>
      </c>
      <c r="GW5" s="205" t="s">
        <v>32</v>
      </c>
      <c r="GX5" s="206" t="s">
        <v>31</v>
      </c>
      <c r="GY5" s="781"/>
      <c r="GZ5" s="783"/>
      <c r="HA5" s="88" t="s">
        <v>1</v>
      </c>
      <c r="HB5" s="89" t="s">
        <v>28</v>
      </c>
      <c r="HC5" s="90" t="s">
        <v>31</v>
      </c>
      <c r="HD5" s="713"/>
      <c r="HE5" s="671"/>
      <c r="HF5" s="88" t="s">
        <v>1</v>
      </c>
      <c r="HG5" s="89" t="s">
        <v>28</v>
      </c>
      <c r="HH5" s="90" t="s">
        <v>31</v>
      </c>
      <c r="HI5" s="713"/>
      <c r="HJ5" s="671"/>
      <c r="HK5" s="88" t="s">
        <v>1</v>
      </c>
      <c r="HL5" s="89" t="s">
        <v>28</v>
      </c>
      <c r="HM5" s="90" t="s">
        <v>31</v>
      </c>
      <c r="HN5" s="713"/>
      <c r="HO5" s="671"/>
      <c r="HP5" s="88" t="s">
        <v>1</v>
      </c>
      <c r="HQ5" s="89" t="s">
        <v>28</v>
      </c>
      <c r="HR5" s="90" t="s">
        <v>31</v>
      </c>
      <c r="HS5" s="713"/>
      <c r="HT5" s="671"/>
      <c r="HU5" s="88" t="s">
        <v>1</v>
      </c>
      <c r="HV5" s="89" t="s">
        <v>32</v>
      </c>
      <c r="HW5" s="91" t="s">
        <v>31</v>
      </c>
      <c r="HX5" s="671"/>
      <c r="HY5" s="671"/>
    </row>
    <row r="6" spans="2:233"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0</v>
      </c>
      <c r="Y6" s="166">
        <v>100</v>
      </c>
      <c r="Z6" s="166">
        <f>X6/Y6*100</f>
        <v>0</v>
      </c>
      <c r="AA6" s="167">
        <v>0</v>
      </c>
      <c r="AB6" s="168">
        <f>X6/Y17</f>
        <v>0</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100</v>
      </c>
      <c r="BN6" s="97">
        <f>BL6/BM6*100</f>
        <v>0</v>
      </c>
      <c r="BO6" s="98">
        <v>0</v>
      </c>
      <c r="BP6" s="99">
        <f>BL6/BM17</f>
        <v>0</v>
      </c>
      <c r="BQ6" s="96">
        <v>0</v>
      </c>
      <c r="BR6" s="97">
        <v>1</v>
      </c>
      <c r="BS6" s="97">
        <f>BQ6/BR6*100</f>
        <v>0</v>
      </c>
      <c r="BT6" s="98">
        <v>0</v>
      </c>
      <c r="BU6" s="99">
        <f>BQ6/BR17</f>
        <v>0</v>
      </c>
      <c r="BV6" s="96">
        <v>0</v>
      </c>
      <c r="BW6" s="97">
        <v>1</v>
      </c>
      <c r="BX6" s="97">
        <f>BV6/BW6*100</f>
        <v>0</v>
      </c>
      <c r="BY6" s="98">
        <v>0</v>
      </c>
      <c r="BZ6" s="110">
        <f>BV6/BW17</f>
        <v>0</v>
      </c>
      <c r="CA6" s="96">
        <v>0</v>
      </c>
      <c r="CB6" s="97">
        <v>100</v>
      </c>
      <c r="CC6" s="97">
        <f>CA6/CB6*100</f>
        <v>0</v>
      </c>
      <c r="CD6" s="98">
        <v>0</v>
      </c>
      <c r="CE6" s="99">
        <f>CA6/CB17</f>
        <v>0</v>
      </c>
      <c r="CF6" s="96">
        <v>0</v>
      </c>
      <c r="CG6" s="97">
        <v>1</v>
      </c>
      <c r="CH6" s="97">
        <f>CF6/CG6*100</f>
        <v>0</v>
      </c>
      <c r="CI6" s="98">
        <v>0</v>
      </c>
      <c r="CJ6" s="110">
        <f>CF6/CG17</f>
        <v>0</v>
      </c>
      <c r="CK6" s="96">
        <v>0</v>
      </c>
      <c r="CL6" s="97">
        <v>1</v>
      </c>
      <c r="CM6" s="97">
        <f>CK6/CL6*100</f>
        <v>0</v>
      </c>
      <c r="CN6" s="98">
        <v>0</v>
      </c>
      <c r="CO6" s="110">
        <f>CK6/CL17</f>
        <v>0</v>
      </c>
      <c r="CP6" s="511">
        <v>0</v>
      </c>
      <c r="CQ6" s="512">
        <v>1</v>
      </c>
      <c r="CR6" s="512">
        <f>CP6/CQ6*100</f>
        <v>0</v>
      </c>
      <c r="CS6" s="513">
        <v>0</v>
      </c>
      <c r="CT6" s="526">
        <f>CP6/CQ17</f>
        <v>0</v>
      </c>
      <c r="CU6" s="96">
        <v>0</v>
      </c>
      <c r="CV6" s="97">
        <v>1</v>
      </c>
      <c r="CW6" s="97">
        <f>CU6/CV6*100</f>
        <v>0</v>
      </c>
      <c r="CX6" s="98">
        <v>0</v>
      </c>
      <c r="CY6" s="99">
        <f>CU6/CV17</f>
        <v>0</v>
      </c>
      <c r="CZ6" s="191">
        <v>0</v>
      </c>
      <c r="DA6" s="192">
        <v>1</v>
      </c>
      <c r="DB6" s="192">
        <f>CZ6/DA6*100</f>
        <v>0</v>
      </c>
      <c r="DC6" s="193">
        <v>0</v>
      </c>
      <c r="DD6" s="194">
        <f>CZ6/DA17</f>
        <v>0</v>
      </c>
      <c r="DE6" s="96">
        <v>0</v>
      </c>
      <c r="DF6" s="97">
        <v>1</v>
      </c>
      <c r="DG6" s="97">
        <f>DE6/DF6*100</f>
        <v>0</v>
      </c>
      <c r="DH6" s="98">
        <v>0</v>
      </c>
      <c r="DI6" s="110">
        <f>DE6/DF17</f>
        <v>0</v>
      </c>
      <c r="DJ6" s="96">
        <v>0</v>
      </c>
      <c r="DK6" s="97">
        <v>1</v>
      </c>
      <c r="DL6" s="97">
        <f>DJ6/DK6*100</f>
        <v>0</v>
      </c>
      <c r="DM6" s="98">
        <v>0</v>
      </c>
      <c r="DN6" s="99">
        <f>DJ6/DK17</f>
        <v>0</v>
      </c>
      <c r="DO6" s="96">
        <v>0</v>
      </c>
      <c r="DP6" s="97">
        <v>1</v>
      </c>
      <c r="DQ6" s="97">
        <f>DO6/DP6*100</f>
        <v>0</v>
      </c>
      <c r="DR6" s="98">
        <v>0</v>
      </c>
      <c r="DS6" s="110">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99">
        <f>EI6/EJ17</f>
        <v>0</v>
      </c>
      <c r="EN6" s="75">
        <v>1</v>
      </c>
      <c r="EO6" s="76">
        <v>1</v>
      </c>
      <c r="EP6" s="76">
        <f>EN6/EO6*100</f>
        <v>100</v>
      </c>
      <c r="EQ6" s="77">
        <v>1</v>
      </c>
      <c r="ER6" s="78">
        <f>EN6/EO17</f>
        <v>8.3333333333333329E-2</v>
      </c>
      <c r="ES6" s="96">
        <v>0</v>
      </c>
      <c r="ET6" s="97">
        <v>1</v>
      </c>
      <c r="EU6" s="97">
        <f>ES6/ET6*100</f>
        <v>0</v>
      </c>
      <c r="EV6" s="98">
        <v>0</v>
      </c>
      <c r="EW6" s="110">
        <f>ES6/ET17</f>
        <v>0</v>
      </c>
      <c r="EX6" s="96">
        <v>0</v>
      </c>
      <c r="EY6" s="97">
        <v>1</v>
      </c>
      <c r="EZ6" s="97">
        <f>EX6/EY6*100</f>
        <v>0</v>
      </c>
      <c r="FA6" s="98">
        <v>0</v>
      </c>
      <c r="FB6" s="99">
        <f>EX6/EY17</f>
        <v>0</v>
      </c>
      <c r="FC6" s="96">
        <v>0</v>
      </c>
      <c r="FD6" s="97">
        <v>1</v>
      </c>
      <c r="FE6" s="97">
        <f>FC6/FD6*100</f>
        <v>0</v>
      </c>
      <c r="FF6" s="98">
        <v>0</v>
      </c>
      <c r="FG6" s="110">
        <f>FC6/FD17</f>
        <v>0</v>
      </c>
      <c r="FH6" s="96">
        <v>0</v>
      </c>
      <c r="FI6" s="97">
        <v>1</v>
      </c>
      <c r="FJ6" s="97">
        <f>FH6/FI6*100</f>
        <v>0</v>
      </c>
      <c r="FK6" s="98">
        <v>0</v>
      </c>
      <c r="FL6" s="110">
        <f>FH6/FI17</f>
        <v>0</v>
      </c>
      <c r="FM6" s="96">
        <v>0</v>
      </c>
      <c r="FN6" s="97">
        <v>1</v>
      </c>
      <c r="FO6" s="97">
        <f>FM6/FN6*100</f>
        <v>0</v>
      </c>
      <c r="FP6" s="98">
        <v>0</v>
      </c>
      <c r="FQ6" s="110">
        <f>FM6/FN17</f>
        <v>0</v>
      </c>
      <c r="FR6" s="96">
        <v>0</v>
      </c>
      <c r="FS6" s="97">
        <v>1</v>
      </c>
      <c r="FT6" s="97">
        <f>FR6/FS6*100</f>
        <v>0</v>
      </c>
      <c r="FU6" s="98">
        <v>0</v>
      </c>
      <c r="FV6" s="99">
        <f>FR6/FS17</f>
        <v>0</v>
      </c>
      <c r="FW6" s="96">
        <v>0</v>
      </c>
      <c r="FX6" s="97">
        <v>1</v>
      </c>
      <c r="FY6" s="97">
        <f>FW6/FX6*100</f>
        <v>0</v>
      </c>
      <c r="FZ6" s="98">
        <v>0</v>
      </c>
      <c r="GA6" s="99">
        <f>FW6/FX17</f>
        <v>0</v>
      </c>
      <c r="GB6" s="96">
        <v>0</v>
      </c>
      <c r="GC6" s="97">
        <v>1</v>
      </c>
      <c r="GD6" s="97">
        <f>GB6/GC6*100</f>
        <v>0</v>
      </c>
      <c r="GE6" s="98">
        <v>0</v>
      </c>
      <c r="GF6" s="110">
        <f>GB6/GC17</f>
        <v>0</v>
      </c>
      <c r="GG6" s="96">
        <v>0</v>
      </c>
      <c r="GH6" s="97">
        <v>1</v>
      </c>
      <c r="GI6" s="97">
        <f>GG6/GH6*100</f>
        <v>0</v>
      </c>
      <c r="GJ6" s="98">
        <v>0</v>
      </c>
      <c r="GK6" s="99">
        <f>GG6/GH17</f>
        <v>0</v>
      </c>
      <c r="GL6" s="96">
        <v>0</v>
      </c>
      <c r="GM6" s="97">
        <v>1</v>
      </c>
      <c r="GN6" s="97">
        <f>GL6/GM6*100</f>
        <v>0</v>
      </c>
      <c r="GO6" s="98">
        <v>0</v>
      </c>
      <c r="GP6" s="110">
        <f>GL6/GM17</f>
        <v>0</v>
      </c>
      <c r="GQ6" s="96">
        <v>0</v>
      </c>
      <c r="GR6" s="97">
        <v>1</v>
      </c>
      <c r="GS6" s="97">
        <f>GQ6/GR6*100</f>
        <v>0</v>
      </c>
      <c r="GT6" s="98">
        <v>0</v>
      </c>
      <c r="GU6" s="110">
        <f>GQ6/GR17</f>
        <v>0</v>
      </c>
      <c r="GV6" s="191">
        <v>1</v>
      </c>
      <c r="GW6" s="192">
        <v>1</v>
      </c>
      <c r="GX6" s="192">
        <f>GV6/GW6*100</f>
        <v>100</v>
      </c>
      <c r="GY6" s="193">
        <v>0</v>
      </c>
      <c r="GZ6" s="194">
        <f>GV6/GW17</f>
        <v>8.3333333333333329E-2</v>
      </c>
      <c r="HA6" s="96">
        <v>0</v>
      </c>
      <c r="HB6" s="97">
        <v>1</v>
      </c>
      <c r="HC6" s="97">
        <f>HA6/HB6*100</f>
        <v>0</v>
      </c>
      <c r="HD6" s="98">
        <v>0</v>
      </c>
      <c r="HE6" s="110">
        <f>HA6/HB17</f>
        <v>0</v>
      </c>
      <c r="HF6" s="96">
        <v>0</v>
      </c>
      <c r="HG6" s="97">
        <v>1</v>
      </c>
      <c r="HH6" s="97">
        <f>HF6/HG6*100</f>
        <v>0</v>
      </c>
      <c r="HI6" s="98">
        <v>0</v>
      </c>
      <c r="HJ6" s="110">
        <f>HF6/HG17</f>
        <v>0</v>
      </c>
      <c r="HK6" s="96">
        <v>0</v>
      </c>
      <c r="HL6" s="97">
        <v>1</v>
      </c>
      <c r="HM6" s="97">
        <f>HK6/HL6*100</f>
        <v>0</v>
      </c>
      <c r="HN6" s="98">
        <v>0</v>
      </c>
      <c r="HO6" s="110">
        <f>HK6/HL17</f>
        <v>0</v>
      </c>
      <c r="HP6" s="96">
        <v>0</v>
      </c>
      <c r="HQ6" s="97">
        <v>1</v>
      </c>
      <c r="HR6" s="97">
        <f>HP6/HQ6*100</f>
        <v>0</v>
      </c>
      <c r="HS6" s="98">
        <v>0</v>
      </c>
      <c r="HT6" s="99">
        <f>HP6/HQ17</f>
        <v>0</v>
      </c>
      <c r="HU6" s="96">
        <v>0</v>
      </c>
      <c r="HV6" s="97">
        <v>1</v>
      </c>
      <c r="HW6" s="97">
        <f>HU6/HV6*100</f>
        <v>0</v>
      </c>
      <c r="HX6" s="98">
        <v>0</v>
      </c>
      <c r="HY6" s="99">
        <f>HU6/HV17</f>
        <v>0</v>
      </c>
    </row>
    <row r="7" spans="2:233"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1</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100</v>
      </c>
      <c r="AS7" s="80">
        <v>90</v>
      </c>
      <c r="AT7" s="80">
        <f>AR7/AS7*100</f>
        <v>111.11111111111111</v>
      </c>
      <c r="AU7" s="123">
        <v>1.1100000000000001</v>
      </c>
      <c r="AV7" s="82">
        <f>AR7/AS17</f>
        <v>1.1111111111111112</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01">
        <v>100</v>
      </c>
      <c r="BN7" s="101">
        <f>BL7/BM7*100</f>
        <v>0</v>
      </c>
      <c r="BO7" s="102">
        <v>0</v>
      </c>
      <c r="BP7" s="103">
        <f>BL7/BM17</f>
        <v>0</v>
      </c>
      <c r="BQ7" s="100">
        <v>0</v>
      </c>
      <c r="BR7" s="101">
        <v>1</v>
      </c>
      <c r="BS7" s="101">
        <f>BQ7/BR7*100</f>
        <v>0</v>
      </c>
      <c r="BT7" s="102">
        <v>0</v>
      </c>
      <c r="BU7" s="103">
        <f>BQ7/BR17</f>
        <v>0</v>
      </c>
      <c r="BV7" s="100">
        <v>0</v>
      </c>
      <c r="BW7" s="111">
        <v>1</v>
      </c>
      <c r="BX7" s="101">
        <f>BV7/BW7*100</f>
        <v>0</v>
      </c>
      <c r="BY7" s="102">
        <v>0</v>
      </c>
      <c r="BZ7" s="112">
        <f>BV7/BW17</f>
        <v>0</v>
      </c>
      <c r="CA7" s="100">
        <v>0</v>
      </c>
      <c r="CB7" s="101">
        <v>100</v>
      </c>
      <c r="CC7" s="101">
        <f>CA7/CB7*100</f>
        <v>0</v>
      </c>
      <c r="CD7" s="102">
        <v>0</v>
      </c>
      <c r="CE7" s="103">
        <f>CA7/CB17</f>
        <v>0</v>
      </c>
      <c r="CF7" s="100">
        <v>0</v>
      </c>
      <c r="CG7" s="111">
        <v>1</v>
      </c>
      <c r="CH7" s="101">
        <f>CF7/CG7*100</f>
        <v>0</v>
      </c>
      <c r="CI7" s="102">
        <v>0</v>
      </c>
      <c r="CJ7" s="112">
        <f>CF7/CG17</f>
        <v>0</v>
      </c>
      <c r="CK7" s="100">
        <v>0</v>
      </c>
      <c r="CL7" s="111">
        <v>1</v>
      </c>
      <c r="CM7" s="101">
        <f>CK7/CL7*100</f>
        <v>0</v>
      </c>
      <c r="CN7" s="102">
        <v>0</v>
      </c>
      <c r="CO7" s="112">
        <f>CK7/CL17</f>
        <v>0</v>
      </c>
      <c r="CP7" s="515">
        <v>0</v>
      </c>
      <c r="CQ7" s="527">
        <v>1</v>
      </c>
      <c r="CR7" s="516">
        <f>CP7/CQ7*100</f>
        <v>0</v>
      </c>
      <c r="CS7" s="517">
        <v>0</v>
      </c>
      <c r="CT7" s="528">
        <f>CP7/CQ17</f>
        <v>0</v>
      </c>
      <c r="CU7" s="183">
        <v>0</v>
      </c>
      <c r="CV7" s="185">
        <v>1</v>
      </c>
      <c r="CW7" s="185">
        <f>CU7/CV7*100</f>
        <v>0</v>
      </c>
      <c r="CX7" s="186">
        <v>0</v>
      </c>
      <c r="CY7" s="245">
        <f>CU7/CV17</f>
        <v>0</v>
      </c>
      <c r="CZ7" s="195">
        <v>0</v>
      </c>
      <c r="DA7" s="196">
        <v>1</v>
      </c>
      <c r="DB7" s="196">
        <f>CZ7/DA7*100</f>
        <v>0</v>
      </c>
      <c r="DC7" s="197">
        <v>0</v>
      </c>
      <c r="DD7" s="198">
        <f>CZ7/DA17</f>
        <v>0</v>
      </c>
      <c r="DE7" s="100">
        <v>0</v>
      </c>
      <c r="DF7" s="111">
        <v>1</v>
      </c>
      <c r="DG7" s="101">
        <f>DE7/DF7*100</f>
        <v>0</v>
      </c>
      <c r="DH7" s="102">
        <v>0</v>
      </c>
      <c r="DI7" s="112">
        <f>DE7/DF17</f>
        <v>0</v>
      </c>
      <c r="DJ7" s="100">
        <v>0</v>
      </c>
      <c r="DK7" s="101">
        <v>1</v>
      </c>
      <c r="DL7" s="101">
        <f>DJ7/DK7*100</f>
        <v>0</v>
      </c>
      <c r="DM7" s="102">
        <v>0</v>
      </c>
      <c r="DN7" s="103">
        <f>DJ7/DK17</f>
        <v>0</v>
      </c>
      <c r="DO7" s="100">
        <v>0</v>
      </c>
      <c r="DP7" s="111">
        <v>1</v>
      </c>
      <c r="DQ7" s="101">
        <f>DO7/DP7*100</f>
        <v>0</v>
      </c>
      <c r="DR7" s="102">
        <v>0</v>
      </c>
      <c r="DS7" s="112">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01">
        <v>1</v>
      </c>
      <c r="EK7" s="101">
        <f>EI7/EJ7*100</f>
        <v>0</v>
      </c>
      <c r="EL7" s="102">
        <v>0</v>
      </c>
      <c r="EM7" s="103">
        <f>EI7/EJ17</f>
        <v>0</v>
      </c>
      <c r="EN7" s="79">
        <v>2</v>
      </c>
      <c r="EO7" s="80">
        <v>2</v>
      </c>
      <c r="EP7" s="80">
        <f>EN7/EO7*100</f>
        <v>100</v>
      </c>
      <c r="EQ7" s="81">
        <v>1</v>
      </c>
      <c r="ER7" s="82">
        <f>EN7/EO17</f>
        <v>0.16666666666666666</v>
      </c>
      <c r="ES7" s="100">
        <v>0</v>
      </c>
      <c r="ET7" s="111">
        <v>1</v>
      </c>
      <c r="EU7" s="101">
        <f>ES7/ET7*100</f>
        <v>0</v>
      </c>
      <c r="EV7" s="102">
        <v>0</v>
      </c>
      <c r="EW7" s="112">
        <f>ES7/ET17</f>
        <v>0</v>
      </c>
      <c r="EX7" s="100">
        <v>0</v>
      </c>
      <c r="EY7" s="101">
        <v>1</v>
      </c>
      <c r="EZ7" s="101">
        <f>EX7/EY7*100</f>
        <v>0</v>
      </c>
      <c r="FA7" s="102">
        <v>0</v>
      </c>
      <c r="FB7" s="103">
        <f>EX7/EY17</f>
        <v>0</v>
      </c>
      <c r="FC7" s="100">
        <v>0</v>
      </c>
      <c r="FD7" s="111">
        <v>1</v>
      </c>
      <c r="FE7" s="101">
        <f>FC7/FD7*100</f>
        <v>0</v>
      </c>
      <c r="FF7" s="102">
        <v>0</v>
      </c>
      <c r="FG7" s="112">
        <f>FC7/FD17</f>
        <v>0</v>
      </c>
      <c r="FH7" s="100">
        <v>0</v>
      </c>
      <c r="FI7" s="111">
        <v>1</v>
      </c>
      <c r="FJ7" s="101">
        <f>FH7/FI7*100</f>
        <v>0</v>
      </c>
      <c r="FK7" s="102">
        <v>0</v>
      </c>
      <c r="FL7" s="112">
        <f>FH7/FI17</f>
        <v>0</v>
      </c>
      <c r="FM7" s="100">
        <v>0</v>
      </c>
      <c r="FN7" s="111">
        <v>1</v>
      </c>
      <c r="FO7" s="101">
        <f>FM7/FN7*100</f>
        <v>0</v>
      </c>
      <c r="FP7" s="102">
        <v>0</v>
      </c>
      <c r="FQ7" s="112">
        <f>FM7/FN17</f>
        <v>0</v>
      </c>
      <c r="FR7" s="100">
        <v>0</v>
      </c>
      <c r="FS7" s="101">
        <v>1</v>
      </c>
      <c r="FT7" s="101">
        <f>FR7/FS7*100</f>
        <v>0</v>
      </c>
      <c r="FU7" s="102">
        <v>0</v>
      </c>
      <c r="FV7" s="103">
        <f>FR7/FS17</f>
        <v>0</v>
      </c>
      <c r="FW7" s="100">
        <v>0</v>
      </c>
      <c r="FX7" s="101">
        <v>1</v>
      </c>
      <c r="FY7" s="101">
        <f>FW7/FX7*100</f>
        <v>0</v>
      </c>
      <c r="FZ7" s="102">
        <v>0</v>
      </c>
      <c r="GA7" s="103">
        <f>FW7/FX17</f>
        <v>0</v>
      </c>
      <c r="GB7" s="100">
        <v>0</v>
      </c>
      <c r="GC7" s="111">
        <v>1</v>
      </c>
      <c r="GD7" s="101">
        <f>GB7/GC7*100</f>
        <v>0</v>
      </c>
      <c r="GE7" s="102">
        <v>0</v>
      </c>
      <c r="GF7" s="112">
        <f>GB7/GC17</f>
        <v>0</v>
      </c>
      <c r="GG7" s="100">
        <v>0</v>
      </c>
      <c r="GH7" s="101">
        <v>1</v>
      </c>
      <c r="GI7" s="101">
        <f>GG7/GH7*100</f>
        <v>0</v>
      </c>
      <c r="GJ7" s="102">
        <v>0</v>
      </c>
      <c r="GK7" s="103">
        <f>GG7/GH17</f>
        <v>0</v>
      </c>
      <c r="GL7" s="100">
        <v>0</v>
      </c>
      <c r="GM7" s="111">
        <v>1</v>
      </c>
      <c r="GN7" s="101">
        <f>GL7/GM7*100</f>
        <v>0</v>
      </c>
      <c r="GO7" s="102">
        <v>0</v>
      </c>
      <c r="GP7" s="112">
        <f>GL7/GM17</f>
        <v>0</v>
      </c>
      <c r="GQ7" s="100">
        <v>0</v>
      </c>
      <c r="GR7" s="111">
        <v>1</v>
      </c>
      <c r="GS7" s="101">
        <f>GQ7/GR7*100</f>
        <v>0</v>
      </c>
      <c r="GT7" s="102">
        <v>0</v>
      </c>
      <c r="GU7" s="112">
        <f>GQ7/GR17</f>
        <v>0</v>
      </c>
      <c r="GV7" s="195">
        <v>2</v>
      </c>
      <c r="GW7" s="196">
        <v>2</v>
      </c>
      <c r="GX7" s="196">
        <f>GV7/GW7*100</f>
        <v>100</v>
      </c>
      <c r="GY7" s="197">
        <v>0</v>
      </c>
      <c r="GZ7" s="198">
        <f>GV7/GW17</f>
        <v>0.16666666666666666</v>
      </c>
      <c r="HA7" s="100">
        <v>0</v>
      </c>
      <c r="HB7" s="111">
        <v>1</v>
      </c>
      <c r="HC7" s="101">
        <f>HA7/HB7*100</f>
        <v>0</v>
      </c>
      <c r="HD7" s="102">
        <v>0</v>
      </c>
      <c r="HE7" s="112">
        <f>HA7/HB17</f>
        <v>0</v>
      </c>
      <c r="HF7" s="100">
        <v>0</v>
      </c>
      <c r="HG7" s="111">
        <v>1</v>
      </c>
      <c r="HH7" s="101">
        <f>HF7/HG7*100</f>
        <v>0</v>
      </c>
      <c r="HI7" s="102">
        <v>0</v>
      </c>
      <c r="HJ7" s="112">
        <f>HF7/HG17</f>
        <v>0</v>
      </c>
      <c r="HK7" s="100">
        <v>0</v>
      </c>
      <c r="HL7" s="111">
        <v>1</v>
      </c>
      <c r="HM7" s="101">
        <f>HK7/HL7*100</f>
        <v>0</v>
      </c>
      <c r="HN7" s="102">
        <v>0</v>
      </c>
      <c r="HO7" s="112">
        <f>HK7/HL17</f>
        <v>0</v>
      </c>
      <c r="HP7" s="79">
        <v>100</v>
      </c>
      <c r="HQ7" s="92">
        <v>100</v>
      </c>
      <c r="HR7" s="80">
        <f>HP7/HQ7*100</f>
        <v>100</v>
      </c>
      <c r="HS7" s="81">
        <v>1</v>
      </c>
      <c r="HT7" s="82">
        <f>HP7/HQ17</f>
        <v>1</v>
      </c>
      <c r="HU7" s="100">
        <v>0</v>
      </c>
      <c r="HV7" s="111">
        <v>1</v>
      </c>
      <c r="HW7" s="101">
        <f>HU7/HV7*100</f>
        <v>0</v>
      </c>
      <c r="HX7" s="102">
        <v>0</v>
      </c>
      <c r="HY7" s="103">
        <f>HU7/HV17</f>
        <v>0</v>
      </c>
    </row>
    <row r="8" spans="2:233" ht="16" thickBot="1" x14ac:dyDescent="0.4">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10</v>
      </c>
      <c r="AN8" s="80">
        <v>10</v>
      </c>
      <c r="AO8" s="80">
        <f>AM8/AN8*100</f>
        <v>100</v>
      </c>
      <c r="AP8" s="81">
        <v>1</v>
      </c>
      <c r="AQ8" s="82">
        <f>AM8/AN17</f>
        <v>0.15873015873015872</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2</v>
      </c>
      <c r="BH8" s="111">
        <v>1</v>
      </c>
      <c r="BI8" s="101">
        <f>BG8/BH8*100</f>
        <v>200</v>
      </c>
      <c r="BJ8" s="102">
        <v>1</v>
      </c>
      <c r="BK8" s="112">
        <f>BG8/BH17</f>
        <v>2</v>
      </c>
      <c r="BL8" s="79">
        <v>100</v>
      </c>
      <c r="BM8" s="80">
        <v>100</v>
      </c>
      <c r="BN8" s="80">
        <f>BL8/BM8*100</f>
        <v>100</v>
      </c>
      <c r="BO8" s="115">
        <v>1</v>
      </c>
      <c r="BP8" s="82">
        <f>BL8/BM17</f>
        <v>1</v>
      </c>
      <c r="BQ8" s="100">
        <v>0</v>
      </c>
      <c r="BR8" s="101">
        <v>1</v>
      </c>
      <c r="BS8" s="101">
        <f>BQ8/BR8*100</f>
        <v>0</v>
      </c>
      <c r="BT8" s="102">
        <v>0</v>
      </c>
      <c r="BU8" s="103">
        <f>BQ8/BR17</f>
        <v>0</v>
      </c>
      <c r="BV8" s="100">
        <v>0</v>
      </c>
      <c r="BW8" s="111">
        <v>1</v>
      </c>
      <c r="BX8" s="101">
        <f>BV8/BW8*100</f>
        <v>0</v>
      </c>
      <c r="BY8" s="102">
        <v>0</v>
      </c>
      <c r="BZ8" s="112">
        <f>BV8/BW17</f>
        <v>0</v>
      </c>
      <c r="CA8" s="100">
        <v>0</v>
      </c>
      <c r="CB8" s="101">
        <v>100</v>
      </c>
      <c r="CC8" s="101">
        <f>CA8/CB8*100</f>
        <v>0</v>
      </c>
      <c r="CD8" s="102">
        <v>0</v>
      </c>
      <c r="CE8" s="103">
        <f>CA8/CB17</f>
        <v>0</v>
      </c>
      <c r="CF8" s="100">
        <v>0</v>
      </c>
      <c r="CG8" s="111">
        <v>1</v>
      </c>
      <c r="CH8" s="101">
        <f>CF8/CG8*100</f>
        <v>0</v>
      </c>
      <c r="CI8" s="102">
        <v>0</v>
      </c>
      <c r="CJ8" s="112">
        <f>CF8/CG17</f>
        <v>0</v>
      </c>
      <c r="CK8" s="100">
        <v>0</v>
      </c>
      <c r="CL8" s="111">
        <v>1</v>
      </c>
      <c r="CM8" s="101">
        <f>CK8/CL8*100</f>
        <v>0</v>
      </c>
      <c r="CN8" s="102">
        <v>0</v>
      </c>
      <c r="CO8" s="112">
        <f>CK8/CL17</f>
        <v>0</v>
      </c>
      <c r="CP8" s="515">
        <v>0</v>
      </c>
      <c r="CQ8" s="527">
        <v>1</v>
      </c>
      <c r="CR8" s="516">
        <f>CP8/CQ8*100</f>
        <v>0</v>
      </c>
      <c r="CS8" s="517">
        <v>0</v>
      </c>
      <c r="CT8" s="528">
        <f>CP8/CQ17</f>
        <v>0</v>
      </c>
      <c r="CU8" s="100">
        <v>0</v>
      </c>
      <c r="CV8" s="101">
        <v>1</v>
      </c>
      <c r="CW8" s="101">
        <f>CU8/CV8*100</f>
        <v>0</v>
      </c>
      <c r="CX8" s="102">
        <v>0</v>
      </c>
      <c r="CY8" s="103">
        <f>CU8/CV17</f>
        <v>0</v>
      </c>
      <c r="CZ8" s="195">
        <v>0</v>
      </c>
      <c r="DA8" s="196">
        <v>1</v>
      </c>
      <c r="DB8" s="196">
        <f>CZ8/DA8*100</f>
        <v>0</v>
      </c>
      <c r="DC8" s="197">
        <v>0</v>
      </c>
      <c r="DD8" s="198">
        <f>CZ8/DA17</f>
        <v>0</v>
      </c>
      <c r="DE8" s="100">
        <v>0</v>
      </c>
      <c r="DF8" s="111">
        <v>1</v>
      </c>
      <c r="DG8" s="101">
        <f>DE8/DF8*100</f>
        <v>0</v>
      </c>
      <c r="DH8" s="102">
        <v>0</v>
      </c>
      <c r="DI8" s="112">
        <f>DE8/DF17</f>
        <v>0</v>
      </c>
      <c r="DJ8" s="100">
        <v>0</v>
      </c>
      <c r="DK8" s="101">
        <v>1</v>
      </c>
      <c r="DL8" s="101">
        <f>DJ8/DK8*100</f>
        <v>0</v>
      </c>
      <c r="DM8" s="102">
        <v>0</v>
      </c>
      <c r="DN8" s="103">
        <f>DJ8/DK17</f>
        <v>0</v>
      </c>
      <c r="DO8" s="79">
        <v>6</v>
      </c>
      <c r="DP8" s="92">
        <v>3</v>
      </c>
      <c r="DQ8" s="80">
        <f>DO8/DP8*100</f>
        <v>200</v>
      </c>
      <c r="DR8" s="316">
        <v>2</v>
      </c>
      <c r="DS8" s="325">
        <f>DO8/DP17</f>
        <v>1</v>
      </c>
      <c r="DT8" s="100">
        <v>0</v>
      </c>
      <c r="DU8" s="111">
        <v>1</v>
      </c>
      <c r="DV8" s="101">
        <f>DT8/DU8*100</f>
        <v>0</v>
      </c>
      <c r="DW8" s="102">
        <v>0</v>
      </c>
      <c r="DX8" s="112">
        <f>DT8/DU17</f>
        <v>0</v>
      </c>
      <c r="DY8" s="100">
        <v>0</v>
      </c>
      <c r="DZ8" s="111">
        <v>1</v>
      </c>
      <c r="EA8" s="101">
        <f>DY8/DZ8*100</f>
        <v>0</v>
      </c>
      <c r="EB8" s="102">
        <v>0</v>
      </c>
      <c r="EC8" s="112">
        <f>DY8/DZ17</f>
        <v>0</v>
      </c>
      <c r="ED8" s="79">
        <v>1</v>
      </c>
      <c r="EE8" s="92">
        <v>1</v>
      </c>
      <c r="EF8" s="80">
        <f>ED8/EE8*100</f>
        <v>100</v>
      </c>
      <c r="EG8" s="115">
        <v>1</v>
      </c>
      <c r="EH8" s="93">
        <f>ED8/EE17</f>
        <v>0.25</v>
      </c>
      <c r="EI8" s="100">
        <v>0</v>
      </c>
      <c r="EJ8" s="101">
        <v>1</v>
      </c>
      <c r="EK8" s="101">
        <f>EI8/EJ8*100</f>
        <v>0</v>
      </c>
      <c r="EL8" s="102">
        <v>0</v>
      </c>
      <c r="EM8" s="103">
        <f>EI8/EJ17</f>
        <v>0</v>
      </c>
      <c r="EN8" s="79">
        <v>3</v>
      </c>
      <c r="EO8" s="80">
        <v>3</v>
      </c>
      <c r="EP8" s="80">
        <f>EN8/EO8*100</f>
        <v>100</v>
      </c>
      <c r="EQ8" s="115">
        <v>1</v>
      </c>
      <c r="ER8" s="82">
        <f>EN8/EO17</f>
        <v>0.25</v>
      </c>
      <c r="ES8" s="79">
        <v>1</v>
      </c>
      <c r="ET8" s="92">
        <v>1</v>
      </c>
      <c r="EU8" s="80">
        <f>ES8/ET8*100</f>
        <v>100</v>
      </c>
      <c r="EV8" s="115">
        <v>1</v>
      </c>
      <c r="EW8" s="93">
        <f>ES8/ET17</f>
        <v>0.25</v>
      </c>
      <c r="EX8" s="100">
        <v>0</v>
      </c>
      <c r="EY8" s="101">
        <v>1</v>
      </c>
      <c r="EZ8" s="101">
        <f>EX8/EY8*100</f>
        <v>0</v>
      </c>
      <c r="FA8" s="102">
        <v>0</v>
      </c>
      <c r="FB8" s="103">
        <f>EX8/EY17</f>
        <v>0</v>
      </c>
      <c r="FC8" s="79">
        <v>1</v>
      </c>
      <c r="FD8" s="92">
        <v>1</v>
      </c>
      <c r="FE8" s="80">
        <f>FC8/FD8*100</f>
        <v>100</v>
      </c>
      <c r="FF8" s="115">
        <v>1</v>
      </c>
      <c r="FG8" s="93">
        <f>FC8/FD17</f>
        <v>0.25</v>
      </c>
      <c r="FH8" s="100">
        <v>0</v>
      </c>
      <c r="FI8" s="111">
        <v>1</v>
      </c>
      <c r="FJ8" s="101">
        <f>FH8/FI8*100</f>
        <v>0</v>
      </c>
      <c r="FK8" s="102">
        <v>0</v>
      </c>
      <c r="FL8" s="112">
        <f>FH8/FI17</f>
        <v>0</v>
      </c>
      <c r="FM8" s="100">
        <v>0</v>
      </c>
      <c r="FN8" s="111">
        <v>1</v>
      </c>
      <c r="FO8" s="101">
        <f>FM8/FN8*100</f>
        <v>0</v>
      </c>
      <c r="FP8" s="102">
        <v>0</v>
      </c>
      <c r="FQ8" s="112">
        <f>FM8/FN17</f>
        <v>0</v>
      </c>
      <c r="FR8" s="100">
        <v>0</v>
      </c>
      <c r="FS8" s="101">
        <v>1</v>
      </c>
      <c r="FT8" s="101">
        <f>FR8/FS8*100</f>
        <v>0</v>
      </c>
      <c r="FU8" s="102">
        <v>0</v>
      </c>
      <c r="FV8" s="103">
        <f>FR8/FS17</f>
        <v>0</v>
      </c>
      <c r="FW8" s="100">
        <v>0</v>
      </c>
      <c r="FX8" s="101">
        <v>1</v>
      </c>
      <c r="FY8" s="101">
        <f>FW8/FX8*100</f>
        <v>0</v>
      </c>
      <c r="FZ8" s="102">
        <v>0</v>
      </c>
      <c r="GA8" s="103">
        <f>FW8/FX17</f>
        <v>0</v>
      </c>
      <c r="GB8" s="100">
        <v>0</v>
      </c>
      <c r="GC8" s="111">
        <v>1</v>
      </c>
      <c r="GD8" s="101">
        <f>GB8/GC8*100</f>
        <v>0</v>
      </c>
      <c r="GE8" s="102">
        <v>0</v>
      </c>
      <c r="GF8" s="112">
        <f>GB8/GC17</f>
        <v>0</v>
      </c>
      <c r="GG8" s="100">
        <v>0</v>
      </c>
      <c r="GH8" s="101">
        <v>1</v>
      </c>
      <c r="GI8" s="101">
        <f>GG8/GH8*100</f>
        <v>0</v>
      </c>
      <c r="GJ8" s="102">
        <v>0</v>
      </c>
      <c r="GK8" s="103">
        <f>GG8/GH17</f>
        <v>0</v>
      </c>
      <c r="GL8" s="79">
        <v>1</v>
      </c>
      <c r="GM8" s="92">
        <v>1</v>
      </c>
      <c r="GN8" s="80">
        <f>GL8/GM8*100</f>
        <v>100</v>
      </c>
      <c r="GO8" s="115">
        <v>1</v>
      </c>
      <c r="GP8" s="93">
        <f>GL8/GM17</f>
        <v>0.25</v>
      </c>
      <c r="GQ8" s="183">
        <v>0</v>
      </c>
      <c r="GR8" s="184">
        <v>1</v>
      </c>
      <c r="GS8" s="185">
        <f>GQ8/GR8*100</f>
        <v>0</v>
      </c>
      <c r="GT8" s="186">
        <v>0</v>
      </c>
      <c r="GU8" s="187">
        <f>GQ8/GR17</f>
        <v>0</v>
      </c>
      <c r="GV8" s="195">
        <v>0</v>
      </c>
      <c r="GW8" s="196">
        <v>3</v>
      </c>
      <c r="GX8" s="196">
        <f>GV8/GW8*100</f>
        <v>0</v>
      </c>
      <c r="GY8" s="197">
        <v>0</v>
      </c>
      <c r="GZ8" s="198">
        <f>GV8/GW17</f>
        <v>0</v>
      </c>
      <c r="HA8" s="156">
        <v>0</v>
      </c>
      <c r="HB8" s="157">
        <v>25</v>
      </c>
      <c r="HC8" s="158">
        <f>HA8/HB8*100</f>
        <v>0</v>
      </c>
      <c r="HD8" s="159">
        <v>0</v>
      </c>
      <c r="HE8" s="160">
        <f>HA8/HB17</f>
        <v>0</v>
      </c>
      <c r="HF8" s="79">
        <v>8</v>
      </c>
      <c r="HG8" s="92">
        <v>8</v>
      </c>
      <c r="HH8" s="80">
        <f>HF8/HG8*100</f>
        <v>100</v>
      </c>
      <c r="HI8" s="115">
        <v>1</v>
      </c>
      <c r="HJ8" s="93">
        <f>HF8/HG17</f>
        <v>0.11428571428571428</v>
      </c>
      <c r="HK8" s="100">
        <v>0</v>
      </c>
      <c r="HL8" s="111">
        <v>1</v>
      </c>
      <c r="HM8" s="101">
        <f>HK8/HL8*100</f>
        <v>0</v>
      </c>
      <c r="HN8" s="102">
        <v>0</v>
      </c>
      <c r="HO8" s="112">
        <f>HK8/HL17</f>
        <v>0</v>
      </c>
      <c r="HP8" s="79">
        <v>100</v>
      </c>
      <c r="HQ8" s="92">
        <v>100</v>
      </c>
      <c r="HR8" s="80">
        <f>HP8/HQ8*100</f>
        <v>100</v>
      </c>
      <c r="HS8" s="115">
        <v>1</v>
      </c>
      <c r="HT8" s="82">
        <f>HP8/HQ17</f>
        <v>1</v>
      </c>
      <c r="HU8" s="100">
        <v>0</v>
      </c>
      <c r="HV8" s="111">
        <v>1</v>
      </c>
      <c r="HW8" s="101">
        <f>HU8/HV8*100</f>
        <v>0</v>
      </c>
      <c r="HX8" s="102">
        <v>0</v>
      </c>
      <c r="HY8" s="103">
        <f>HU8/HV17</f>
        <v>0</v>
      </c>
    </row>
    <row r="9" spans="2:233" ht="15" thickBot="1" x14ac:dyDescent="0.4">
      <c r="B9" s="151">
        <v>4</v>
      </c>
      <c r="C9" s="152" t="s">
        <v>36</v>
      </c>
      <c r="D9" s="100">
        <v>0</v>
      </c>
      <c r="E9" s="101">
        <v>1</v>
      </c>
      <c r="F9" s="101">
        <f t="shared" ref="F9:F17" si="0">D9/E9*100</f>
        <v>0</v>
      </c>
      <c r="G9" s="102">
        <v>0</v>
      </c>
      <c r="H9" s="103">
        <f>D9/E17</f>
        <v>0</v>
      </c>
      <c r="I9" s="100">
        <v>0</v>
      </c>
      <c r="J9" s="101">
        <v>1</v>
      </c>
      <c r="K9" s="101">
        <f t="shared" ref="K9:K17" si="1">I9/J9*100</f>
        <v>0</v>
      </c>
      <c r="L9" s="102">
        <v>0</v>
      </c>
      <c r="M9" s="103">
        <f>I9/J17</f>
        <v>0</v>
      </c>
      <c r="N9" s="100">
        <v>0</v>
      </c>
      <c r="O9" s="101">
        <v>1</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100</v>
      </c>
      <c r="AS9" s="80">
        <v>90</v>
      </c>
      <c r="AT9" s="80">
        <f t="shared" ref="AT9:AT17" si="8">AR9/AS9*100</f>
        <v>111.11111111111111</v>
      </c>
      <c r="AU9" s="81">
        <v>1.1100000000000001</v>
      </c>
      <c r="AV9" s="82">
        <f>AR9/AS17</f>
        <v>1.1111111111111112</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79">
        <v>100</v>
      </c>
      <c r="BM9" s="80">
        <v>100</v>
      </c>
      <c r="BN9" s="80">
        <f t="shared" ref="BN9:BN17" si="12">BL9/BM9*100</f>
        <v>100</v>
      </c>
      <c r="BO9" s="81">
        <v>1</v>
      </c>
      <c r="BP9" s="82">
        <f>BL9/BM17</f>
        <v>1</v>
      </c>
      <c r="BQ9" s="100">
        <v>0</v>
      </c>
      <c r="BR9" s="101">
        <v>1</v>
      </c>
      <c r="BS9" s="101">
        <f t="shared" ref="BS9:BS17" si="13">BQ9/BR9*100</f>
        <v>0</v>
      </c>
      <c r="BT9" s="102">
        <v>0</v>
      </c>
      <c r="BU9" s="103">
        <f>BQ9/BR17</f>
        <v>0</v>
      </c>
      <c r="BV9" s="100">
        <v>0</v>
      </c>
      <c r="BW9" s="111">
        <v>1</v>
      </c>
      <c r="BX9" s="101">
        <f t="shared" ref="BX9:BX17" si="14">BV9/BW9*100</f>
        <v>0</v>
      </c>
      <c r="BY9" s="102">
        <v>0</v>
      </c>
      <c r="BZ9" s="112">
        <f>BV9/BW17</f>
        <v>0</v>
      </c>
      <c r="CA9" s="100">
        <v>0</v>
      </c>
      <c r="CB9" s="101">
        <v>100</v>
      </c>
      <c r="CC9" s="101">
        <f t="shared" ref="CC9:CC17" si="15">CA9/CB9*100</f>
        <v>0</v>
      </c>
      <c r="CD9" s="102">
        <v>0</v>
      </c>
      <c r="CE9" s="103">
        <f>CA9/CB17</f>
        <v>0</v>
      </c>
      <c r="CF9" s="100">
        <v>0</v>
      </c>
      <c r="CG9" s="111">
        <v>1</v>
      </c>
      <c r="CH9" s="101">
        <f t="shared" ref="CH9:CH17" si="16">CF9/CG9*100</f>
        <v>0</v>
      </c>
      <c r="CI9" s="102">
        <v>0</v>
      </c>
      <c r="CJ9" s="112">
        <f>CF9/CG17</f>
        <v>0</v>
      </c>
      <c r="CK9" s="100">
        <v>0</v>
      </c>
      <c r="CL9" s="111">
        <v>1</v>
      </c>
      <c r="CM9" s="101">
        <f t="shared" ref="CM9:CM17" si="17">CK9/CL9*100</f>
        <v>0</v>
      </c>
      <c r="CN9" s="102">
        <v>0</v>
      </c>
      <c r="CO9" s="112">
        <f>CK9/CL17</f>
        <v>0</v>
      </c>
      <c r="CP9" s="515">
        <v>0</v>
      </c>
      <c r="CQ9" s="527">
        <v>1</v>
      </c>
      <c r="CR9" s="516">
        <f t="shared" ref="CR9:CR17" si="18">CP9/CQ9*100</f>
        <v>0</v>
      </c>
      <c r="CS9" s="517">
        <v>0</v>
      </c>
      <c r="CT9" s="528">
        <f>CP9/CQ17</f>
        <v>0</v>
      </c>
      <c r="CU9" s="183">
        <v>0</v>
      </c>
      <c r="CV9" s="185">
        <v>3</v>
      </c>
      <c r="CW9" s="185">
        <f t="shared" ref="CW9:CW17" si="19">CU9/CV9*100</f>
        <v>0</v>
      </c>
      <c r="CX9" s="186">
        <v>0</v>
      </c>
      <c r="CY9" s="245">
        <f>CU9/CV17</f>
        <v>0</v>
      </c>
      <c r="CZ9" s="195">
        <v>0</v>
      </c>
      <c r="DA9" s="196">
        <v>1</v>
      </c>
      <c r="DB9" s="196">
        <f t="shared" ref="DB9:DB17" si="20">CZ9/DA9*100</f>
        <v>0</v>
      </c>
      <c r="DC9" s="197">
        <v>0</v>
      </c>
      <c r="DD9" s="198">
        <f>CZ9/DA17</f>
        <v>0</v>
      </c>
      <c r="DE9" s="100">
        <v>0</v>
      </c>
      <c r="DF9" s="111">
        <v>1</v>
      </c>
      <c r="DG9" s="101">
        <f t="shared" ref="DG9:DG17" si="21">DE9/DF9*100</f>
        <v>0</v>
      </c>
      <c r="DH9" s="102">
        <v>0</v>
      </c>
      <c r="DI9" s="112">
        <f>DE9/DF17</f>
        <v>0</v>
      </c>
      <c r="DJ9" s="100">
        <v>0</v>
      </c>
      <c r="DK9" s="101">
        <v>1</v>
      </c>
      <c r="DL9" s="101">
        <f t="shared" ref="DL9:DL17" si="22">DJ9/DK9*100</f>
        <v>0</v>
      </c>
      <c r="DM9" s="102">
        <v>0</v>
      </c>
      <c r="DN9" s="103">
        <f>DJ9/DK17</f>
        <v>0</v>
      </c>
      <c r="DO9" s="79">
        <v>6</v>
      </c>
      <c r="DP9" s="92">
        <v>6</v>
      </c>
      <c r="DQ9" s="320">
        <f t="shared" ref="DQ9:DQ17" si="23">DO9/DP9*100</f>
        <v>100</v>
      </c>
      <c r="DR9" s="342">
        <v>1</v>
      </c>
      <c r="DS9" s="343">
        <f>DO9/DP17</f>
        <v>1</v>
      </c>
      <c r="DT9" s="100">
        <v>0</v>
      </c>
      <c r="DU9" s="111">
        <v>1</v>
      </c>
      <c r="DV9" s="101">
        <f t="shared" ref="DV9:DV17" si="24">DT9/DU9*100</f>
        <v>0</v>
      </c>
      <c r="DW9" s="102">
        <v>0</v>
      </c>
      <c r="DX9" s="112">
        <f>DT9/DU17</f>
        <v>0</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100">
        <v>0</v>
      </c>
      <c r="EJ9" s="101">
        <v>1</v>
      </c>
      <c r="EK9" s="101">
        <f t="shared" ref="EK9:EK17" si="27">EI9/EJ9*100</f>
        <v>0</v>
      </c>
      <c r="EL9" s="102">
        <v>0</v>
      </c>
      <c r="EM9" s="103">
        <f>EI9/EJ17</f>
        <v>0</v>
      </c>
      <c r="EN9" s="79">
        <v>4</v>
      </c>
      <c r="EO9" s="80">
        <v>4</v>
      </c>
      <c r="EP9" s="80">
        <f t="shared" ref="EP9:EP17" si="28">EN9/EO9*100</f>
        <v>100</v>
      </c>
      <c r="EQ9" s="81">
        <v>1</v>
      </c>
      <c r="ER9" s="82">
        <f>EN9/EO17</f>
        <v>0.33333333333333331</v>
      </c>
      <c r="ES9" s="100">
        <v>0</v>
      </c>
      <c r="ET9" s="111">
        <v>1</v>
      </c>
      <c r="EU9" s="101">
        <f t="shared" ref="EU9:EU17" si="29">ES9/ET9*100</f>
        <v>0</v>
      </c>
      <c r="EV9" s="102">
        <v>0</v>
      </c>
      <c r="EW9" s="112">
        <f>ES9/ET17</f>
        <v>0</v>
      </c>
      <c r="EX9" s="100">
        <v>0</v>
      </c>
      <c r="EY9" s="101">
        <v>1</v>
      </c>
      <c r="EZ9" s="101">
        <f t="shared" ref="EZ9:EZ17" si="30">EX9/EY9*100</f>
        <v>0</v>
      </c>
      <c r="FA9" s="102">
        <v>0</v>
      </c>
      <c r="FB9" s="103">
        <f>EX9/EY17</f>
        <v>0</v>
      </c>
      <c r="FC9" s="100">
        <v>0</v>
      </c>
      <c r="FD9" s="111">
        <v>1</v>
      </c>
      <c r="FE9" s="101">
        <f t="shared" ref="FE9:FE17" si="31">FC9/FD9*100</f>
        <v>0</v>
      </c>
      <c r="FF9" s="102">
        <v>0</v>
      </c>
      <c r="FG9" s="112">
        <f>FC9/FD17</f>
        <v>0</v>
      </c>
      <c r="FH9" s="100">
        <v>0</v>
      </c>
      <c r="FI9" s="111">
        <v>1</v>
      </c>
      <c r="FJ9" s="101">
        <f t="shared" ref="FJ9:FJ17" si="32">FH9/FI9*100</f>
        <v>0</v>
      </c>
      <c r="FK9" s="102">
        <v>0</v>
      </c>
      <c r="FL9" s="112">
        <f>FH9/FI17</f>
        <v>0</v>
      </c>
      <c r="FM9" s="100">
        <v>0</v>
      </c>
      <c r="FN9" s="111">
        <v>1</v>
      </c>
      <c r="FO9" s="101">
        <f t="shared" ref="FO9:FO17" si="33">FM9/FN9*100</f>
        <v>0</v>
      </c>
      <c r="FP9" s="102">
        <v>0</v>
      </c>
      <c r="FQ9" s="112">
        <f>FM9/FN17</f>
        <v>0</v>
      </c>
      <c r="FR9" s="100">
        <v>0</v>
      </c>
      <c r="FS9" s="101">
        <v>1</v>
      </c>
      <c r="FT9" s="101">
        <f t="shared" ref="FT9:FT17" si="34">FR9/FS9*100</f>
        <v>0</v>
      </c>
      <c r="FU9" s="102">
        <v>0</v>
      </c>
      <c r="FV9" s="103">
        <f>FR9/FS17</f>
        <v>0</v>
      </c>
      <c r="FW9" s="100">
        <v>0</v>
      </c>
      <c r="FX9" s="101">
        <v>1</v>
      </c>
      <c r="FY9" s="101">
        <f t="shared" ref="FY9:FY17" si="35">FW9/FX9*100</f>
        <v>0</v>
      </c>
      <c r="FZ9" s="102">
        <v>0</v>
      </c>
      <c r="GA9" s="103">
        <f>FW9/FX17</f>
        <v>0</v>
      </c>
      <c r="GB9" s="100">
        <v>0</v>
      </c>
      <c r="GC9" s="111">
        <v>1</v>
      </c>
      <c r="GD9" s="101">
        <f t="shared" ref="GD9:GD17" si="36">GB9/GC9*100</f>
        <v>0</v>
      </c>
      <c r="GE9" s="102">
        <v>0</v>
      </c>
      <c r="GF9" s="112">
        <f>GB9/GC17</f>
        <v>0</v>
      </c>
      <c r="GG9" s="100">
        <v>0</v>
      </c>
      <c r="GH9" s="101">
        <v>1</v>
      </c>
      <c r="GI9" s="101">
        <f t="shared" ref="GI9:GI17" si="37">GG9/GH9*100</f>
        <v>0</v>
      </c>
      <c r="GJ9" s="102">
        <v>0</v>
      </c>
      <c r="GK9" s="103">
        <f>GG9/GH17</f>
        <v>0</v>
      </c>
      <c r="GL9" s="100">
        <v>0</v>
      </c>
      <c r="GM9" s="111">
        <v>4</v>
      </c>
      <c r="GN9" s="101">
        <f t="shared" ref="GN9:GN17" si="38">GL9/GM9*100</f>
        <v>0</v>
      </c>
      <c r="GO9" s="102">
        <v>0</v>
      </c>
      <c r="GP9" s="112">
        <f>GL9/GM17</f>
        <v>0</v>
      </c>
      <c r="GQ9" s="100">
        <v>0</v>
      </c>
      <c r="GR9" s="111">
        <v>1</v>
      </c>
      <c r="GS9" s="101">
        <f t="shared" ref="GS9:GS17" si="39">GQ9/GR9*100</f>
        <v>0</v>
      </c>
      <c r="GT9" s="102">
        <v>0</v>
      </c>
      <c r="GU9" s="112">
        <f>GQ9/GR17</f>
        <v>0</v>
      </c>
      <c r="GV9" s="195">
        <v>0</v>
      </c>
      <c r="GW9" s="196">
        <v>4</v>
      </c>
      <c r="GX9" s="196">
        <f t="shared" ref="GX9:GX17" si="40">GV9/GW9*100</f>
        <v>0</v>
      </c>
      <c r="GY9" s="197">
        <v>0</v>
      </c>
      <c r="GZ9" s="198">
        <f>GV9/GW17</f>
        <v>0</v>
      </c>
      <c r="HA9" s="100">
        <v>0</v>
      </c>
      <c r="HB9" s="111">
        <v>25</v>
      </c>
      <c r="HC9" s="101">
        <f t="shared" ref="HC9:HC17" si="41">HA9/HB9*100</f>
        <v>0</v>
      </c>
      <c r="HD9" s="102">
        <v>0</v>
      </c>
      <c r="HE9" s="112">
        <f>HA9/HB17</f>
        <v>0</v>
      </c>
      <c r="HF9" s="100">
        <v>0</v>
      </c>
      <c r="HG9" s="111">
        <v>8</v>
      </c>
      <c r="HH9" s="101">
        <f t="shared" ref="HH9:HH17" si="42">HF9/HG9*100</f>
        <v>0</v>
      </c>
      <c r="HI9" s="102">
        <v>0</v>
      </c>
      <c r="HJ9" s="112">
        <f>HF9/HG17</f>
        <v>0</v>
      </c>
      <c r="HK9" s="100">
        <v>0</v>
      </c>
      <c r="HL9" s="111">
        <v>1</v>
      </c>
      <c r="HM9" s="101">
        <f t="shared" ref="HM9:HM17" si="43">HK9/HL9*100</f>
        <v>0</v>
      </c>
      <c r="HN9" s="102">
        <v>0</v>
      </c>
      <c r="HO9" s="112">
        <f>HK9/HL17</f>
        <v>0</v>
      </c>
      <c r="HP9" s="79">
        <v>100</v>
      </c>
      <c r="HQ9" s="92">
        <v>100</v>
      </c>
      <c r="HR9" s="80">
        <f t="shared" ref="HR9:HR17" si="44">HP9/HQ9*100</f>
        <v>100</v>
      </c>
      <c r="HS9" s="81">
        <v>1</v>
      </c>
      <c r="HT9" s="82">
        <f>HP9/HQ17</f>
        <v>1</v>
      </c>
      <c r="HU9" s="100">
        <v>0</v>
      </c>
      <c r="HV9" s="111">
        <v>1</v>
      </c>
      <c r="HW9" s="101">
        <f t="shared" ref="HW9:HW17" si="45">HU9/HV9*100</f>
        <v>0</v>
      </c>
      <c r="HX9" s="102">
        <v>0</v>
      </c>
      <c r="HY9" s="103">
        <f>HU9/HV17</f>
        <v>0</v>
      </c>
    </row>
    <row r="10" spans="2:233" ht="15" thickBot="1" x14ac:dyDescent="0.4">
      <c r="B10" s="151">
        <v>5</v>
      </c>
      <c r="C10" s="152" t="s">
        <v>37</v>
      </c>
      <c r="D10" s="183">
        <v>45</v>
      </c>
      <c r="E10" s="185">
        <v>16</v>
      </c>
      <c r="F10" s="185">
        <f t="shared" si="0"/>
        <v>281.25</v>
      </c>
      <c r="G10" s="186">
        <v>2.81</v>
      </c>
      <c r="H10" s="245">
        <f>D10/E17</f>
        <v>0.45</v>
      </c>
      <c r="I10" s="79">
        <v>49</v>
      </c>
      <c r="J10" s="80">
        <v>10</v>
      </c>
      <c r="K10" s="80">
        <f t="shared" si="1"/>
        <v>490.00000000000006</v>
      </c>
      <c r="L10" s="81">
        <v>4.9000000000000004</v>
      </c>
      <c r="M10" s="82">
        <f>I10/J17</f>
        <v>0.875</v>
      </c>
      <c r="N10" s="79">
        <v>75</v>
      </c>
      <c r="O10" s="80">
        <v>10</v>
      </c>
      <c r="P10" s="80">
        <f t="shared" si="2"/>
        <v>750</v>
      </c>
      <c r="Q10" s="81">
        <v>7.5</v>
      </c>
      <c r="R10" s="82">
        <f>N10/O17</f>
        <v>0.41899441340782123</v>
      </c>
      <c r="S10" s="134">
        <v>0</v>
      </c>
      <c r="T10" s="127">
        <v>100</v>
      </c>
      <c r="U10" s="127">
        <f t="shared" si="3"/>
        <v>0</v>
      </c>
      <c r="V10" s="341">
        <v>0</v>
      </c>
      <c r="W10" s="37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79">
        <v>100</v>
      </c>
      <c r="BM10" s="80">
        <v>100</v>
      </c>
      <c r="BN10" s="80">
        <f t="shared" si="12"/>
        <v>100</v>
      </c>
      <c r="BO10" s="81">
        <v>1</v>
      </c>
      <c r="BP10" s="82">
        <f>BL10/BM17</f>
        <v>1</v>
      </c>
      <c r="BQ10" s="100">
        <v>0</v>
      </c>
      <c r="BR10" s="101">
        <v>1</v>
      </c>
      <c r="BS10" s="101">
        <f t="shared" si="13"/>
        <v>0</v>
      </c>
      <c r="BT10" s="102">
        <v>0</v>
      </c>
      <c r="BU10" s="103">
        <f>BQ10/BR17</f>
        <v>0</v>
      </c>
      <c r="BV10" s="100">
        <v>0</v>
      </c>
      <c r="BW10" s="111">
        <v>1</v>
      </c>
      <c r="BX10" s="101">
        <f t="shared" si="14"/>
        <v>0</v>
      </c>
      <c r="BY10" s="102">
        <v>0</v>
      </c>
      <c r="BZ10" s="112">
        <f>BV10/BW17</f>
        <v>0</v>
      </c>
      <c r="CA10" s="100">
        <v>0</v>
      </c>
      <c r="CB10" s="101">
        <v>100</v>
      </c>
      <c r="CC10" s="101">
        <f t="shared" si="15"/>
        <v>0</v>
      </c>
      <c r="CD10" s="102">
        <v>0</v>
      </c>
      <c r="CE10" s="103">
        <f>CA10/CB17</f>
        <v>0</v>
      </c>
      <c r="CF10" s="100">
        <v>0</v>
      </c>
      <c r="CG10" s="111">
        <v>1</v>
      </c>
      <c r="CH10" s="101">
        <f t="shared" si="16"/>
        <v>0</v>
      </c>
      <c r="CI10" s="102">
        <v>0</v>
      </c>
      <c r="CJ10" s="112">
        <f>CF10/CG17</f>
        <v>0</v>
      </c>
      <c r="CK10" s="100">
        <v>0</v>
      </c>
      <c r="CL10" s="111">
        <v>1</v>
      </c>
      <c r="CM10" s="101">
        <f t="shared" si="17"/>
        <v>0</v>
      </c>
      <c r="CN10" s="102">
        <v>0</v>
      </c>
      <c r="CO10" s="112">
        <f>CK10/CL17</f>
        <v>0</v>
      </c>
      <c r="CP10" s="515">
        <v>0</v>
      </c>
      <c r="CQ10" s="527">
        <v>1</v>
      </c>
      <c r="CR10" s="516">
        <f t="shared" si="18"/>
        <v>0</v>
      </c>
      <c r="CS10" s="517">
        <v>0</v>
      </c>
      <c r="CT10" s="528">
        <f>CP10/CQ17</f>
        <v>0</v>
      </c>
      <c r="CU10" s="183">
        <v>0</v>
      </c>
      <c r="CV10" s="185">
        <v>5</v>
      </c>
      <c r="CW10" s="185">
        <f t="shared" si="19"/>
        <v>0</v>
      </c>
      <c r="CX10" s="186">
        <v>0</v>
      </c>
      <c r="CY10" s="245">
        <f>CU10/CV17</f>
        <v>0</v>
      </c>
      <c r="CZ10" s="195">
        <v>0</v>
      </c>
      <c r="DA10" s="196">
        <v>1</v>
      </c>
      <c r="DB10" s="196">
        <f t="shared" si="20"/>
        <v>0</v>
      </c>
      <c r="DC10" s="197">
        <v>0</v>
      </c>
      <c r="DD10" s="198">
        <f>CZ10/DA17</f>
        <v>0</v>
      </c>
      <c r="DE10" s="100">
        <v>0</v>
      </c>
      <c r="DF10" s="111">
        <v>1</v>
      </c>
      <c r="DG10" s="101">
        <f t="shared" si="21"/>
        <v>0</v>
      </c>
      <c r="DH10" s="102">
        <v>0</v>
      </c>
      <c r="DI10" s="112">
        <f>DE10/DF17</f>
        <v>0</v>
      </c>
      <c r="DJ10" s="100">
        <v>0</v>
      </c>
      <c r="DK10" s="101">
        <v>1</v>
      </c>
      <c r="DL10" s="101">
        <f t="shared" si="22"/>
        <v>0</v>
      </c>
      <c r="DM10" s="102">
        <v>0</v>
      </c>
      <c r="DN10" s="103">
        <f>DJ10/DK17</f>
        <v>0</v>
      </c>
      <c r="DO10" s="100">
        <v>0</v>
      </c>
      <c r="DP10" s="111">
        <v>6</v>
      </c>
      <c r="DQ10" s="101">
        <f t="shared" si="23"/>
        <v>0</v>
      </c>
      <c r="DR10" s="321">
        <v>0</v>
      </c>
      <c r="DS10" s="344">
        <f>DO10/DP17</f>
        <v>0</v>
      </c>
      <c r="DT10" s="100">
        <v>0</v>
      </c>
      <c r="DU10" s="111">
        <v>1</v>
      </c>
      <c r="DV10" s="101">
        <f t="shared" si="24"/>
        <v>0</v>
      </c>
      <c r="DW10" s="102">
        <v>0</v>
      </c>
      <c r="DX10" s="112">
        <f>DT10/DU17</f>
        <v>0</v>
      </c>
      <c r="DY10" s="100">
        <v>0</v>
      </c>
      <c r="DZ10" s="111">
        <v>1</v>
      </c>
      <c r="EA10" s="101">
        <f t="shared" si="25"/>
        <v>0</v>
      </c>
      <c r="EB10" s="102">
        <v>0</v>
      </c>
      <c r="EC10" s="112">
        <f>DY10/DZ17</f>
        <v>0</v>
      </c>
      <c r="ED10" s="100">
        <v>0</v>
      </c>
      <c r="EE10" s="111">
        <v>1</v>
      </c>
      <c r="EF10" s="101">
        <f t="shared" si="26"/>
        <v>0</v>
      </c>
      <c r="EG10" s="102">
        <v>0</v>
      </c>
      <c r="EH10" s="112">
        <f>ED10/EE17</f>
        <v>0</v>
      </c>
      <c r="EI10" s="100">
        <v>0</v>
      </c>
      <c r="EJ10" s="101">
        <v>1</v>
      </c>
      <c r="EK10" s="101">
        <f t="shared" si="27"/>
        <v>0</v>
      </c>
      <c r="EL10" s="102">
        <v>0</v>
      </c>
      <c r="EM10" s="103">
        <f>EI10/EJ17</f>
        <v>0</v>
      </c>
      <c r="EN10" s="79">
        <v>5</v>
      </c>
      <c r="EO10" s="80">
        <v>5</v>
      </c>
      <c r="EP10" s="80">
        <f t="shared" si="28"/>
        <v>100</v>
      </c>
      <c r="EQ10" s="81">
        <v>1</v>
      </c>
      <c r="ER10" s="82">
        <f>EN10/EO17</f>
        <v>0.41666666666666669</v>
      </c>
      <c r="ES10" s="100">
        <v>0</v>
      </c>
      <c r="ET10" s="111">
        <v>1</v>
      </c>
      <c r="EU10" s="101">
        <f t="shared" si="29"/>
        <v>0</v>
      </c>
      <c r="EV10" s="102">
        <v>0</v>
      </c>
      <c r="EW10" s="112">
        <f>ES10/ET17</f>
        <v>0</v>
      </c>
      <c r="EX10" s="100">
        <v>0</v>
      </c>
      <c r="EY10" s="101">
        <v>1</v>
      </c>
      <c r="EZ10" s="101">
        <f t="shared" si="30"/>
        <v>0</v>
      </c>
      <c r="FA10" s="102">
        <v>0</v>
      </c>
      <c r="FB10" s="103">
        <f>EX10/EY17</f>
        <v>0</v>
      </c>
      <c r="FC10" s="100">
        <v>0</v>
      </c>
      <c r="FD10" s="111">
        <v>1</v>
      </c>
      <c r="FE10" s="101">
        <f t="shared" si="31"/>
        <v>0</v>
      </c>
      <c r="FF10" s="102">
        <v>0</v>
      </c>
      <c r="FG10" s="112">
        <f>FC10/FD17</f>
        <v>0</v>
      </c>
      <c r="FH10" s="100">
        <v>0</v>
      </c>
      <c r="FI10" s="111">
        <v>1</v>
      </c>
      <c r="FJ10" s="101">
        <f t="shared" si="32"/>
        <v>0</v>
      </c>
      <c r="FK10" s="102">
        <v>0</v>
      </c>
      <c r="FL10" s="112">
        <f>FH10/FI17</f>
        <v>0</v>
      </c>
      <c r="FM10" s="100">
        <v>0</v>
      </c>
      <c r="FN10" s="111">
        <v>1</v>
      </c>
      <c r="FO10" s="101">
        <f t="shared" si="33"/>
        <v>0</v>
      </c>
      <c r="FP10" s="102">
        <v>0</v>
      </c>
      <c r="FQ10" s="112">
        <f>FM10/FN17</f>
        <v>0</v>
      </c>
      <c r="FR10" s="100">
        <v>0</v>
      </c>
      <c r="FS10" s="101">
        <v>1</v>
      </c>
      <c r="FT10" s="101">
        <f t="shared" si="34"/>
        <v>0</v>
      </c>
      <c r="FU10" s="102">
        <v>0</v>
      </c>
      <c r="FV10" s="103">
        <f>FR10/FS17</f>
        <v>0</v>
      </c>
      <c r="FW10" s="100">
        <v>0</v>
      </c>
      <c r="FX10" s="101">
        <v>1</v>
      </c>
      <c r="FY10" s="101">
        <f t="shared" si="35"/>
        <v>0</v>
      </c>
      <c r="FZ10" s="102">
        <v>0</v>
      </c>
      <c r="GA10" s="103">
        <f>FW10/FX17</f>
        <v>0</v>
      </c>
      <c r="GB10" s="100">
        <v>0</v>
      </c>
      <c r="GC10" s="111">
        <v>1</v>
      </c>
      <c r="GD10" s="101">
        <f t="shared" si="36"/>
        <v>0</v>
      </c>
      <c r="GE10" s="102">
        <v>0</v>
      </c>
      <c r="GF10" s="112">
        <f>GB10/GC17</f>
        <v>0</v>
      </c>
      <c r="GG10" s="100">
        <v>0</v>
      </c>
      <c r="GH10" s="101">
        <v>1</v>
      </c>
      <c r="GI10" s="101">
        <f t="shared" si="37"/>
        <v>0</v>
      </c>
      <c r="GJ10" s="102">
        <v>0</v>
      </c>
      <c r="GK10" s="103">
        <f>GG10/GH17</f>
        <v>0</v>
      </c>
      <c r="GL10" s="100">
        <v>0</v>
      </c>
      <c r="GM10" s="111">
        <v>4</v>
      </c>
      <c r="GN10" s="101">
        <f t="shared" si="38"/>
        <v>0</v>
      </c>
      <c r="GO10" s="102">
        <v>0</v>
      </c>
      <c r="GP10" s="112">
        <f>GL10/GM17</f>
        <v>0</v>
      </c>
      <c r="GQ10" s="79">
        <v>1</v>
      </c>
      <c r="GR10" s="92">
        <v>1</v>
      </c>
      <c r="GS10" s="80">
        <f t="shared" si="39"/>
        <v>100</v>
      </c>
      <c r="GT10" s="115">
        <v>1</v>
      </c>
      <c r="GU10" s="93">
        <f>GQ10/GR17</f>
        <v>0.33333333333333331</v>
      </c>
      <c r="GV10" s="195">
        <v>0</v>
      </c>
      <c r="GW10" s="196">
        <v>5</v>
      </c>
      <c r="GX10" s="196">
        <f t="shared" si="40"/>
        <v>0</v>
      </c>
      <c r="GY10" s="197">
        <v>0</v>
      </c>
      <c r="GZ10" s="198">
        <f>GV10/GW17</f>
        <v>0</v>
      </c>
      <c r="HA10" s="100">
        <v>0</v>
      </c>
      <c r="HB10" s="111">
        <v>25</v>
      </c>
      <c r="HC10" s="101">
        <f t="shared" si="41"/>
        <v>0</v>
      </c>
      <c r="HD10" s="102">
        <v>0</v>
      </c>
      <c r="HE10" s="112">
        <f>HA10/HB17</f>
        <v>0</v>
      </c>
      <c r="HF10" s="100">
        <v>0</v>
      </c>
      <c r="HG10" s="111">
        <v>8</v>
      </c>
      <c r="HH10" s="101">
        <f t="shared" si="42"/>
        <v>0</v>
      </c>
      <c r="HI10" s="102">
        <v>0</v>
      </c>
      <c r="HJ10" s="112">
        <f>HF10/HG17</f>
        <v>0</v>
      </c>
      <c r="HK10" s="100">
        <v>0</v>
      </c>
      <c r="HL10" s="111">
        <v>1</v>
      </c>
      <c r="HM10" s="101">
        <f t="shared" si="43"/>
        <v>0</v>
      </c>
      <c r="HN10" s="102">
        <v>0</v>
      </c>
      <c r="HO10" s="112">
        <f>HK10/HL17</f>
        <v>0</v>
      </c>
      <c r="HP10" s="79">
        <v>100</v>
      </c>
      <c r="HQ10" s="92">
        <v>100</v>
      </c>
      <c r="HR10" s="80">
        <f t="shared" si="44"/>
        <v>100</v>
      </c>
      <c r="HS10" s="81">
        <v>1</v>
      </c>
      <c r="HT10" s="82">
        <f>HP10/HQ17</f>
        <v>1</v>
      </c>
      <c r="HU10" s="79">
        <v>100</v>
      </c>
      <c r="HV10" s="92">
        <v>100</v>
      </c>
      <c r="HW10" s="80">
        <f t="shared" si="45"/>
        <v>100</v>
      </c>
      <c r="HX10" s="81">
        <v>1</v>
      </c>
      <c r="HY10" s="82">
        <f>HU10/HV17</f>
        <v>1</v>
      </c>
    </row>
    <row r="11" spans="2:233" ht="15" thickBot="1" x14ac:dyDescent="0.4">
      <c r="B11" s="153">
        <v>6</v>
      </c>
      <c r="C11" s="154" t="s">
        <v>38</v>
      </c>
      <c r="D11" s="183">
        <v>51</v>
      </c>
      <c r="E11" s="185">
        <v>32</v>
      </c>
      <c r="F11" s="185">
        <f t="shared" si="0"/>
        <v>159.375</v>
      </c>
      <c r="G11" s="186">
        <v>1.59</v>
      </c>
      <c r="H11" s="245">
        <f>D11/E17</f>
        <v>0.51</v>
      </c>
      <c r="I11" s="79">
        <v>53</v>
      </c>
      <c r="J11" s="80">
        <v>20</v>
      </c>
      <c r="K11" s="80">
        <f t="shared" si="1"/>
        <v>265</v>
      </c>
      <c r="L11" s="123">
        <v>2.65</v>
      </c>
      <c r="M11" s="82">
        <f>I11/J17</f>
        <v>0.9464285714285714</v>
      </c>
      <c r="N11" s="79">
        <v>144</v>
      </c>
      <c r="O11" s="80">
        <v>79</v>
      </c>
      <c r="P11" s="80">
        <f t="shared" si="2"/>
        <v>182.27848101265823</v>
      </c>
      <c r="Q11" s="123">
        <v>1.82</v>
      </c>
      <c r="R11" s="82">
        <f>N11/O17</f>
        <v>0.8044692737430168</v>
      </c>
      <c r="S11" s="79">
        <v>100</v>
      </c>
      <c r="T11" s="80">
        <v>100</v>
      </c>
      <c r="U11" s="320">
        <f t="shared" si="3"/>
        <v>100</v>
      </c>
      <c r="V11" s="342">
        <v>1</v>
      </c>
      <c r="W11" s="343">
        <f>S11/T17</f>
        <v>1</v>
      </c>
      <c r="X11" s="169">
        <v>0</v>
      </c>
      <c r="Y11" s="170">
        <v>100</v>
      </c>
      <c r="Z11" s="170">
        <f t="shared" si="4"/>
        <v>0</v>
      </c>
      <c r="AA11" s="171">
        <v>0</v>
      </c>
      <c r="AB11" s="172">
        <f>X11/Y17</f>
        <v>0</v>
      </c>
      <c r="AC11" s="79">
        <v>100</v>
      </c>
      <c r="AD11" s="80">
        <v>100</v>
      </c>
      <c r="AE11" s="320">
        <f t="shared" si="5"/>
        <v>100</v>
      </c>
      <c r="AF11" s="342">
        <v>1</v>
      </c>
      <c r="AG11" s="343">
        <f>AC11/AD17</f>
        <v>1</v>
      </c>
      <c r="AH11" s="100">
        <v>0</v>
      </c>
      <c r="AI11" s="111">
        <v>25</v>
      </c>
      <c r="AJ11" s="101">
        <f t="shared" si="6"/>
        <v>0</v>
      </c>
      <c r="AK11" s="102">
        <v>0</v>
      </c>
      <c r="AL11" s="112">
        <f>AH11/AI17</f>
        <v>0</v>
      </c>
      <c r="AM11" s="79">
        <v>29</v>
      </c>
      <c r="AN11" s="80">
        <v>29</v>
      </c>
      <c r="AO11" s="80">
        <f t="shared" si="7"/>
        <v>100</v>
      </c>
      <c r="AP11" s="115">
        <v>1</v>
      </c>
      <c r="AQ11" s="82">
        <f>AM11/AN17</f>
        <v>0.46031746031746029</v>
      </c>
      <c r="AR11" s="79">
        <v>100</v>
      </c>
      <c r="AS11" s="80">
        <v>90</v>
      </c>
      <c r="AT11" s="80">
        <f t="shared" si="8"/>
        <v>111.11111111111111</v>
      </c>
      <c r="AU11" s="123">
        <v>1.1100000000000001</v>
      </c>
      <c r="AV11" s="82">
        <f>AR11/AS17</f>
        <v>1.1111111111111112</v>
      </c>
      <c r="AW11" s="100">
        <v>0</v>
      </c>
      <c r="AX11" s="101">
        <v>1</v>
      </c>
      <c r="AY11" s="101">
        <f t="shared" si="9"/>
        <v>0</v>
      </c>
      <c r="AZ11" s="102">
        <v>0</v>
      </c>
      <c r="BA11" s="103">
        <f>AW11/AX17</f>
        <v>0</v>
      </c>
      <c r="BB11" s="100">
        <v>0</v>
      </c>
      <c r="BC11" s="101">
        <v>1</v>
      </c>
      <c r="BD11" s="101">
        <f t="shared" si="10"/>
        <v>0</v>
      </c>
      <c r="BE11" s="102">
        <v>0</v>
      </c>
      <c r="BF11" s="103">
        <f>BB11/BC17</f>
        <v>0</v>
      </c>
      <c r="BG11" s="100">
        <v>0</v>
      </c>
      <c r="BH11" s="111">
        <v>1</v>
      </c>
      <c r="BI11" s="101">
        <f t="shared" si="11"/>
        <v>0</v>
      </c>
      <c r="BJ11" s="102">
        <v>0</v>
      </c>
      <c r="BK11" s="112">
        <f>BG11/BH17</f>
        <v>0</v>
      </c>
      <c r="BL11" s="79">
        <v>100</v>
      </c>
      <c r="BM11" s="80">
        <v>100</v>
      </c>
      <c r="BN11" s="80">
        <f t="shared" si="12"/>
        <v>100</v>
      </c>
      <c r="BO11" s="115">
        <v>1</v>
      </c>
      <c r="BP11" s="82">
        <f>BL11/BM17</f>
        <v>1</v>
      </c>
      <c r="BQ11" s="100">
        <v>0</v>
      </c>
      <c r="BR11" s="101">
        <v>1</v>
      </c>
      <c r="BS11" s="101">
        <f t="shared" si="13"/>
        <v>0</v>
      </c>
      <c r="BT11" s="102">
        <v>0</v>
      </c>
      <c r="BU11" s="103">
        <f>BQ11/BR17</f>
        <v>0</v>
      </c>
      <c r="BV11" s="79">
        <v>437</v>
      </c>
      <c r="BW11" s="92">
        <v>520</v>
      </c>
      <c r="BX11" s="80">
        <f t="shared" si="14"/>
        <v>84.038461538461533</v>
      </c>
      <c r="BY11" s="132">
        <v>0.84</v>
      </c>
      <c r="BZ11" s="93">
        <f>BV11/BW17</f>
        <v>0.33615384615384614</v>
      </c>
      <c r="CA11" s="79">
        <v>46.67</v>
      </c>
      <c r="CB11" s="80">
        <v>100</v>
      </c>
      <c r="CC11" s="80">
        <f t="shared" si="15"/>
        <v>46.67</v>
      </c>
      <c r="CD11" s="263">
        <v>0.47</v>
      </c>
      <c r="CE11" s="82">
        <f>CA11/CB17</f>
        <v>0.4667</v>
      </c>
      <c r="CF11" s="100">
        <v>0</v>
      </c>
      <c r="CG11" s="111">
        <v>1</v>
      </c>
      <c r="CH11" s="101">
        <f t="shared" si="16"/>
        <v>0</v>
      </c>
      <c r="CI11" s="102">
        <v>0</v>
      </c>
      <c r="CJ11" s="112">
        <f>CF11/CG17</f>
        <v>0</v>
      </c>
      <c r="CK11" s="100">
        <v>0</v>
      </c>
      <c r="CL11" s="111">
        <v>1</v>
      </c>
      <c r="CM11" s="101">
        <f t="shared" si="17"/>
        <v>0</v>
      </c>
      <c r="CN11" s="102">
        <v>0</v>
      </c>
      <c r="CO11" s="112">
        <f>CK11/CL17</f>
        <v>0</v>
      </c>
      <c r="CP11" s="515">
        <v>0</v>
      </c>
      <c r="CQ11" s="527">
        <v>1</v>
      </c>
      <c r="CR11" s="516">
        <f t="shared" si="18"/>
        <v>0</v>
      </c>
      <c r="CS11" s="517">
        <v>0</v>
      </c>
      <c r="CT11" s="528">
        <f>CP11/CQ17</f>
        <v>0</v>
      </c>
      <c r="CU11" s="100">
        <v>0</v>
      </c>
      <c r="CV11" s="101">
        <v>5</v>
      </c>
      <c r="CW11" s="101">
        <f t="shared" si="19"/>
        <v>0</v>
      </c>
      <c r="CX11" s="102">
        <v>0</v>
      </c>
      <c r="CY11" s="103">
        <f>CU11/CV17</f>
        <v>0</v>
      </c>
      <c r="CZ11" s="195">
        <v>0</v>
      </c>
      <c r="DA11" s="196">
        <v>1</v>
      </c>
      <c r="DB11" s="196">
        <f t="shared" si="20"/>
        <v>0</v>
      </c>
      <c r="DC11" s="197">
        <v>0</v>
      </c>
      <c r="DD11" s="198">
        <f>CZ11/DA17</f>
        <v>0</v>
      </c>
      <c r="DE11" s="100">
        <v>0</v>
      </c>
      <c r="DF11" s="111">
        <v>1</v>
      </c>
      <c r="DG11" s="101">
        <f t="shared" si="21"/>
        <v>0</v>
      </c>
      <c r="DH11" s="102">
        <v>0</v>
      </c>
      <c r="DI11" s="112">
        <f>DE11/DF17</f>
        <v>0</v>
      </c>
      <c r="DJ11" s="100">
        <v>0</v>
      </c>
      <c r="DK11" s="101">
        <v>1</v>
      </c>
      <c r="DL11" s="101">
        <f t="shared" si="22"/>
        <v>0</v>
      </c>
      <c r="DM11" s="102">
        <v>0</v>
      </c>
      <c r="DN11" s="103">
        <f>DJ11/DK17</f>
        <v>0</v>
      </c>
      <c r="DO11" s="100">
        <v>0</v>
      </c>
      <c r="DP11" s="111">
        <v>6</v>
      </c>
      <c r="DQ11" s="101">
        <f t="shared" si="23"/>
        <v>0</v>
      </c>
      <c r="DR11" s="102">
        <v>0</v>
      </c>
      <c r="DS11" s="112">
        <f>DO11/DP17</f>
        <v>0</v>
      </c>
      <c r="DT11" s="100">
        <v>0</v>
      </c>
      <c r="DU11" s="111">
        <v>1</v>
      </c>
      <c r="DV11" s="101">
        <f t="shared" si="24"/>
        <v>0</v>
      </c>
      <c r="DW11" s="102">
        <v>0</v>
      </c>
      <c r="DX11" s="112">
        <f>DT11/DU17</f>
        <v>0</v>
      </c>
      <c r="DY11" s="100">
        <v>0</v>
      </c>
      <c r="DZ11" s="111">
        <v>1</v>
      </c>
      <c r="EA11" s="101">
        <f t="shared" si="25"/>
        <v>0</v>
      </c>
      <c r="EB11" s="102">
        <v>0</v>
      </c>
      <c r="EC11" s="112">
        <f>DY11/DZ17</f>
        <v>0</v>
      </c>
      <c r="ED11" s="79">
        <v>2</v>
      </c>
      <c r="EE11" s="92">
        <v>2</v>
      </c>
      <c r="EF11" s="80">
        <f t="shared" si="26"/>
        <v>100</v>
      </c>
      <c r="EG11" s="115">
        <v>1</v>
      </c>
      <c r="EH11" s="93">
        <f>ED11/EE17</f>
        <v>0.5</v>
      </c>
      <c r="EI11" s="100">
        <v>0</v>
      </c>
      <c r="EJ11" s="101">
        <v>1</v>
      </c>
      <c r="EK11" s="101">
        <f t="shared" si="27"/>
        <v>0</v>
      </c>
      <c r="EL11" s="102">
        <v>0</v>
      </c>
      <c r="EM11" s="103">
        <f>EI11/EJ17</f>
        <v>0</v>
      </c>
      <c r="EN11" s="79">
        <v>6</v>
      </c>
      <c r="EO11" s="80">
        <v>6</v>
      </c>
      <c r="EP11" s="80">
        <f t="shared" si="28"/>
        <v>100</v>
      </c>
      <c r="EQ11" s="115">
        <v>1</v>
      </c>
      <c r="ER11" s="82">
        <f>EN11/EO17</f>
        <v>0.5</v>
      </c>
      <c r="ES11" s="79">
        <v>2</v>
      </c>
      <c r="ET11" s="92">
        <v>2</v>
      </c>
      <c r="EU11" s="80">
        <f t="shared" si="29"/>
        <v>100</v>
      </c>
      <c r="EV11" s="115">
        <v>1</v>
      </c>
      <c r="EW11" s="93">
        <f>ES11/ET17</f>
        <v>0.5</v>
      </c>
      <c r="EX11" s="79">
        <v>1</v>
      </c>
      <c r="EY11" s="80">
        <v>1</v>
      </c>
      <c r="EZ11" s="80">
        <f t="shared" si="30"/>
        <v>100</v>
      </c>
      <c r="FA11" s="115">
        <v>1</v>
      </c>
      <c r="FB11" s="162">
        <f>EX11/EY17</f>
        <v>1</v>
      </c>
      <c r="FC11" s="79">
        <v>2</v>
      </c>
      <c r="FD11" s="92">
        <v>2</v>
      </c>
      <c r="FE11" s="80">
        <f t="shared" si="31"/>
        <v>100</v>
      </c>
      <c r="FF11" s="115">
        <v>1</v>
      </c>
      <c r="FG11" s="93">
        <f>FC11/FD17</f>
        <v>0.5</v>
      </c>
      <c r="FH11" s="100">
        <v>0</v>
      </c>
      <c r="FI11" s="111">
        <v>1</v>
      </c>
      <c r="FJ11" s="101">
        <f t="shared" si="32"/>
        <v>0</v>
      </c>
      <c r="FK11" s="102">
        <v>0</v>
      </c>
      <c r="FL11" s="112">
        <f>FH11/FI17</f>
        <v>0</v>
      </c>
      <c r="FM11" s="100">
        <v>0</v>
      </c>
      <c r="FN11" s="111">
        <v>1</v>
      </c>
      <c r="FO11" s="101">
        <f t="shared" si="33"/>
        <v>0</v>
      </c>
      <c r="FP11" s="102">
        <v>0</v>
      </c>
      <c r="FQ11" s="112">
        <f>FM11/FN17</f>
        <v>0</v>
      </c>
      <c r="FR11" s="79">
        <v>1</v>
      </c>
      <c r="FS11" s="80">
        <v>1</v>
      </c>
      <c r="FT11" s="80">
        <f t="shared" si="34"/>
        <v>100</v>
      </c>
      <c r="FU11" s="115">
        <v>1</v>
      </c>
      <c r="FV11" s="82">
        <f>FR11/FS17</f>
        <v>0.5</v>
      </c>
      <c r="FW11" s="100">
        <v>0</v>
      </c>
      <c r="FX11" s="101">
        <v>1</v>
      </c>
      <c r="FY11" s="101">
        <f t="shared" si="35"/>
        <v>0</v>
      </c>
      <c r="FZ11" s="102">
        <v>0</v>
      </c>
      <c r="GA11" s="103">
        <f>FW11/FX17</f>
        <v>0</v>
      </c>
      <c r="GB11" s="183">
        <v>0</v>
      </c>
      <c r="GC11" s="184">
        <v>40</v>
      </c>
      <c r="GD11" s="185">
        <f t="shared" si="36"/>
        <v>0</v>
      </c>
      <c r="GE11" s="186">
        <v>0</v>
      </c>
      <c r="GF11" s="187">
        <f>GB11/GC17</f>
        <v>0</v>
      </c>
      <c r="GG11" s="100">
        <v>0</v>
      </c>
      <c r="GH11" s="101">
        <v>1</v>
      </c>
      <c r="GI11" s="101">
        <f t="shared" si="37"/>
        <v>0</v>
      </c>
      <c r="GJ11" s="102">
        <v>0</v>
      </c>
      <c r="GK11" s="103">
        <f>GG11/GH17</f>
        <v>0</v>
      </c>
      <c r="GL11" s="79">
        <v>2</v>
      </c>
      <c r="GM11" s="92">
        <v>3</v>
      </c>
      <c r="GN11" s="80">
        <f t="shared" si="38"/>
        <v>66.666666666666657</v>
      </c>
      <c r="GO11" s="115">
        <v>1</v>
      </c>
      <c r="GP11" s="93">
        <f>GL11/GM17</f>
        <v>0.5</v>
      </c>
      <c r="GQ11" s="156">
        <v>0</v>
      </c>
      <c r="GR11" s="157">
        <v>2</v>
      </c>
      <c r="GS11" s="158">
        <f t="shared" si="39"/>
        <v>0</v>
      </c>
      <c r="GT11" s="159">
        <v>0</v>
      </c>
      <c r="GU11" s="160">
        <f>GQ11/GR17</f>
        <v>0</v>
      </c>
      <c r="GV11" s="195">
        <v>0</v>
      </c>
      <c r="GW11" s="196">
        <v>6</v>
      </c>
      <c r="GX11" s="196">
        <f t="shared" si="40"/>
        <v>0</v>
      </c>
      <c r="GY11" s="197">
        <v>0</v>
      </c>
      <c r="GZ11" s="198">
        <f>GV11/GW17</f>
        <v>0</v>
      </c>
      <c r="HA11" s="251">
        <v>100</v>
      </c>
      <c r="HB11" s="252">
        <v>50</v>
      </c>
      <c r="HC11" s="253">
        <f t="shared" si="41"/>
        <v>200</v>
      </c>
      <c r="HD11" s="269">
        <v>2</v>
      </c>
      <c r="HE11" s="255">
        <f>HA11/HB17</f>
        <v>1</v>
      </c>
      <c r="HF11" s="79">
        <v>24</v>
      </c>
      <c r="HG11" s="92">
        <v>24</v>
      </c>
      <c r="HH11" s="80">
        <f t="shared" si="42"/>
        <v>100</v>
      </c>
      <c r="HI11" s="115">
        <v>1</v>
      </c>
      <c r="HJ11" s="93">
        <f>HF11/HG17</f>
        <v>0.34285714285714286</v>
      </c>
      <c r="HK11" s="100">
        <v>0</v>
      </c>
      <c r="HL11" s="111">
        <v>1</v>
      </c>
      <c r="HM11" s="101">
        <f t="shared" si="43"/>
        <v>0</v>
      </c>
      <c r="HN11" s="102">
        <v>0</v>
      </c>
      <c r="HO11" s="112">
        <f>HK11/HL17</f>
        <v>0</v>
      </c>
      <c r="HP11" s="79">
        <v>100</v>
      </c>
      <c r="HQ11" s="92">
        <v>100</v>
      </c>
      <c r="HR11" s="80">
        <f t="shared" si="44"/>
        <v>100</v>
      </c>
      <c r="HS11" s="115">
        <v>1</v>
      </c>
      <c r="HT11" s="82">
        <f>HP11/HQ17</f>
        <v>1</v>
      </c>
      <c r="HU11" s="79">
        <v>100</v>
      </c>
      <c r="HV11" s="92">
        <v>100</v>
      </c>
      <c r="HW11" s="80">
        <f t="shared" si="45"/>
        <v>100</v>
      </c>
      <c r="HX11" s="115">
        <v>1</v>
      </c>
      <c r="HY11" s="82">
        <f>HU11/HV17</f>
        <v>1</v>
      </c>
    </row>
    <row r="12" spans="2:233" ht="15" thickBot="1" x14ac:dyDescent="0.4">
      <c r="B12" s="151">
        <v>7</v>
      </c>
      <c r="C12" s="152" t="s">
        <v>39</v>
      </c>
      <c r="D12" s="79">
        <v>100</v>
      </c>
      <c r="E12" s="80">
        <v>100</v>
      </c>
      <c r="F12" s="80">
        <f t="shared" si="0"/>
        <v>100</v>
      </c>
      <c r="G12" s="81">
        <v>1</v>
      </c>
      <c r="H12" s="82">
        <f>D12/E17</f>
        <v>1</v>
      </c>
      <c r="I12" s="79">
        <v>56</v>
      </c>
      <c r="J12" s="80">
        <v>30</v>
      </c>
      <c r="K12" s="80">
        <f t="shared" si="1"/>
        <v>186.66666666666666</v>
      </c>
      <c r="L12" s="81">
        <v>1.87</v>
      </c>
      <c r="M12" s="82">
        <f>I12/J17</f>
        <v>1</v>
      </c>
      <c r="N12" s="79">
        <v>193</v>
      </c>
      <c r="O12" s="80">
        <v>99</v>
      </c>
      <c r="P12" s="80">
        <f t="shared" si="2"/>
        <v>194.94949494949495</v>
      </c>
      <c r="Q12" s="81">
        <v>1.95</v>
      </c>
      <c r="R12" s="82">
        <f>N12/O17</f>
        <v>1.0782122905027933</v>
      </c>
      <c r="S12" s="134">
        <v>0</v>
      </c>
      <c r="T12" s="127">
        <v>100</v>
      </c>
      <c r="U12" s="127">
        <f t="shared" si="3"/>
        <v>0</v>
      </c>
      <c r="V12" s="432">
        <v>0</v>
      </c>
      <c r="W12" s="433">
        <f>S12/T17</f>
        <v>0</v>
      </c>
      <c r="X12" s="169">
        <v>0</v>
      </c>
      <c r="Y12" s="170">
        <v>100</v>
      </c>
      <c r="Z12" s="170">
        <f t="shared" si="4"/>
        <v>0</v>
      </c>
      <c r="AA12" s="171">
        <v>0</v>
      </c>
      <c r="AB12" s="172">
        <f>X12/Y17</f>
        <v>0</v>
      </c>
      <c r="AC12" s="100">
        <v>0</v>
      </c>
      <c r="AD12" s="101">
        <v>100</v>
      </c>
      <c r="AE12" s="101">
        <f t="shared" si="5"/>
        <v>0</v>
      </c>
      <c r="AF12" s="321">
        <v>0</v>
      </c>
      <c r="AG12" s="322">
        <f>AC12/AD17</f>
        <v>0</v>
      </c>
      <c r="AH12" s="79">
        <v>100</v>
      </c>
      <c r="AI12" s="92">
        <v>100</v>
      </c>
      <c r="AJ12" s="80">
        <f t="shared" si="6"/>
        <v>100</v>
      </c>
      <c r="AK12" s="115">
        <v>1</v>
      </c>
      <c r="AL12" s="93">
        <f>AH12/AI17</f>
        <v>1</v>
      </c>
      <c r="AM12" s="100">
        <v>0</v>
      </c>
      <c r="AN12" s="101">
        <v>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100">
        <v>0</v>
      </c>
      <c r="BC12" s="101">
        <v>1</v>
      </c>
      <c r="BD12" s="101">
        <f t="shared" si="10"/>
        <v>0</v>
      </c>
      <c r="BE12" s="102">
        <v>0</v>
      </c>
      <c r="BF12" s="103">
        <f>BB12/BC17</f>
        <v>0</v>
      </c>
      <c r="BG12" s="100">
        <v>0</v>
      </c>
      <c r="BH12" s="111">
        <v>1</v>
      </c>
      <c r="BI12" s="101">
        <f t="shared" si="11"/>
        <v>0</v>
      </c>
      <c r="BJ12" s="102">
        <v>0</v>
      </c>
      <c r="BK12" s="112">
        <f>BG12/BH17</f>
        <v>0</v>
      </c>
      <c r="BL12" s="79">
        <v>100</v>
      </c>
      <c r="BM12" s="80">
        <v>100</v>
      </c>
      <c r="BN12" s="80">
        <f t="shared" si="12"/>
        <v>100</v>
      </c>
      <c r="BO12" s="81">
        <v>1</v>
      </c>
      <c r="BP12" s="82">
        <f>BL12/BM17</f>
        <v>1</v>
      </c>
      <c r="BQ12" s="100">
        <v>0</v>
      </c>
      <c r="BR12" s="101">
        <v>1</v>
      </c>
      <c r="BS12" s="101">
        <f t="shared" si="13"/>
        <v>0</v>
      </c>
      <c r="BT12" s="102">
        <v>0</v>
      </c>
      <c r="BU12" s="103">
        <f>BQ12/BR17</f>
        <v>0</v>
      </c>
      <c r="BV12" s="100">
        <v>0</v>
      </c>
      <c r="BW12" s="111">
        <v>520</v>
      </c>
      <c r="BX12" s="101">
        <f t="shared" si="14"/>
        <v>0</v>
      </c>
      <c r="BY12" s="102">
        <v>0</v>
      </c>
      <c r="BZ12" s="112">
        <f>BV12/BW17</f>
        <v>0</v>
      </c>
      <c r="CA12" s="100">
        <v>0</v>
      </c>
      <c r="CB12" s="101">
        <v>100</v>
      </c>
      <c r="CC12" s="101">
        <f t="shared" si="15"/>
        <v>0</v>
      </c>
      <c r="CD12" s="102">
        <v>0</v>
      </c>
      <c r="CE12" s="103">
        <f>CA12/CB17</f>
        <v>0</v>
      </c>
      <c r="CF12" s="100">
        <v>0</v>
      </c>
      <c r="CG12" s="111">
        <v>1</v>
      </c>
      <c r="CH12" s="101">
        <f t="shared" si="16"/>
        <v>0</v>
      </c>
      <c r="CI12" s="102">
        <v>0</v>
      </c>
      <c r="CJ12" s="112">
        <f>CF12/CG17</f>
        <v>0</v>
      </c>
      <c r="CK12" s="100">
        <v>0</v>
      </c>
      <c r="CL12" s="111">
        <v>1</v>
      </c>
      <c r="CM12" s="101">
        <f t="shared" si="17"/>
        <v>0</v>
      </c>
      <c r="CN12" s="102">
        <v>0</v>
      </c>
      <c r="CO12" s="112">
        <f>CK12/CL17</f>
        <v>0</v>
      </c>
      <c r="CP12" s="515">
        <v>0</v>
      </c>
      <c r="CQ12" s="527">
        <v>1</v>
      </c>
      <c r="CR12" s="516">
        <f t="shared" si="18"/>
        <v>0</v>
      </c>
      <c r="CS12" s="517">
        <v>0</v>
      </c>
      <c r="CT12" s="528">
        <f>CP12/CQ17</f>
        <v>0</v>
      </c>
      <c r="CU12" s="79">
        <v>9</v>
      </c>
      <c r="CV12" s="80">
        <v>2</v>
      </c>
      <c r="CW12" s="80">
        <f t="shared" si="19"/>
        <v>450</v>
      </c>
      <c r="CX12" s="81">
        <v>4.5</v>
      </c>
      <c r="CY12" s="82">
        <f>CU12/CV17</f>
        <v>0.9</v>
      </c>
      <c r="CZ12" s="195">
        <v>0</v>
      </c>
      <c r="DA12" s="196">
        <v>1</v>
      </c>
      <c r="DB12" s="196">
        <f t="shared" si="20"/>
        <v>0</v>
      </c>
      <c r="DC12" s="197">
        <v>0</v>
      </c>
      <c r="DD12" s="198">
        <f>CZ12/DA17</f>
        <v>0</v>
      </c>
      <c r="DE12" s="251">
        <v>204</v>
      </c>
      <c r="DF12" s="252">
        <v>125</v>
      </c>
      <c r="DG12" s="253">
        <f t="shared" si="21"/>
        <v>163.19999999999999</v>
      </c>
      <c r="DH12" s="254">
        <v>1.63</v>
      </c>
      <c r="DI12" s="255">
        <f>DE12/DF17</f>
        <v>0.27945205479452057</v>
      </c>
      <c r="DJ12" s="79">
        <v>1</v>
      </c>
      <c r="DK12" s="80">
        <v>1</v>
      </c>
      <c r="DL12" s="80">
        <f t="shared" si="22"/>
        <v>100</v>
      </c>
      <c r="DM12" s="316">
        <v>1</v>
      </c>
      <c r="DN12" s="317">
        <f>DJ12/DK17</f>
        <v>0.5</v>
      </c>
      <c r="DO12" s="100">
        <v>0</v>
      </c>
      <c r="DP12" s="111">
        <v>6</v>
      </c>
      <c r="DQ12" s="101">
        <f t="shared" si="23"/>
        <v>0</v>
      </c>
      <c r="DR12" s="102">
        <v>0</v>
      </c>
      <c r="DS12" s="112">
        <f>DO12/DP17</f>
        <v>0</v>
      </c>
      <c r="DT12" s="100">
        <v>0</v>
      </c>
      <c r="DU12" s="111">
        <v>1</v>
      </c>
      <c r="DV12" s="101">
        <f t="shared" si="24"/>
        <v>0</v>
      </c>
      <c r="DW12" s="102">
        <v>0</v>
      </c>
      <c r="DX12" s="112">
        <f>DT12/DU17</f>
        <v>0</v>
      </c>
      <c r="DY12" s="100">
        <v>0</v>
      </c>
      <c r="DZ12" s="111">
        <v>1</v>
      </c>
      <c r="EA12" s="101">
        <f t="shared" si="25"/>
        <v>0</v>
      </c>
      <c r="EB12" s="330">
        <v>0</v>
      </c>
      <c r="EC12" s="332">
        <f>DY12/DZ17</f>
        <v>0</v>
      </c>
      <c r="ED12" s="100">
        <v>0</v>
      </c>
      <c r="EE12" s="111">
        <v>2</v>
      </c>
      <c r="EF12" s="101">
        <f t="shared" si="26"/>
        <v>0</v>
      </c>
      <c r="EG12" s="102">
        <v>0</v>
      </c>
      <c r="EH12" s="112">
        <f>ED12/EE17</f>
        <v>0</v>
      </c>
      <c r="EI12" s="100">
        <v>0</v>
      </c>
      <c r="EJ12" s="101">
        <v>1</v>
      </c>
      <c r="EK12" s="101">
        <f t="shared" si="27"/>
        <v>0</v>
      </c>
      <c r="EL12" s="102">
        <v>0</v>
      </c>
      <c r="EM12" s="103">
        <f>EI12/EJ17</f>
        <v>0</v>
      </c>
      <c r="EN12" s="79">
        <v>7</v>
      </c>
      <c r="EO12" s="80">
        <v>7</v>
      </c>
      <c r="EP12" s="80">
        <f t="shared" si="28"/>
        <v>100</v>
      </c>
      <c r="EQ12" s="81">
        <v>1</v>
      </c>
      <c r="ER12" s="82">
        <f>EN12/EO17</f>
        <v>0.58333333333333337</v>
      </c>
      <c r="ES12" s="100">
        <v>0</v>
      </c>
      <c r="ET12" s="111">
        <v>2</v>
      </c>
      <c r="EU12" s="101">
        <f t="shared" si="29"/>
        <v>0</v>
      </c>
      <c r="EV12" s="102">
        <v>0</v>
      </c>
      <c r="EW12" s="112">
        <f>ES12/ET17</f>
        <v>0</v>
      </c>
      <c r="EX12" s="100">
        <v>0</v>
      </c>
      <c r="EY12" s="101">
        <v>1</v>
      </c>
      <c r="EZ12" s="101">
        <f t="shared" si="30"/>
        <v>0</v>
      </c>
      <c r="FA12" s="102">
        <v>0</v>
      </c>
      <c r="FB12" s="103">
        <f>EX12/EY17</f>
        <v>0</v>
      </c>
      <c r="FC12" s="100">
        <v>0</v>
      </c>
      <c r="FD12" s="111">
        <v>2</v>
      </c>
      <c r="FE12" s="101">
        <f t="shared" si="31"/>
        <v>0</v>
      </c>
      <c r="FF12" s="102">
        <v>0</v>
      </c>
      <c r="FG12" s="112">
        <f>FC12/FD17</f>
        <v>0</v>
      </c>
      <c r="FH12" s="79">
        <v>5</v>
      </c>
      <c r="FI12" s="92">
        <v>5</v>
      </c>
      <c r="FJ12" s="80">
        <f t="shared" si="32"/>
        <v>100</v>
      </c>
      <c r="FK12" s="115">
        <v>1</v>
      </c>
      <c r="FL12" s="93">
        <f>FH12/FI17</f>
        <v>0.5</v>
      </c>
      <c r="FM12" s="100">
        <v>0</v>
      </c>
      <c r="FN12" s="111">
        <v>1</v>
      </c>
      <c r="FO12" s="101">
        <f t="shared" si="33"/>
        <v>0</v>
      </c>
      <c r="FP12" s="102">
        <v>0</v>
      </c>
      <c r="FQ12" s="112">
        <f>FM12/FN17</f>
        <v>0</v>
      </c>
      <c r="FR12" s="100">
        <v>0</v>
      </c>
      <c r="FS12" s="101">
        <v>1</v>
      </c>
      <c r="FT12" s="101">
        <f t="shared" si="34"/>
        <v>0</v>
      </c>
      <c r="FU12" s="102">
        <v>0</v>
      </c>
      <c r="FV12" s="103">
        <f>FR12/FS17</f>
        <v>0</v>
      </c>
      <c r="FW12" s="100">
        <v>0</v>
      </c>
      <c r="FX12" s="101">
        <v>1</v>
      </c>
      <c r="FY12" s="101">
        <f t="shared" si="35"/>
        <v>0</v>
      </c>
      <c r="FZ12" s="102">
        <v>0</v>
      </c>
      <c r="GA12" s="103">
        <f>FW12/FX17</f>
        <v>0</v>
      </c>
      <c r="GB12" s="100">
        <v>0</v>
      </c>
      <c r="GC12" s="111">
        <v>40</v>
      </c>
      <c r="GD12" s="101">
        <f t="shared" si="36"/>
        <v>0</v>
      </c>
      <c r="GE12" s="102">
        <v>0</v>
      </c>
      <c r="GF12" s="112">
        <f>GB12/GC17</f>
        <v>0</v>
      </c>
      <c r="GG12" s="100">
        <v>0</v>
      </c>
      <c r="GH12" s="101">
        <v>1</v>
      </c>
      <c r="GI12" s="101">
        <f t="shared" si="37"/>
        <v>0</v>
      </c>
      <c r="GJ12" s="102">
        <v>0</v>
      </c>
      <c r="GK12" s="103">
        <f>GG12/GH17</f>
        <v>0</v>
      </c>
      <c r="GL12" s="100">
        <v>0</v>
      </c>
      <c r="GM12" s="111">
        <v>8</v>
      </c>
      <c r="GN12" s="101">
        <f t="shared" si="38"/>
        <v>0</v>
      </c>
      <c r="GO12" s="102">
        <v>0</v>
      </c>
      <c r="GP12" s="112">
        <f>GL12/GM17</f>
        <v>0</v>
      </c>
      <c r="GQ12" s="100">
        <v>0</v>
      </c>
      <c r="GR12" s="111">
        <v>2</v>
      </c>
      <c r="GS12" s="101">
        <f t="shared" si="39"/>
        <v>0</v>
      </c>
      <c r="GT12" s="102">
        <v>0</v>
      </c>
      <c r="GU12" s="112">
        <f>GQ12/GR17</f>
        <v>0</v>
      </c>
      <c r="GV12" s="195">
        <v>0</v>
      </c>
      <c r="GW12" s="196">
        <v>7</v>
      </c>
      <c r="GX12" s="196">
        <f t="shared" si="40"/>
        <v>0</v>
      </c>
      <c r="GY12" s="197">
        <v>0</v>
      </c>
      <c r="GZ12" s="198">
        <f>GV12/GW17</f>
        <v>0</v>
      </c>
      <c r="HA12" s="100">
        <v>0</v>
      </c>
      <c r="HB12" s="111">
        <v>50</v>
      </c>
      <c r="HC12" s="101">
        <f t="shared" si="41"/>
        <v>0</v>
      </c>
      <c r="HD12" s="102">
        <v>0</v>
      </c>
      <c r="HE12" s="112">
        <f>HA12/HB17</f>
        <v>0</v>
      </c>
      <c r="HF12" s="100">
        <v>0</v>
      </c>
      <c r="HG12" s="111">
        <v>24</v>
      </c>
      <c r="HH12" s="101">
        <f t="shared" si="42"/>
        <v>0</v>
      </c>
      <c r="HI12" s="102">
        <v>0</v>
      </c>
      <c r="HJ12" s="112">
        <f>HF12/HG17</f>
        <v>0</v>
      </c>
      <c r="HK12" s="100">
        <v>0</v>
      </c>
      <c r="HL12" s="111">
        <v>1</v>
      </c>
      <c r="HM12" s="101">
        <f t="shared" si="43"/>
        <v>0</v>
      </c>
      <c r="HN12" s="102">
        <v>0</v>
      </c>
      <c r="HO12" s="112">
        <f>HK12/HL17</f>
        <v>0</v>
      </c>
      <c r="HP12" s="79">
        <v>100</v>
      </c>
      <c r="HQ12" s="92">
        <v>100</v>
      </c>
      <c r="HR12" s="80">
        <f t="shared" si="44"/>
        <v>100</v>
      </c>
      <c r="HS12" s="81">
        <v>1</v>
      </c>
      <c r="HT12" s="82">
        <f>HP12/HQ17</f>
        <v>1</v>
      </c>
      <c r="HU12" s="79">
        <v>100</v>
      </c>
      <c r="HV12" s="92">
        <v>100</v>
      </c>
      <c r="HW12" s="80">
        <f t="shared" si="45"/>
        <v>100</v>
      </c>
      <c r="HX12" s="81">
        <v>1</v>
      </c>
      <c r="HY12" s="82">
        <f>HU12/HV17</f>
        <v>1</v>
      </c>
    </row>
    <row r="13" spans="2:233" ht="15" thickBot="1" x14ac:dyDescent="0.4">
      <c r="B13" s="151">
        <v>8</v>
      </c>
      <c r="C13" s="152" t="s">
        <v>40</v>
      </c>
      <c r="D13" s="79">
        <v>0</v>
      </c>
      <c r="E13" s="80">
        <v>100</v>
      </c>
      <c r="F13" s="80">
        <f t="shared" si="0"/>
        <v>0</v>
      </c>
      <c r="G13" s="81">
        <v>0</v>
      </c>
      <c r="H13" s="82">
        <f>D13/E17</f>
        <v>0</v>
      </c>
      <c r="I13" s="79">
        <v>56</v>
      </c>
      <c r="J13" s="80">
        <v>40</v>
      </c>
      <c r="K13" s="80">
        <f t="shared" si="1"/>
        <v>140</v>
      </c>
      <c r="L13" s="81">
        <v>1.4</v>
      </c>
      <c r="M13" s="82">
        <f>I13/J17</f>
        <v>1</v>
      </c>
      <c r="N13" s="79">
        <v>193</v>
      </c>
      <c r="O13" s="80">
        <v>119</v>
      </c>
      <c r="P13" s="80">
        <f t="shared" si="2"/>
        <v>162.18487394957984</v>
      </c>
      <c r="Q13" s="81">
        <v>1.62</v>
      </c>
      <c r="R13" s="82">
        <f>N13/O17</f>
        <v>1.0782122905027933</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282">
        <v>0</v>
      </c>
      <c r="AS13" s="283">
        <v>90</v>
      </c>
      <c r="AT13" s="283">
        <f t="shared" si="8"/>
        <v>0</v>
      </c>
      <c r="AU13" s="284">
        <v>0</v>
      </c>
      <c r="AV13" s="285">
        <f>AR13/AS17</f>
        <v>0</v>
      </c>
      <c r="AW13" s="100">
        <v>0</v>
      </c>
      <c r="AX13" s="101">
        <v>1</v>
      </c>
      <c r="AY13" s="101">
        <f t="shared" si="9"/>
        <v>0</v>
      </c>
      <c r="AZ13" s="102">
        <v>0</v>
      </c>
      <c r="BA13" s="103">
        <f>AW13/AX17</f>
        <v>0</v>
      </c>
      <c r="BB13" s="100">
        <v>0</v>
      </c>
      <c r="BC13" s="101">
        <v>1</v>
      </c>
      <c r="BD13" s="101">
        <f t="shared" si="10"/>
        <v>0</v>
      </c>
      <c r="BE13" s="102">
        <v>0</v>
      </c>
      <c r="BF13" s="103">
        <f>BB13/BC17</f>
        <v>0</v>
      </c>
      <c r="BG13" s="100">
        <v>0</v>
      </c>
      <c r="BH13" s="111">
        <v>1</v>
      </c>
      <c r="BI13" s="101">
        <f t="shared" si="11"/>
        <v>0</v>
      </c>
      <c r="BJ13" s="102">
        <v>0</v>
      </c>
      <c r="BK13" s="112">
        <f>BG13/BH17</f>
        <v>0</v>
      </c>
      <c r="BL13" s="79">
        <v>100</v>
      </c>
      <c r="BM13" s="80">
        <v>100</v>
      </c>
      <c r="BN13" s="80">
        <f t="shared" si="12"/>
        <v>100</v>
      </c>
      <c r="BO13" s="81">
        <v>1</v>
      </c>
      <c r="BP13" s="82">
        <f>BL13/BM17</f>
        <v>1</v>
      </c>
      <c r="BQ13" s="100">
        <v>0</v>
      </c>
      <c r="BR13" s="101">
        <v>1</v>
      </c>
      <c r="BS13" s="101">
        <f t="shared" si="13"/>
        <v>0</v>
      </c>
      <c r="BT13" s="102">
        <v>0</v>
      </c>
      <c r="BU13" s="103">
        <f>BQ13/BR17</f>
        <v>0</v>
      </c>
      <c r="BV13" s="100">
        <v>0</v>
      </c>
      <c r="BW13" s="111">
        <v>520</v>
      </c>
      <c r="BX13" s="101">
        <f t="shared" si="14"/>
        <v>0</v>
      </c>
      <c r="BY13" s="102">
        <v>0</v>
      </c>
      <c r="BZ13" s="112">
        <f>BV13/BW17</f>
        <v>0</v>
      </c>
      <c r="CA13" s="100">
        <v>0</v>
      </c>
      <c r="CB13" s="101">
        <v>100</v>
      </c>
      <c r="CC13" s="101">
        <f t="shared" si="15"/>
        <v>0</v>
      </c>
      <c r="CD13" s="102">
        <v>0</v>
      </c>
      <c r="CE13" s="103">
        <f>CA13/CB17</f>
        <v>0</v>
      </c>
      <c r="CF13" s="100">
        <v>0</v>
      </c>
      <c r="CG13" s="111">
        <v>1</v>
      </c>
      <c r="CH13" s="101">
        <f t="shared" si="16"/>
        <v>0</v>
      </c>
      <c r="CI13" s="102">
        <v>0</v>
      </c>
      <c r="CJ13" s="112">
        <f>CF13/CG17</f>
        <v>0</v>
      </c>
      <c r="CK13" s="100">
        <v>0</v>
      </c>
      <c r="CL13" s="111">
        <v>1</v>
      </c>
      <c r="CM13" s="101">
        <f t="shared" si="17"/>
        <v>0</v>
      </c>
      <c r="CN13" s="102">
        <v>0</v>
      </c>
      <c r="CO13" s="112">
        <f>CK13/CL17</f>
        <v>0</v>
      </c>
      <c r="CP13" s="515">
        <v>0</v>
      </c>
      <c r="CQ13" s="527">
        <v>1</v>
      </c>
      <c r="CR13" s="516">
        <f t="shared" si="18"/>
        <v>0</v>
      </c>
      <c r="CS13" s="517">
        <v>0</v>
      </c>
      <c r="CT13" s="528">
        <f>CP13/CQ17</f>
        <v>0</v>
      </c>
      <c r="CU13" s="79">
        <v>9</v>
      </c>
      <c r="CV13" s="80">
        <v>4</v>
      </c>
      <c r="CW13" s="80">
        <f t="shared" si="19"/>
        <v>225</v>
      </c>
      <c r="CX13" s="81">
        <v>2.25</v>
      </c>
      <c r="CY13" s="82">
        <f>CU13/CV17</f>
        <v>0.9</v>
      </c>
      <c r="CZ13" s="195">
        <v>0</v>
      </c>
      <c r="DA13" s="196">
        <v>1</v>
      </c>
      <c r="DB13" s="196">
        <f t="shared" si="20"/>
        <v>0</v>
      </c>
      <c r="DC13" s="197">
        <v>0</v>
      </c>
      <c r="DD13" s="198">
        <f>CZ13/DA17</f>
        <v>0</v>
      </c>
      <c r="DE13" s="251">
        <v>395</v>
      </c>
      <c r="DF13" s="252">
        <v>275</v>
      </c>
      <c r="DG13" s="253">
        <f t="shared" si="21"/>
        <v>143.63636363636363</v>
      </c>
      <c r="DH13" s="254">
        <v>1.44</v>
      </c>
      <c r="DI13" s="255">
        <f>DE13/DF17</f>
        <v>0.54109589041095896</v>
      </c>
      <c r="DJ13" s="79">
        <v>2</v>
      </c>
      <c r="DK13" s="80">
        <v>2</v>
      </c>
      <c r="DL13" s="320">
        <f t="shared" si="22"/>
        <v>100</v>
      </c>
      <c r="DM13" s="342">
        <v>1</v>
      </c>
      <c r="DN13" s="343">
        <f>DJ13/DK17</f>
        <v>1</v>
      </c>
      <c r="DO13" s="100">
        <v>0</v>
      </c>
      <c r="DP13" s="111">
        <v>6</v>
      </c>
      <c r="DQ13" s="101">
        <f t="shared" si="23"/>
        <v>0</v>
      </c>
      <c r="DR13" s="102">
        <v>0</v>
      </c>
      <c r="DS13" s="112">
        <f>DO13/DP17</f>
        <v>0</v>
      </c>
      <c r="DT13" s="100">
        <v>0</v>
      </c>
      <c r="DU13" s="111">
        <v>1</v>
      </c>
      <c r="DV13" s="101">
        <f t="shared" si="24"/>
        <v>0</v>
      </c>
      <c r="DW13" s="330">
        <v>0</v>
      </c>
      <c r="DX13" s="332">
        <f>DT13/DU17</f>
        <v>0</v>
      </c>
      <c r="DY13" s="79">
        <v>1</v>
      </c>
      <c r="DZ13" s="92">
        <v>1</v>
      </c>
      <c r="EA13" s="320">
        <f t="shared" si="25"/>
        <v>100</v>
      </c>
      <c r="EB13" s="342">
        <v>1</v>
      </c>
      <c r="EC13" s="343">
        <f>DY13/DZ17</f>
        <v>1</v>
      </c>
      <c r="ED13" s="100">
        <v>0</v>
      </c>
      <c r="EE13" s="111">
        <v>2</v>
      </c>
      <c r="EF13" s="101">
        <f t="shared" si="26"/>
        <v>0</v>
      </c>
      <c r="EG13" s="102">
        <v>0</v>
      </c>
      <c r="EH13" s="112">
        <f>ED13/EE17</f>
        <v>0</v>
      </c>
      <c r="EI13" s="100">
        <v>0</v>
      </c>
      <c r="EJ13" s="101">
        <v>1</v>
      </c>
      <c r="EK13" s="101">
        <f t="shared" si="27"/>
        <v>0</v>
      </c>
      <c r="EL13" s="102">
        <v>0</v>
      </c>
      <c r="EM13" s="103">
        <f>EI13/EJ17</f>
        <v>0</v>
      </c>
      <c r="EN13" s="79">
        <v>8</v>
      </c>
      <c r="EO13" s="80">
        <v>8</v>
      </c>
      <c r="EP13" s="80">
        <f t="shared" si="28"/>
        <v>100</v>
      </c>
      <c r="EQ13" s="81">
        <v>1</v>
      </c>
      <c r="ER13" s="82">
        <f>EN13/EO17</f>
        <v>0.66666666666666663</v>
      </c>
      <c r="ES13" s="100">
        <v>0</v>
      </c>
      <c r="ET13" s="111">
        <v>2</v>
      </c>
      <c r="EU13" s="101">
        <f t="shared" si="29"/>
        <v>0</v>
      </c>
      <c r="EV13" s="102">
        <v>0</v>
      </c>
      <c r="EW13" s="112">
        <f>ES13/ET17</f>
        <v>0</v>
      </c>
      <c r="EX13" s="100">
        <v>0</v>
      </c>
      <c r="EY13" s="101">
        <v>1</v>
      </c>
      <c r="EZ13" s="101">
        <f t="shared" si="30"/>
        <v>0</v>
      </c>
      <c r="FA13" s="102">
        <v>0</v>
      </c>
      <c r="FB13" s="103">
        <f>EX13/EY17</f>
        <v>0</v>
      </c>
      <c r="FC13" s="100">
        <v>0</v>
      </c>
      <c r="FD13" s="111">
        <v>2</v>
      </c>
      <c r="FE13" s="101">
        <f t="shared" si="31"/>
        <v>0</v>
      </c>
      <c r="FF13" s="102">
        <v>0</v>
      </c>
      <c r="FG13" s="112">
        <f>FC13/FD17</f>
        <v>0</v>
      </c>
      <c r="FH13" s="100">
        <v>0</v>
      </c>
      <c r="FI13" s="111">
        <v>5</v>
      </c>
      <c r="FJ13" s="101">
        <f t="shared" si="32"/>
        <v>0</v>
      </c>
      <c r="FK13" s="102">
        <v>0</v>
      </c>
      <c r="FL13" s="112">
        <f>FH13/FI17</f>
        <v>0</v>
      </c>
      <c r="FM13" s="100">
        <v>0</v>
      </c>
      <c r="FN13" s="111">
        <v>1</v>
      </c>
      <c r="FO13" s="101">
        <f t="shared" si="33"/>
        <v>0</v>
      </c>
      <c r="FP13" s="102">
        <v>0</v>
      </c>
      <c r="FQ13" s="112">
        <f>FM13/FN17</f>
        <v>0</v>
      </c>
      <c r="FR13" s="100">
        <v>0</v>
      </c>
      <c r="FS13" s="101">
        <v>1</v>
      </c>
      <c r="FT13" s="101">
        <f t="shared" si="34"/>
        <v>0</v>
      </c>
      <c r="FU13" s="102">
        <v>0</v>
      </c>
      <c r="FV13" s="103">
        <f>FR13/FS17</f>
        <v>0</v>
      </c>
      <c r="FW13" s="100">
        <v>0</v>
      </c>
      <c r="FX13" s="101">
        <v>1</v>
      </c>
      <c r="FY13" s="101">
        <f t="shared" si="35"/>
        <v>0</v>
      </c>
      <c r="FZ13" s="102">
        <v>0</v>
      </c>
      <c r="GA13" s="103">
        <f>FW13/FX17</f>
        <v>0</v>
      </c>
      <c r="GB13" s="100">
        <v>0</v>
      </c>
      <c r="GC13" s="111">
        <v>40</v>
      </c>
      <c r="GD13" s="101">
        <f t="shared" si="36"/>
        <v>0</v>
      </c>
      <c r="GE13" s="102">
        <v>0</v>
      </c>
      <c r="GF13" s="112">
        <f>GB13/GC17</f>
        <v>0</v>
      </c>
      <c r="GG13" s="134">
        <v>0</v>
      </c>
      <c r="GH13" s="127">
        <v>20</v>
      </c>
      <c r="GI13" s="127">
        <f t="shared" si="37"/>
        <v>0</v>
      </c>
      <c r="GJ13" s="128">
        <v>0</v>
      </c>
      <c r="GK13" s="129">
        <f>GG13/GH17</f>
        <v>0</v>
      </c>
      <c r="GL13" s="100">
        <v>0</v>
      </c>
      <c r="GM13" s="111">
        <v>8</v>
      </c>
      <c r="GN13" s="101">
        <f t="shared" si="38"/>
        <v>0</v>
      </c>
      <c r="GO13" s="102">
        <v>0</v>
      </c>
      <c r="GP13" s="112">
        <f>GL13/GM17</f>
        <v>0</v>
      </c>
      <c r="GQ13" s="79">
        <v>2</v>
      </c>
      <c r="GR13" s="92">
        <v>2</v>
      </c>
      <c r="GS13" s="80">
        <f t="shared" si="39"/>
        <v>100</v>
      </c>
      <c r="GT13" s="115">
        <v>1</v>
      </c>
      <c r="GU13" s="93">
        <f>GQ13/GR17</f>
        <v>0.66666666666666663</v>
      </c>
      <c r="GV13" s="195">
        <v>0</v>
      </c>
      <c r="GW13" s="196">
        <v>8</v>
      </c>
      <c r="GX13" s="196">
        <f t="shared" si="40"/>
        <v>0</v>
      </c>
      <c r="GY13" s="197">
        <v>0</v>
      </c>
      <c r="GZ13" s="198">
        <f>GV13/GW17</f>
        <v>0</v>
      </c>
      <c r="HA13" s="100">
        <v>0</v>
      </c>
      <c r="HB13" s="111">
        <v>50</v>
      </c>
      <c r="HC13" s="101">
        <f t="shared" si="41"/>
        <v>0</v>
      </c>
      <c r="HD13" s="102">
        <v>0</v>
      </c>
      <c r="HE13" s="112">
        <f>HA13/HB17</f>
        <v>0</v>
      </c>
      <c r="HF13" s="100">
        <v>0</v>
      </c>
      <c r="HG13" s="111">
        <v>24</v>
      </c>
      <c r="HH13" s="101">
        <f t="shared" si="42"/>
        <v>0</v>
      </c>
      <c r="HI13" s="102">
        <v>0</v>
      </c>
      <c r="HJ13" s="112">
        <f>HF13/HG17</f>
        <v>0</v>
      </c>
      <c r="HK13" s="100">
        <v>0</v>
      </c>
      <c r="HL13" s="111">
        <v>1</v>
      </c>
      <c r="HM13" s="101">
        <f t="shared" si="43"/>
        <v>0</v>
      </c>
      <c r="HN13" s="102">
        <v>0</v>
      </c>
      <c r="HO13" s="112">
        <f>HK13/HL17</f>
        <v>0</v>
      </c>
      <c r="HP13" s="79">
        <v>100</v>
      </c>
      <c r="HQ13" s="92">
        <v>100</v>
      </c>
      <c r="HR13" s="80">
        <f t="shared" si="44"/>
        <v>100</v>
      </c>
      <c r="HS13" s="81">
        <v>1</v>
      </c>
      <c r="HT13" s="82">
        <f>HP13/HQ17</f>
        <v>1</v>
      </c>
      <c r="HU13" s="79">
        <v>100</v>
      </c>
      <c r="HV13" s="92">
        <v>100</v>
      </c>
      <c r="HW13" s="80">
        <f t="shared" si="45"/>
        <v>100</v>
      </c>
      <c r="HX13" s="81">
        <v>1</v>
      </c>
      <c r="HY13" s="82">
        <f>HU13/HV17</f>
        <v>1</v>
      </c>
    </row>
    <row r="14" spans="2:233" ht="15" thickBot="1" x14ac:dyDescent="0.4">
      <c r="B14" s="153">
        <v>9</v>
      </c>
      <c r="C14" s="154" t="s">
        <v>41</v>
      </c>
      <c r="D14" s="79">
        <v>100</v>
      </c>
      <c r="E14" s="80">
        <v>100</v>
      </c>
      <c r="F14" s="80">
        <f t="shared" si="0"/>
        <v>100</v>
      </c>
      <c r="G14" s="115">
        <v>1</v>
      </c>
      <c r="H14" s="82">
        <f>D14/E17</f>
        <v>1</v>
      </c>
      <c r="I14" s="79">
        <v>56</v>
      </c>
      <c r="J14" s="80">
        <v>50</v>
      </c>
      <c r="K14" s="80">
        <f t="shared" si="1"/>
        <v>112.00000000000001</v>
      </c>
      <c r="L14" s="123">
        <v>1.1200000000000001</v>
      </c>
      <c r="M14" s="82">
        <f>I14/J17</f>
        <v>1</v>
      </c>
      <c r="N14" s="79">
        <v>193</v>
      </c>
      <c r="O14" s="80">
        <v>139</v>
      </c>
      <c r="P14" s="80">
        <f t="shared" si="2"/>
        <v>138.84892086330936</v>
      </c>
      <c r="Q14" s="123">
        <v>1.39</v>
      </c>
      <c r="R14" s="82">
        <f>N14/O17</f>
        <v>1.0782122905027933</v>
      </c>
      <c r="S14" s="134">
        <v>0</v>
      </c>
      <c r="T14" s="127">
        <v>100</v>
      </c>
      <c r="U14" s="127">
        <f t="shared" si="3"/>
        <v>0</v>
      </c>
      <c r="V14" s="128">
        <v>0</v>
      </c>
      <c r="W14" s="129">
        <f>S14/T17</f>
        <v>0</v>
      </c>
      <c r="X14" s="169">
        <v>0</v>
      </c>
      <c r="Y14" s="170">
        <v>100</v>
      </c>
      <c r="Z14" s="170">
        <f t="shared" si="4"/>
        <v>0</v>
      </c>
      <c r="AA14" s="171">
        <v>0</v>
      </c>
      <c r="AB14" s="172">
        <f>X14/Y17</f>
        <v>0</v>
      </c>
      <c r="AC14" s="100">
        <v>0</v>
      </c>
      <c r="AD14" s="101">
        <v>100</v>
      </c>
      <c r="AE14" s="101">
        <f t="shared" si="5"/>
        <v>0</v>
      </c>
      <c r="AF14" s="102">
        <v>0</v>
      </c>
      <c r="AG14" s="103">
        <f>AC14/AD17</f>
        <v>0</v>
      </c>
      <c r="AH14" s="100">
        <v>0</v>
      </c>
      <c r="AI14" s="111">
        <v>50</v>
      </c>
      <c r="AJ14" s="101">
        <f t="shared" si="6"/>
        <v>0</v>
      </c>
      <c r="AK14" s="102">
        <v>0</v>
      </c>
      <c r="AL14" s="112">
        <f>AH14/AI17</f>
        <v>0</v>
      </c>
      <c r="AM14" s="79">
        <v>53</v>
      </c>
      <c r="AN14" s="80">
        <v>50</v>
      </c>
      <c r="AO14" s="80">
        <f t="shared" si="7"/>
        <v>106</v>
      </c>
      <c r="AP14" s="123">
        <v>1.06</v>
      </c>
      <c r="AQ14" s="82">
        <f>AM14/AN17</f>
        <v>0.84126984126984128</v>
      </c>
      <c r="AR14" s="79">
        <v>100</v>
      </c>
      <c r="AS14" s="80">
        <v>90</v>
      </c>
      <c r="AT14" s="80">
        <f t="shared" si="8"/>
        <v>111.11111111111111</v>
      </c>
      <c r="AU14" s="123">
        <v>1.1100000000000001</v>
      </c>
      <c r="AV14" s="82">
        <f>AR14/AS17</f>
        <v>1.1111111111111112</v>
      </c>
      <c r="AW14" s="100">
        <v>0</v>
      </c>
      <c r="AX14" s="101">
        <v>1</v>
      </c>
      <c r="AY14" s="101">
        <f t="shared" si="9"/>
        <v>0</v>
      </c>
      <c r="AZ14" s="102">
        <v>0</v>
      </c>
      <c r="BA14" s="103">
        <f>AW14/AX17</f>
        <v>0</v>
      </c>
      <c r="BB14" s="79">
        <v>0</v>
      </c>
      <c r="BC14" s="80">
        <v>1</v>
      </c>
      <c r="BD14" s="80">
        <f t="shared" si="10"/>
        <v>0</v>
      </c>
      <c r="BE14" s="116">
        <v>0</v>
      </c>
      <c r="BF14" s="82">
        <f>BB14/BC17</f>
        <v>0</v>
      </c>
      <c r="BG14" s="100">
        <v>0</v>
      </c>
      <c r="BH14" s="111">
        <v>1</v>
      </c>
      <c r="BI14" s="101">
        <f t="shared" si="11"/>
        <v>0</v>
      </c>
      <c r="BJ14" s="102">
        <v>0</v>
      </c>
      <c r="BK14" s="112">
        <f>BG14/BH17</f>
        <v>0</v>
      </c>
      <c r="BL14" s="79">
        <v>100</v>
      </c>
      <c r="BM14" s="80">
        <v>100</v>
      </c>
      <c r="BN14" s="80">
        <f t="shared" si="12"/>
        <v>100</v>
      </c>
      <c r="BO14" s="115">
        <v>1</v>
      </c>
      <c r="BP14" s="82">
        <f>BL14/BM17</f>
        <v>1</v>
      </c>
      <c r="BQ14" s="100">
        <v>0</v>
      </c>
      <c r="BR14" s="101">
        <v>1</v>
      </c>
      <c r="BS14" s="101">
        <f t="shared" si="13"/>
        <v>0</v>
      </c>
      <c r="BT14" s="102">
        <v>0</v>
      </c>
      <c r="BU14" s="103">
        <f>BQ14/BR17</f>
        <v>0</v>
      </c>
      <c r="BV14" s="79">
        <v>972</v>
      </c>
      <c r="BW14" s="92">
        <v>975</v>
      </c>
      <c r="BX14" s="80">
        <f t="shared" si="14"/>
        <v>99.692307692307693</v>
      </c>
      <c r="BY14" s="115">
        <v>0.996</v>
      </c>
      <c r="BZ14" s="93">
        <f>BV14/BW17</f>
        <v>0.74769230769230766</v>
      </c>
      <c r="CA14" s="79">
        <v>97.96</v>
      </c>
      <c r="CB14" s="80">
        <v>100</v>
      </c>
      <c r="CC14" s="80">
        <f t="shared" si="15"/>
        <v>97.96</v>
      </c>
      <c r="CD14" s="142">
        <v>0.98</v>
      </c>
      <c r="CE14" s="82">
        <f>CA14/CB17</f>
        <v>0.97959999999999992</v>
      </c>
      <c r="CF14" s="100">
        <v>0</v>
      </c>
      <c r="CG14" s="111">
        <v>1</v>
      </c>
      <c r="CH14" s="101">
        <f t="shared" si="16"/>
        <v>0</v>
      </c>
      <c r="CI14" s="102">
        <v>0</v>
      </c>
      <c r="CJ14" s="112">
        <f>CF14/CG17</f>
        <v>0</v>
      </c>
      <c r="CK14" s="100">
        <v>0</v>
      </c>
      <c r="CL14" s="111">
        <v>1</v>
      </c>
      <c r="CM14" s="101">
        <f t="shared" si="17"/>
        <v>0</v>
      </c>
      <c r="CN14" s="102">
        <v>0</v>
      </c>
      <c r="CO14" s="112">
        <f>CK14/CL17</f>
        <v>0</v>
      </c>
      <c r="CP14" s="515">
        <v>0</v>
      </c>
      <c r="CQ14" s="527">
        <v>1</v>
      </c>
      <c r="CR14" s="516">
        <f t="shared" si="18"/>
        <v>0</v>
      </c>
      <c r="CS14" s="517">
        <v>0</v>
      </c>
      <c r="CT14" s="528">
        <f>CP14/CQ17</f>
        <v>0</v>
      </c>
      <c r="CU14" s="79">
        <v>10</v>
      </c>
      <c r="CV14" s="80">
        <v>6</v>
      </c>
      <c r="CW14" s="80">
        <f t="shared" si="19"/>
        <v>166.66666666666669</v>
      </c>
      <c r="CX14" s="123">
        <v>1.67</v>
      </c>
      <c r="CY14" s="82">
        <f>CU14/CV17</f>
        <v>1</v>
      </c>
      <c r="CZ14" s="195">
        <v>0</v>
      </c>
      <c r="DA14" s="196">
        <v>1</v>
      </c>
      <c r="DB14" s="196">
        <f t="shared" si="20"/>
        <v>0</v>
      </c>
      <c r="DC14" s="197">
        <v>0</v>
      </c>
      <c r="DD14" s="198">
        <f>CZ14/DA17</f>
        <v>0</v>
      </c>
      <c r="DE14" s="251">
        <v>395</v>
      </c>
      <c r="DF14" s="252">
        <v>425</v>
      </c>
      <c r="DG14" s="253">
        <f t="shared" si="21"/>
        <v>92.941176470588232</v>
      </c>
      <c r="DH14" s="256">
        <v>0.93</v>
      </c>
      <c r="DI14" s="255">
        <f>DE14/DF17</f>
        <v>0.54109589041095896</v>
      </c>
      <c r="DJ14" s="100">
        <v>0</v>
      </c>
      <c r="DK14" s="101">
        <v>2</v>
      </c>
      <c r="DL14" s="101">
        <f t="shared" si="22"/>
        <v>0</v>
      </c>
      <c r="DM14" s="321">
        <v>0</v>
      </c>
      <c r="DN14" s="322">
        <f>DJ14/DK17</f>
        <v>0</v>
      </c>
      <c r="DO14" s="100">
        <v>0</v>
      </c>
      <c r="DP14" s="111">
        <v>6</v>
      </c>
      <c r="DQ14" s="101">
        <f t="shared" si="23"/>
        <v>0</v>
      </c>
      <c r="DR14" s="102">
        <v>0</v>
      </c>
      <c r="DS14" s="112">
        <f>DO14/DP17</f>
        <v>0</v>
      </c>
      <c r="DT14" s="79">
        <v>1</v>
      </c>
      <c r="DU14" s="92">
        <v>1</v>
      </c>
      <c r="DV14" s="320">
        <f t="shared" si="24"/>
        <v>100</v>
      </c>
      <c r="DW14" s="342">
        <v>1</v>
      </c>
      <c r="DX14" s="343">
        <f>DT14/DU17</f>
        <v>1</v>
      </c>
      <c r="DY14" s="100">
        <v>0</v>
      </c>
      <c r="DZ14" s="111">
        <v>1</v>
      </c>
      <c r="EA14" s="101">
        <f t="shared" si="25"/>
        <v>0</v>
      </c>
      <c r="EB14" s="321">
        <v>0</v>
      </c>
      <c r="EC14" s="344">
        <f>DY14/DZ17</f>
        <v>0</v>
      </c>
      <c r="ED14" s="79">
        <v>3</v>
      </c>
      <c r="EE14" s="92">
        <v>3</v>
      </c>
      <c r="EF14" s="80">
        <f t="shared" si="26"/>
        <v>100</v>
      </c>
      <c r="EG14" s="115">
        <v>1</v>
      </c>
      <c r="EH14" s="93">
        <f>ED14/EE17</f>
        <v>0.75</v>
      </c>
      <c r="EI14" s="100">
        <v>0</v>
      </c>
      <c r="EJ14" s="101">
        <v>1</v>
      </c>
      <c r="EK14" s="101">
        <f t="shared" si="27"/>
        <v>0</v>
      </c>
      <c r="EL14" s="102">
        <v>0</v>
      </c>
      <c r="EM14" s="103">
        <f>EI14/EJ17</f>
        <v>0</v>
      </c>
      <c r="EN14" s="79">
        <v>9</v>
      </c>
      <c r="EO14" s="80">
        <v>9</v>
      </c>
      <c r="EP14" s="80">
        <f t="shared" si="28"/>
        <v>100</v>
      </c>
      <c r="EQ14" s="115">
        <v>1</v>
      </c>
      <c r="ER14" s="82">
        <f>EN14/EO17</f>
        <v>0.75</v>
      </c>
      <c r="ES14" s="79">
        <v>3</v>
      </c>
      <c r="ET14" s="92">
        <v>3</v>
      </c>
      <c r="EU14" s="80">
        <f t="shared" si="29"/>
        <v>100</v>
      </c>
      <c r="EV14" s="115">
        <v>1</v>
      </c>
      <c r="EW14" s="93">
        <f>ES14/ET17</f>
        <v>0.75</v>
      </c>
      <c r="EX14" s="100">
        <v>0</v>
      </c>
      <c r="EY14" s="101">
        <v>1</v>
      </c>
      <c r="EZ14" s="101">
        <f t="shared" si="30"/>
        <v>0</v>
      </c>
      <c r="FA14" s="102">
        <v>0</v>
      </c>
      <c r="FB14" s="103">
        <f>EX14/EY17</f>
        <v>0</v>
      </c>
      <c r="FC14" s="79">
        <v>3</v>
      </c>
      <c r="FD14" s="92">
        <v>3</v>
      </c>
      <c r="FE14" s="80">
        <f t="shared" si="31"/>
        <v>100</v>
      </c>
      <c r="FF14" s="115">
        <v>1</v>
      </c>
      <c r="FG14" s="93">
        <f>FC14/FD17</f>
        <v>0.75</v>
      </c>
      <c r="FH14" s="100">
        <v>0</v>
      </c>
      <c r="FI14" s="111">
        <v>5</v>
      </c>
      <c r="FJ14" s="101">
        <f t="shared" si="32"/>
        <v>0</v>
      </c>
      <c r="FK14" s="102">
        <v>0</v>
      </c>
      <c r="FL14" s="112">
        <f>FH14/FI17</f>
        <v>0</v>
      </c>
      <c r="FM14" s="100">
        <v>0</v>
      </c>
      <c r="FN14" s="111">
        <v>1</v>
      </c>
      <c r="FO14" s="101">
        <f t="shared" si="33"/>
        <v>0</v>
      </c>
      <c r="FP14" s="102">
        <v>0</v>
      </c>
      <c r="FQ14" s="112">
        <f>FM14/FN17</f>
        <v>0</v>
      </c>
      <c r="FR14" s="100">
        <v>0</v>
      </c>
      <c r="FS14" s="101">
        <v>1</v>
      </c>
      <c r="FT14" s="101">
        <f t="shared" si="34"/>
        <v>0</v>
      </c>
      <c r="FU14" s="102">
        <v>0</v>
      </c>
      <c r="FV14" s="103">
        <f>FR14/FS17</f>
        <v>0</v>
      </c>
      <c r="FW14" s="100">
        <v>0</v>
      </c>
      <c r="FX14" s="101">
        <v>1</v>
      </c>
      <c r="FY14" s="101">
        <f t="shared" si="35"/>
        <v>0</v>
      </c>
      <c r="FZ14" s="102">
        <v>0</v>
      </c>
      <c r="GA14" s="103">
        <f>FW14/FX17</f>
        <v>0</v>
      </c>
      <c r="GB14" s="183">
        <v>0</v>
      </c>
      <c r="GC14" s="184">
        <v>40</v>
      </c>
      <c r="GD14" s="185">
        <f t="shared" si="36"/>
        <v>0</v>
      </c>
      <c r="GE14" s="186">
        <v>0</v>
      </c>
      <c r="GF14" s="187">
        <f>GB14/GC17</f>
        <v>0</v>
      </c>
      <c r="GG14" s="134">
        <v>0</v>
      </c>
      <c r="GH14" s="127">
        <v>40</v>
      </c>
      <c r="GI14" s="127">
        <f t="shared" si="37"/>
        <v>0</v>
      </c>
      <c r="GJ14" s="128">
        <v>0</v>
      </c>
      <c r="GK14" s="129">
        <f>GG14/GH17</f>
        <v>0</v>
      </c>
      <c r="GL14" s="79">
        <v>3</v>
      </c>
      <c r="GM14" s="92">
        <v>3</v>
      </c>
      <c r="GN14" s="80">
        <f t="shared" si="38"/>
        <v>100</v>
      </c>
      <c r="GO14" s="115">
        <v>1</v>
      </c>
      <c r="GP14" s="93">
        <f>GL14/GM17</f>
        <v>0.75</v>
      </c>
      <c r="GQ14" s="183">
        <v>0</v>
      </c>
      <c r="GR14" s="184">
        <v>3</v>
      </c>
      <c r="GS14" s="185">
        <f t="shared" si="39"/>
        <v>0</v>
      </c>
      <c r="GT14" s="186">
        <v>0</v>
      </c>
      <c r="GU14" s="187">
        <f>GQ14/GR17</f>
        <v>0</v>
      </c>
      <c r="GV14" s="195">
        <v>0</v>
      </c>
      <c r="GW14" s="196">
        <v>9</v>
      </c>
      <c r="GX14" s="196">
        <f t="shared" si="40"/>
        <v>0</v>
      </c>
      <c r="GY14" s="197">
        <v>0</v>
      </c>
      <c r="GZ14" s="198">
        <f>GV14/GW17</f>
        <v>0</v>
      </c>
      <c r="HA14" s="134">
        <v>0</v>
      </c>
      <c r="HB14" s="161">
        <v>50</v>
      </c>
      <c r="HC14" s="127">
        <f t="shared" si="41"/>
        <v>0</v>
      </c>
      <c r="HD14" s="128">
        <v>0</v>
      </c>
      <c r="HE14" s="131">
        <f>HA14/HB17</f>
        <v>0</v>
      </c>
      <c r="HF14" s="79">
        <v>92</v>
      </c>
      <c r="HG14" s="92">
        <v>46</v>
      </c>
      <c r="HH14" s="80">
        <f t="shared" si="42"/>
        <v>200</v>
      </c>
      <c r="HI14" s="123">
        <v>2</v>
      </c>
      <c r="HJ14" s="93">
        <f>HF14/HG17</f>
        <v>1.3142857142857143</v>
      </c>
      <c r="HK14" s="79">
        <v>30</v>
      </c>
      <c r="HL14" s="92">
        <v>5</v>
      </c>
      <c r="HM14" s="80">
        <f t="shared" si="43"/>
        <v>600</v>
      </c>
      <c r="HN14" s="123">
        <v>6</v>
      </c>
      <c r="HO14" s="93">
        <f>HK14/HL17</f>
        <v>3</v>
      </c>
      <c r="HP14" s="79">
        <v>100</v>
      </c>
      <c r="HQ14" s="92">
        <v>100</v>
      </c>
      <c r="HR14" s="80">
        <f t="shared" si="44"/>
        <v>100</v>
      </c>
      <c r="HS14" s="115">
        <v>1</v>
      </c>
      <c r="HT14" s="82">
        <f>HP14/HQ17</f>
        <v>1</v>
      </c>
      <c r="HU14" s="79">
        <v>93.33</v>
      </c>
      <c r="HV14" s="92">
        <v>100</v>
      </c>
      <c r="HW14" s="80">
        <f t="shared" si="45"/>
        <v>93.33</v>
      </c>
      <c r="HX14" s="142">
        <v>0.93</v>
      </c>
      <c r="HY14" s="82">
        <f>HU14/HV17</f>
        <v>0.93330000000000002</v>
      </c>
    </row>
    <row r="15" spans="2:233" ht="15" thickBot="1" x14ac:dyDescent="0.4">
      <c r="B15" s="151">
        <v>10</v>
      </c>
      <c r="C15" s="152" t="s">
        <v>42</v>
      </c>
      <c r="D15" s="79">
        <v>100</v>
      </c>
      <c r="E15" s="80">
        <v>100</v>
      </c>
      <c r="F15" s="80">
        <f t="shared" si="0"/>
        <v>100</v>
      </c>
      <c r="G15" s="81">
        <v>1</v>
      </c>
      <c r="H15" s="82">
        <f>D15/E17</f>
        <v>1</v>
      </c>
      <c r="I15" s="79">
        <v>56</v>
      </c>
      <c r="J15" s="80">
        <v>54</v>
      </c>
      <c r="K15" s="80">
        <f t="shared" si="1"/>
        <v>103.7037037037037</v>
      </c>
      <c r="L15" s="316">
        <v>1.04</v>
      </c>
      <c r="M15" s="317">
        <f>I15/J17</f>
        <v>1</v>
      </c>
      <c r="N15" s="79">
        <v>193</v>
      </c>
      <c r="O15" s="80">
        <v>159</v>
      </c>
      <c r="P15" s="80">
        <f t="shared" si="2"/>
        <v>121.38364779874213</v>
      </c>
      <c r="Q15" s="316">
        <v>1.21</v>
      </c>
      <c r="R15" s="317">
        <f>N15/O17</f>
        <v>1.0782122905027933</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1</v>
      </c>
      <c r="AO15" s="101">
        <f t="shared" si="7"/>
        <v>0</v>
      </c>
      <c r="AP15" s="102">
        <v>0</v>
      </c>
      <c r="AQ15" s="103">
        <f>AM15/AN17</f>
        <v>0</v>
      </c>
      <c r="AR15" s="79">
        <v>100</v>
      </c>
      <c r="AS15" s="80">
        <v>90</v>
      </c>
      <c r="AT15" s="80">
        <f t="shared" si="8"/>
        <v>111.11111111111111</v>
      </c>
      <c r="AU15" s="81">
        <v>1.1100000000000001</v>
      </c>
      <c r="AV15" s="82">
        <f>AR15/AS17</f>
        <v>1.1111111111111112</v>
      </c>
      <c r="AW15" s="100">
        <v>0</v>
      </c>
      <c r="AX15" s="101">
        <v>1</v>
      </c>
      <c r="AY15" s="101">
        <f t="shared" si="9"/>
        <v>0</v>
      </c>
      <c r="AZ15" s="102">
        <v>0</v>
      </c>
      <c r="BA15" s="103">
        <f>AW15/AX17</f>
        <v>0</v>
      </c>
      <c r="BB15" s="100">
        <v>0</v>
      </c>
      <c r="BC15" s="101">
        <v>1</v>
      </c>
      <c r="BD15" s="101">
        <f t="shared" si="10"/>
        <v>0</v>
      </c>
      <c r="BE15" s="330">
        <v>0</v>
      </c>
      <c r="BF15" s="331">
        <f>BB15/BC17</f>
        <v>0</v>
      </c>
      <c r="BG15" s="100">
        <v>0</v>
      </c>
      <c r="BH15" s="111">
        <v>1</v>
      </c>
      <c r="BI15" s="101">
        <f t="shared" si="11"/>
        <v>0</v>
      </c>
      <c r="BJ15" s="102">
        <v>0</v>
      </c>
      <c r="BK15" s="112">
        <f>BG15/BH17</f>
        <v>0</v>
      </c>
      <c r="BL15" s="79">
        <v>100</v>
      </c>
      <c r="BM15" s="80">
        <v>100</v>
      </c>
      <c r="BN15" s="80">
        <f t="shared" si="12"/>
        <v>100</v>
      </c>
      <c r="BO15" s="316">
        <v>1</v>
      </c>
      <c r="BP15" s="317">
        <f>BL15/BM17</f>
        <v>1</v>
      </c>
      <c r="BQ15" s="100">
        <v>0</v>
      </c>
      <c r="BR15" s="101">
        <v>1</v>
      </c>
      <c r="BS15" s="101">
        <f t="shared" si="13"/>
        <v>0</v>
      </c>
      <c r="BT15" s="102">
        <v>0</v>
      </c>
      <c r="BU15" s="103">
        <f>BQ15/BR17</f>
        <v>0</v>
      </c>
      <c r="BV15" s="100">
        <v>0</v>
      </c>
      <c r="BW15" s="111">
        <v>975</v>
      </c>
      <c r="BX15" s="101">
        <f t="shared" si="14"/>
        <v>0</v>
      </c>
      <c r="BY15" s="102">
        <v>0</v>
      </c>
      <c r="BZ15" s="112">
        <f>BV15/BW17</f>
        <v>0</v>
      </c>
      <c r="CA15" s="100">
        <v>0</v>
      </c>
      <c r="CB15" s="101">
        <v>100</v>
      </c>
      <c r="CC15" s="101">
        <f t="shared" si="15"/>
        <v>0</v>
      </c>
      <c r="CD15" s="102">
        <v>0</v>
      </c>
      <c r="CE15" s="103">
        <f>CA15/CB17</f>
        <v>0</v>
      </c>
      <c r="CF15" s="100">
        <v>0</v>
      </c>
      <c r="CG15" s="111">
        <v>1</v>
      </c>
      <c r="CH15" s="101">
        <f t="shared" si="16"/>
        <v>0</v>
      </c>
      <c r="CI15" s="102">
        <v>0</v>
      </c>
      <c r="CJ15" s="112">
        <f>CF15/CG17</f>
        <v>0</v>
      </c>
      <c r="CK15" s="100">
        <v>0</v>
      </c>
      <c r="CL15" s="111">
        <v>1</v>
      </c>
      <c r="CM15" s="101">
        <f t="shared" si="17"/>
        <v>0</v>
      </c>
      <c r="CN15" s="330">
        <v>0</v>
      </c>
      <c r="CO15" s="332">
        <f>CK15/CL17</f>
        <v>0</v>
      </c>
      <c r="CP15" s="515">
        <v>0</v>
      </c>
      <c r="CQ15" s="527">
        <v>10</v>
      </c>
      <c r="CR15" s="516">
        <f t="shared" si="18"/>
        <v>0</v>
      </c>
      <c r="CS15" s="517">
        <v>0</v>
      </c>
      <c r="CT15" s="528">
        <f>CP15/CQ17</f>
        <v>0</v>
      </c>
      <c r="CU15" s="79">
        <v>10</v>
      </c>
      <c r="CV15" s="80">
        <v>8</v>
      </c>
      <c r="CW15" s="80">
        <f t="shared" si="19"/>
        <v>125</v>
      </c>
      <c r="CX15" s="81">
        <v>1.25</v>
      </c>
      <c r="CY15" s="82">
        <f>CU15/CV17</f>
        <v>1</v>
      </c>
      <c r="CZ15" s="195">
        <v>0</v>
      </c>
      <c r="DA15" s="196">
        <v>1</v>
      </c>
      <c r="DB15" s="196">
        <f t="shared" si="20"/>
        <v>0</v>
      </c>
      <c r="DC15" s="197">
        <v>0</v>
      </c>
      <c r="DD15" s="198">
        <f>CZ15/DA17</f>
        <v>0</v>
      </c>
      <c r="DE15" s="79">
        <v>530</v>
      </c>
      <c r="DF15" s="252">
        <v>575</v>
      </c>
      <c r="DG15" s="80">
        <f t="shared" si="21"/>
        <v>92.173913043478265</v>
      </c>
      <c r="DH15" s="316">
        <v>0.92</v>
      </c>
      <c r="DI15" s="325">
        <f>DE15/DF17</f>
        <v>0.72602739726027399</v>
      </c>
      <c r="DJ15" s="100">
        <v>0</v>
      </c>
      <c r="DK15" s="101">
        <v>2</v>
      </c>
      <c r="DL15" s="101">
        <f t="shared" si="22"/>
        <v>0</v>
      </c>
      <c r="DM15" s="102">
        <v>0</v>
      </c>
      <c r="DN15" s="103">
        <f>DJ15/DK17</f>
        <v>0</v>
      </c>
      <c r="DO15" s="100">
        <v>0</v>
      </c>
      <c r="DP15" s="111">
        <v>6</v>
      </c>
      <c r="DQ15" s="101">
        <f t="shared" si="23"/>
        <v>0</v>
      </c>
      <c r="DR15" s="102">
        <v>0</v>
      </c>
      <c r="DS15" s="112">
        <f>DO15/DP17</f>
        <v>0</v>
      </c>
      <c r="DT15" s="100">
        <v>0</v>
      </c>
      <c r="DU15" s="111">
        <v>1</v>
      </c>
      <c r="DV15" s="101">
        <f t="shared" si="24"/>
        <v>0</v>
      </c>
      <c r="DW15" s="321">
        <v>0</v>
      </c>
      <c r="DX15" s="344">
        <f>DT15/DU17</f>
        <v>0</v>
      </c>
      <c r="DY15" s="100">
        <v>0</v>
      </c>
      <c r="DZ15" s="111">
        <v>1</v>
      </c>
      <c r="EA15" s="101">
        <f t="shared" si="25"/>
        <v>0</v>
      </c>
      <c r="EB15" s="102">
        <v>0</v>
      </c>
      <c r="EC15" s="112">
        <f>DY15/DZ17</f>
        <v>0</v>
      </c>
      <c r="ED15" s="100">
        <v>0</v>
      </c>
      <c r="EE15" s="111">
        <v>3</v>
      </c>
      <c r="EF15" s="101">
        <f t="shared" si="26"/>
        <v>0</v>
      </c>
      <c r="EG15" s="102">
        <v>0</v>
      </c>
      <c r="EH15" s="112">
        <f>ED15/EE17</f>
        <v>0</v>
      </c>
      <c r="EI15" s="100">
        <v>0</v>
      </c>
      <c r="EJ15" s="101">
        <v>1</v>
      </c>
      <c r="EK15" s="101">
        <f t="shared" si="27"/>
        <v>0</v>
      </c>
      <c r="EL15" s="102">
        <v>0</v>
      </c>
      <c r="EM15" s="103">
        <f>EI15/EJ17</f>
        <v>0</v>
      </c>
      <c r="EN15" s="79">
        <v>10</v>
      </c>
      <c r="EO15" s="80">
        <v>10</v>
      </c>
      <c r="EP15" s="80">
        <f t="shared" si="28"/>
        <v>100</v>
      </c>
      <c r="EQ15" s="81">
        <v>1</v>
      </c>
      <c r="ER15" s="82">
        <f>EN15/EO17</f>
        <v>0.83333333333333337</v>
      </c>
      <c r="ES15" s="100">
        <v>0</v>
      </c>
      <c r="ET15" s="111">
        <v>3</v>
      </c>
      <c r="EU15" s="101">
        <f t="shared" si="29"/>
        <v>0</v>
      </c>
      <c r="EV15" s="102">
        <v>0</v>
      </c>
      <c r="EW15" s="112">
        <f>ES15/ET17</f>
        <v>0</v>
      </c>
      <c r="EX15" s="100">
        <v>0</v>
      </c>
      <c r="EY15" s="101">
        <v>1</v>
      </c>
      <c r="EZ15" s="101">
        <f t="shared" si="30"/>
        <v>0</v>
      </c>
      <c r="FA15" s="102">
        <v>0</v>
      </c>
      <c r="FB15" s="103">
        <f>EX15/EY17</f>
        <v>0</v>
      </c>
      <c r="FC15" s="100">
        <v>0</v>
      </c>
      <c r="FD15" s="111">
        <v>3</v>
      </c>
      <c r="FE15" s="101">
        <f t="shared" si="31"/>
        <v>0</v>
      </c>
      <c r="FF15" s="102">
        <v>0</v>
      </c>
      <c r="FG15" s="112">
        <f>FC15/FD17</f>
        <v>0</v>
      </c>
      <c r="FH15" s="100">
        <v>0</v>
      </c>
      <c r="FI15" s="111">
        <v>5</v>
      </c>
      <c r="FJ15" s="101">
        <f t="shared" si="32"/>
        <v>0</v>
      </c>
      <c r="FK15" s="102">
        <v>0</v>
      </c>
      <c r="FL15" s="112">
        <f>FH15/FI17</f>
        <v>0</v>
      </c>
      <c r="FM15" s="100">
        <v>0</v>
      </c>
      <c r="FN15" s="111">
        <v>1</v>
      </c>
      <c r="FO15" s="101">
        <f t="shared" si="33"/>
        <v>0</v>
      </c>
      <c r="FP15" s="102">
        <v>0</v>
      </c>
      <c r="FQ15" s="112">
        <f>FM15/FN17</f>
        <v>0</v>
      </c>
      <c r="FR15" s="100">
        <v>0</v>
      </c>
      <c r="FS15" s="101">
        <v>1</v>
      </c>
      <c r="FT15" s="101">
        <f t="shared" si="34"/>
        <v>0</v>
      </c>
      <c r="FU15" s="102">
        <v>0</v>
      </c>
      <c r="FV15" s="103">
        <f>FR15/FS17</f>
        <v>0</v>
      </c>
      <c r="FW15" s="100">
        <v>0</v>
      </c>
      <c r="FX15" s="101">
        <v>1</v>
      </c>
      <c r="FY15" s="101">
        <f t="shared" si="35"/>
        <v>0</v>
      </c>
      <c r="FZ15" s="102">
        <v>0</v>
      </c>
      <c r="GA15" s="103">
        <f>FW15/FX17</f>
        <v>0</v>
      </c>
      <c r="GB15" s="79">
        <v>3</v>
      </c>
      <c r="GC15" s="92">
        <v>2</v>
      </c>
      <c r="GD15" s="80">
        <f t="shared" si="36"/>
        <v>150</v>
      </c>
      <c r="GE15" s="81">
        <v>1.5</v>
      </c>
      <c r="GF15" s="93">
        <f>GB15/GC17</f>
        <v>0.6</v>
      </c>
      <c r="GG15" s="79">
        <v>20</v>
      </c>
      <c r="GH15" s="80">
        <v>60</v>
      </c>
      <c r="GI15" s="80">
        <f t="shared" si="37"/>
        <v>33.333333333333329</v>
      </c>
      <c r="GJ15" s="81">
        <v>0.33</v>
      </c>
      <c r="GK15" s="82">
        <f>GG15/GH17</f>
        <v>0.2</v>
      </c>
      <c r="GL15" s="100">
        <v>0</v>
      </c>
      <c r="GM15" s="111">
        <v>12</v>
      </c>
      <c r="GN15" s="101">
        <f t="shared" si="38"/>
        <v>0</v>
      </c>
      <c r="GO15" s="102">
        <v>0</v>
      </c>
      <c r="GP15" s="112">
        <f>GL15/GM17</f>
        <v>0</v>
      </c>
      <c r="GQ15" s="100">
        <v>0</v>
      </c>
      <c r="GR15" s="111">
        <v>3</v>
      </c>
      <c r="GS15" s="101">
        <f t="shared" si="39"/>
        <v>0</v>
      </c>
      <c r="GT15" s="330">
        <v>0</v>
      </c>
      <c r="GU15" s="332">
        <f>GQ15/GR17</f>
        <v>0</v>
      </c>
      <c r="GV15" s="195">
        <v>0</v>
      </c>
      <c r="GW15" s="196">
        <v>10</v>
      </c>
      <c r="GX15" s="196">
        <f t="shared" si="40"/>
        <v>0</v>
      </c>
      <c r="GY15" s="197">
        <v>0</v>
      </c>
      <c r="GZ15" s="198">
        <f>GV15/GW17</f>
        <v>0</v>
      </c>
      <c r="HA15" s="100">
        <v>0</v>
      </c>
      <c r="HB15" s="111">
        <v>75</v>
      </c>
      <c r="HC15" s="101">
        <f t="shared" si="41"/>
        <v>0</v>
      </c>
      <c r="HD15" s="102">
        <v>0</v>
      </c>
      <c r="HE15" s="112">
        <f>HA15/HB17</f>
        <v>0</v>
      </c>
      <c r="HF15" s="100">
        <v>0</v>
      </c>
      <c r="HG15" s="111">
        <v>46</v>
      </c>
      <c r="HH15" s="101">
        <f t="shared" si="42"/>
        <v>0</v>
      </c>
      <c r="HI15" s="102">
        <v>0</v>
      </c>
      <c r="HJ15" s="112">
        <f>HF15/HG17</f>
        <v>0</v>
      </c>
      <c r="HK15" s="100">
        <v>0</v>
      </c>
      <c r="HL15" s="111">
        <v>5</v>
      </c>
      <c r="HM15" s="101">
        <f t="shared" si="43"/>
        <v>0</v>
      </c>
      <c r="HN15" s="102">
        <v>0</v>
      </c>
      <c r="HO15" s="112">
        <f>HK15/HL17</f>
        <v>0</v>
      </c>
      <c r="HP15" s="79">
        <v>100</v>
      </c>
      <c r="HQ15" s="92">
        <v>100</v>
      </c>
      <c r="HR15" s="80">
        <f t="shared" si="44"/>
        <v>100</v>
      </c>
      <c r="HS15" s="81">
        <v>1</v>
      </c>
      <c r="HT15" s="82">
        <f>HP15/HQ17</f>
        <v>1</v>
      </c>
      <c r="HU15" s="79">
        <v>100</v>
      </c>
      <c r="HV15" s="92">
        <v>100</v>
      </c>
      <c r="HW15" s="80">
        <f t="shared" si="45"/>
        <v>100</v>
      </c>
      <c r="HX15" s="81">
        <v>1</v>
      </c>
      <c r="HY15" s="82">
        <f>HU15/HV17</f>
        <v>1</v>
      </c>
    </row>
    <row r="16" spans="2:233" ht="15" thickBot="1" x14ac:dyDescent="0.4">
      <c r="B16" s="151">
        <v>11</v>
      </c>
      <c r="C16" s="152" t="s">
        <v>60</v>
      </c>
      <c r="D16" s="79">
        <v>100</v>
      </c>
      <c r="E16" s="80">
        <v>100</v>
      </c>
      <c r="F16" s="80">
        <f t="shared" si="0"/>
        <v>100</v>
      </c>
      <c r="G16" s="81">
        <v>1</v>
      </c>
      <c r="H16" s="82">
        <f>D16/E17</f>
        <v>1</v>
      </c>
      <c r="I16" s="79">
        <v>56</v>
      </c>
      <c r="J16" s="80">
        <v>56</v>
      </c>
      <c r="K16" s="320">
        <f t="shared" si="1"/>
        <v>100</v>
      </c>
      <c r="L16" s="342">
        <v>1</v>
      </c>
      <c r="M16" s="343">
        <f>I16/J17</f>
        <v>1</v>
      </c>
      <c r="N16" s="79">
        <v>193</v>
      </c>
      <c r="O16" s="80">
        <v>179</v>
      </c>
      <c r="P16" s="320">
        <f t="shared" si="2"/>
        <v>107.82122905027933</v>
      </c>
      <c r="Q16" s="377">
        <v>1.08</v>
      </c>
      <c r="R16" s="378">
        <f>N16/O17</f>
        <v>1.0782122905027933</v>
      </c>
      <c r="S16" s="134">
        <v>0</v>
      </c>
      <c r="T16" s="127">
        <v>100</v>
      </c>
      <c r="U16" s="127">
        <f t="shared" si="3"/>
        <v>0</v>
      </c>
      <c r="V16" s="128">
        <v>0</v>
      </c>
      <c r="W16" s="129">
        <f>S16/T17</f>
        <v>0</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100">
        <v>0</v>
      </c>
      <c r="AX16" s="101">
        <v>1</v>
      </c>
      <c r="AY16" s="101">
        <f t="shared" si="9"/>
        <v>0</v>
      </c>
      <c r="AZ16" s="102">
        <v>0</v>
      </c>
      <c r="BA16" s="103">
        <f>AW16/AX17</f>
        <v>0</v>
      </c>
      <c r="BB16" s="79">
        <v>0</v>
      </c>
      <c r="BC16" s="80">
        <v>2</v>
      </c>
      <c r="BD16" s="320">
        <f t="shared" si="10"/>
        <v>0</v>
      </c>
      <c r="BE16" s="375">
        <v>0</v>
      </c>
      <c r="BF16" s="376">
        <f>BB16/BC17</f>
        <v>0</v>
      </c>
      <c r="BG16" s="100">
        <v>0</v>
      </c>
      <c r="BH16" s="111">
        <v>1</v>
      </c>
      <c r="BI16" s="101">
        <f t="shared" si="11"/>
        <v>0</v>
      </c>
      <c r="BJ16" s="102">
        <v>0</v>
      </c>
      <c r="BK16" s="112">
        <f>BG16/BH17</f>
        <v>0</v>
      </c>
      <c r="BL16" s="79">
        <v>100</v>
      </c>
      <c r="BM16" s="80">
        <v>100</v>
      </c>
      <c r="BN16" s="320">
        <f t="shared" si="12"/>
        <v>100</v>
      </c>
      <c r="BO16" s="342">
        <v>1</v>
      </c>
      <c r="BP16" s="343">
        <f>BL16/BM17</f>
        <v>1</v>
      </c>
      <c r="BQ16" s="100">
        <v>0</v>
      </c>
      <c r="BR16" s="101">
        <v>1</v>
      </c>
      <c r="BS16" s="101">
        <f t="shared" si="13"/>
        <v>0</v>
      </c>
      <c r="BT16" s="330">
        <v>0</v>
      </c>
      <c r="BU16" s="331">
        <f>BQ16/BR17</f>
        <v>0</v>
      </c>
      <c r="BV16" s="100">
        <v>0</v>
      </c>
      <c r="BW16" s="111">
        <v>975</v>
      </c>
      <c r="BX16" s="101">
        <f t="shared" si="14"/>
        <v>0</v>
      </c>
      <c r="BY16" s="330">
        <v>0</v>
      </c>
      <c r="BZ16" s="332">
        <f>BV16/BW17</f>
        <v>0</v>
      </c>
      <c r="CA16" s="100">
        <v>0</v>
      </c>
      <c r="CB16" s="101">
        <v>100</v>
      </c>
      <c r="CC16" s="101">
        <f t="shared" si="15"/>
        <v>0</v>
      </c>
      <c r="CD16" s="330">
        <v>0</v>
      </c>
      <c r="CE16" s="331">
        <f>CA16/CB17</f>
        <v>0</v>
      </c>
      <c r="CF16" s="100">
        <v>0</v>
      </c>
      <c r="CG16" s="111">
        <v>1</v>
      </c>
      <c r="CH16" s="101">
        <f t="shared" si="16"/>
        <v>0</v>
      </c>
      <c r="CI16" s="330">
        <v>0</v>
      </c>
      <c r="CJ16" s="332">
        <f>CF16/CG17</f>
        <v>0</v>
      </c>
      <c r="CK16" s="79">
        <v>2</v>
      </c>
      <c r="CL16" s="92">
        <v>2</v>
      </c>
      <c r="CM16" s="320">
        <f t="shared" si="17"/>
        <v>100</v>
      </c>
      <c r="CN16" s="342">
        <v>1</v>
      </c>
      <c r="CO16" s="343">
        <f>CK16/CL17</f>
        <v>1</v>
      </c>
      <c r="CP16" s="515">
        <v>0</v>
      </c>
      <c r="CQ16" s="527">
        <v>30</v>
      </c>
      <c r="CR16" s="516">
        <f t="shared" si="18"/>
        <v>0</v>
      </c>
      <c r="CS16" s="517">
        <v>0</v>
      </c>
      <c r="CT16" s="528">
        <f>CP16/CQ17</f>
        <v>0</v>
      </c>
      <c r="CU16" s="79">
        <v>11</v>
      </c>
      <c r="CV16" s="80">
        <v>10</v>
      </c>
      <c r="CW16" s="80">
        <f t="shared" si="19"/>
        <v>110.00000000000001</v>
      </c>
      <c r="CX16" s="316">
        <v>1.1000000000000001</v>
      </c>
      <c r="CY16" s="317">
        <f>CU16/CV17</f>
        <v>1.1000000000000001</v>
      </c>
      <c r="CZ16" s="195">
        <v>0</v>
      </c>
      <c r="DA16" s="196">
        <v>1</v>
      </c>
      <c r="DB16" s="196">
        <f t="shared" si="20"/>
        <v>0</v>
      </c>
      <c r="DC16" s="197">
        <v>0</v>
      </c>
      <c r="DD16" s="198">
        <f>CZ16/DA17</f>
        <v>0</v>
      </c>
      <c r="DE16" s="79">
        <v>926</v>
      </c>
      <c r="DF16" s="252">
        <v>730</v>
      </c>
      <c r="DG16" s="320">
        <f t="shared" si="21"/>
        <v>126.84931506849315</v>
      </c>
      <c r="DH16" s="377">
        <v>1.27</v>
      </c>
      <c r="DI16" s="378">
        <f>DE16/DF17</f>
        <v>1.2684931506849315</v>
      </c>
      <c r="DJ16" s="100">
        <v>0</v>
      </c>
      <c r="DK16" s="101">
        <v>2</v>
      </c>
      <c r="DL16" s="101">
        <f t="shared" si="22"/>
        <v>0</v>
      </c>
      <c r="DM16" s="102">
        <v>0</v>
      </c>
      <c r="DN16" s="103">
        <f>DJ16/DK17</f>
        <v>0</v>
      </c>
      <c r="DO16" s="100">
        <v>0</v>
      </c>
      <c r="DP16" s="111">
        <v>6</v>
      </c>
      <c r="DQ16" s="101">
        <f t="shared" si="23"/>
        <v>0</v>
      </c>
      <c r="DR16" s="102">
        <v>0</v>
      </c>
      <c r="DS16" s="112">
        <f>DO16/DP17</f>
        <v>0</v>
      </c>
      <c r="DT16" s="100">
        <v>0</v>
      </c>
      <c r="DU16" s="111">
        <v>1</v>
      </c>
      <c r="DV16" s="101">
        <f t="shared" si="24"/>
        <v>0</v>
      </c>
      <c r="DW16" s="102">
        <v>0</v>
      </c>
      <c r="DX16" s="112">
        <f>DT16/DU17</f>
        <v>0</v>
      </c>
      <c r="DY16" s="100">
        <v>0</v>
      </c>
      <c r="DZ16" s="111">
        <v>1</v>
      </c>
      <c r="EA16" s="101">
        <f t="shared" si="25"/>
        <v>0</v>
      </c>
      <c r="EB16" s="102">
        <v>0</v>
      </c>
      <c r="EC16" s="112">
        <f>DY16/DZ17</f>
        <v>0</v>
      </c>
      <c r="ED16" s="100">
        <v>0</v>
      </c>
      <c r="EE16" s="111">
        <v>3</v>
      </c>
      <c r="EF16" s="101">
        <f t="shared" si="26"/>
        <v>0</v>
      </c>
      <c r="EG16" s="330">
        <v>0</v>
      </c>
      <c r="EH16" s="332">
        <f>ED16/EE17</f>
        <v>0</v>
      </c>
      <c r="EI16" s="100">
        <v>0</v>
      </c>
      <c r="EJ16" s="101">
        <v>1</v>
      </c>
      <c r="EK16" s="101">
        <f t="shared" si="27"/>
        <v>0</v>
      </c>
      <c r="EL16" s="330">
        <v>0</v>
      </c>
      <c r="EM16" s="331">
        <f>EI16/EJ17</f>
        <v>0</v>
      </c>
      <c r="EN16" s="79">
        <v>11</v>
      </c>
      <c r="EO16" s="80">
        <v>11</v>
      </c>
      <c r="EP16" s="80">
        <f t="shared" si="28"/>
        <v>100</v>
      </c>
      <c r="EQ16" s="316">
        <v>1</v>
      </c>
      <c r="ER16" s="317">
        <f>EN16/EO17</f>
        <v>0.91666666666666663</v>
      </c>
      <c r="ES16" s="100">
        <v>0</v>
      </c>
      <c r="ET16" s="111">
        <v>3</v>
      </c>
      <c r="EU16" s="101">
        <f t="shared" si="29"/>
        <v>0</v>
      </c>
      <c r="EV16" s="330">
        <v>0</v>
      </c>
      <c r="EW16" s="332">
        <f>ES16/ET17</f>
        <v>0</v>
      </c>
      <c r="EX16" s="100">
        <v>0</v>
      </c>
      <c r="EY16" s="101">
        <v>1</v>
      </c>
      <c r="EZ16" s="101">
        <f t="shared" si="30"/>
        <v>0</v>
      </c>
      <c r="FA16" s="102">
        <v>0</v>
      </c>
      <c r="FB16" s="103">
        <f>EX16/EY17</f>
        <v>0</v>
      </c>
      <c r="FC16" s="100">
        <v>0</v>
      </c>
      <c r="FD16" s="111">
        <v>3</v>
      </c>
      <c r="FE16" s="101">
        <f t="shared" si="31"/>
        <v>0</v>
      </c>
      <c r="FF16" s="330">
        <v>0</v>
      </c>
      <c r="FG16" s="332">
        <f>FC16/FD17</f>
        <v>0</v>
      </c>
      <c r="FH16" s="100">
        <v>0</v>
      </c>
      <c r="FI16" s="111">
        <v>5</v>
      </c>
      <c r="FJ16" s="101">
        <f t="shared" si="32"/>
        <v>0</v>
      </c>
      <c r="FK16" s="330">
        <v>0</v>
      </c>
      <c r="FL16" s="332">
        <f>FH16/FI17</f>
        <v>0</v>
      </c>
      <c r="FM16" s="100">
        <v>0</v>
      </c>
      <c r="FN16" s="111">
        <v>1</v>
      </c>
      <c r="FO16" s="101">
        <f t="shared" si="33"/>
        <v>0</v>
      </c>
      <c r="FP16" s="102">
        <v>0</v>
      </c>
      <c r="FQ16" s="112">
        <f>FM16/FN17</f>
        <v>0</v>
      </c>
      <c r="FR16" s="100">
        <v>0</v>
      </c>
      <c r="FS16" s="101">
        <v>1</v>
      </c>
      <c r="FT16" s="101">
        <f t="shared" si="34"/>
        <v>0</v>
      </c>
      <c r="FU16" s="330">
        <v>0</v>
      </c>
      <c r="FV16" s="331">
        <f>FR16/FS17</f>
        <v>0</v>
      </c>
      <c r="FW16" s="100">
        <v>0</v>
      </c>
      <c r="FX16" s="101">
        <v>1</v>
      </c>
      <c r="FY16" s="101">
        <f t="shared" si="35"/>
        <v>0</v>
      </c>
      <c r="FZ16" s="330">
        <v>0</v>
      </c>
      <c r="GA16" s="331">
        <f>FW16/FX17</f>
        <v>0</v>
      </c>
      <c r="GB16" s="79">
        <v>8</v>
      </c>
      <c r="GC16" s="92">
        <v>3</v>
      </c>
      <c r="GD16" s="80">
        <f t="shared" si="36"/>
        <v>266.66666666666663</v>
      </c>
      <c r="GE16" s="316">
        <v>2.67</v>
      </c>
      <c r="GF16" s="325">
        <f>GB16/GC17</f>
        <v>1.6</v>
      </c>
      <c r="GG16" s="79">
        <v>40</v>
      </c>
      <c r="GH16" s="80">
        <v>80</v>
      </c>
      <c r="GI16" s="80">
        <f t="shared" si="37"/>
        <v>50</v>
      </c>
      <c r="GJ16" s="316">
        <v>0.5</v>
      </c>
      <c r="GK16" s="317">
        <f>GG16/GH17</f>
        <v>0.4</v>
      </c>
      <c r="GL16" s="100">
        <v>0</v>
      </c>
      <c r="GM16" s="111">
        <v>12</v>
      </c>
      <c r="GN16" s="101">
        <f t="shared" si="38"/>
        <v>0</v>
      </c>
      <c r="GO16" s="330">
        <v>0</v>
      </c>
      <c r="GP16" s="332">
        <f>GL16/GM17</f>
        <v>0</v>
      </c>
      <c r="GQ16" s="79">
        <v>3</v>
      </c>
      <c r="GR16" s="92">
        <v>3</v>
      </c>
      <c r="GS16" s="320">
        <f t="shared" si="39"/>
        <v>100</v>
      </c>
      <c r="GT16" s="342">
        <v>1</v>
      </c>
      <c r="GU16" s="343">
        <f>GQ16/GR17</f>
        <v>1</v>
      </c>
      <c r="GV16" s="195">
        <v>0</v>
      </c>
      <c r="GW16" s="196">
        <v>11</v>
      </c>
      <c r="GX16" s="196">
        <f t="shared" si="40"/>
        <v>0</v>
      </c>
      <c r="GY16" s="197">
        <v>0</v>
      </c>
      <c r="GZ16" s="198">
        <f>GV16/GW17</f>
        <v>0</v>
      </c>
      <c r="HA16" s="100">
        <v>0</v>
      </c>
      <c r="HB16" s="111">
        <v>75</v>
      </c>
      <c r="HC16" s="101">
        <f t="shared" si="41"/>
        <v>0</v>
      </c>
      <c r="HD16" s="330">
        <v>0</v>
      </c>
      <c r="HE16" s="332">
        <f>HA16/HB17</f>
        <v>0</v>
      </c>
      <c r="HF16" s="100">
        <v>0</v>
      </c>
      <c r="HG16" s="111">
        <v>46</v>
      </c>
      <c r="HH16" s="101">
        <f t="shared" si="42"/>
        <v>0</v>
      </c>
      <c r="HI16" s="330">
        <v>0</v>
      </c>
      <c r="HJ16" s="332">
        <f>HF16/HG17</f>
        <v>0</v>
      </c>
      <c r="HK16" s="100">
        <v>0</v>
      </c>
      <c r="HL16" s="111">
        <v>5</v>
      </c>
      <c r="HM16" s="101">
        <f t="shared" si="43"/>
        <v>0</v>
      </c>
      <c r="HN16" s="330">
        <v>0</v>
      </c>
      <c r="HO16" s="332">
        <f>HK16/HL17</f>
        <v>0</v>
      </c>
      <c r="HP16" s="79">
        <v>100</v>
      </c>
      <c r="HQ16" s="92">
        <v>100</v>
      </c>
      <c r="HR16" s="80">
        <f t="shared" si="44"/>
        <v>100</v>
      </c>
      <c r="HS16" s="316">
        <v>1</v>
      </c>
      <c r="HT16" s="317">
        <f>HP16/HQ17</f>
        <v>1</v>
      </c>
      <c r="HU16" s="79">
        <v>92.86</v>
      </c>
      <c r="HV16" s="92">
        <v>100</v>
      </c>
      <c r="HW16" s="80">
        <f t="shared" si="45"/>
        <v>92.86</v>
      </c>
      <c r="HX16" s="316">
        <v>0.93</v>
      </c>
      <c r="HY16" s="317">
        <f>HU16/HV17</f>
        <v>0.92859999999999998</v>
      </c>
    </row>
    <row r="17" spans="2:233" ht="15" thickBot="1" x14ac:dyDescent="0.4">
      <c r="B17" s="313">
        <v>12</v>
      </c>
      <c r="C17" s="314" t="s">
        <v>43</v>
      </c>
      <c r="D17" s="83">
        <v>100</v>
      </c>
      <c r="E17" s="84">
        <v>100</v>
      </c>
      <c r="F17" s="84">
        <f t="shared" si="0"/>
        <v>100</v>
      </c>
      <c r="G17" s="430">
        <v>1</v>
      </c>
      <c r="H17" s="431">
        <f>D17/E17</f>
        <v>1</v>
      </c>
      <c r="I17" s="106">
        <v>0</v>
      </c>
      <c r="J17" s="107">
        <v>56</v>
      </c>
      <c r="K17" s="107">
        <f t="shared" si="1"/>
        <v>0</v>
      </c>
      <c r="L17" s="326">
        <v>0</v>
      </c>
      <c r="M17" s="355">
        <f>I17/J17</f>
        <v>0</v>
      </c>
      <c r="N17" s="106">
        <v>0</v>
      </c>
      <c r="O17" s="107">
        <v>179</v>
      </c>
      <c r="P17" s="107">
        <f t="shared" si="2"/>
        <v>0</v>
      </c>
      <c r="Q17" s="326">
        <v>0</v>
      </c>
      <c r="R17" s="355">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42">
        <v>1</v>
      </c>
      <c r="AL17" s="343">
        <f>AH17/AI17</f>
        <v>1</v>
      </c>
      <c r="AM17" s="83">
        <v>63</v>
      </c>
      <c r="AN17" s="84">
        <v>63</v>
      </c>
      <c r="AO17" s="315">
        <f t="shared" si="7"/>
        <v>100</v>
      </c>
      <c r="AP17" s="342">
        <v>1</v>
      </c>
      <c r="AQ17" s="343">
        <f>AM17/AN17</f>
        <v>1</v>
      </c>
      <c r="AR17" s="83">
        <v>100</v>
      </c>
      <c r="AS17" s="84">
        <v>90</v>
      </c>
      <c r="AT17" s="315">
        <f t="shared" si="8"/>
        <v>111.11111111111111</v>
      </c>
      <c r="AU17" s="377">
        <v>1.1100000000000001</v>
      </c>
      <c r="AV17" s="378">
        <f>AR17/AS17</f>
        <v>1.1111111111111112</v>
      </c>
      <c r="AW17" s="83">
        <v>4</v>
      </c>
      <c r="AX17" s="84">
        <v>4</v>
      </c>
      <c r="AY17" s="84">
        <f t="shared" si="9"/>
        <v>100</v>
      </c>
      <c r="AZ17" s="430">
        <v>1</v>
      </c>
      <c r="BA17" s="431">
        <f>AW17/AX17</f>
        <v>1</v>
      </c>
      <c r="BB17" s="106">
        <v>0</v>
      </c>
      <c r="BC17" s="107">
        <v>2</v>
      </c>
      <c r="BD17" s="107">
        <f t="shared" si="10"/>
        <v>0</v>
      </c>
      <c r="BE17" s="326">
        <v>0</v>
      </c>
      <c r="BF17" s="355">
        <f>BB17/BC17</f>
        <v>0</v>
      </c>
      <c r="BG17" s="83">
        <v>0</v>
      </c>
      <c r="BH17" s="94">
        <v>1</v>
      </c>
      <c r="BI17" s="84">
        <f t="shared" si="11"/>
        <v>0</v>
      </c>
      <c r="BJ17" s="434">
        <v>0</v>
      </c>
      <c r="BK17" s="435">
        <f>BG17/BH17</f>
        <v>0</v>
      </c>
      <c r="BL17" s="357">
        <v>0</v>
      </c>
      <c r="BM17" s="358">
        <v>100</v>
      </c>
      <c r="BN17" s="358">
        <f t="shared" si="12"/>
        <v>0</v>
      </c>
      <c r="BO17" s="424">
        <v>0</v>
      </c>
      <c r="BP17" s="413">
        <f>BL17/BM17</f>
        <v>0</v>
      </c>
      <c r="BQ17" s="83">
        <v>2</v>
      </c>
      <c r="BR17" s="84">
        <v>2</v>
      </c>
      <c r="BS17" s="315">
        <f t="shared" si="13"/>
        <v>100</v>
      </c>
      <c r="BT17" s="342">
        <v>1</v>
      </c>
      <c r="BU17" s="343">
        <f>BQ17/BR17</f>
        <v>1</v>
      </c>
      <c r="BV17" s="83">
        <v>1326</v>
      </c>
      <c r="BW17" s="94">
        <v>1300</v>
      </c>
      <c r="BX17" s="315">
        <f t="shared" si="14"/>
        <v>102</v>
      </c>
      <c r="BY17" s="377">
        <v>1.02</v>
      </c>
      <c r="BZ17" s="378">
        <f>BV17/BW17</f>
        <v>1.02</v>
      </c>
      <c r="CA17" s="83">
        <v>93.68</v>
      </c>
      <c r="CB17" s="84">
        <v>100</v>
      </c>
      <c r="CC17" s="315">
        <f t="shared" si="15"/>
        <v>93.68</v>
      </c>
      <c r="CD17" s="402">
        <v>0.94</v>
      </c>
      <c r="CE17" s="403">
        <f>CA17/CB17</f>
        <v>0.93680000000000008</v>
      </c>
      <c r="CF17" s="83">
        <v>1</v>
      </c>
      <c r="CG17" s="94">
        <v>1</v>
      </c>
      <c r="CH17" s="315">
        <f t="shared" si="16"/>
        <v>100</v>
      </c>
      <c r="CI17" s="342">
        <v>1</v>
      </c>
      <c r="CJ17" s="343">
        <f>CF17/CG17</f>
        <v>1</v>
      </c>
      <c r="CK17" s="246">
        <v>0</v>
      </c>
      <c r="CL17" s="396">
        <v>2</v>
      </c>
      <c r="CM17" s="248">
        <f t="shared" si="17"/>
        <v>0</v>
      </c>
      <c r="CN17" s="347">
        <v>0</v>
      </c>
      <c r="CO17" s="348">
        <f>CK17/CL17</f>
        <v>0</v>
      </c>
      <c r="CP17" s="519">
        <v>0</v>
      </c>
      <c r="CQ17" s="529">
        <v>40</v>
      </c>
      <c r="CR17" s="520">
        <f t="shared" si="18"/>
        <v>0</v>
      </c>
      <c r="CS17" s="521">
        <v>0</v>
      </c>
      <c r="CT17" s="530">
        <f>CP17/CQ17</f>
        <v>0</v>
      </c>
      <c r="CU17" s="83">
        <v>12</v>
      </c>
      <c r="CV17" s="84">
        <v>10</v>
      </c>
      <c r="CW17" s="315">
        <f t="shared" si="19"/>
        <v>120</v>
      </c>
      <c r="CX17" s="377">
        <v>1.2</v>
      </c>
      <c r="CY17" s="378">
        <f>CU17/CV17</f>
        <v>1.2</v>
      </c>
      <c r="CZ17" s="199">
        <v>0</v>
      </c>
      <c r="DA17" s="200">
        <v>780</v>
      </c>
      <c r="DB17" s="200">
        <f t="shared" si="20"/>
        <v>0</v>
      </c>
      <c r="DC17" s="201">
        <v>0</v>
      </c>
      <c r="DD17" s="202">
        <f>CZ17/DA17</f>
        <v>0</v>
      </c>
      <c r="DE17" s="246">
        <v>0</v>
      </c>
      <c r="DF17" s="247">
        <v>730</v>
      </c>
      <c r="DG17" s="248">
        <f t="shared" si="21"/>
        <v>0</v>
      </c>
      <c r="DH17" s="347">
        <v>0</v>
      </c>
      <c r="DI17" s="348">
        <f>DE17/DF17</f>
        <v>0</v>
      </c>
      <c r="DJ17" s="106">
        <v>0</v>
      </c>
      <c r="DK17" s="107">
        <v>2</v>
      </c>
      <c r="DL17" s="107">
        <f t="shared" si="22"/>
        <v>0</v>
      </c>
      <c r="DM17" s="108">
        <v>0</v>
      </c>
      <c r="DN17" s="109">
        <f>DJ17/DK17</f>
        <v>0</v>
      </c>
      <c r="DO17" s="106">
        <v>0</v>
      </c>
      <c r="DP17" s="113">
        <v>6</v>
      </c>
      <c r="DQ17" s="107">
        <f t="shared" si="23"/>
        <v>0</v>
      </c>
      <c r="DR17" s="108">
        <v>0</v>
      </c>
      <c r="DS17" s="114">
        <f>DO17/DP17</f>
        <v>0</v>
      </c>
      <c r="DT17" s="106">
        <v>0</v>
      </c>
      <c r="DU17" s="113">
        <v>1</v>
      </c>
      <c r="DV17" s="107">
        <f t="shared" si="24"/>
        <v>0</v>
      </c>
      <c r="DW17" s="108">
        <v>0</v>
      </c>
      <c r="DX17" s="114">
        <f>DT17/DU17</f>
        <v>0</v>
      </c>
      <c r="DY17" s="106">
        <v>0</v>
      </c>
      <c r="DZ17" s="113">
        <v>1</v>
      </c>
      <c r="EA17" s="107">
        <f t="shared" si="25"/>
        <v>0</v>
      </c>
      <c r="EB17" s="108">
        <v>0</v>
      </c>
      <c r="EC17" s="114">
        <f>DY17/DZ17</f>
        <v>0</v>
      </c>
      <c r="ED17" s="83">
        <v>4</v>
      </c>
      <c r="EE17" s="94">
        <v>4</v>
      </c>
      <c r="EF17" s="315">
        <f t="shared" si="26"/>
        <v>100</v>
      </c>
      <c r="EG17" s="342">
        <v>1</v>
      </c>
      <c r="EH17" s="343">
        <f>ED17/EE17</f>
        <v>1</v>
      </c>
      <c r="EI17" s="83">
        <v>2</v>
      </c>
      <c r="EJ17" s="84">
        <v>2</v>
      </c>
      <c r="EK17" s="315">
        <f t="shared" si="27"/>
        <v>100</v>
      </c>
      <c r="EL17" s="342">
        <v>1</v>
      </c>
      <c r="EM17" s="343">
        <f>EI17/EJ17</f>
        <v>1</v>
      </c>
      <c r="EN17" s="83">
        <v>12</v>
      </c>
      <c r="EO17" s="84">
        <v>12</v>
      </c>
      <c r="EP17" s="315">
        <f t="shared" si="28"/>
        <v>100</v>
      </c>
      <c r="EQ17" s="342">
        <v>1</v>
      </c>
      <c r="ER17" s="343">
        <f>EN17/EO17</f>
        <v>1</v>
      </c>
      <c r="ES17" s="83">
        <v>4</v>
      </c>
      <c r="ET17" s="94">
        <v>4</v>
      </c>
      <c r="EU17" s="315">
        <f t="shared" si="29"/>
        <v>100</v>
      </c>
      <c r="EV17" s="342">
        <v>1</v>
      </c>
      <c r="EW17" s="343">
        <f>ES17/ET17</f>
        <v>1</v>
      </c>
      <c r="EX17" s="106">
        <v>0</v>
      </c>
      <c r="EY17" s="107">
        <v>1</v>
      </c>
      <c r="EZ17" s="107">
        <f t="shared" si="30"/>
        <v>0</v>
      </c>
      <c r="FA17" s="108">
        <v>0</v>
      </c>
      <c r="FB17" s="109">
        <f>EX17/EY17</f>
        <v>0</v>
      </c>
      <c r="FC17" s="83">
        <v>4</v>
      </c>
      <c r="FD17" s="94">
        <v>4</v>
      </c>
      <c r="FE17" s="315">
        <f t="shared" si="31"/>
        <v>100</v>
      </c>
      <c r="FF17" s="342">
        <v>1</v>
      </c>
      <c r="FG17" s="343">
        <f>FC17/FD17</f>
        <v>1</v>
      </c>
      <c r="FH17" s="83">
        <v>10</v>
      </c>
      <c r="FI17" s="94">
        <v>10</v>
      </c>
      <c r="FJ17" s="315">
        <f t="shared" si="32"/>
        <v>100</v>
      </c>
      <c r="FK17" s="342">
        <v>1</v>
      </c>
      <c r="FL17" s="343">
        <f>FH17/FI17</f>
        <v>1</v>
      </c>
      <c r="FM17" s="83">
        <v>2</v>
      </c>
      <c r="FN17" s="94">
        <v>50</v>
      </c>
      <c r="FO17" s="84">
        <f t="shared" si="33"/>
        <v>4</v>
      </c>
      <c r="FP17" s="434">
        <v>0.04</v>
      </c>
      <c r="FQ17" s="435">
        <f>FM17/FN17</f>
        <v>0.04</v>
      </c>
      <c r="FR17" s="83">
        <v>2</v>
      </c>
      <c r="FS17" s="84">
        <v>2</v>
      </c>
      <c r="FT17" s="315">
        <f t="shared" si="34"/>
        <v>100</v>
      </c>
      <c r="FU17" s="342">
        <v>1</v>
      </c>
      <c r="FV17" s="343">
        <f>FR17/FS17</f>
        <v>1</v>
      </c>
      <c r="FW17" s="83">
        <v>3</v>
      </c>
      <c r="FX17" s="84">
        <v>3</v>
      </c>
      <c r="FY17" s="315">
        <f t="shared" si="35"/>
        <v>100</v>
      </c>
      <c r="FZ17" s="342">
        <v>1</v>
      </c>
      <c r="GA17" s="343">
        <f>FW17/FX17</f>
        <v>1</v>
      </c>
      <c r="GB17" s="83">
        <v>10</v>
      </c>
      <c r="GC17" s="94">
        <v>5</v>
      </c>
      <c r="GD17" s="315">
        <f t="shared" si="36"/>
        <v>200</v>
      </c>
      <c r="GE17" s="377">
        <v>2</v>
      </c>
      <c r="GF17" s="378">
        <f>GB17/GC17</f>
        <v>2</v>
      </c>
      <c r="GG17" s="83">
        <v>60</v>
      </c>
      <c r="GH17" s="84">
        <v>100</v>
      </c>
      <c r="GI17" s="315">
        <f t="shared" si="37"/>
        <v>60</v>
      </c>
      <c r="GJ17" s="366">
        <v>0.6</v>
      </c>
      <c r="GK17" s="367">
        <f>GG17/GH17</f>
        <v>0.6</v>
      </c>
      <c r="GL17" s="83">
        <v>4</v>
      </c>
      <c r="GM17" s="94">
        <v>4</v>
      </c>
      <c r="GN17" s="315">
        <f t="shared" si="38"/>
        <v>100</v>
      </c>
      <c r="GO17" s="342">
        <v>1</v>
      </c>
      <c r="GP17" s="343">
        <f>GL17/GM17</f>
        <v>1</v>
      </c>
      <c r="GQ17" s="246">
        <v>0</v>
      </c>
      <c r="GR17" s="247">
        <v>3</v>
      </c>
      <c r="GS17" s="248">
        <f t="shared" si="39"/>
        <v>0</v>
      </c>
      <c r="GT17" s="347">
        <v>0</v>
      </c>
      <c r="GU17" s="348">
        <f>GQ17/GR17</f>
        <v>0</v>
      </c>
      <c r="GV17" s="199">
        <v>0</v>
      </c>
      <c r="GW17" s="200">
        <v>12</v>
      </c>
      <c r="GX17" s="200">
        <f t="shared" si="40"/>
        <v>0</v>
      </c>
      <c r="GY17" s="201">
        <v>0</v>
      </c>
      <c r="GZ17" s="202">
        <f>GV17/GW17</f>
        <v>0</v>
      </c>
      <c r="HA17" s="83">
        <v>100</v>
      </c>
      <c r="HB17" s="94">
        <v>100</v>
      </c>
      <c r="HC17" s="315">
        <f t="shared" si="41"/>
        <v>100</v>
      </c>
      <c r="HD17" s="342">
        <v>1</v>
      </c>
      <c r="HE17" s="343">
        <f>HA17/HB17</f>
        <v>1</v>
      </c>
      <c r="HF17" s="83">
        <v>93</v>
      </c>
      <c r="HG17" s="94">
        <v>70</v>
      </c>
      <c r="HH17" s="315">
        <f t="shared" si="42"/>
        <v>132.85714285714286</v>
      </c>
      <c r="HI17" s="377">
        <v>1.33</v>
      </c>
      <c r="HJ17" s="378">
        <f>HF17/HG17</f>
        <v>1.3285714285714285</v>
      </c>
      <c r="HK17" s="83">
        <v>32</v>
      </c>
      <c r="HL17" s="94">
        <v>10</v>
      </c>
      <c r="HM17" s="315">
        <f t="shared" si="43"/>
        <v>320</v>
      </c>
      <c r="HN17" s="377">
        <v>3.2</v>
      </c>
      <c r="HO17" s="378">
        <f>HK17/HL17</f>
        <v>3.2</v>
      </c>
      <c r="HP17" s="83">
        <v>100</v>
      </c>
      <c r="HQ17" s="94">
        <v>100</v>
      </c>
      <c r="HR17" s="315">
        <f t="shared" si="44"/>
        <v>100</v>
      </c>
      <c r="HS17" s="342">
        <v>1</v>
      </c>
      <c r="HT17" s="343">
        <f>HP17/HQ17</f>
        <v>1</v>
      </c>
      <c r="HU17" s="83">
        <v>100</v>
      </c>
      <c r="HV17" s="94">
        <v>100</v>
      </c>
      <c r="HW17" s="315">
        <f t="shared" si="45"/>
        <v>100</v>
      </c>
      <c r="HX17" s="342">
        <v>1</v>
      </c>
      <c r="HY17" s="343">
        <f>HU17/HV17</f>
        <v>1</v>
      </c>
    </row>
    <row r="18" spans="2:233" ht="15" thickBot="1" x14ac:dyDescent="0.4"/>
    <row r="19" spans="2:233" ht="15" hidden="1" thickBot="1" x14ac:dyDescent="0.4">
      <c r="Q19" t="s">
        <v>69</v>
      </c>
      <c r="BD19" t="s">
        <v>64</v>
      </c>
      <c r="CC19" t="s">
        <v>66</v>
      </c>
    </row>
    <row r="20" spans="2:233" ht="15" thickBot="1" x14ac:dyDescent="0.4">
      <c r="C20" s="474" t="s">
        <v>726</v>
      </c>
      <c r="H20" s="408">
        <v>0.18</v>
      </c>
      <c r="M20" s="467">
        <v>1</v>
      </c>
      <c r="R20" s="447">
        <v>1.08</v>
      </c>
      <c r="W20" s="467">
        <v>1</v>
      </c>
      <c r="AG20" s="467">
        <v>1</v>
      </c>
      <c r="AL20" s="467">
        <v>1</v>
      </c>
      <c r="AQ20" s="467">
        <v>1</v>
      </c>
      <c r="AV20" s="447">
        <v>1.1100000000000001</v>
      </c>
      <c r="BA20" s="467">
        <v>1</v>
      </c>
      <c r="BF20" s="408">
        <v>0</v>
      </c>
      <c r="BK20" s="408">
        <v>0</v>
      </c>
      <c r="BP20" s="467">
        <v>1</v>
      </c>
      <c r="BU20" s="467">
        <v>1</v>
      </c>
      <c r="BZ20" s="447">
        <v>1.02</v>
      </c>
      <c r="CE20" s="404">
        <v>0.94</v>
      </c>
      <c r="CJ20" s="467">
        <v>1</v>
      </c>
      <c r="CO20" s="467">
        <v>1</v>
      </c>
      <c r="CY20" s="447">
        <v>1.2</v>
      </c>
      <c r="DI20" s="447">
        <v>1.27</v>
      </c>
      <c r="DN20" s="467">
        <v>1</v>
      </c>
      <c r="DS20" s="467">
        <v>1</v>
      </c>
      <c r="DX20" s="467">
        <v>1</v>
      </c>
      <c r="EC20" s="467">
        <v>1</v>
      </c>
      <c r="EH20" s="467">
        <v>1</v>
      </c>
      <c r="EM20" s="467">
        <v>1</v>
      </c>
      <c r="ER20" s="467">
        <v>1</v>
      </c>
      <c r="EW20" s="467">
        <v>1</v>
      </c>
      <c r="FB20" s="467">
        <v>1</v>
      </c>
      <c r="FG20" s="467">
        <v>1</v>
      </c>
      <c r="FL20" s="467">
        <v>1</v>
      </c>
      <c r="FQ20" s="408">
        <v>0.04</v>
      </c>
      <c r="FV20" s="467">
        <v>1</v>
      </c>
      <c r="GA20" s="467">
        <v>1</v>
      </c>
      <c r="GF20" s="447">
        <v>2</v>
      </c>
      <c r="GK20" s="352">
        <v>0.6</v>
      </c>
      <c r="GP20" s="467">
        <v>1</v>
      </c>
      <c r="GU20" s="467">
        <v>1</v>
      </c>
      <c r="HE20" s="467">
        <v>1</v>
      </c>
      <c r="HJ20" s="447">
        <v>1.33</v>
      </c>
      <c r="HO20" s="447">
        <v>3.2</v>
      </c>
      <c r="HT20" s="467">
        <v>1</v>
      </c>
      <c r="HY20" s="346">
        <v>0.98270000000000002</v>
      </c>
    </row>
    <row r="21" spans="2:233" ht="15" thickBot="1" x14ac:dyDescent="0.4">
      <c r="C21" s="148"/>
    </row>
    <row r="22" spans="2:233" ht="15" thickBot="1" x14ac:dyDescent="0.4">
      <c r="C22" s="474" t="s">
        <v>727</v>
      </c>
      <c r="H22" s="465">
        <v>0.18</v>
      </c>
      <c r="M22" s="468">
        <v>1</v>
      </c>
      <c r="R22" s="466">
        <v>1.08</v>
      </c>
      <c r="W22" s="468">
        <v>1</v>
      </c>
      <c r="AG22" s="468">
        <v>1</v>
      </c>
      <c r="AL22" s="468">
        <v>1</v>
      </c>
      <c r="AQ22" s="468">
        <v>1</v>
      </c>
      <c r="AV22" s="466">
        <v>1.1100000000000001</v>
      </c>
      <c r="BA22" s="468">
        <v>1</v>
      </c>
      <c r="BF22" s="465">
        <v>0</v>
      </c>
      <c r="BK22" s="465">
        <v>0</v>
      </c>
      <c r="BP22" s="468">
        <v>1</v>
      </c>
      <c r="BU22" s="468">
        <v>1</v>
      </c>
      <c r="BZ22" s="466">
        <v>1.02</v>
      </c>
      <c r="CE22" s="469">
        <v>0.95</v>
      </c>
      <c r="CJ22" s="468">
        <v>1</v>
      </c>
      <c r="CO22" s="468">
        <v>1</v>
      </c>
      <c r="CY22" s="466">
        <v>1.2</v>
      </c>
      <c r="DI22" s="466">
        <v>1.27</v>
      </c>
      <c r="DN22" s="468">
        <v>1</v>
      </c>
      <c r="DS22" s="468">
        <v>1</v>
      </c>
      <c r="DX22" s="468">
        <v>1</v>
      </c>
      <c r="EC22" s="468">
        <v>1</v>
      </c>
      <c r="EH22" s="468">
        <v>1</v>
      </c>
      <c r="EM22" s="468">
        <v>1</v>
      </c>
      <c r="ER22" s="468">
        <v>1</v>
      </c>
      <c r="EW22" s="468">
        <v>1</v>
      </c>
      <c r="FB22" s="468">
        <v>1</v>
      </c>
      <c r="FG22" s="468">
        <v>1</v>
      </c>
      <c r="FL22" s="468">
        <v>1</v>
      </c>
      <c r="FQ22" s="465">
        <v>0.04</v>
      </c>
      <c r="FV22" s="468">
        <v>1</v>
      </c>
      <c r="GA22" s="468">
        <v>1</v>
      </c>
      <c r="GF22" s="466">
        <v>2</v>
      </c>
      <c r="GK22" s="493">
        <v>0.6</v>
      </c>
      <c r="GP22" s="468">
        <v>1</v>
      </c>
      <c r="GU22" s="468">
        <v>1</v>
      </c>
      <c r="HE22" s="468">
        <v>1</v>
      </c>
      <c r="HJ22" s="466">
        <v>1.33</v>
      </c>
      <c r="HO22" s="466">
        <v>3.2</v>
      </c>
      <c r="HT22" s="468">
        <v>1</v>
      </c>
      <c r="HY22" s="469">
        <v>0.98</v>
      </c>
    </row>
    <row r="23" spans="2:233" ht="15" thickBot="1" x14ac:dyDescent="0.4"/>
    <row r="24" spans="2:233" ht="15" customHeight="1" x14ac:dyDescent="0.35">
      <c r="H24" s="737" t="s">
        <v>670</v>
      </c>
      <c r="I24" s="738"/>
    </row>
    <row r="25" spans="2:233" ht="15" thickBot="1" x14ac:dyDescent="0.4">
      <c r="H25" s="739"/>
      <c r="I25" s="740"/>
      <c r="BI25" s="42"/>
    </row>
    <row r="26" spans="2:233" x14ac:dyDescent="0.35">
      <c r="B26" s="6">
        <v>1</v>
      </c>
      <c r="C26" s="4" t="s">
        <v>9</v>
      </c>
      <c r="D26" s="5"/>
      <c r="E26" s="647" t="s">
        <v>5</v>
      </c>
      <c r="F26" s="647"/>
      <c r="G26" s="648"/>
      <c r="H26" s="6">
        <v>37</v>
      </c>
      <c r="I26" s="7">
        <f>H26/H29</f>
        <v>0.88095238095238093</v>
      </c>
    </row>
    <row r="27" spans="2:233" x14ac:dyDescent="0.35">
      <c r="B27" s="11">
        <v>2</v>
      </c>
      <c r="C27" s="9" t="s">
        <v>10</v>
      </c>
      <c r="D27" s="10"/>
      <c r="E27" s="649" t="s">
        <v>11</v>
      </c>
      <c r="F27" s="649"/>
      <c r="G27" s="650"/>
      <c r="H27" s="11">
        <v>1</v>
      </c>
      <c r="I27" s="12">
        <f>H27/H29</f>
        <v>2.3809523809523808E-2</v>
      </c>
    </row>
    <row r="28" spans="2:233" ht="15" thickBot="1" x14ac:dyDescent="0.4">
      <c r="B28" s="16">
        <v>3</v>
      </c>
      <c r="C28" s="14" t="s">
        <v>12</v>
      </c>
      <c r="D28" s="15"/>
      <c r="E28" s="651" t="s">
        <v>8</v>
      </c>
      <c r="F28" s="651"/>
      <c r="G28" s="652"/>
      <c r="H28" s="16">
        <v>4</v>
      </c>
      <c r="I28" s="17">
        <f>H28/H29</f>
        <v>9.5238095238095233E-2</v>
      </c>
    </row>
    <row r="29" spans="2:233" ht="15" thickBot="1" x14ac:dyDescent="0.4">
      <c r="B29" s="734" t="s">
        <v>87</v>
      </c>
      <c r="C29" s="735"/>
      <c r="D29" s="735"/>
      <c r="E29" s="735"/>
      <c r="F29" s="735"/>
      <c r="G29" s="736"/>
      <c r="H29" s="18">
        <f>SUM(H26:H28)</f>
        <v>42</v>
      </c>
      <c r="I29" s="43">
        <f>SUM(I26:I28)</f>
        <v>1</v>
      </c>
    </row>
    <row r="30" spans="2:233" ht="15" thickBot="1" x14ac:dyDescent="0.4"/>
    <row r="31" spans="2:233" ht="15" thickBot="1" x14ac:dyDescent="0.4">
      <c r="B31" s="566" t="s">
        <v>342</v>
      </c>
      <c r="C31" s="662" t="s">
        <v>341</v>
      </c>
      <c r="D31" s="662"/>
      <c r="E31" s="662"/>
      <c r="F31" s="70">
        <v>2</v>
      </c>
    </row>
    <row r="32" spans="2:233" ht="15" thickBot="1" x14ac:dyDescent="0.4">
      <c r="B32" s="278" t="s">
        <v>332</v>
      </c>
      <c r="C32" s="180" t="s">
        <v>331</v>
      </c>
      <c r="D32" s="182"/>
      <c r="E32" s="182"/>
      <c r="F32" s="70">
        <v>1</v>
      </c>
      <c r="DP32" s="41"/>
    </row>
    <row r="33" spans="2:120" ht="15" hidden="1" thickBot="1" x14ac:dyDescent="0.4">
      <c r="B33" s="461" t="s">
        <v>109</v>
      </c>
      <c r="C33" s="182" t="s">
        <v>237</v>
      </c>
      <c r="D33" s="182"/>
      <c r="E33" s="182"/>
      <c r="F33" s="70">
        <v>0</v>
      </c>
      <c r="DP33" s="41"/>
    </row>
    <row r="34" spans="2:120" ht="15" hidden="1" thickBot="1" x14ac:dyDescent="0.4">
      <c r="B34" s="462" t="s">
        <v>131</v>
      </c>
      <c r="C34" s="182" t="s">
        <v>132</v>
      </c>
      <c r="D34" s="182"/>
      <c r="E34" s="182"/>
      <c r="F34" s="70">
        <v>0</v>
      </c>
      <c r="DP34" s="41"/>
    </row>
    <row r="35" spans="2:120" ht="15" hidden="1" thickBot="1" x14ac:dyDescent="0.4">
      <c r="B35" s="463" t="s">
        <v>139</v>
      </c>
      <c r="C35" s="182" t="s">
        <v>140</v>
      </c>
      <c r="D35" s="182"/>
      <c r="E35" s="182"/>
      <c r="F35" s="70">
        <v>0</v>
      </c>
    </row>
    <row r="36" spans="2:120" ht="15" hidden="1" thickBot="1" x14ac:dyDescent="0.4">
      <c r="B36" s="276" t="s">
        <v>201</v>
      </c>
      <c r="C36" s="182" t="s">
        <v>234</v>
      </c>
      <c r="D36" s="182"/>
      <c r="E36" s="182"/>
      <c r="F36" s="70">
        <v>0</v>
      </c>
    </row>
    <row r="37" spans="2:120" ht="15" hidden="1" thickBot="1" x14ac:dyDescent="0.4">
      <c r="B37" s="496"/>
      <c r="C37" s="182" t="s">
        <v>465</v>
      </c>
      <c r="F37" s="70"/>
    </row>
    <row r="38" spans="2:120" ht="15" thickBot="1" x14ac:dyDescent="0.4">
      <c r="B38" s="507" t="s">
        <v>725</v>
      </c>
      <c r="C38" s="459" t="s">
        <v>724</v>
      </c>
      <c r="F38" s="70">
        <v>1</v>
      </c>
    </row>
    <row r="39" spans="2:120" ht="15.5" x14ac:dyDescent="0.35">
      <c r="C39" s="147" t="s">
        <v>202</v>
      </c>
      <c r="F39" s="146">
        <f>H29+F31+F32+F33+F34+F35+F36+F38</f>
        <v>46</v>
      </c>
    </row>
  </sheetData>
  <sheetProtection algorithmName="SHA-512" hashValue="/WR6SyRCGZrcdc/DA1YgaRZImUZqqBV/RrtOUTKWHYEPxgzyJkIWxfggYOk6pBtJkm0w8qqpK1WsTPYWs3P3fw==" saltValue="P47R+axUOOezql1JTXuqUQ==" spinCount="100000" sheet="1" objects="1" scenarios="1"/>
  <mergeCells count="192">
    <mergeCell ref="B2:C5"/>
    <mergeCell ref="D3:H3"/>
    <mergeCell ref="I3:M3"/>
    <mergeCell ref="N3:R3"/>
    <mergeCell ref="S3:W3"/>
    <mergeCell ref="X3:AB3"/>
    <mergeCell ref="AC3:AG3"/>
    <mergeCell ref="AH3:AL3"/>
    <mergeCell ref="AM3:AQ3"/>
    <mergeCell ref="AG4:AG5"/>
    <mergeCell ref="N4:P4"/>
    <mergeCell ref="Q4:Q5"/>
    <mergeCell ref="R4:R5"/>
    <mergeCell ref="S4:U4"/>
    <mergeCell ref="V4:V5"/>
    <mergeCell ref="W4:W5"/>
    <mergeCell ref="D4:F4"/>
    <mergeCell ref="G4:G5"/>
    <mergeCell ref="H4:H5"/>
    <mergeCell ref="I4:K4"/>
    <mergeCell ref="L4:L5"/>
    <mergeCell ref="M4:M5"/>
    <mergeCell ref="X4:Z4"/>
    <mergeCell ref="AA4:AA5"/>
    <mergeCell ref="HU3:HY3"/>
    <mergeCell ref="HU4:HW4"/>
    <mergeCell ref="HX4:HX5"/>
    <mergeCell ref="HY4:HY5"/>
    <mergeCell ref="D2:HY2"/>
    <mergeCell ref="CK3:CO3"/>
    <mergeCell ref="CP3:CT3"/>
    <mergeCell ref="CU3:CY3"/>
    <mergeCell ref="AR3:AV3"/>
    <mergeCell ref="AW3:BA3"/>
    <mergeCell ref="BB3:BF3"/>
    <mergeCell ref="BG3:BK3"/>
    <mergeCell ref="BL3:BP3"/>
    <mergeCell ref="BQ3:BU3"/>
    <mergeCell ref="HF3:HJ3"/>
    <mergeCell ref="AF4:AF5"/>
    <mergeCell ref="AL4:AL5"/>
    <mergeCell ref="AM4:AO4"/>
    <mergeCell ref="AP4:AP5"/>
    <mergeCell ref="AQ4:AQ5"/>
    <mergeCell ref="FH3:FL3"/>
    <mergeCell ref="CZ3:DD3"/>
    <mergeCell ref="DJ3:DN3"/>
    <mergeCell ref="DO3:DS3"/>
    <mergeCell ref="BB4:BD4"/>
    <mergeCell ref="BE4:BE5"/>
    <mergeCell ref="BF4:BF5"/>
    <mergeCell ref="BG4:BI4"/>
    <mergeCell ref="BJ4:BJ5"/>
    <mergeCell ref="BK4:BK5"/>
    <mergeCell ref="CU4:CW4"/>
    <mergeCell ref="CX4:CX5"/>
    <mergeCell ref="CY4:CY5"/>
    <mergeCell ref="BO4:BO5"/>
    <mergeCell ref="BP4:BP5"/>
    <mergeCell ref="BQ4:BS4"/>
    <mergeCell ref="BT4:BT5"/>
    <mergeCell ref="BU4:BU5"/>
    <mergeCell ref="CN4:CN5"/>
    <mergeCell ref="CO4:CO5"/>
    <mergeCell ref="BV4:BX4"/>
    <mergeCell ref="BY4:BY5"/>
    <mergeCell ref="BZ4:BZ5"/>
    <mergeCell ref="CA4:CC4"/>
    <mergeCell ref="CD4:CD5"/>
    <mergeCell ref="CE4:CE5"/>
    <mergeCell ref="HK3:HO3"/>
    <mergeCell ref="HP3:HT3"/>
    <mergeCell ref="FM3:FQ3"/>
    <mergeCell ref="FR3:FV3"/>
    <mergeCell ref="DT3:DX3"/>
    <mergeCell ref="DY3:EC3"/>
    <mergeCell ref="ED3:EH3"/>
    <mergeCell ref="BV3:BZ3"/>
    <mergeCell ref="CA3:CE3"/>
    <mergeCell ref="CF3:CJ3"/>
    <mergeCell ref="GQ3:GU3"/>
    <mergeCell ref="GV3:GZ3"/>
    <mergeCell ref="HA3:HE3"/>
    <mergeCell ref="EI3:EM3"/>
    <mergeCell ref="EN3:ER3"/>
    <mergeCell ref="ES3:EW3"/>
    <mergeCell ref="EX3:FB3"/>
    <mergeCell ref="FC3:FG3"/>
    <mergeCell ref="DE3:DI3"/>
    <mergeCell ref="FW3:GA3"/>
    <mergeCell ref="GB3:GF3"/>
    <mergeCell ref="GG3:GK3"/>
    <mergeCell ref="GL3:GP3"/>
    <mergeCell ref="DO4:DQ4"/>
    <mergeCell ref="DR4:DR5"/>
    <mergeCell ref="DS4:DS5"/>
    <mergeCell ref="DT4:DV4"/>
    <mergeCell ref="DW4:DW5"/>
    <mergeCell ref="DX4:DX5"/>
    <mergeCell ref="CZ4:DB4"/>
    <mergeCell ref="DC4:DC5"/>
    <mergeCell ref="DD4:DD5"/>
    <mergeCell ref="DJ4:DL4"/>
    <mergeCell ref="DM4:DM5"/>
    <mergeCell ref="DN4:DN5"/>
    <mergeCell ref="DE4:DG4"/>
    <mergeCell ref="DH4:DH5"/>
    <mergeCell ref="DI4:DI5"/>
    <mergeCell ref="EI4:EK4"/>
    <mergeCell ref="EL4:EL5"/>
    <mergeCell ref="EM4:EM5"/>
    <mergeCell ref="EN4:EP4"/>
    <mergeCell ref="EQ4:EQ5"/>
    <mergeCell ref="ER4:ER5"/>
    <mergeCell ref="DY4:EA4"/>
    <mergeCell ref="EB4:EB5"/>
    <mergeCell ref="EC4:EC5"/>
    <mergeCell ref="ED4:EF4"/>
    <mergeCell ref="EG4:EG5"/>
    <mergeCell ref="EH4:EH5"/>
    <mergeCell ref="HS4:HS5"/>
    <mergeCell ref="HT4:HT5"/>
    <mergeCell ref="HA4:HC4"/>
    <mergeCell ref="HD4:HD5"/>
    <mergeCell ref="HE4:HE5"/>
    <mergeCell ref="HF4:HH4"/>
    <mergeCell ref="HI4:HI5"/>
    <mergeCell ref="HJ4:HJ5"/>
    <mergeCell ref="GQ4:GS4"/>
    <mergeCell ref="GT4:GT5"/>
    <mergeCell ref="GU4:GU5"/>
    <mergeCell ref="GV4:GX4"/>
    <mergeCell ref="GY4:GY5"/>
    <mergeCell ref="GZ4:GZ5"/>
    <mergeCell ref="HP4:HR4"/>
    <mergeCell ref="HK4:HM4"/>
    <mergeCell ref="HN4:HN5"/>
    <mergeCell ref="HO4:HO5"/>
    <mergeCell ref="FC4:FE4"/>
    <mergeCell ref="FF4:FF5"/>
    <mergeCell ref="FG4:FG5"/>
    <mergeCell ref="FH4:FJ4"/>
    <mergeCell ref="FK4:FK5"/>
    <mergeCell ref="FL4:FL5"/>
    <mergeCell ref="ES4:EU4"/>
    <mergeCell ref="EV4:EV5"/>
    <mergeCell ref="EW4:EW5"/>
    <mergeCell ref="EX4:EZ4"/>
    <mergeCell ref="FA4:FA5"/>
    <mergeCell ref="FB4:FB5"/>
    <mergeCell ref="FM4:FO4"/>
    <mergeCell ref="FP4:FP5"/>
    <mergeCell ref="FQ4:FQ5"/>
    <mergeCell ref="FR4:FT4"/>
    <mergeCell ref="FU4:FU5"/>
    <mergeCell ref="FV4:FV5"/>
    <mergeCell ref="GG4:GI4"/>
    <mergeCell ref="GJ4:GJ5"/>
    <mergeCell ref="GK4:GK5"/>
    <mergeCell ref="GL4:GN4"/>
    <mergeCell ref="GO4:GO5"/>
    <mergeCell ref="GP4:GP5"/>
    <mergeCell ref="FW4:FY4"/>
    <mergeCell ref="FZ4:FZ5"/>
    <mergeCell ref="GA4:GA5"/>
    <mergeCell ref="GB4:GD4"/>
    <mergeCell ref="GE4:GE5"/>
    <mergeCell ref="GF4:GF5"/>
    <mergeCell ref="C31:E31"/>
    <mergeCell ref="H24:I25"/>
    <mergeCell ref="E26:G26"/>
    <mergeCell ref="E27:G27"/>
    <mergeCell ref="E28:G28"/>
    <mergeCell ref="B29:G29"/>
    <mergeCell ref="CP4:CR4"/>
    <mergeCell ref="CS4:CS5"/>
    <mergeCell ref="CT4:CT5"/>
    <mergeCell ref="CF4:CH4"/>
    <mergeCell ref="CI4:CI5"/>
    <mergeCell ref="CJ4:CJ5"/>
    <mergeCell ref="CK4:CM4"/>
    <mergeCell ref="AB4:AB5"/>
    <mergeCell ref="AC4:AE4"/>
    <mergeCell ref="AR4:AT4"/>
    <mergeCell ref="AU4:AU5"/>
    <mergeCell ref="AV4:AV5"/>
    <mergeCell ref="AW4:AY4"/>
    <mergeCell ref="AZ4:AZ5"/>
    <mergeCell ref="BA4:BA5"/>
    <mergeCell ref="AH4:AJ4"/>
    <mergeCell ref="AK4:AK5"/>
    <mergeCell ref="BL4:BN4"/>
  </mergeCells>
  <pageMargins left="0.7" right="0.7" top="0.75" bottom="0.75" header="0.3" footer="0.3"/>
  <pageSetup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249977111117893"/>
  </sheetPr>
  <dimension ref="B1:ID39"/>
  <sheetViews>
    <sheetView zoomScale="99" zoomScaleNormal="99" workbookViewId="0">
      <selection activeCell="O33" sqref="O33"/>
    </sheetView>
  </sheetViews>
  <sheetFormatPr baseColWidth="10" defaultRowHeight="14.5" x14ac:dyDescent="0.35"/>
  <cols>
    <col min="1" max="1" width="4.453125" customWidth="1"/>
    <col min="2" max="2" width="5.1796875" customWidth="1"/>
    <col min="4" max="4" width="7.54296875" customWidth="1"/>
    <col min="5" max="5" width="8" customWidth="1"/>
    <col min="6" max="6" width="6.45312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54296875" customWidth="1"/>
    <col min="110" max="110" width="6.453125" customWidth="1"/>
    <col min="111" max="111" width="7.7265625" customWidth="1"/>
    <col min="112" max="112" width="6.81640625" customWidth="1"/>
    <col min="113" max="113" width="10.7265625" customWidth="1"/>
    <col min="114" max="114" width="6.26953125" customWidth="1"/>
    <col min="115" max="115" width="5.7265625" customWidth="1"/>
    <col min="116" max="116" width="6.1796875" customWidth="1"/>
    <col min="117" max="117" width="6.26953125" customWidth="1"/>
    <col min="118" max="118" width="9.54296875" customWidth="1"/>
    <col min="119" max="119" width="7" customWidth="1"/>
    <col min="120" max="120" width="6.1796875" customWidth="1"/>
    <col min="121" max="121" width="7" customWidth="1"/>
    <col min="122" max="122" width="7.45312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453125" customWidth="1"/>
    <col min="230" max="230" width="5.26953125" customWidth="1"/>
    <col min="231" max="231" width="6.26953125" customWidth="1"/>
    <col min="232" max="232" width="6.1796875" customWidth="1"/>
    <col min="233" max="233" width="10.453125" customWidth="1"/>
    <col min="234" max="234" width="6.1796875" customWidth="1"/>
    <col min="235" max="235" width="5.26953125" customWidth="1"/>
    <col min="236" max="236" width="6.1796875" customWidth="1"/>
    <col min="237" max="237" width="6.54296875" customWidth="1"/>
    <col min="238" max="238" width="10.54296875" customWidth="1"/>
  </cols>
  <sheetData>
    <row r="1" spans="2:238" ht="15" thickBot="1" x14ac:dyDescent="0.4"/>
    <row r="2" spans="2:238" ht="15" thickBot="1" x14ac:dyDescent="0.4">
      <c r="B2" s="762" t="s">
        <v>218</v>
      </c>
      <c r="C2" s="742"/>
      <c r="D2" s="672" t="s">
        <v>51</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4"/>
    </row>
    <row r="3" spans="2:238" ht="115.5" customHeight="1" thickBot="1" x14ac:dyDescent="0.4">
      <c r="B3" s="743"/>
      <c r="C3" s="744"/>
      <c r="D3" s="663" t="s">
        <v>445</v>
      </c>
      <c r="E3" s="664"/>
      <c r="F3" s="665"/>
      <c r="G3" s="665"/>
      <c r="H3" s="666"/>
      <c r="I3" s="663" t="s">
        <v>261</v>
      </c>
      <c r="J3" s="664"/>
      <c r="K3" s="665"/>
      <c r="L3" s="665"/>
      <c r="M3" s="666"/>
      <c r="N3" s="663" t="s">
        <v>271</v>
      </c>
      <c r="O3" s="664"/>
      <c r="P3" s="665"/>
      <c r="Q3" s="665"/>
      <c r="R3" s="666"/>
      <c r="S3" s="663" t="s">
        <v>93</v>
      </c>
      <c r="T3" s="664"/>
      <c r="U3" s="665"/>
      <c r="V3" s="665"/>
      <c r="W3" s="666"/>
      <c r="X3" s="725" t="s">
        <v>94</v>
      </c>
      <c r="Y3" s="726"/>
      <c r="Z3" s="727"/>
      <c r="AA3" s="727"/>
      <c r="AB3" s="728"/>
      <c r="AC3" s="663" t="s">
        <v>272</v>
      </c>
      <c r="AD3" s="664"/>
      <c r="AE3" s="665"/>
      <c r="AF3" s="665"/>
      <c r="AG3" s="666"/>
      <c r="AH3" s="663" t="s">
        <v>273</v>
      </c>
      <c r="AI3" s="664"/>
      <c r="AJ3" s="665"/>
      <c r="AK3" s="665"/>
      <c r="AL3" s="666"/>
      <c r="AM3" s="663" t="s">
        <v>274</v>
      </c>
      <c r="AN3" s="664"/>
      <c r="AO3" s="665"/>
      <c r="AP3" s="665"/>
      <c r="AQ3" s="666"/>
      <c r="AR3" s="663" t="s">
        <v>95</v>
      </c>
      <c r="AS3" s="664"/>
      <c r="AT3" s="665"/>
      <c r="AU3" s="665"/>
      <c r="AV3" s="666"/>
      <c r="AW3" s="663" t="s">
        <v>745</v>
      </c>
      <c r="AX3" s="664"/>
      <c r="AY3" s="665"/>
      <c r="AZ3" s="665"/>
      <c r="BA3" s="666"/>
      <c r="BB3" s="704" t="s">
        <v>657</v>
      </c>
      <c r="BC3" s="705"/>
      <c r="BD3" s="706"/>
      <c r="BE3" s="706"/>
      <c r="BF3" s="707"/>
      <c r="BG3" s="663" t="s">
        <v>658</v>
      </c>
      <c r="BH3" s="664"/>
      <c r="BI3" s="665"/>
      <c r="BJ3" s="665"/>
      <c r="BK3" s="666"/>
      <c r="BL3" s="663" t="s">
        <v>280</v>
      </c>
      <c r="BM3" s="664"/>
      <c r="BN3" s="665"/>
      <c r="BO3" s="665"/>
      <c r="BP3" s="666"/>
      <c r="BQ3" s="663" t="s">
        <v>144</v>
      </c>
      <c r="BR3" s="664"/>
      <c r="BS3" s="665"/>
      <c r="BT3" s="665"/>
      <c r="BU3" s="666"/>
      <c r="BV3" s="663" t="s">
        <v>746</v>
      </c>
      <c r="BW3" s="664"/>
      <c r="BX3" s="665"/>
      <c r="BY3" s="665"/>
      <c r="BZ3" s="666"/>
      <c r="CA3" s="663" t="s">
        <v>281</v>
      </c>
      <c r="CB3" s="664"/>
      <c r="CC3" s="665"/>
      <c r="CD3" s="665"/>
      <c r="CE3" s="666"/>
      <c r="CF3" s="663" t="s">
        <v>250</v>
      </c>
      <c r="CG3" s="664"/>
      <c r="CH3" s="665"/>
      <c r="CI3" s="665"/>
      <c r="CJ3" s="666"/>
      <c r="CK3" s="663" t="s">
        <v>618</v>
      </c>
      <c r="CL3" s="664"/>
      <c r="CM3" s="665"/>
      <c r="CN3" s="665"/>
      <c r="CO3" s="666"/>
      <c r="CP3" s="663" t="s">
        <v>622</v>
      </c>
      <c r="CQ3" s="664"/>
      <c r="CR3" s="665"/>
      <c r="CS3" s="665"/>
      <c r="CT3" s="666"/>
      <c r="CU3" s="714" t="s">
        <v>145</v>
      </c>
      <c r="CV3" s="715"/>
      <c r="CW3" s="716"/>
      <c r="CX3" s="716"/>
      <c r="CY3" s="717"/>
      <c r="CZ3" s="663" t="s">
        <v>425</v>
      </c>
      <c r="DA3" s="664"/>
      <c r="DB3" s="665"/>
      <c r="DC3" s="665"/>
      <c r="DD3" s="666"/>
      <c r="DE3" s="772" t="s">
        <v>97</v>
      </c>
      <c r="DF3" s="773"/>
      <c r="DG3" s="774"/>
      <c r="DH3" s="774"/>
      <c r="DI3" s="775"/>
      <c r="DJ3" s="663" t="s">
        <v>397</v>
      </c>
      <c r="DK3" s="664"/>
      <c r="DL3" s="665"/>
      <c r="DM3" s="665"/>
      <c r="DN3" s="666"/>
      <c r="DO3" s="663" t="s">
        <v>427</v>
      </c>
      <c r="DP3" s="664"/>
      <c r="DQ3" s="665"/>
      <c r="DR3" s="665"/>
      <c r="DS3" s="765"/>
      <c r="DT3" s="663" t="s">
        <v>98</v>
      </c>
      <c r="DU3" s="664"/>
      <c r="DV3" s="665"/>
      <c r="DW3" s="665"/>
      <c r="DX3" s="666"/>
      <c r="DY3" s="663" t="s">
        <v>659</v>
      </c>
      <c r="DZ3" s="664"/>
      <c r="EA3" s="665"/>
      <c r="EB3" s="665"/>
      <c r="EC3" s="666"/>
      <c r="ED3" s="663" t="s">
        <v>428</v>
      </c>
      <c r="EE3" s="664"/>
      <c r="EF3" s="665"/>
      <c r="EG3" s="665"/>
      <c r="EH3" s="666"/>
      <c r="EI3" s="663" t="s">
        <v>99</v>
      </c>
      <c r="EJ3" s="664"/>
      <c r="EK3" s="665"/>
      <c r="EL3" s="665"/>
      <c r="EM3" s="666"/>
      <c r="EN3" s="663" t="s">
        <v>660</v>
      </c>
      <c r="EO3" s="664"/>
      <c r="EP3" s="665"/>
      <c r="EQ3" s="665"/>
      <c r="ER3" s="666"/>
      <c r="ES3" s="663" t="s">
        <v>100</v>
      </c>
      <c r="ET3" s="664"/>
      <c r="EU3" s="665"/>
      <c r="EV3" s="665"/>
      <c r="EW3" s="666"/>
      <c r="EX3" s="663" t="s">
        <v>101</v>
      </c>
      <c r="EY3" s="664"/>
      <c r="EZ3" s="665"/>
      <c r="FA3" s="665"/>
      <c r="FB3" s="666"/>
      <c r="FC3" s="663" t="s">
        <v>429</v>
      </c>
      <c r="FD3" s="664"/>
      <c r="FE3" s="665"/>
      <c r="FF3" s="665"/>
      <c r="FG3" s="666"/>
      <c r="FH3" s="663" t="s">
        <v>105</v>
      </c>
      <c r="FI3" s="664"/>
      <c r="FJ3" s="665"/>
      <c r="FK3" s="665"/>
      <c r="FL3" s="666"/>
      <c r="FM3" s="663" t="s">
        <v>661</v>
      </c>
      <c r="FN3" s="664"/>
      <c r="FO3" s="665"/>
      <c r="FP3" s="665"/>
      <c r="FQ3" s="666"/>
      <c r="FR3" s="663" t="s">
        <v>662</v>
      </c>
      <c r="FS3" s="664"/>
      <c r="FT3" s="665"/>
      <c r="FU3" s="665"/>
      <c r="FV3" s="666"/>
      <c r="FW3" s="663" t="s">
        <v>516</v>
      </c>
      <c r="FX3" s="664"/>
      <c r="FY3" s="665"/>
      <c r="FZ3" s="665"/>
      <c r="GA3" s="666"/>
      <c r="GB3" s="663" t="s">
        <v>663</v>
      </c>
      <c r="GC3" s="664"/>
      <c r="GD3" s="665"/>
      <c r="GE3" s="665"/>
      <c r="GF3" s="666"/>
      <c r="GG3" s="663" t="s">
        <v>333</v>
      </c>
      <c r="GH3" s="664"/>
      <c r="GI3" s="665"/>
      <c r="GJ3" s="665"/>
      <c r="GK3" s="666"/>
      <c r="GL3" s="663" t="s">
        <v>401</v>
      </c>
      <c r="GM3" s="664"/>
      <c r="GN3" s="665"/>
      <c r="GO3" s="665"/>
      <c r="GP3" s="666"/>
      <c r="GQ3" s="704" t="s">
        <v>430</v>
      </c>
      <c r="GR3" s="664"/>
      <c r="GS3" s="665"/>
      <c r="GT3" s="665"/>
      <c r="GU3" s="666"/>
      <c r="GV3" s="663" t="s">
        <v>431</v>
      </c>
      <c r="GW3" s="664"/>
      <c r="GX3" s="665"/>
      <c r="GY3" s="665"/>
      <c r="GZ3" s="666"/>
      <c r="HA3" s="772" t="s">
        <v>517</v>
      </c>
      <c r="HB3" s="773"/>
      <c r="HC3" s="774"/>
      <c r="HD3" s="774"/>
      <c r="HE3" s="775"/>
      <c r="HF3" s="663" t="s">
        <v>343</v>
      </c>
      <c r="HG3" s="664"/>
      <c r="HH3" s="665"/>
      <c r="HI3" s="665"/>
      <c r="HJ3" s="666"/>
      <c r="HK3" s="663" t="s">
        <v>104</v>
      </c>
      <c r="HL3" s="664"/>
      <c r="HM3" s="665"/>
      <c r="HN3" s="665"/>
      <c r="HO3" s="666"/>
      <c r="HP3" s="663" t="s">
        <v>664</v>
      </c>
      <c r="HQ3" s="664"/>
      <c r="HR3" s="665"/>
      <c r="HS3" s="665"/>
      <c r="HT3" s="666"/>
      <c r="HU3" s="663" t="s">
        <v>518</v>
      </c>
      <c r="HV3" s="664"/>
      <c r="HW3" s="665"/>
      <c r="HX3" s="665"/>
      <c r="HY3" s="666"/>
      <c r="HZ3" s="663" t="s">
        <v>301</v>
      </c>
      <c r="IA3" s="664"/>
      <c r="IB3" s="665"/>
      <c r="IC3" s="665"/>
      <c r="ID3" s="666"/>
    </row>
    <row r="4" spans="2:23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718" t="s">
        <v>29</v>
      </c>
      <c r="CV4" s="719"/>
      <c r="CW4" s="720"/>
      <c r="CX4" s="721" t="s">
        <v>30</v>
      </c>
      <c r="CY4" s="723" t="s">
        <v>83</v>
      </c>
      <c r="CZ4" s="667" t="s">
        <v>29</v>
      </c>
      <c r="DA4" s="710"/>
      <c r="DB4" s="711"/>
      <c r="DC4" s="712" t="s">
        <v>30</v>
      </c>
      <c r="DD4" s="670" t="s">
        <v>83</v>
      </c>
      <c r="DE4" s="776" t="s">
        <v>29</v>
      </c>
      <c r="DF4" s="777"/>
      <c r="DG4" s="778"/>
      <c r="DH4" s="779" t="s">
        <v>30</v>
      </c>
      <c r="DI4" s="702" t="s">
        <v>83</v>
      </c>
      <c r="DJ4" s="680" t="s">
        <v>29</v>
      </c>
      <c r="DK4" s="681"/>
      <c r="DL4" s="681"/>
      <c r="DM4" s="682" t="s">
        <v>30</v>
      </c>
      <c r="DN4" s="670" t="s">
        <v>83</v>
      </c>
      <c r="DO4" s="667" t="s">
        <v>29</v>
      </c>
      <c r="DP4" s="710"/>
      <c r="DQ4" s="711"/>
      <c r="DR4" s="712" t="s">
        <v>30</v>
      </c>
      <c r="DS4" s="670" t="s">
        <v>83</v>
      </c>
      <c r="DT4" s="680" t="s">
        <v>29</v>
      </c>
      <c r="DU4" s="681"/>
      <c r="DV4" s="681"/>
      <c r="DW4" s="682" t="s">
        <v>30</v>
      </c>
      <c r="DX4" s="670" t="s">
        <v>83</v>
      </c>
      <c r="DY4" s="680" t="s">
        <v>29</v>
      </c>
      <c r="DZ4" s="681"/>
      <c r="EA4" s="681"/>
      <c r="EB4" s="682" t="s">
        <v>30</v>
      </c>
      <c r="EC4" s="670" t="s">
        <v>83</v>
      </c>
      <c r="ED4" s="667" t="s">
        <v>29</v>
      </c>
      <c r="EE4" s="668"/>
      <c r="EF4" s="669"/>
      <c r="EG4" s="670" t="s">
        <v>30</v>
      </c>
      <c r="EH4" s="670" t="s">
        <v>83</v>
      </c>
      <c r="EI4" s="667" t="s">
        <v>29</v>
      </c>
      <c r="EJ4" s="668"/>
      <c r="EK4" s="669"/>
      <c r="EL4" s="670" t="s">
        <v>30</v>
      </c>
      <c r="EM4" s="670" t="s">
        <v>83</v>
      </c>
      <c r="EN4" s="667" t="s">
        <v>29</v>
      </c>
      <c r="EO4" s="710"/>
      <c r="EP4" s="711"/>
      <c r="EQ4" s="712" t="s">
        <v>30</v>
      </c>
      <c r="ER4" s="670" t="s">
        <v>83</v>
      </c>
      <c r="ES4" s="667" t="s">
        <v>29</v>
      </c>
      <c r="ET4" s="668"/>
      <c r="EU4" s="669"/>
      <c r="EV4" s="670" t="s">
        <v>30</v>
      </c>
      <c r="EW4" s="670" t="s">
        <v>83</v>
      </c>
      <c r="EX4" s="667" t="s">
        <v>29</v>
      </c>
      <c r="EY4" s="668"/>
      <c r="EZ4" s="669"/>
      <c r="FA4" s="670" t="s">
        <v>30</v>
      </c>
      <c r="FB4" s="670" t="s">
        <v>83</v>
      </c>
      <c r="FC4" s="667" t="s">
        <v>29</v>
      </c>
      <c r="FD4" s="668"/>
      <c r="FE4" s="669"/>
      <c r="FF4" s="670"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67" t="s">
        <v>29</v>
      </c>
      <c r="GR4" s="668"/>
      <c r="GS4" s="669"/>
      <c r="GT4" s="670" t="s">
        <v>30</v>
      </c>
      <c r="GU4" s="670" t="s">
        <v>83</v>
      </c>
      <c r="GV4" s="680" t="s">
        <v>29</v>
      </c>
      <c r="GW4" s="681"/>
      <c r="GX4" s="681"/>
      <c r="GY4" s="682" t="s">
        <v>30</v>
      </c>
      <c r="GZ4" s="670" t="s">
        <v>83</v>
      </c>
      <c r="HA4" s="688" t="s">
        <v>29</v>
      </c>
      <c r="HB4" s="689"/>
      <c r="HC4" s="689"/>
      <c r="HD4" s="747" t="s">
        <v>30</v>
      </c>
      <c r="HE4" s="702" t="s">
        <v>83</v>
      </c>
      <c r="HF4" s="667" t="s">
        <v>29</v>
      </c>
      <c r="HG4" s="710"/>
      <c r="HH4" s="711"/>
      <c r="HI4" s="712" t="s">
        <v>30</v>
      </c>
      <c r="HJ4" s="670" t="s">
        <v>83</v>
      </c>
      <c r="HK4" s="667" t="s">
        <v>29</v>
      </c>
      <c r="HL4" s="710"/>
      <c r="HM4" s="711"/>
      <c r="HN4" s="712" t="s">
        <v>30</v>
      </c>
      <c r="HO4" s="670" t="s">
        <v>83</v>
      </c>
      <c r="HP4" s="667" t="s">
        <v>29</v>
      </c>
      <c r="HQ4" s="710"/>
      <c r="HR4" s="711"/>
      <c r="HS4" s="712" t="s">
        <v>30</v>
      </c>
      <c r="HT4" s="670" t="s">
        <v>83</v>
      </c>
      <c r="HU4" s="667" t="s">
        <v>29</v>
      </c>
      <c r="HV4" s="710"/>
      <c r="HW4" s="711"/>
      <c r="HX4" s="712" t="s">
        <v>30</v>
      </c>
      <c r="HY4" s="670" t="s">
        <v>83</v>
      </c>
      <c r="HZ4" s="667" t="s">
        <v>29</v>
      </c>
      <c r="IA4" s="668"/>
      <c r="IB4" s="669"/>
      <c r="IC4" s="670" t="s">
        <v>30</v>
      </c>
      <c r="ID4" s="670" t="s">
        <v>83</v>
      </c>
    </row>
    <row r="5" spans="2:23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508" t="s">
        <v>1</v>
      </c>
      <c r="CV5" s="509" t="s">
        <v>28</v>
      </c>
      <c r="CW5" s="510" t="s">
        <v>31</v>
      </c>
      <c r="CX5" s="722"/>
      <c r="CY5" s="724"/>
      <c r="CZ5" s="88" t="s">
        <v>1</v>
      </c>
      <c r="DA5" s="89" t="s">
        <v>28</v>
      </c>
      <c r="DB5" s="90" t="s">
        <v>31</v>
      </c>
      <c r="DC5" s="713"/>
      <c r="DD5" s="671"/>
      <c r="DE5" s="204" t="s">
        <v>1</v>
      </c>
      <c r="DF5" s="205" t="s">
        <v>28</v>
      </c>
      <c r="DG5" s="561" t="s">
        <v>31</v>
      </c>
      <c r="DH5" s="841"/>
      <c r="DI5" s="783"/>
      <c r="DJ5" s="88" t="s">
        <v>1</v>
      </c>
      <c r="DK5" s="89" t="s">
        <v>32</v>
      </c>
      <c r="DL5" s="91" t="s">
        <v>31</v>
      </c>
      <c r="DM5" s="683"/>
      <c r="DN5" s="671"/>
      <c r="DO5" s="88" t="s">
        <v>1</v>
      </c>
      <c r="DP5" s="89" t="s">
        <v>28</v>
      </c>
      <c r="DQ5" s="90" t="s">
        <v>31</v>
      </c>
      <c r="DR5" s="713"/>
      <c r="DS5" s="671"/>
      <c r="DT5" s="88" t="s">
        <v>1</v>
      </c>
      <c r="DU5" s="89" t="s">
        <v>32</v>
      </c>
      <c r="DV5" s="91" t="s">
        <v>31</v>
      </c>
      <c r="DW5" s="683"/>
      <c r="DX5" s="671"/>
      <c r="DY5" s="88" t="s">
        <v>1</v>
      </c>
      <c r="DZ5" s="89" t="s">
        <v>32</v>
      </c>
      <c r="EA5" s="91" t="s">
        <v>31</v>
      </c>
      <c r="EB5" s="683"/>
      <c r="EC5" s="671"/>
      <c r="ED5" s="88" t="s">
        <v>1</v>
      </c>
      <c r="EE5" s="89" t="s">
        <v>32</v>
      </c>
      <c r="EF5" s="91" t="s">
        <v>31</v>
      </c>
      <c r="EG5" s="671"/>
      <c r="EH5" s="671"/>
      <c r="EI5" s="88" t="s">
        <v>1</v>
      </c>
      <c r="EJ5" s="89" t="s">
        <v>32</v>
      </c>
      <c r="EK5" s="91" t="s">
        <v>31</v>
      </c>
      <c r="EL5" s="671"/>
      <c r="EM5" s="671"/>
      <c r="EN5" s="88" t="s">
        <v>1</v>
      </c>
      <c r="EO5" s="89" t="s">
        <v>28</v>
      </c>
      <c r="EP5" s="90" t="s">
        <v>31</v>
      </c>
      <c r="EQ5" s="713"/>
      <c r="ER5" s="671"/>
      <c r="ES5" s="119" t="s">
        <v>1</v>
      </c>
      <c r="ET5" s="87" t="s">
        <v>32</v>
      </c>
      <c r="EU5" s="120" t="s">
        <v>31</v>
      </c>
      <c r="EV5" s="697"/>
      <c r="EW5" s="697"/>
      <c r="EX5" s="88" t="s">
        <v>1</v>
      </c>
      <c r="EY5" s="89" t="s">
        <v>32</v>
      </c>
      <c r="EZ5" s="91" t="s">
        <v>31</v>
      </c>
      <c r="FA5" s="671"/>
      <c r="FB5" s="671"/>
      <c r="FC5" s="88" t="s">
        <v>1</v>
      </c>
      <c r="FD5" s="89" t="s">
        <v>32</v>
      </c>
      <c r="FE5" s="91" t="s">
        <v>31</v>
      </c>
      <c r="FF5" s="671"/>
      <c r="FG5" s="671"/>
      <c r="FH5" s="88" t="s">
        <v>1</v>
      </c>
      <c r="FI5" s="89" t="s">
        <v>32</v>
      </c>
      <c r="FJ5" s="91" t="s">
        <v>31</v>
      </c>
      <c r="FK5" s="683"/>
      <c r="FL5" s="671"/>
      <c r="FM5" s="88" t="s">
        <v>1</v>
      </c>
      <c r="FN5" s="89" t="s">
        <v>32</v>
      </c>
      <c r="FO5" s="91" t="s">
        <v>31</v>
      </c>
      <c r="FP5" s="683"/>
      <c r="FQ5" s="671"/>
      <c r="FR5" s="88" t="s">
        <v>1</v>
      </c>
      <c r="FS5" s="89" t="s">
        <v>32</v>
      </c>
      <c r="FT5" s="91" t="s">
        <v>31</v>
      </c>
      <c r="FU5" s="683"/>
      <c r="FV5" s="671"/>
      <c r="FW5" s="88" t="s">
        <v>1</v>
      </c>
      <c r="FX5" s="87" t="s">
        <v>32</v>
      </c>
      <c r="FY5" s="91" t="s">
        <v>31</v>
      </c>
      <c r="FZ5" s="683"/>
      <c r="GA5" s="671"/>
      <c r="GB5" s="88" t="s">
        <v>1</v>
      </c>
      <c r="GC5" s="89" t="s">
        <v>32</v>
      </c>
      <c r="GD5" s="91" t="s">
        <v>31</v>
      </c>
      <c r="GE5" s="683"/>
      <c r="GF5" s="671"/>
      <c r="GG5" s="88" t="s">
        <v>1</v>
      </c>
      <c r="GH5" s="89" t="s">
        <v>32</v>
      </c>
      <c r="GI5" s="91" t="s">
        <v>31</v>
      </c>
      <c r="GJ5" s="683"/>
      <c r="GK5" s="671"/>
      <c r="GL5" s="88" t="s">
        <v>1</v>
      </c>
      <c r="GM5" s="89" t="s">
        <v>32</v>
      </c>
      <c r="GN5" s="91" t="s">
        <v>31</v>
      </c>
      <c r="GO5" s="683"/>
      <c r="GP5" s="671"/>
      <c r="GQ5" s="88" t="s">
        <v>1</v>
      </c>
      <c r="GR5" s="89" t="s">
        <v>32</v>
      </c>
      <c r="GS5" s="91" t="s">
        <v>31</v>
      </c>
      <c r="GT5" s="671"/>
      <c r="GU5" s="671"/>
      <c r="GV5" s="88" t="s">
        <v>1</v>
      </c>
      <c r="GW5" s="89" t="s">
        <v>32</v>
      </c>
      <c r="GX5" s="91" t="s">
        <v>31</v>
      </c>
      <c r="GY5" s="683"/>
      <c r="GZ5" s="671"/>
      <c r="HA5" s="204" t="s">
        <v>1</v>
      </c>
      <c r="HB5" s="205" t="s">
        <v>32</v>
      </c>
      <c r="HC5" s="206" t="s">
        <v>31</v>
      </c>
      <c r="HD5" s="781"/>
      <c r="HE5" s="783"/>
      <c r="HF5" s="88" t="s">
        <v>1</v>
      </c>
      <c r="HG5" s="89" t="s">
        <v>28</v>
      </c>
      <c r="HH5" s="90" t="s">
        <v>31</v>
      </c>
      <c r="HI5" s="713"/>
      <c r="HJ5" s="671"/>
      <c r="HK5" s="88" t="s">
        <v>1</v>
      </c>
      <c r="HL5" s="89" t="s">
        <v>28</v>
      </c>
      <c r="HM5" s="90" t="s">
        <v>31</v>
      </c>
      <c r="HN5" s="713"/>
      <c r="HO5" s="671"/>
      <c r="HP5" s="88" t="s">
        <v>1</v>
      </c>
      <c r="HQ5" s="89" t="s">
        <v>28</v>
      </c>
      <c r="HR5" s="90" t="s">
        <v>31</v>
      </c>
      <c r="HS5" s="713"/>
      <c r="HT5" s="671"/>
      <c r="HU5" s="88" t="s">
        <v>1</v>
      </c>
      <c r="HV5" s="89" t="s">
        <v>28</v>
      </c>
      <c r="HW5" s="90" t="s">
        <v>31</v>
      </c>
      <c r="HX5" s="713"/>
      <c r="HY5" s="671"/>
      <c r="HZ5" s="88" t="s">
        <v>1</v>
      </c>
      <c r="IA5" s="89" t="s">
        <v>32</v>
      </c>
      <c r="IB5" s="91" t="s">
        <v>31</v>
      </c>
      <c r="IC5" s="671"/>
      <c r="ID5" s="671"/>
    </row>
    <row r="6" spans="2:238"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100</v>
      </c>
      <c r="BS6" s="97">
        <f>BQ6/BR6*100</f>
        <v>0</v>
      </c>
      <c r="BT6" s="98">
        <v>0</v>
      </c>
      <c r="BU6" s="99">
        <f>BQ6/BR17</f>
        <v>0</v>
      </c>
      <c r="BV6" s="96">
        <v>0</v>
      </c>
      <c r="BW6" s="97">
        <v>1</v>
      </c>
      <c r="BX6" s="97">
        <f>BV6/BW6*100</f>
        <v>0</v>
      </c>
      <c r="BY6" s="98">
        <v>0</v>
      </c>
      <c r="BZ6" s="99">
        <f>BV6/BW17</f>
        <v>0</v>
      </c>
      <c r="CA6" s="96">
        <v>0</v>
      </c>
      <c r="CB6" s="97">
        <v>1</v>
      </c>
      <c r="CC6" s="97">
        <f>CA6/CB6*100</f>
        <v>0</v>
      </c>
      <c r="CD6" s="98">
        <v>0</v>
      </c>
      <c r="CE6" s="110">
        <f>CA6/CB17</f>
        <v>0</v>
      </c>
      <c r="CF6" s="96">
        <v>0</v>
      </c>
      <c r="CG6" s="97">
        <v>100</v>
      </c>
      <c r="CH6" s="97">
        <f>CF6/CG6*100</f>
        <v>0</v>
      </c>
      <c r="CI6" s="98">
        <v>0</v>
      </c>
      <c r="CJ6" s="99">
        <f>CF6/CG17</f>
        <v>0</v>
      </c>
      <c r="CK6" s="96">
        <v>0</v>
      </c>
      <c r="CL6" s="97">
        <v>1</v>
      </c>
      <c r="CM6" s="97">
        <f>CK6/CL6*100</f>
        <v>0</v>
      </c>
      <c r="CN6" s="98">
        <v>0</v>
      </c>
      <c r="CO6" s="110">
        <f>CK6/CL17</f>
        <v>0</v>
      </c>
      <c r="CP6" s="96">
        <v>0</v>
      </c>
      <c r="CQ6" s="97">
        <v>1</v>
      </c>
      <c r="CR6" s="97">
        <f>CP6/CQ6*100</f>
        <v>0</v>
      </c>
      <c r="CS6" s="98">
        <v>0</v>
      </c>
      <c r="CT6" s="110">
        <f>CP6/CQ17</f>
        <v>0</v>
      </c>
      <c r="CU6" s="511">
        <v>0</v>
      </c>
      <c r="CV6" s="512">
        <v>1</v>
      </c>
      <c r="CW6" s="512">
        <f>CU6/CV6*100</f>
        <v>0</v>
      </c>
      <c r="CX6" s="513">
        <v>0</v>
      </c>
      <c r="CY6" s="526">
        <f>CU6/CV17</f>
        <v>0</v>
      </c>
      <c r="CZ6" s="96">
        <v>0</v>
      </c>
      <c r="DA6" s="97">
        <v>100</v>
      </c>
      <c r="DB6" s="97">
        <f>CZ6/DA6*100</f>
        <v>0</v>
      </c>
      <c r="DC6" s="98">
        <v>0</v>
      </c>
      <c r="DD6" s="99">
        <f>CZ6/DA17</f>
        <v>0</v>
      </c>
      <c r="DE6" s="191">
        <v>0</v>
      </c>
      <c r="DF6" s="192">
        <v>1</v>
      </c>
      <c r="DG6" s="192">
        <f>DE6/DF6*100</f>
        <v>0</v>
      </c>
      <c r="DH6" s="193">
        <v>0</v>
      </c>
      <c r="DI6" s="194">
        <f>DE6/DF17</f>
        <v>0</v>
      </c>
      <c r="DJ6" s="96">
        <v>0</v>
      </c>
      <c r="DK6" s="97">
        <v>1</v>
      </c>
      <c r="DL6" s="97">
        <f>DJ6/DK6*100</f>
        <v>0</v>
      </c>
      <c r="DM6" s="98">
        <v>0</v>
      </c>
      <c r="DN6" s="110">
        <f>DJ6/DK17</f>
        <v>0</v>
      </c>
      <c r="DO6" s="96">
        <v>0</v>
      </c>
      <c r="DP6" s="97">
        <v>1</v>
      </c>
      <c r="DQ6" s="97">
        <f>DO6/DP6*100</f>
        <v>0</v>
      </c>
      <c r="DR6" s="98">
        <v>0</v>
      </c>
      <c r="DS6" s="99">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99">
        <f>EN6/EO17</f>
        <v>0</v>
      </c>
      <c r="ES6" s="75">
        <v>1</v>
      </c>
      <c r="ET6" s="76">
        <v>1</v>
      </c>
      <c r="EU6" s="76">
        <f>ES6/ET6*100</f>
        <v>100</v>
      </c>
      <c r="EV6" s="77">
        <v>1</v>
      </c>
      <c r="EW6" s="78">
        <f>ES6/ET17</f>
        <v>8.3333333333333329E-2</v>
      </c>
      <c r="EX6" s="96">
        <v>0</v>
      </c>
      <c r="EY6" s="97">
        <v>1</v>
      </c>
      <c r="EZ6" s="97">
        <f>EX6/EY6*100</f>
        <v>0</v>
      </c>
      <c r="FA6" s="98">
        <v>0</v>
      </c>
      <c r="FB6" s="110">
        <f>EX6/EY17</f>
        <v>0</v>
      </c>
      <c r="FC6" s="96">
        <v>0</v>
      </c>
      <c r="FD6" s="97">
        <v>1</v>
      </c>
      <c r="FE6" s="97">
        <f>FC6/FD6*100</f>
        <v>0</v>
      </c>
      <c r="FF6" s="98">
        <v>0</v>
      </c>
      <c r="FG6" s="99">
        <f>FC6/FD17</f>
        <v>0</v>
      </c>
      <c r="FH6" s="96">
        <v>0</v>
      </c>
      <c r="FI6" s="97">
        <v>1</v>
      </c>
      <c r="FJ6" s="97">
        <f>FH6/FI6*100</f>
        <v>0</v>
      </c>
      <c r="FK6" s="98">
        <v>0</v>
      </c>
      <c r="FL6" s="110">
        <f>FH6/FI17</f>
        <v>0</v>
      </c>
      <c r="FM6" s="96">
        <v>0</v>
      </c>
      <c r="FN6" s="97">
        <v>1</v>
      </c>
      <c r="FO6" s="97">
        <f>FM6/FN6*100</f>
        <v>0</v>
      </c>
      <c r="FP6" s="98">
        <v>0</v>
      </c>
      <c r="FQ6" s="110">
        <f>FM6/FN17</f>
        <v>0</v>
      </c>
      <c r="FR6" s="96">
        <v>0</v>
      </c>
      <c r="FS6" s="97">
        <v>1</v>
      </c>
      <c r="FT6" s="97">
        <f>FR6/FS6*100</f>
        <v>0</v>
      </c>
      <c r="FU6" s="98">
        <v>0</v>
      </c>
      <c r="FV6" s="110">
        <f>FR6/FS17</f>
        <v>0</v>
      </c>
      <c r="FW6" s="96">
        <v>0</v>
      </c>
      <c r="FX6" s="97">
        <v>1</v>
      </c>
      <c r="FY6" s="97">
        <f>FW6/FX6*100</f>
        <v>0</v>
      </c>
      <c r="FZ6" s="98">
        <v>0</v>
      </c>
      <c r="GA6" s="99">
        <f>FW6/FX17</f>
        <v>0</v>
      </c>
      <c r="GB6" s="96">
        <v>0</v>
      </c>
      <c r="GC6" s="97">
        <v>1</v>
      </c>
      <c r="GD6" s="97">
        <f>GB6/GC6*100</f>
        <v>0</v>
      </c>
      <c r="GE6" s="98">
        <v>0</v>
      </c>
      <c r="GF6" s="99">
        <f>GB6/GC17</f>
        <v>0</v>
      </c>
      <c r="GG6" s="96">
        <v>0</v>
      </c>
      <c r="GH6" s="97">
        <v>1</v>
      </c>
      <c r="GI6" s="97">
        <f>GG6/GH6*100</f>
        <v>0</v>
      </c>
      <c r="GJ6" s="98">
        <v>0</v>
      </c>
      <c r="GK6" s="110">
        <f>GG6/GH17</f>
        <v>0</v>
      </c>
      <c r="GL6" s="96">
        <v>0</v>
      </c>
      <c r="GM6" s="97">
        <v>1</v>
      </c>
      <c r="GN6" s="97">
        <f>GL6/GM6*100</f>
        <v>0</v>
      </c>
      <c r="GO6" s="98">
        <v>0</v>
      </c>
      <c r="GP6" s="99">
        <f>GL6/GM17</f>
        <v>0</v>
      </c>
      <c r="GQ6" s="96">
        <v>0</v>
      </c>
      <c r="GR6" s="97">
        <v>1</v>
      </c>
      <c r="GS6" s="97">
        <f>GQ6/GR6*100</f>
        <v>0</v>
      </c>
      <c r="GT6" s="98">
        <v>0</v>
      </c>
      <c r="GU6" s="110">
        <f>GQ6/GR17</f>
        <v>0</v>
      </c>
      <c r="GV6" s="96">
        <v>0</v>
      </c>
      <c r="GW6" s="97">
        <v>1</v>
      </c>
      <c r="GX6" s="97">
        <f>GV6/GW6*100</f>
        <v>0</v>
      </c>
      <c r="GY6" s="98">
        <v>0</v>
      </c>
      <c r="GZ6" s="110">
        <f>GV6/GW17</f>
        <v>0</v>
      </c>
      <c r="HA6" s="191">
        <v>1</v>
      </c>
      <c r="HB6" s="192">
        <v>1</v>
      </c>
      <c r="HC6" s="192">
        <f>HA6/HB6*100</f>
        <v>100</v>
      </c>
      <c r="HD6" s="193">
        <v>0</v>
      </c>
      <c r="HE6" s="194">
        <f>HA6/HB17</f>
        <v>8.3333333333333329E-2</v>
      </c>
      <c r="HF6" s="96">
        <v>0</v>
      </c>
      <c r="HG6" s="97">
        <v>1</v>
      </c>
      <c r="HH6" s="97">
        <f>HF6/HG6*100</f>
        <v>0</v>
      </c>
      <c r="HI6" s="98">
        <v>0</v>
      </c>
      <c r="HJ6" s="110">
        <f>HF6/HG17</f>
        <v>0</v>
      </c>
      <c r="HK6" s="96">
        <v>0</v>
      </c>
      <c r="HL6" s="97">
        <v>1</v>
      </c>
      <c r="HM6" s="97">
        <f>HK6/HL6*100</f>
        <v>0</v>
      </c>
      <c r="HN6" s="98">
        <v>0</v>
      </c>
      <c r="HO6" s="110">
        <f>HK6/HL17</f>
        <v>0</v>
      </c>
      <c r="HP6" s="96">
        <v>0</v>
      </c>
      <c r="HQ6" s="97">
        <v>1</v>
      </c>
      <c r="HR6" s="97">
        <f>HP6/HQ6*100</f>
        <v>0</v>
      </c>
      <c r="HS6" s="98">
        <v>0</v>
      </c>
      <c r="HT6" s="110">
        <f>HP6/HQ17</f>
        <v>0</v>
      </c>
      <c r="HU6" s="96">
        <v>0</v>
      </c>
      <c r="HV6" s="97">
        <v>100</v>
      </c>
      <c r="HW6" s="97">
        <f>HU6/HV6*100</f>
        <v>0</v>
      </c>
      <c r="HX6" s="98">
        <v>0</v>
      </c>
      <c r="HY6" s="99">
        <f>HU6/HV17</f>
        <v>0</v>
      </c>
      <c r="HZ6" s="96">
        <v>0</v>
      </c>
      <c r="IA6" s="97">
        <v>1</v>
      </c>
      <c r="IB6" s="97">
        <f>HZ6/IA6*100</f>
        <v>0</v>
      </c>
      <c r="IC6" s="98">
        <v>0</v>
      </c>
      <c r="ID6" s="99">
        <f>HZ6/IA17</f>
        <v>0</v>
      </c>
    </row>
    <row r="7" spans="2:238"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1</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89.94</v>
      </c>
      <c r="AS7" s="80">
        <v>90</v>
      </c>
      <c r="AT7" s="80">
        <f>AR7/AS7*100</f>
        <v>99.933333333333323</v>
      </c>
      <c r="AU7" s="115">
        <v>1</v>
      </c>
      <c r="AV7" s="82">
        <f>AR7/AS17</f>
        <v>0.9993333333333333</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01">
        <v>100</v>
      </c>
      <c r="BS7" s="101">
        <f>BQ7/BR7*100</f>
        <v>0</v>
      </c>
      <c r="BT7" s="102">
        <v>0</v>
      </c>
      <c r="BU7" s="103">
        <f>BQ7/BR17</f>
        <v>0</v>
      </c>
      <c r="BV7" s="100">
        <v>0</v>
      </c>
      <c r="BW7" s="101">
        <v>1</v>
      </c>
      <c r="BX7" s="101">
        <f>BV7/BW7*100</f>
        <v>0</v>
      </c>
      <c r="BY7" s="102">
        <v>0</v>
      </c>
      <c r="BZ7" s="103">
        <f>BV7/BW17</f>
        <v>0</v>
      </c>
      <c r="CA7" s="100">
        <v>0</v>
      </c>
      <c r="CB7" s="111">
        <v>1</v>
      </c>
      <c r="CC7" s="101">
        <f>CA7/CB7*100</f>
        <v>0</v>
      </c>
      <c r="CD7" s="102">
        <v>0</v>
      </c>
      <c r="CE7" s="112">
        <f>CA7/CB17</f>
        <v>0</v>
      </c>
      <c r="CF7" s="100">
        <v>0</v>
      </c>
      <c r="CG7" s="101">
        <v>100</v>
      </c>
      <c r="CH7" s="101">
        <f>CF7/CG7*100</f>
        <v>0</v>
      </c>
      <c r="CI7" s="102">
        <v>0</v>
      </c>
      <c r="CJ7" s="103">
        <f>CF7/CG17</f>
        <v>0</v>
      </c>
      <c r="CK7" s="100">
        <v>0</v>
      </c>
      <c r="CL7" s="111">
        <v>1</v>
      </c>
      <c r="CM7" s="101">
        <f>CK7/CL7*100</f>
        <v>0</v>
      </c>
      <c r="CN7" s="102">
        <v>0</v>
      </c>
      <c r="CO7" s="112">
        <f>CK7/CL17</f>
        <v>0</v>
      </c>
      <c r="CP7" s="100">
        <v>0</v>
      </c>
      <c r="CQ7" s="111">
        <v>1</v>
      </c>
      <c r="CR7" s="101">
        <f>CP7/CQ7*100</f>
        <v>0</v>
      </c>
      <c r="CS7" s="102">
        <v>0</v>
      </c>
      <c r="CT7" s="112">
        <f>CP7/CQ17</f>
        <v>0</v>
      </c>
      <c r="CU7" s="515">
        <v>0</v>
      </c>
      <c r="CV7" s="527">
        <v>1</v>
      </c>
      <c r="CW7" s="516">
        <f>CU7/CV7*100</f>
        <v>0</v>
      </c>
      <c r="CX7" s="517">
        <v>0</v>
      </c>
      <c r="CY7" s="528">
        <f>CU7/CV17</f>
        <v>0</v>
      </c>
      <c r="CZ7" s="100">
        <v>0</v>
      </c>
      <c r="DA7" s="101">
        <v>100</v>
      </c>
      <c r="DB7" s="101">
        <f>CZ7/DA7*100</f>
        <v>0</v>
      </c>
      <c r="DC7" s="102">
        <v>0</v>
      </c>
      <c r="DD7" s="103">
        <f>CZ7/DA17</f>
        <v>0</v>
      </c>
      <c r="DE7" s="195">
        <v>0</v>
      </c>
      <c r="DF7" s="196">
        <v>1</v>
      </c>
      <c r="DG7" s="196">
        <f>DE7/DF7*100</f>
        <v>0</v>
      </c>
      <c r="DH7" s="197">
        <v>0</v>
      </c>
      <c r="DI7" s="198">
        <f>DE7/DF17</f>
        <v>0</v>
      </c>
      <c r="DJ7" s="100">
        <v>0</v>
      </c>
      <c r="DK7" s="111">
        <v>1</v>
      </c>
      <c r="DL7" s="101">
        <f>DJ7/DK7*100</f>
        <v>0</v>
      </c>
      <c r="DM7" s="102">
        <v>0</v>
      </c>
      <c r="DN7" s="112">
        <f>DJ7/DK17</f>
        <v>0</v>
      </c>
      <c r="DO7" s="100">
        <v>0</v>
      </c>
      <c r="DP7" s="101">
        <v>1</v>
      </c>
      <c r="DQ7" s="101">
        <f>DO7/DP7*100</f>
        <v>0</v>
      </c>
      <c r="DR7" s="102">
        <v>0</v>
      </c>
      <c r="DS7" s="103">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11">
        <v>1</v>
      </c>
      <c r="EK7" s="101">
        <f>EI7/EJ7*100</f>
        <v>0</v>
      </c>
      <c r="EL7" s="102">
        <v>0</v>
      </c>
      <c r="EM7" s="112">
        <f>EI7/EJ17</f>
        <v>0</v>
      </c>
      <c r="EN7" s="100">
        <v>0</v>
      </c>
      <c r="EO7" s="101">
        <v>1</v>
      </c>
      <c r="EP7" s="101">
        <f>EN7/EO7*100</f>
        <v>0</v>
      </c>
      <c r="EQ7" s="102">
        <v>0</v>
      </c>
      <c r="ER7" s="103">
        <f>EN7/EO17</f>
        <v>0</v>
      </c>
      <c r="ES7" s="79">
        <v>2</v>
      </c>
      <c r="ET7" s="80">
        <v>2</v>
      </c>
      <c r="EU7" s="80">
        <f>ES7/ET7*100</f>
        <v>100</v>
      </c>
      <c r="EV7" s="81">
        <v>1</v>
      </c>
      <c r="EW7" s="82">
        <f>ES7/ET17</f>
        <v>0.16666666666666666</v>
      </c>
      <c r="EX7" s="100">
        <v>0</v>
      </c>
      <c r="EY7" s="111">
        <v>1</v>
      </c>
      <c r="EZ7" s="101">
        <f>EX7/EY7*100</f>
        <v>0</v>
      </c>
      <c r="FA7" s="102">
        <v>0</v>
      </c>
      <c r="FB7" s="112">
        <f>EX7/EY17</f>
        <v>0</v>
      </c>
      <c r="FC7" s="100">
        <v>0</v>
      </c>
      <c r="FD7" s="101">
        <v>1</v>
      </c>
      <c r="FE7" s="101">
        <f>FC7/FD7*100</f>
        <v>0</v>
      </c>
      <c r="FF7" s="102">
        <v>0</v>
      </c>
      <c r="FG7" s="103">
        <f>FC7/FD17</f>
        <v>0</v>
      </c>
      <c r="FH7" s="100">
        <v>0</v>
      </c>
      <c r="FI7" s="111">
        <v>1</v>
      </c>
      <c r="FJ7" s="101">
        <f>FH7/FI7*100</f>
        <v>0</v>
      </c>
      <c r="FK7" s="102">
        <v>0</v>
      </c>
      <c r="FL7" s="112">
        <f>FH7/FI17</f>
        <v>0</v>
      </c>
      <c r="FM7" s="100">
        <v>0</v>
      </c>
      <c r="FN7" s="111">
        <v>1</v>
      </c>
      <c r="FO7" s="101">
        <f>FM7/FN7*100</f>
        <v>0</v>
      </c>
      <c r="FP7" s="102">
        <v>0</v>
      </c>
      <c r="FQ7" s="112">
        <f>FM7/FN17</f>
        <v>0</v>
      </c>
      <c r="FR7" s="100">
        <v>0</v>
      </c>
      <c r="FS7" s="111">
        <v>1</v>
      </c>
      <c r="FT7" s="101">
        <f>FR7/FS7*100</f>
        <v>0</v>
      </c>
      <c r="FU7" s="102">
        <v>0</v>
      </c>
      <c r="FV7" s="112">
        <f>FR7/FS17</f>
        <v>0</v>
      </c>
      <c r="FW7" s="100">
        <v>0</v>
      </c>
      <c r="FX7" s="101">
        <v>1</v>
      </c>
      <c r="FY7" s="101">
        <f>FW7/FX7*100</f>
        <v>0</v>
      </c>
      <c r="FZ7" s="102">
        <v>0</v>
      </c>
      <c r="GA7" s="103">
        <f>FW7/FX17</f>
        <v>0</v>
      </c>
      <c r="GB7" s="100">
        <v>0</v>
      </c>
      <c r="GC7" s="101">
        <v>1</v>
      </c>
      <c r="GD7" s="101">
        <f>GB7/GC7*100</f>
        <v>0</v>
      </c>
      <c r="GE7" s="102">
        <v>0</v>
      </c>
      <c r="GF7" s="103">
        <f>GB7/GC17</f>
        <v>0</v>
      </c>
      <c r="GG7" s="100">
        <v>0</v>
      </c>
      <c r="GH7" s="111">
        <v>1</v>
      </c>
      <c r="GI7" s="101">
        <f>GG7/GH7*100</f>
        <v>0</v>
      </c>
      <c r="GJ7" s="102">
        <v>0</v>
      </c>
      <c r="GK7" s="112">
        <f>GG7/GH17</f>
        <v>0</v>
      </c>
      <c r="GL7" s="100">
        <v>0</v>
      </c>
      <c r="GM7" s="101">
        <v>1</v>
      </c>
      <c r="GN7" s="101">
        <f>GL7/GM7*100</f>
        <v>0</v>
      </c>
      <c r="GO7" s="102">
        <v>0</v>
      </c>
      <c r="GP7" s="103">
        <f>GL7/GM17</f>
        <v>0</v>
      </c>
      <c r="GQ7" s="100">
        <v>0</v>
      </c>
      <c r="GR7" s="111">
        <v>1</v>
      </c>
      <c r="GS7" s="101">
        <f>GQ7/GR7*100</f>
        <v>0</v>
      </c>
      <c r="GT7" s="102">
        <v>0</v>
      </c>
      <c r="GU7" s="112">
        <f>GQ7/GR17</f>
        <v>0</v>
      </c>
      <c r="GV7" s="100">
        <v>0</v>
      </c>
      <c r="GW7" s="111">
        <v>1</v>
      </c>
      <c r="GX7" s="101">
        <f>GV7/GW7*100</f>
        <v>0</v>
      </c>
      <c r="GY7" s="102">
        <v>0</v>
      </c>
      <c r="GZ7" s="112">
        <f>GV7/GW17</f>
        <v>0</v>
      </c>
      <c r="HA7" s="195">
        <v>2</v>
      </c>
      <c r="HB7" s="196">
        <v>2</v>
      </c>
      <c r="HC7" s="196">
        <f>HA7/HB7*100</f>
        <v>100</v>
      </c>
      <c r="HD7" s="197">
        <v>0</v>
      </c>
      <c r="HE7" s="198">
        <f>HA7/HB17</f>
        <v>0.16666666666666666</v>
      </c>
      <c r="HF7" s="100">
        <v>0</v>
      </c>
      <c r="HG7" s="111">
        <v>1</v>
      </c>
      <c r="HH7" s="101">
        <f>HF7/HG7*100</f>
        <v>0</v>
      </c>
      <c r="HI7" s="102">
        <v>0</v>
      </c>
      <c r="HJ7" s="112">
        <f>HF7/HG17</f>
        <v>0</v>
      </c>
      <c r="HK7" s="100">
        <v>0</v>
      </c>
      <c r="HL7" s="111">
        <v>1</v>
      </c>
      <c r="HM7" s="101">
        <f>HK7/HL7*100</f>
        <v>0</v>
      </c>
      <c r="HN7" s="102">
        <v>0</v>
      </c>
      <c r="HO7" s="112">
        <f>HK7/HL17</f>
        <v>0</v>
      </c>
      <c r="HP7" s="100">
        <v>0</v>
      </c>
      <c r="HQ7" s="111">
        <v>1</v>
      </c>
      <c r="HR7" s="101">
        <f>HP7/HQ7*100</f>
        <v>0</v>
      </c>
      <c r="HS7" s="102">
        <v>0</v>
      </c>
      <c r="HT7" s="112">
        <f>HP7/HQ17</f>
        <v>0</v>
      </c>
      <c r="HU7" s="79">
        <v>98.67</v>
      </c>
      <c r="HV7" s="92">
        <v>100</v>
      </c>
      <c r="HW7" s="80">
        <f>HU7/HV7*100</f>
        <v>98.67</v>
      </c>
      <c r="HX7" s="81">
        <v>0.99</v>
      </c>
      <c r="HY7" s="82">
        <f>HU7/HV17</f>
        <v>0.98670000000000002</v>
      </c>
      <c r="HZ7" s="100">
        <v>0</v>
      </c>
      <c r="IA7" s="111">
        <v>1</v>
      </c>
      <c r="IB7" s="101">
        <f>HZ7/IA7*100</f>
        <v>0</v>
      </c>
      <c r="IC7" s="102">
        <v>0</v>
      </c>
      <c r="ID7" s="103">
        <f>HZ7/IA17</f>
        <v>0</v>
      </c>
    </row>
    <row r="8" spans="2:238" ht="16" thickBot="1" x14ac:dyDescent="0.4">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13</v>
      </c>
      <c r="AN8" s="80">
        <v>13</v>
      </c>
      <c r="AO8" s="80">
        <f>AM8/AN8*100</f>
        <v>100</v>
      </c>
      <c r="AP8" s="81">
        <v>1</v>
      </c>
      <c r="AQ8" s="82">
        <f>AM8/AN17</f>
        <v>0.23636363636363636</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79">
        <v>100</v>
      </c>
      <c r="BR8" s="80">
        <v>100</v>
      </c>
      <c r="BS8" s="80">
        <f>BQ8/BR8*100</f>
        <v>100</v>
      </c>
      <c r="BT8" s="115">
        <v>1</v>
      </c>
      <c r="BU8" s="82">
        <f>BQ8/BR17</f>
        <v>1</v>
      </c>
      <c r="BV8" s="100">
        <v>0</v>
      </c>
      <c r="BW8" s="101">
        <v>1</v>
      </c>
      <c r="BX8" s="101">
        <f>BV8/BW8*100</f>
        <v>0</v>
      </c>
      <c r="BY8" s="102">
        <v>0</v>
      </c>
      <c r="BZ8" s="103">
        <f>BV8/BW17</f>
        <v>0</v>
      </c>
      <c r="CA8" s="100">
        <v>0</v>
      </c>
      <c r="CB8" s="111">
        <v>1</v>
      </c>
      <c r="CC8" s="101">
        <f>CA8/CB8*100</f>
        <v>0</v>
      </c>
      <c r="CD8" s="102">
        <v>0</v>
      </c>
      <c r="CE8" s="112">
        <f>CA8/CB17</f>
        <v>0</v>
      </c>
      <c r="CF8" s="100">
        <v>0</v>
      </c>
      <c r="CG8" s="101">
        <v>100</v>
      </c>
      <c r="CH8" s="101">
        <f>CF8/CG8*100</f>
        <v>0</v>
      </c>
      <c r="CI8" s="102">
        <v>0</v>
      </c>
      <c r="CJ8" s="103">
        <f>CF8/CG17</f>
        <v>0</v>
      </c>
      <c r="CK8" s="100">
        <v>0</v>
      </c>
      <c r="CL8" s="111">
        <v>1</v>
      </c>
      <c r="CM8" s="101">
        <f>CK8/CL8*100</f>
        <v>0</v>
      </c>
      <c r="CN8" s="102">
        <v>0</v>
      </c>
      <c r="CO8" s="112">
        <f>CK8/CL17</f>
        <v>0</v>
      </c>
      <c r="CP8" s="100">
        <v>0</v>
      </c>
      <c r="CQ8" s="111">
        <v>1</v>
      </c>
      <c r="CR8" s="101">
        <f>CP8/CQ8*100</f>
        <v>0</v>
      </c>
      <c r="CS8" s="102">
        <v>0</v>
      </c>
      <c r="CT8" s="112">
        <f>CP8/CQ17</f>
        <v>0</v>
      </c>
      <c r="CU8" s="515">
        <v>0</v>
      </c>
      <c r="CV8" s="527">
        <v>1</v>
      </c>
      <c r="CW8" s="516">
        <f>CU8/CV8*100</f>
        <v>0</v>
      </c>
      <c r="CX8" s="517">
        <v>0</v>
      </c>
      <c r="CY8" s="528">
        <f>CU8/CV17</f>
        <v>0</v>
      </c>
      <c r="CZ8" s="100">
        <v>0</v>
      </c>
      <c r="DA8" s="101">
        <v>100</v>
      </c>
      <c r="DB8" s="101">
        <f>CZ8/DA8*100</f>
        <v>0</v>
      </c>
      <c r="DC8" s="102">
        <v>0</v>
      </c>
      <c r="DD8" s="103">
        <f>CZ8/DA17</f>
        <v>0</v>
      </c>
      <c r="DE8" s="195">
        <v>0</v>
      </c>
      <c r="DF8" s="196">
        <v>1</v>
      </c>
      <c r="DG8" s="196">
        <f>DE8/DF8*100</f>
        <v>0</v>
      </c>
      <c r="DH8" s="197">
        <v>0</v>
      </c>
      <c r="DI8" s="198">
        <f>DE8/DF17</f>
        <v>0</v>
      </c>
      <c r="DJ8" s="100">
        <v>0</v>
      </c>
      <c r="DK8" s="111">
        <v>1</v>
      </c>
      <c r="DL8" s="101">
        <f>DJ8/DK8*100</f>
        <v>0</v>
      </c>
      <c r="DM8" s="102">
        <v>0</v>
      </c>
      <c r="DN8" s="112">
        <f>DJ8/DK17</f>
        <v>0</v>
      </c>
      <c r="DO8" s="100">
        <v>0</v>
      </c>
      <c r="DP8" s="101">
        <v>1</v>
      </c>
      <c r="DQ8" s="101">
        <f>DO8/DP8*100</f>
        <v>0</v>
      </c>
      <c r="DR8" s="102">
        <v>0</v>
      </c>
      <c r="DS8" s="103">
        <f>DO8/DP17</f>
        <v>0</v>
      </c>
      <c r="DT8" s="79">
        <v>7</v>
      </c>
      <c r="DU8" s="92">
        <v>4</v>
      </c>
      <c r="DV8" s="80">
        <f>DT8/DU8*100</f>
        <v>175</v>
      </c>
      <c r="DW8" s="316">
        <v>1.75</v>
      </c>
      <c r="DX8" s="325">
        <f>DT8/DU17</f>
        <v>1</v>
      </c>
      <c r="DY8" s="100">
        <v>0</v>
      </c>
      <c r="DZ8" s="111">
        <v>1</v>
      </c>
      <c r="EA8" s="101">
        <f>DY8/DZ8*100</f>
        <v>0</v>
      </c>
      <c r="EB8" s="102">
        <v>0</v>
      </c>
      <c r="EC8" s="112">
        <f>DY8/DZ17</f>
        <v>0</v>
      </c>
      <c r="ED8" s="100">
        <v>0</v>
      </c>
      <c r="EE8" s="111">
        <v>1</v>
      </c>
      <c r="EF8" s="101">
        <f>ED8/EE8*100</f>
        <v>0</v>
      </c>
      <c r="EG8" s="102">
        <v>0</v>
      </c>
      <c r="EH8" s="112">
        <f>ED8/EE17</f>
        <v>0</v>
      </c>
      <c r="EI8" s="79">
        <v>1</v>
      </c>
      <c r="EJ8" s="92">
        <v>1</v>
      </c>
      <c r="EK8" s="80">
        <f>EI8/EJ8*100</f>
        <v>100</v>
      </c>
      <c r="EL8" s="115">
        <v>1</v>
      </c>
      <c r="EM8" s="93">
        <f>EI8/EJ17</f>
        <v>0.25</v>
      </c>
      <c r="EN8" s="100">
        <v>0</v>
      </c>
      <c r="EO8" s="101">
        <v>1</v>
      </c>
      <c r="EP8" s="101">
        <f>EN8/EO8*100</f>
        <v>0</v>
      </c>
      <c r="EQ8" s="102">
        <v>0</v>
      </c>
      <c r="ER8" s="103">
        <f>EN8/EO17</f>
        <v>0</v>
      </c>
      <c r="ES8" s="79">
        <v>3</v>
      </c>
      <c r="ET8" s="80">
        <v>3</v>
      </c>
      <c r="EU8" s="80">
        <f>ES8/ET8*100</f>
        <v>100</v>
      </c>
      <c r="EV8" s="115">
        <v>1</v>
      </c>
      <c r="EW8" s="82">
        <f>ES8/ET17</f>
        <v>0.25</v>
      </c>
      <c r="EX8" s="79">
        <v>1</v>
      </c>
      <c r="EY8" s="92">
        <v>1</v>
      </c>
      <c r="EZ8" s="80">
        <f>EX8/EY8*100</f>
        <v>100</v>
      </c>
      <c r="FA8" s="115">
        <v>1</v>
      </c>
      <c r="FB8" s="93">
        <f>EX8/EY17</f>
        <v>0.25</v>
      </c>
      <c r="FC8" s="100">
        <v>0</v>
      </c>
      <c r="FD8" s="101">
        <v>1</v>
      </c>
      <c r="FE8" s="101">
        <f>FC8/FD8*100</f>
        <v>0</v>
      </c>
      <c r="FF8" s="102">
        <v>0</v>
      </c>
      <c r="FG8" s="103">
        <f>FC8/FD17</f>
        <v>0</v>
      </c>
      <c r="FH8" s="79">
        <v>1</v>
      </c>
      <c r="FI8" s="92">
        <v>1</v>
      </c>
      <c r="FJ8" s="80">
        <f>FH8/FI8*100</f>
        <v>100</v>
      </c>
      <c r="FK8" s="115">
        <v>1</v>
      </c>
      <c r="FL8" s="93">
        <f>FH8/FI17</f>
        <v>0.25</v>
      </c>
      <c r="FM8" s="100">
        <v>0</v>
      </c>
      <c r="FN8" s="111">
        <v>1</v>
      </c>
      <c r="FO8" s="101">
        <f>FM8/FN8*100</f>
        <v>0</v>
      </c>
      <c r="FP8" s="102">
        <v>0</v>
      </c>
      <c r="FQ8" s="112">
        <f>FM8/FN17</f>
        <v>0</v>
      </c>
      <c r="FR8" s="100">
        <v>0</v>
      </c>
      <c r="FS8" s="111">
        <v>1</v>
      </c>
      <c r="FT8" s="101">
        <f>FR8/FS8*100</f>
        <v>0</v>
      </c>
      <c r="FU8" s="102">
        <v>0</v>
      </c>
      <c r="FV8" s="112">
        <f>FR8/FS17</f>
        <v>0</v>
      </c>
      <c r="FW8" s="100">
        <v>0</v>
      </c>
      <c r="FX8" s="101">
        <v>1</v>
      </c>
      <c r="FY8" s="101">
        <f>FW8/FX8*100</f>
        <v>0</v>
      </c>
      <c r="FZ8" s="102">
        <v>0</v>
      </c>
      <c r="GA8" s="103">
        <f>FW8/FX17</f>
        <v>0</v>
      </c>
      <c r="GB8" s="100">
        <v>0</v>
      </c>
      <c r="GC8" s="101">
        <v>1</v>
      </c>
      <c r="GD8" s="101">
        <f>GB8/GC8*100</f>
        <v>0</v>
      </c>
      <c r="GE8" s="102">
        <v>0</v>
      </c>
      <c r="GF8" s="103">
        <f>GB8/GC17</f>
        <v>0</v>
      </c>
      <c r="GG8" s="100">
        <v>0</v>
      </c>
      <c r="GH8" s="111">
        <v>1</v>
      </c>
      <c r="GI8" s="101">
        <f>GG8/GH8*100</f>
        <v>0</v>
      </c>
      <c r="GJ8" s="102">
        <v>0</v>
      </c>
      <c r="GK8" s="112">
        <f>GG8/GH17</f>
        <v>0</v>
      </c>
      <c r="GL8" s="100">
        <v>0</v>
      </c>
      <c r="GM8" s="101">
        <v>1</v>
      </c>
      <c r="GN8" s="101">
        <f>GL8/GM8*100</f>
        <v>0</v>
      </c>
      <c r="GO8" s="102">
        <v>0</v>
      </c>
      <c r="GP8" s="103">
        <f>GL8/GM17</f>
        <v>0</v>
      </c>
      <c r="GQ8" s="79">
        <v>1</v>
      </c>
      <c r="GR8" s="92">
        <v>1</v>
      </c>
      <c r="GS8" s="80">
        <f>GQ8/GR8*100</f>
        <v>100</v>
      </c>
      <c r="GT8" s="115">
        <v>1</v>
      </c>
      <c r="GU8" s="93">
        <f>GQ8/GR17</f>
        <v>0.25</v>
      </c>
      <c r="GV8" s="183">
        <v>0</v>
      </c>
      <c r="GW8" s="184">
        <v>1</v>
      </c>
      <c r="GX8" s="185">
        <f>GV8/GW8*100</f>
        <v>0</v>
      </c>
      <c r="GY8" s="186">
        <v>0</v>
      </c>
      <c r="GZ8" s="187">
        <f>GV8/GW17</f>
        <v>0</v>
      </c>
      <c r="HA8" s="195">
        <v>0</v>
      </c>
      <c r="HB8" s="196">
        <v>3</v>
      </c>
      <c r="HC8" s="196">
        <f>HA8/HB8*100</f>
        <v>0</v>
      </c>
      <c r="HD8" s="197">
        <v>0</v>
      </c>
      <c r="HE8" s="198">
        <f>HA8/HB17</f>
        <v>0</v>
      </c>
      <c r="HF8" s="183">
        <v>0</v>
      </c>
      <c r="HG8" s="184">
        <v>25</v>
      </c>
      <c r="HH8" s="185">
        <f>HF8/HG8*100</f>
        <v>0</v>
      </c>
      <c r="HI8" s="186">
        <v>0</v>
      </c>
      <c r="HJ8" s="187">
        <f>HF8/HG17</f>
        <v>0</v>
      </c>
      <c r="HK8" s="79">
        <v>10</v>
      </c>
      <c r="HL8" s="92">
        <v>10</v>
      </c>
      <c r="HM8" s="80">
        <f>HK8/HL8*100</f>
        <v>100</v>
      </c>
      <c r="HN8" s="115">
        <v>1</v>
      </c>
      <c r="HO8" s="93">
        <f>HK8/HL17</f>
        <v>0.16666666666666666</v>
      </c>
      <c r="HP8" s="100">
        <v>0</v>
      </c>
      <c r="HQ8" s="111">
        <v>1</v>
      </c>
      <c r="HR8" s="101">
        <f>HP8/HQ8*100</f>
        <v>0</v>
      </c>
      <c r="HS8" s="102">
        <v>0</v>
      </c>
      <c r="HT8" s="112">
        <f>HP8/HQ17</f>
        <v>0</v>
      </c>
      <c r="HU8" s="79">
        <v>104.35</v>
      </c>
      <c r="HV8" s="92">
        <v>100</v>
      </c>
      <c r="HW8" s="80">
        <f>HU8/HV8*100</f>
        <v>104.35</v>
      </c>
      <c r="HX8" s="123">
        <v>1.04</v>
      </c>
      <c r="HY8" s="82">
        <f>HU8/HV17</f>
        <v>1.0434999999999999</v>
      </c>
      <c r="HZ8" s="100">
        <v>0</v>
      </c>
      <c r="IA8" s="111">
        <v>1</v>
      </c>
      <c r="IB8" s="101">
        <f>HZ8/IA8*100</f>
        <v>0</v>
      </c>
      <c r="IC8" s="102">
        <v>0</v>
      </c>
      <c r="ID8" s="103">
        <f>HZ8/IA17</f>
        <v>0</v>
      </c>
    </row>
    <row r="9" spans="2:238" ht="15" thickBot="1" x14ac:dyDescent="0.4">
      <c r="B9" s="151">
        <v>4</v>
      </c>
      <c r="C9" s="152" t="s">
        <v>36</v>
      </c>
      <c r="D9" s="183">
        <v>6</v>
      </c>
      <c r="E9" s="185">
        <v>1</v>
      </c>
      <c r="F9" s="185">
        <f t="shared" ref="F9:F17" si="0">D9/E9*100</f>
        <v>600</v>
      </c>
      <c r="G9" s="186">
        <v>6</v>
      </c>
      <c r="H9" s="245">
        <f>D9/E17</f>
        <v>0.06</v>
      </c>
      <c r="I9" s="79">
        <v>30</v>
      </c>
      <c r="J9" s="80">
        <v>10</v>
      </c>
      <c r="K9" s="80">
        <f t="shared" ref="K9:K17" si="1">I9/J9*100</f>
        <v>300</v>
      </c>
      <c r="L9" s="123">
        <v>3</v>
      </c>
      <c r="M9" s="82">
        <f>I9/J17</f>
        <v>0.967741935483871</v>
      </c>
      <c r="N9" s="100">
        <v>0</v>
      </c>
      <c r="O9" s="101">
        <v>1</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89.88</v>
      </c>
      <c r="AS9" s="80">
        <v>90</v>
      </c>
      <c r="AT9" s="80">
        <f t="shared" ref="AT9:AT17" si="8">AR9/AS9*100</f>
        <v>99.86666666666666</v>
      </c>
      <c r="AU9" s="81">
        <v>1</v>
      </c>
      <c r="AV9" s="82">
        <f>AR9/AS17</f>
        <v>0.99866666666666659</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79">
        <v>100</v>
      </c>
      <c r="BR9" s="80">
        <v>100</v>
      </c>
      <c r="BS9" s="80">
        <f t="shared" ref="BS9:BS17" si="13">BQ9/BR9*100</f>
        <v>100</v>
      </c>
      <c r="BT9" s="81">
        <v>1</v>
      </c>
      <c r="BU9" s="82">
        <f>BQ9/BR17</f>
        <v>1</v>
      </c>
      <c r="BV9" s="100">
        <v>0</v>
      </c>
      <c r="BW9" s="101">
        <v>1</v>
      </c>
      <c r="BX9" s="101">
        <f t="shared" ref="BX9:BX17" si="14">BV9/BW9*100</f>
        <v>0</v>
      </c>
      <c r="BY9" s="102">
        <v>0</v>
      </c>
      <c r="BZ9" s="103">
        <f>BV9/BW17</f>
        <v>0</v>
      </c>
      <c r="CA9" s="100">
        <v>0</v>
      </c>
      <c r="CB9" s="111">
        <v>1</v>
      </c>
      <c r="CC9" s="101">
        <f t="shared" ref="CC9:CC17" si="15">CA9/CB9*100</f>
        <v>0</v>
      </c>
      <c r="CD9" s="102">
        <v>0</v>
      </c>
      <c r="CE9" s="112">
        <f>CA9/CB17</f>
        <v>0</v>
      </c>
      <c r="CF9" s="100">
        <v>0</v>
      </c>
      <c r="CG9" s="101">
        <v>100</v>
      </c>
      <c r="CH9" s="101">
        <f t="shared" ref="CH9:CH17" si="16">CF9/CG9*100</f>
        <v>0</v>
      </c>
      <c r="CI9" s="102">
        <v>0</v>
      </c>
      <c r="CJ9" s="103">
        <f>CF9/CG17</f>
        <v>0</v>
      </c>
      <c r="CK9" s="100">
        <v>0</v>
      </c>
      <c r="CL9" s="111">
        <v>1</v>
      </c>
      <c r="CM9" s="101">
        <f t="shared" ref="CM9:CM17" si="17">CK9/CL9*100</f>
        <v>0</v>
      </c>
      <c r="CN9" s="102">
        <v>0</v>
      </c>
      <c r="CO9" s="112">
        <f>CK9/CL17</f>
        <v>0</v>
      </c>
      <c r="CP9" s="100">
        <v>0</v>
      </c>
      <c r="CQ9" s="111">
        <v>1</v>
      </c>
      <c r="CR9" s="101">
        <f t="shared" ref="CR9:CR17" si="18">CP9/CQ9*100</f>
        <v>0</v>
      </c>
      <c r="CS9" s="102">
        <v>0</v>
      </c>
      <c r="CT9" s="112">
        <f>CP9/CQ17</f>
        <v>0</v>
      </c>
      <c r="CU9" s="515">
        <v>0</v>
      </c>
      <c r="CV9" s="527">
        <v>1</v>
      </c>
      <c r="CW9" s="516">
        <f t="shared" ref="CW9:CW17" si="19">CU9/CV9*100</f>
        <v>0</v>
      </c>
      <c r="CX9" s="517">
        <v>0</v>
      </c>
      <c r="CY9" s="528">
        <f>CU9/CV17</f>
        <v>0</v>
      </c>
      <c r="CZ9" s="183">
        <v>0</v>
      </c>
      <c r="DA9" s="185">
        <v>2</v>
      </c>
      <c r="DB9" s="185">
        <f t="shared" ref="DB9:DB17" si="20">CZ9/DA9*100</f>
        <v>0</v>
      </c>
      <c r="DC9" s="186">
        <v>0</v>
      </c>
      <c r="DD9" s="245">
        <f>CZ9/DA17</f>
        <v>0</v>
      </c>
      <c r="DE9" s="195">
        <v>0</v>
      </c>
      <c r="DF9" s="196">
        <v>1</v>
      </c>
      <c r="DG9" s="196">
        <f t="shared" ref="DG9:DG17" si="21">DE9/DF9*100</f>
        <v>0</v>
      </c>
      <c r="DH9" s="197">
        <v>0</v>
      </c>
      <c r="DI9" s="198">
        <f>DE9/DF17</f>
        <v>0</v>
      </c>
      <c r="DJ9" s="100">
        <v>0</v>
      </c>
      <c r="DK9" s="111">
        <v>1</v>
      </c>
      <c r="DL9" s="101">
        <f t="shared" ref="DL9:DL17" si="22">DJ9/DK9*100</f>
        <v>0</v>
      </c>
      <c r="DM9" s="102">
        <v>0</v>
      </c>
      <c r="DN9" s="112">
        <f>DJ9/DK17</f>
        <v>0</v>
      </c>
      <c r="DO9" s="100">
        <v>0</v>
      </c>
      <c r="DP9" s="101">
        <v>1</v>
      </c>
      <c r="DQ9" s="101">
        <f t="shared" ref="DQ9:DQ17" si="23">DO9/DP9*100</f>
        <v>0</v>
      </c>
      <c r="DR9" s="102">
        <v>0</v>
      </c>
      <c r="DS9" s="103">
        <f>DO9/DP17</f>
        <v>0</v>
      </c>
      <c r="DT9" s="79">
        <v>7</v>
      </c>
      <c r="DU9" s="92">
        <v>7</v>
      </c>
      <c r="DV9" s="320">
        <f t="shared" ref="DV9:DV17" si="24">DT9/DU9*100</f>
        <v>100</v>
      </c>
      <c r="DW9" s="342">
        <v>1</v>
      </c>
      <c r="DX9" s="343">
        <f>DT9/DU17</f>
        <v>1</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100">
        <v>0</v>
      </c>
      <c r="EJ9" s="111">
        <v>1</v>
      </c>
      <c r="EK9" s="101">
        <f t="shared" ref="EK9:EK17" si="27">EI9/EJ9*100</f>
        <v>0</v>
      </c>
      <c r="EL9" s="102">
        <v>0</v>
      </c>
      <c r="EM9" s="112">
        <f>EI9/EJ17</f>
        <v>0</v>
      </c>
      <c r="EN9" s="100">
        <v>0</v>
      </c>
      <c r="EO9" s="101">
        <v>1</v>
      </c>
      <c r="EP9" s="101">
        <f t="shared" ref="EP9:EP17" si="28">EN9/EO9*100</f>
        <v>0</v>
      </c>
      <c r="EQ9" s="102">
        <v>0</v>
      </c>
      <c r="ER9" s="103">
        <f>EN9/EO17</f>
        <v>0</v>
      </c>
      <c r="ES9" s="79">
        <v>4</v>
      </c>
      <c r="ET9" s="80">
        <v>4</v>
      </c>
      <c r="EU9" s="80">
        <f t="shared" ref="EU9:EU17" si="29">ES9/ET9*100</f>
        <v>100</v>
      </c>
      <c r="EV9" s="81">
        <v>1</v>
      </c>
      <c r="EW9" s="82">
        <f>ES9/ET17</f>
        <v>0.33333333333333331</v>
      </c>
      <c r="EX9" s="100">
        <v>0</v>
      </c>
      <c r="EY9" s="111">
        <v>1</v>
      </c>
      <c r="EZ9" s="101">
        <f t="shared" ref="EZ9:EZ17" si="30">EX9/EY9*100</f>
        <v>0</v>
      </c>
      <c r="FA9" s="102">
        <v>0</v>
      </c>
      <c r="FB9" s="112">
        <f>EX9/EY17</f>
        <v>0</v>
      </c>
      <c r="FC9" s="100">
        <v>0</v>
      </c>
      <c r="FD9" s="101">
        <v>1</v>
      </c>
      <c r="FE9" s="101">
        <f t="shared" ref="FE9:FE17" si="31">FC9/FD9*100</f>
        <v>0</v>
      </c>
      <c r="FF9" s="102">
        <v>0</v>
      </c>
      <c r="FG9" s="103">
        <f>FC9/FD17</f>
        <v>0</v>
      </c>
      <c r="FH9" s="100">
        <v>0</v>
      </c>
      <c r="FI9" s="111">
        <v>1</v>
      </c>
      <c r="FJ9" s="101">
        <f t="shared" ref="FJ9:FJ17" si="32">FH9/FI9*100</f>
        <v>0</v>
      </c>
      <c r="FK9" s="102">
        <v>0</v>
      </c>
      <c r="FL9" s="112">
        <f>FH9/FI17</f>
        <v>0</v>
      </c>
      <c r="FM9" s="100">
        <v>0</v>
      </c>
      <c r="FN9" s="111">
        <v>1</v>
      </c>
      <c r="FO9" s="101">
        <f t="shared" ref="FO9:FO17" si="33">FM9/FN9*100</f>
        <v>0</v>
      </c>
      <c r="FP9" s="102">
        <v>0</v>
      </c>
      <c r="FQ9" s="112">
        <f>FM9/FN17</f>
        <v>0</v>
      </c>
      <c r="FR9" s="100">
        <v>0</v>
      </c>
      <c r="FS9" s="111">
        <v>1</v>
      </c>
      <c r="FT9" s="101">
        <f t="shared" ref="FT9:FT17" si="34">FR9/FS9*100</f>
        <v>0</v>
      </c>
      <c r="FU9" s="102">
        <v>0</v>
      </c>
      <c r="FV9" s="112">
        <f>FR9/FS17</f>
        <v>0</v>
      </c>
      <c r="FW9" s="100">
        <v>0</v>
      </c>
      <c r="FX9" s="101">
        <v>1</v>
      </c>
      <c r="FY9" s="101">
        <f t="shared" ref="FY9:FY17" si="35">FW9/FX9*100</f>
        <v>0</v>
      </c>
      <c r="FZ9" s="102">
        <v>0</v>
      </c>
      <c r="GA9" s="103">
        <f>FW9/FX17</f>
        <v>0</v>
      </c>
      <c r="GB9" s="100">
        <v>0</v>
      </c>
      <c r="GC9" s="101">
        <v>1</v>
      </c>
      <c r="GD9" s="101">
        <f t="shared" ref="GD9:GD17" si="36">GB9/GC9*100</f>
        <v>0</v>
      </c>
      <c r="GE9" s="102">
        <v>0</v>
      </c>
      <c r="GF9" s="103">
        <f>GB9/GC17</f>
        <v>0</v>
      </c>
      <c r="GG9" s="100">
        <v>0</v>
      </c>
      <c r="GH9" s="111">
        <v>1</v>
      </c>
      <c r="GI9" s="101">
        <f t="shared" ref="GI9:GI17" si="37">GG9/GH9*100</f>
        <v>0</v>
      </c>
      <c r="GJ9" s="102">
        <v>0</v>
      </c>
      <c r="GK9" s="112">
        <f>GG9/GH17</f>
        <v>0</v>
      </c>
      <c r="GL9" s="100">
        <v>0</v>
      </c>
      <c r="GM9" s="101">
        <v>1</v>
      </c>
      <c r="GN9" s="101">
        <f t="shared" ref="GN9:GN17" si="38">GL9/GM9*100</f>
        <v>0</v>
      </c>
      <c r="GO9" s="102">
        <v>0</v>
      </c>
      <c r="GP9" s="103">
        <f>GL9/GM17</f>
        <v>0</v>
      </c>
      <c r="GQ9" s="100">
        <v>0</v>
      </c>
      <c r="GR9" s="111">
        <v>1</v>
      </c>
      <c r="GS9" s="101">
        <f t="shared" ref="GS9:GS17" si="39">GQ9/GR9*100</f>
        <v>0</v>
      </c>
      <c r="GT9" s="102">
        <v>0</v>
      </c>
      <c r="GU9" s="112">
        <f>GQ9/GR17</f>
        <v>0</v>
      </c>
      <c r="GV9" s="100">
        <v>0</v>
      </c>
      <c r="GW9" s="111">
        <v>1</v>
      </c>
      <c r="GX9" s="101">
        <f t="shared" ref="GX9:GX17" si="40">GV9/GW9*100</f>
        <v>0</v>
      </c>
      <c r="GY9" s="102">
        <v>0</v>
      </c>
      <c r="GZ9" s="112">
        <f>GV9/GW17</f>
        <v>0</v>
      </c>
      <c r="HA9" s="195">
        <v>0</v>
      </c>
      <c r="HB9" s="196">
        <v>4</v>
      </c>
      <c r="HC9" s="196">
        <f t="shared" ref="HC9:HC17" si="41">HA9/HB9*100</f>
        <v>0</v>
      </c>
      <c r="HD9" s="197">
        <v>0</v>
      </c>
      <c r="HE9" s="198">
        <f>HA9/HB17</f>
        <v>0</v>
      </c>
      <c r="HF9" s="100">
        <v>0</v>
      </c>
      <c r="HG9" s="111">
        <v>25</v>
      </c>
      <c r="HH9" s="101">
        <f t="shared" ref="HH9:HH17" si="42">HF9/HG9*100</f>
        <v>0</v>
      </c>
      <c r="HI9" s="102">
        <v>0</v>
      </c>
      <c r="HJ9" s="112">
        <f>HF9/HG17</f>
        <v>0</v>
      </c>
      <c r="HK9" s="100">
        <v>0</v>
      </c>
      <c r="HL9" s="111">
        <v>10</v>
      </c>
      <c r="HM9" s="101">
        <f t="shared" ref="HM9:HM17" si="43">HK9/HL9*100</f>
        <v>0</v>
      </c>
      <c r="HN9" s="102">
        <v>0</v>
      </c>
      <c r="HO9" s="112">
        <f>HK9/HL17</f>
        <v>0</v>
      </c>
      <c r="HP9" s="100">
        <v>0</v>
      </c>
      <c r="HQ9" s="111">
        <v>1</v>
      </c>
      <c r="HR9" s="101">
        <f t="shared" ref="HR9:HR17" si="44">HP9/HQ9*100</f>
        <v>0</v>
      </c>
      <c r="HS9" s="102">
        <v>0</v>
      </c>
      <c r="HT9" s="112">
        <f>HP9/HQ17</f>
        <v>0</v>
      </c>
      <c r="HU9" s="79">
        <v>100</v>
      </c>
      <c r="HV9" s="92">
        <v>100</v>
      </c>
      <c r="HW9" s="80">
        <f t="shared" ref="HW9:HW17" si="45">HU9/HV9*100</f>
        <v>100</v>
      </c>
      <c r="HX9" s="81">
        <v>1</v>
      </c>
      <c r="HY9" s="82">
        <f>HU9/HV17</f>
        <v>1</v>
      </c>
      <c r="HZ9" s="100">
        <v>0</v>
      </c>
      <c r="IA9" s="111">
        <v>1</v>
      </c>
      <c r="IB9" s="101">
        <f t="shared" ref="IB9:IB17" si="46">HZ9/IA9*100</f>
        <v>0</v>
      </c>
      <c r="IC9" s="102">
        <v>0</v>
      </c>
      <c r="ID9" s="103">
        <f>HZ9/IA17</f>
        <v>0</v>
      </c>
    </row>
    <row r="10" spans="2:238" ht="15" thickBot="1" x14ac:dyDescent="0.4">
      <c r="B10" s="151">
        <v>5</v>
      </c>
      <c r="C10" s="152" t="s">
        <v>37</v>
      </c>
      <c r="D10" s="183">
        <v>12</v>
      </c>
      <c r="E10" s="185">
        <v>12</v>
      </c>
      <c r="F10" s="185">
        <f t="shared" si="0"/>
        <v>100</v>
      </c>
      <c r="G10" s="186">
        <v>1</v>
      </c>
      <c r="H10" s="245">
        <f>D10/E17</f>
        <v>0.12</v>
      </c>
      <c r="I10" s="100">
        <v>0</v>
      </c>
      <c r="J10" s="101">
        <v>10</v>
      </c>
      <c r="K10" s="101">
        <f t="shared" si="1"/>
        <v>0</v>
      </c>
      <c r="L10" s="102">
        <v>0</v>
      </c>
      <c r="M10" s="103">
        <f>I10/J17</f>
        <v>0</v>
      </c>
      <c r="N10" s="100">
        <v>0</v>
      </c>
      <c r="O10" s="101">
        <v>1</v>
      </c>
      <c r="P10" s="101">
        <f t="shared" si="2"/>
        <v>0</v>
      </c>
      <c r="Q10" s="102">
        <v>0</v>
      </c>
      <c r="R10" s="103">
        <f>N10/O17</f>
        <v>0</v>
      </c>
      <c r="S10" s="79">
        <v>100</v>
      </c>
      <c r="T10" s="80">
        <v>100</v>
      </c>
      <c r="U10" s="80">
        <f t="shared" si="3"/>
        <v>100</v>
      </c>
      <c r="V10" s="81">
        <v>1</v>
      </c>
      <c r="W10" s="82">
        <f>S10/T17</f>
        <v>1</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79">
        <v>3</v>
      </c>
      <c r="BM10" s="92">
        <v>3</v>
      </c>
      <c r="BN10" s="80">
        <f t="shared" si="12"/>
        <v>100</v>
      </c>
      <c r="BO10" s="81">
        <v>1</v>
      </c>
      <c r="BP10" s="93">
        <f>BL10/BM17</f>
        <v>0.1</v>
      </c>
      <c r="BQ10" s="79">
        <v>100</v>
      </c>
      <c r="BR10" s="80">
        <v>100</v>
      </c>
      <c r="BS10" s="80">
        <f t="shared" si="13"/>
        <v>100</v>
      </c>
      <c r="BT10" s="81">
        <v>1</v>
      </c>
      <c r="BU10" s="82">
        <f>BQ10/BR17</f>
        <v>1</v>
      </c>
      <c r="BV10" s="100">
        <v>0</v>
      </c>
      <c r="BW10" s="101">
        <v>1</v>
      </c>
      <c r="BX10" s="101">
        <f t="shared" si="14"/>
        <v>0</v>
      </c>
      <c r="BY10" s="102">
        <v>0</v>
      </c>
      <c r="BZ10" s="103">
        <f>BV10/BW17</f>
        <v>0</v>
      </c>
      <c r="CA10" s="100">
        <v>0</v>
      </c>
      <c r="CB10" s="111">
        <v>1</v>
      </c>
      <c r="CC10" s="101">
        <f t="shared" si="15"/>
        <v>0</v>
      </c>
      <c r="CD10" s="102">
        <v>0</v>
      </c>
      <c r="CE10" s="112">
        <f>CA10/CB17</f>
        <v>0</v>
      </c>
      <c r="CF10" s="100">
        <v>0</v>
      </c>
      <c r="CG10" s="101">
        <v>100</v>
      </c>
      <c r="CH10" s="101">
        <f t="shared" si="16"/>
        <v>0</v>
      </c>
      <c r="CI10" s="102">
        <v>0</v>
      </c>
      <c r="CJ10" s="103">
        <f>CF10/CG17</f>
        <v>0</v>
      </c>
      <c r="CK10" s="100">
        <v>0</v>
      </c>
      <c r="CL10" s="111">
        <v>1</v>
      </c>
      <c r="CM10" s="101">
        <f t="shared" si="17"/>
        <v>0</v>
      </c>
      <c r="CN10" s="102">
        <v>0</v>
      </c>
      <c r="CO10" s="112">
        <f>CK10/CL17</f>
        <v>0</v>
      </c>
      <c r="CP10" s="100">
        <v>0</v>
      </c>
      <c r="CQ10" s="111">
        <v>1</v>
      </c>
      <c r="CR10" s="101">
        <f t="shared" si="18"/>
        <v>0</v>
      </c>
      <c r="CS10" s="102">
        <v>0</v>
      </c>
      <c r="CT10" s="112">
        <f>CP10/CQ17</f>
        <v>0</v>
      </c>
      <c r="CU10" s="515">
        <v>0</v>
      </c>
      <c r="CV10" s="527">
        <v>1</v>
      </c>
      <c r="CW10" s="516">
        <f t="shared" si="19"/>
        <v>0</v>
      </c>
      <c r="CX10" s="517">
        <v>0</v>
      </c>
      <c r="CY10" s="528">
        <f>CU10/CV17</f>
        <v>0</v>
      </c>
      <c r="CZ10" s="183">
        <v>0</v>
      </c>
      <c r="DA10" s="185">
        <v>4</v>
      </c>
      <c r="DB10" s="185">
        <f t="shared" si="20"/>
        <v>0</v>
      </c>
      <c r="DC10" s="186">
        <v>0</v>
      </c>
      <c r="DD10" s="245">
        <f>CZ10/DA17</f>
        <v>0</v>
      </c>
      <c r="DE10" s="195">
        <v>0</v>
      </c>
      <c r="DF10" s="196">
        <v>1</v>
      </c>
      <c r="DG10" s="196">
        <f t="shared" si="21"/>
        <v>0</v>
      </c>
      <c r="DH10" s="197">
        <v>0</v>
      </c>
      <c r="DI10" s="198">
        <f>DE10/DF17</f>
        <v>0</v>
      </c>
      <c r="DJ10" s="100">
        <v>0</v>
      </c>
      <c r="DK10" s="111">
        <v>1</v>
      </c>
      <c r="DL10" s="101">
        <f t="shared" si="22"/>
        <v>0</v>
      </c>
      <c r="DM10" s="102">
        <v>0</v>
      </c>
      <c r="DN10" s="112">
        <f>DJ10/DK17</f>
        <v>0</v>
      </c>
      <c r="DO10" s="100">
        <v>0</v>
      </c>
      <c r="DP10" s="101">
        <v>1</v>
      </c>
      <c r="DQ10" s="101">
        <f t="shared" si="23"/>
        <v>0</v>
      </c>
      <c r="DR10" s="102">
        <v>0</v>
      </c>
      <c r="DS10" s="103">
        <f>DO10/DP17</f>
        <v>0</v>
      </c>
      <c r="DT10" s="100">
        <v>0</v>
      </c>
      <c r="DU10" s="111">
        <v>7</v>
      </c>
      <c r="DV10" s="101">
        <f t="shared" si="24"/>
        <v>0</v>
      </c>
      <c r="DW10" s="321">
        <v>0</v>
      </c>
      <c r="DX10" s="344">
        <f>DT10/DU17</f>
        <v>0</v>
      </c>
      <c r="DY10" s="100">
        <v>0</v>
      </c>
      <c r="DZ10" s="111">
        <v>1</v>
      </c>
      <c r="EA10" s="101">
        <f t="shared" si="25"/>
        <v>0</v>
      </c>
      <c r="EB10" s="102">
        <v>0</v>
      </c>
      <c r="EC10" s="112">
        <f>DY10/DZ17</f>
        <v>0</v>
      </c>
      <c r="ED10" s="100">
        <v>0</v>
      </c>
      <c r="EE10" s="111">
        <v>1</v>
      </c>
      <c r="EF10" s="101">
        <f t="shared" si="26"/>
        <v>0</v>
      </c>
      <c r="EG10" s="102">
        <v>0</v>
      </c>
      <c r="EH10" s="112">
        <f>ED10/EE17</f>
        <v>0</v>
      </c>
      <c r="EI10" s="100">
        <v>0</v>
      </c>
      <c r="EJ10" s="111">
        <v>1</v>
      </c>
      <c r="EK10" s="101">
        <f t="shared" si="27"/>
        <v>0</v>
      </c>
      <c r="EL10" s="102">
        <v>0</v>
      </c>
      <c r="EM10" s="112">
        <f>EI10/EJ17</f>
        <v>0</v>
      </c>
      <c r="EN10" s="100">
        <v>0</v>
      </c>
      <c r="EO10" s="101">
        <v>1</v>
      </c>
      <c r="EP10" s="101">
        <f t="shared" si="28"/>
        <v>0</v>
      </c>
      <c r="EQ10" s="102">
        <v>0</v>
      </c>
      <c r="ER10" s="103">
        <f>EN10/EO17</f>
        <v>0</v>
      </c>
      <c r="ES10" s="79">
        <v>5</v>
      </c>
      <c r="ET10" s="80">
        <v>5</v>
      </c>
      <c r="EU10" s="80">
        <f t="shared" si="29"/>
        <v>100</v>
      </c>
      <c r="EV10" s="81">
        <v>1</v>
      </c>
      <c r="EW10" s="82">
        <f>ES10/ET17</f>
        <v>0.41666666666666669</v>
      </c>
      <c r="EX10" s="100">
        <v>0</v>
      </c>
      <c r="EY10" s="111">
        <v>1</v>
      </c>
      <c r="EZ10" s="101">
        <f t="shared" si="30"/>
        <v>0</v>
      </c>
      <c r="FA10" s="102">
        <v>0</v>
      </c>
      <c r="FB10" s="112">
        <f>EX10/EY17</f>
        <v>0</v>
      </c>
      <c r="FC10" s="100">
        <v>0</v>
      </c>
      <c r="FD10" s="101">
        <v>1</v>
      </c>
      <c r="FE10" s="101">
        <f t="shared" si="31"/>
        <v>0</v>
      </c>
      <c r="FF10" s="330">
        <v>0</v>
      </c>
      <c r="FG10" s="331">
        <f>FC10/FD17</f>
        <v>0</v>
      </c>
      <c r="FH10" s="100">
        <v>0</v>
      </c>
      <c r="FI10" s="111">
        <v>1</v>
      </c>
      <c r="FJ10" s="101">
        <f t="shared" si="32"/>
        <v>0</v>
      </c>
      <c r="FK10" s="102">
        <v>0</v>
      </c>
      <c r="FL10" s="112">
        <f>FH10/FI17</f>
        <v>0</v>
      </c>
      <c r="FM10" s="100">
        <v>0</v>
      </c>
      <c r="FN10" s="111">
        <v>1</v>
      </c>
      <c r="FO10" s="101">
        <f t="shared" si="33"/>
        <v>0</v>
      </c>
      <c r="FP10" s="102">
        <v>0</v>
      </c>
      <c r="FQ10" s="112">
        <f>FM10/FN17</f>
        <v>0</v>
      </c>
      <c r="FR10" s="100">
        <v>0</v>
      </c>
      <c r="FS10" s="111">
        <v>1</v>
      </c>
      <c r="FT10" s="101">
        <f t="shared" si="34"/>
        <v>0</v>
      </c>
      <c r="FU10" s="102">
        <v>0</v>
      </c>
      <c r="FV10" s="112">
        <f>FR10/FS17</f>
        <v>0</v>
      </c>
      <c r="FW10" s="100">
        <v>0</v>
      </c>
      <c r="FX10" s="101">
        <v>1</v>
      </c>
      <c r="FY10" s="101">
        <f t="shared" si="35"/>
        <v>0</v>
      </c>
      <c r="FZ10" s="102">
        <v>0</v>
      </c>
      <c r="GA10" s="103">
        <f>FW10/FX17</f>
        <v>0</v>
      </c>
      <c r="GB10" s="100">
        <v>0</v>
      </c>
      <c r="GC10" s="101">
        <v>1</v>
      </c>
      <c r="GD10" s="101">
        <f t="shared" si="36"/>
        <v>0</v>
      </c>
      <c r="GE10" s="102">
        <v>0</v>
      </c>
      <c r="GF10" s="103">
        <f>GB10/GC17</f>
        <v>0</v>
      </c>
      <c r="GG10" s="100">
        <v>0</v>
      </c>
      <c r="GH10" s="111">
        <v>1</v>
      </c>
      <c r="GI10" s="101">
        <f t="shared" si="37"/>
        <v>0</v>
      </c>
      <c r="GJ10" s="102">
        <v>0</v>
      </c>
      <c r="GK10" s="112">
        <f>GG10/GH17</f>
        <v>0</v>
      </c>
      <c r="GL10" s="100">
        <v>0</v>
      </c>
      <c r="GM10" s="101">
        <v>1</v>
      </c>
      <c r="GN10" s="101">
        <f t="shared" si="38"/>
        <v>0</v>
      </c>
      <c r="GO10" s="102">
        <v>0</v>
      </c>
      <c r="GP10" s="103">
        <f>GL10/GM17</f>
        <v>0</v>
      </c>
      <c r="GQ10" s="100">
        <v>0</v>
      </c>
      <c r="GR10" s="111">
        <v>1</v>
      </c>
      <c r="GS10" s="101">
        <f t="shared" si="39"/>
        <v>0</v>
      </c>
      <c r="GT10" s="102">
        <v>0</v>
      </c>
      <c r="GU10" s="112">
        <f>GQ10/GR17</f>
        <v>0</v>
      </c>
      <c r="GV10" s="79">
        <v>1</v>
      </c>
      <c r="GW10" s="92">
        <v>1</v>
      </c>
      <c r="GX10" s="80">
        <f t="shared" si="40"/>
        <v>100</v>
      </c>
      <c r="GY10" s="115">
        <v>1</v>
      </c>
      <c r="GZ10" s="93">
        <f>GV10/GW17</f>
        <v>0.33333333333333331</v>
      </c>
      <c r="HA10" s="195">
        <v>0</v>
      </c>
      <c r="HB10" s="196">
        <v>5</v>
      </c>
      <c r="HC10" s="196">
        <f t="shared" si="41"/>
        <v>0</v>
      </c>
      <c r="HD10" s="197">
        <v>0</v>
      </c>
      <c r="HE10" s="198">
        <f>HA10/HB17</f>
        <v>0</v>
      </c>
      <c r="HF10" s="100">
        <v>0</v>
      </c>
      <c r="HG10" s="111">
        <v>25</v>
      </c>
      <c r="HH10" s="101">
        <f t="shared" si="42"/>
        <v>0</v>
      </c>
      <c r="HI10" s="102">
        <v>0</v>
      </c>
      <c r="HJ10" s="112">
        <f>HF10/HG17</f>
        <v>0</v>
      </c>
      <c r="HK10" s="100">
        <v>0</v>
      </c>
      <c r="HL10" s="111">
        <v>10</v>
      </c>
      <c r="HM10" s="101">
        <f t="shared" si="43"/>
        <v>0</v>
      </c>
      <c r="HN10" s="102">
        <v>0</v>
      </c>
      <c r="HO10" s="112">
        <f>HK10/HL17</f>
        <v>0</v>
      </c>
      <c r="HP10" s="100">
        <v>0</v>
      </c>
      <c r="HQ10" s="111">
        <v>1</v>
      </c>
      <c r="HR10" s="101">
        <f t="shared" si="44"/>
        <v>0</v>
      </c>
      <c r="HS10" s="102">
        <v>0</v>
      </c>
      <c r="HT10" s="112">
        <f>HP10/HQ17</f>
        <v>0</v>
      </c>
      <c r="HU10" s="79">
        <v>100</v>
      </c>
      <c r="HV10" s="92">
        <v>100</v>
      </c>
      <c r="HW10" s="80">
        <f t="shared" si="45"/>
        <v>100</v>
      </c>
      <c r="HX10" s="81">
        <v>1</v>
      </c>
      <c r="HY10" s="82">
        <f>HU10/HV17</f>
        <v>1</v>
      </c>
      <c r="HZ10" s="79">
        <v>100</v>
      </c>
      <c r="IA10" s="92">
        <v>100</v>
      </c>
      <c r="IB10" s="80">
        <f t="shared" si="46"/>
        <v>100</v>
      </c>
      <c r="IC10" s="81">
        <v>1</v>
      </c>
      <c r="ID10" s="82">
        <f>HZ10/IA17</f>
        <v>1</v>
      </c>
    </row>
    <row r="11" spans="2:238" ht="15" thickBot="1" x14ac:dyDescent="0.4">
      <c r="B11" s="153">
        <v>6</v>
      </c>
      <c r="C11" s="154" t="s">
        <v>38</v>
      </c>
      <c r="D11" s="183">
        <v>13</v>
      </c>
      <c r="E11" s="185">
        <v>13</v>
      </c>
      <c r="F11" s="185">
        <f t="shared" si="0"/>
        <v>100</v>
      </c>
      <c r="G11" s="186">
        <v>1</v>
      </c>
      <c r="H11" s="245">
        <f>D11/E17</f>
        <v>0.13</v>
      </c>
      <c r="I11" s="100">
        <v>0</v>
      </c>
      <c r="J11" s="101">
        <v>10</v>
      </c>
      <c r="K11" s="101">
        <f t="shared" si="1"/>
        <v>0</v>
      </c>
      <c r="L11" s="102">
        <v>0</v>
      </c>
      <c r="M11" s="103">
        <f>I11/J17</f>
        <v>0</v>
      </c>
      <c r="N11" s="100">
        <v>0</v>
      </c>
      <c r="O11" s="101">
        <v>1</v>
      </c>
      <c r="P11" s="101">
        <f t="shared" si="2"/>
        <v>0</v>
      </c>
      <c r="Q11" s="102">
        <v>0</v>
      </c>
      <c r="R11" s="103">
        <f>N11/O17</f>
        <v>0</v>
      </c>
      <c r="S11" s="79">
        <v>100</v>
      </c>
      <c r="T11" s="80">
        <v>100</v>
      </c>
      <c r="U11" s="80">
        <f t="shared" si="3"/>
        <v>100</v>
      </c>
      <c r="V11" s="115">
        <v>1</v>
      </c>
      <c r="W11" s="82">
        <f>S11/T17</f>
        <v>1</v>
      </c>
      <c r="X11" s="169">
        <v>0</v>
      </c>
      <c r="Y11" s="170">
        <v>100</v>
      </c>
      <c r="Z11" s="170">
        <f t="shared" si="4"/>
        <v>0</v>
      </c>
      <c r="AA11" s="171">
        <v>0</v>
      </c>
      <c r="AB11" s="172">
        <f>X11/Y17</f>
        <v>0</v>
      </c>
      <c r="AC11" s="79">
        <v>80</v>
      </c>
      <c r="AD11" s="80">
        <v>100</v>
      </c>
      <c r="AE11" s="320">
        <f t="shared" si="5"/>
        <v>80</v>
      </c>
      <c r="AF11" s="366">
        <v>0.8</v>
      </c>
      <c r="AG11" s="367">
        <f>AC11/AD17</f>
        <v>0.8</v>
      </c>
      <c r="AH11" s="100">
        <v>0</v>
      </c>
      <c r="AI11" s="111">
        <v>25</v>
      </c>
      <c r="AJ11" s="101">
        <f t="shared" si="6"/>
        <v>0</v>
      </c>
      <c r="AK11" s="102">
        <v>0</v>
      </c>
      <c r="AL11" s="112">
        <f>AH11/AI17</f>
        <v>0</v>
      </c>
      <c r="AM11" s="79">
        <v>29</v>
      </c>
      <c r="AN11" s="80">
        <v>29</v>
      </c>
      <c r="AO11" s="80">
        <f t="shared" si="7"/>
        <v>100</v>
      </c>
      <c r="AP11" s="115">
        <v>1</v>
      </c>
      <c r="AQ11" s="82">
        <f>AM11/AN17</f>
        <v>0.52727272727272723</v>
      </c>
      <c r="AR11" s="79">
        <v>91.12</v>
      </c>
      <c r="AS11" s="80">
        <v>90</v>
      </c>
      <c r="AT11" s="80">
        <f t="shared" si="8"/>
        <v>101.24444444444445</v>
      </c>
      <c r="AU11" s="123">
        <v>1.01</v>
      </c>
      <c r="AV11" s="82">
        <f>AR11/AS17</f>
        <v>1.0124444444444445</v>
      </c>
      <c r="AW11" s="100">
        <v>0</v>
      </c>
      <c r="AX11" s="101">
        <v>1</v>
      </c>
      <c r="AY11" s="101">
        <f t="shared" si="9"/>
        <v>0</v>
      </c>
      <c r="AZ11" s="102">
        <v>0</v>
      </c>
      <c r="BA11" s="103">
        <f>AW11/AX17</f>
        <v>0</v>
      </c>
      <c r="BB11" s="100">
        <v>0</v>
      </c>
      <c r="BC11" s="101">
        <v>1</v>
      </c>
      <c r="BD11" s="101">
        <f t="shared" si="10"/>
        <v>0</v>
      </c>
      <c r="BE11" s="102">
        <v>0</v>
      </c>
      <c r="BF11" s="103">
        <f>BB11/BC17</f>
        <v>0</v>
      </c>
      <c r="BG11" s="100">
        <v>0</v>
      </c>
      <c r="BH11" s="111">
        <v>1</v>
      </c>
      <c r="BI11" s="101">
        <f t="shared" si="11"/>
        <v>0</v>
      </c>
      <c r="BJ11" s="102">
        <v>0</v>
      </c>
      <c r="BK11" s="112">
        <f>BG11/BH17</f>
        <v>0</v>
      </c>
      <c r="BL11" s="79">
        <v>3</v>
      </c>
      <c r="BM11" s="92">
        <v>6</v>
      </c>
      <c r="BN11" s="80">
        <f t="shared" si="12"/>
        <v>50</v>
      </c>
      <c r="BO11" s="116">
        <v>0.5</v>
      </c>
      <c r="BP11" s="93">
        <f>BL11/BM17</f>
        <v>0.1</v>
      </c>
      <c r="BQ11" s="79">
        <v>100</v>
      </c>
      <c r="BR11" s="80">
        <v>100</v>
      </c>
      <c r="BS11" s="80">
        <f t="shared" si="13"/>
        <v>100</v>
      </c>
      <c r="BT11" s="115">
        <v>1</v>
      </c>
      <c r="BU11" s="82">
        <f>BQ11/BR17</f>
        <v>1</v>
      </c>
      <c r="BV11" s="100">
        <v>0</v>
      </c>
      <c r="BW11" s="101">
        <v>1</v>
      </c>
      <c r="BX11" s="101">
        <f t="shared" si="14"/>
        <v>0</v>
      </c>
      <c r="BY11" s="102">
        <v>0</v>
      </c>
      <c r="BZ11" s="103">
        <f>BV11/BW17</f>
        <v>0</v>
      </c>
      <c r="CA11" s="79">
        <v>213</v>
      </c>
      <c r="CB11" s="92">
        <v>520</v>
      </c>
      <c r="CC11" s="80">
        <f t="shared" si="15"/>
        <v>40.96153846153846</v>
      </c>
      <c r="CD11" s="116">
        <v>0.41</v>
      </c>
      <c r="CE11" s="93">
        <f>CA11/CB17</f>
        <v>0.16384615384615384</v>
      </c>
      <c r="CF11" s="282">
        <v>93.33</v>
      </c>
      <c r="CG11" s="283">
        <v>100</v>
      </c>
      <c r="CH11" s="283">
        <f t="shared" si="16"/>
        <v>93.33</v>
      </c>
      <c r="CI11" s="284">
        <v>0.93</v>
      </c>
      <c r="CJ11" s="285">
        <f>CF11/CG17</f>
        <v>0.93330000000000002</v>
      </c>
      <c r="CK11" s="100">
        <v>0</v>
      </c>
      <c r="CL11" s="111">
        <v>1</v>
      </c>
      <c r="CM11" s="101">
        <f t="shared" si="17"/>
        <v>0</v>
      </c>
      <c r="CN11" s="102">
        <v>0</v>
      </c>
      <c r="CO11" s="112">
        <f>CK11/CL17</f>
        <v>0</v>
      </c>
      <c r="CP11" s="100">
        <v>0</v>
      </c>
      <c r="CQ11" s="111">
        <v>1</v>
      </c>
      <c r="CR11" s="101">
        <f t="shared" si="18"/>
        <v>0</v>
      </c>
      <c r="CS11" s="102">
        <v>0</v>
      </c>
      <c r="CT11" s="112">
        <f>CP11/CQ17</f>
        <v>0</v>
      </c>
      <c r="CU11" s="515">
        <v>0</v>
      </c>
      <c r="CV11" s="527">
        <v>1</v>
      </c>
      <c r="CW11" s="516">
        <f t="shared" si="19"/>
        <v>0</v>
      </c>
      <c r="CX11" s="517">
        <v>0</v>
      </c>
      <c r="CY11" s="528">
        <f>CU11/CV17</f>
        <v>0</v>
      </c>
      <c r="CZ11" s="183">
        <v>0</v>
      </c>
      <c r="DA11" s="185">
        <v>5</v>
      </c>
      <c r="DB11" s="185">
        <f t="shared" si="20"/>
        <v>0</v>
      </c>
      <c r="DC11" s="186">
        <v>0</v>
      </c>
      <c r="DD11" s="245">
        <f>CZ11/DA17</f>
        <v>0</v>
      </c>
      <c r="DE11" s="195">
        <v>0</v>
      </c>
      <c r="DF11" s="196">
        <v>1</v>
      </c>
      <c r="DG11" s="196">
        <f t="shared" si="21"/>
        <v>0</v>
      </c>
      <c r="DH11" s="197">
        <v>0</v>
      </c>
      <c r="DI11" s="198">
        <f>DE11/DF17</f>
        <v>0</v>
      </c>
      <c r="DJ11" s="100">
        <v>0</v>
      </c>
      <c r="DK11" s="111">
        <v>1</v>
      </c>
      <c r="DL11" s="101">
        <f t="shared" si="22"/>
        <v>0</v>
      </c>
      <c r="DM11" s="102">
        <v>0</v>
      </c>
      <c r="DN11" s="112">
        <f>DJ11/DK17</f>
        <v>0</v>
      </c>
      <c r="DO11" s="100">
        <v>0</v>
      </c>
      <c r="DP11" s="101">
        <v>1</v>
      </c>
      <c r="DQ11" s="101">
        <f t="shared" si="23"/>
        <v>0</v>
      </c>
      <c r="DR11" s="102">
        <v>0</v>
      </c>
      <c r="DS11" s="103">
        <f>DO11/DP17</f>
        <v>0</v>
      </c>
      <c r="DT11" s="100">
        <v>0</v>
      </c>
      <c r="DU11" s="111">
        <v>7</v>
      </c>
      <c r="DV11" s="101">
        <f t="shared" si="24"/>
        <v>0</v>
      </c>
      <c r="DW11" s="102">
        <v>0</v>
      </c>
      <c r="DX11" s="112">
        <f>DT11/DU17</f>
        <v>0</v>
      </c>
      <c r="DY11" s="100">
        <v>0</v>
      </c>
      <c r="DZ11" s="111">
        <v>1</v>
      </c>
      <c r="EA11" s="101">
        <f t="shared" si="25"/>
        <v>0</v>
      </c>
      <c r="EB11" s="102">
        <v>0</v>
      </c>
      <c r="EC11" s="112">
        <f>DY11/DZ17</f>
        <v>0</v>
      </c>
      <c r="ED11" s="100">
        <v>0</v>
      </c>
      <c r="EE11" s="111">
        <v>1</v>
      </c>
      <c r="EF11" s="101">
        <f t="shared" si="26"/>
        <v>0</v>
      </c>
      <c r="EG11" s="102">
        <v>0</v>
      </c>
      <c r="EH11" s="112">
        <f>ED11/EE17</f>
        <v>0</v>
      </c>
      <c r="EI11" s="79">
        <v>2</v>
      </c>
      <c r="EJ11" s="92">
        <v>2</v>
      </c>
      <c r="EK11" s="80">
        <f t="shared" si="27"/>
        <v>100</v>
      </c>
      <c r="EL11" s="115">
        <v>1</v>
      </c>
      <c r="EM11" s="93">
        <f>EI11/EJ17</f>
        <v>0.5</v>
      </c>
      <c r="EN11" s="100">
        <v>0</v>
      </c>
      <c r="EO11" s="101">
        <v>1</v>
      </c>
      <c r="EP11" s="101">
        <f t="shared" si="28"/>
        <v>0</v>
      </c>
      <c r="EQ11" s="102">
        <v>0</v>
      </c>
      <c r="ER11" s="103">
        <f>EN11/EO17</f>
        <v>0</v>
      </c>
      <c r="ES11" s="79">
        <v>6</v>
      </c>
      <c r="ET11" s="80">
        <v>6</v>
      </c>
      <c r="EU11" s="80">
        <f t="shared" si="29"/>
        <v>100</v>
      </c>
      <c r="EV11" s="115">
        <v>1</v>
      </c>
      <c r="EW11" s="82">
        <f>ES11/ET17</f>
        <v>0.5</v>
      </c>
      <c r="EX11" s="79">
        <v>2</v>
      </c>
      <c r="EY11" s="92">
        <v>2</v>
      </c>
      <c r="EZ11" s="80">
        <f t="shared" si="30"/>
        <v>100</v>
      </c>
      <c r="FA11" s="115">
        <v>1</v>
      </c>
      <c r="FB11" s="93">
        <f>EX11/EY17</f>
        <v>0.5</v>
      </c>
      <c r="FC11" s="79">
        <v>1</v>
      </c>
      <c r="FD11" s="80">
        <v>1</v>
      </c>
      <c r="FE11" s="320">
        <f t="shared" si="31"/>
        <v>100</v>
      </c>
      <c r="FF11" s="342">
        <v>1</v>
      </c>
      <c r="FG11" s="343">
        <f>FC11/FD17</f>
        <v>1</v>
      </c>
      <c r="FH11" s="79">
        <v>2</v>
      </c>
      <c r="FI11" s="92">
        <v>2</v>
      </c>
      <c r="FJ11" s="80">
        <f t="shared" si="32"/>
        <v>100</v>
      </c>
      <c r="FK11" s="115">
        <v>1</v>
      </c>
      <c r="FL11" s="93">
        <f>FH11/FI17</f>
        <v>0.5</v>
      </c>
      <c r="FM11" s="100">
        <v>0</v>
      </c>
      <c r="FN11" s="111">
        <v>1</v>
      </c>
      <c r="FO11" s="101">
        <f t="shared" si="33"/>
        <v>0</v>
      </c>
      <c r="FP11" s="102">
        <v>0</v>
      </c>
      <c r="FQ11" s="112">
        <f>FM11/FN17</f>
        <v>0</v>
      </c>
      <c r="FR11" s="100">
        <v>0</v>
      </c>
      <c r="FS11" s="111">
        <v>1</v>
      </c>
      <c r="FT11" s="101">
        <f t="shared" si="34"/>
        <v>0</v>
      </c>
      <c r="FU11" s="102">
        <v>0</v>
      </c>
      <c r="FV11" s="112">
        <f>FR11/FS17</f>
        <v>0</v>
      </c>
      <c r="FW11" s="79">
        <v>1</v>
      </c>
      <c r="FX11" s="80">
        <v>1</v>
      </c>
      <c r="FY11" s="80">
        <f t="shared" si="35"/>
        <v>100</v>
      </c>
      <c r="FZ11" s="115">
        <v>1</v>
      </c>
      <c r="GA11" s="82">
        <f>FW11/FX17</f>
        <v>0.5</v>
      </c>
      <c r="GB11" s="100">
        <v>0</v>
      </c>
      <c r="GC11" s="101">
        <v>1</v>
      </c>
      <c r="GD11" s="101">
        <f t="shared" si="36"/>
        <v>0</v>
      </c>
      <c r="GE11" s="102">
        <v>0</v>
      </c>
      <c r="GF11" s="103">
        <f>GB11/GC17</f>
        <v>0</v>
      </c>
      <c r="GG11" s="183">
        <v>0</v>
      </c>
      <c r="GH11" s="184">
        <v>40</v>
      </c>
      <c r="GI11" s="185">
        <f t="shared" si="37"/>
        <v>0</v>
      </c>
      <c r="GJ11" s="186">
        <v>0</v>
      </c>
      <c r="GK11" s="187">
        <f>GG11/GH17</f>
        <v>0</v>
      </c>
      <c r="GL11" s="100">
        <v>0</v>
      </c>
      <c r="GM11" s="101">
        <v>1</v>
      </c>
      <c r="GN11" s="101">
        <f t="shared" si="38"/>
        <v>0</v>
      </c>
      <c r="GO11" s="102">
        <v>0</v>
      </c>
      <c r="GP11" s="103">
        <f>GL11/GM17</f>
        <v>0</v>
      </c>
      <c r="GQ11" s="79">
        <v>2</v>
      </c>
      <c r="GR11" s="92">
        <v>2</v>
      </c>
      <c r="GS11" s="80">
        <f t="shared" si="39"/>
        <v>100</v>
      </c>
      <c r="GT11" s="115">
        <v>1</v>
      </c>
      <c r="GU11" s="93">
        <f>GQ11/GR17</f>
        <v>0.5</v>
      </c>
      <c r="GV11" s="183">
        <v>0</v>
      </c>
      <c r="GW11" s="184">
        <v>2</v>
      </c>
      <c r="GX11" s="185">
        <f t="shared" si="40"/>
        <v>0</v>
      </c>
      <c r="GY11" s="186">
        <v>0</v>
      </c>
      <c r="GZ11" s="187">
        <f>GV11/GW17</f>
        <v>0</v>
      </c>
      <c r="HA11" s="195">
        <v>0</v>
      </c>
      <c r="HB11" s="196">
        <v>6</v>
      </c>
      <c r="HC11" s="196">
        <f t="shared" si="41"/>
        <v>0</v>
      </c>
      <c r="HD11" s="197">
        <v>0</v>
      </c>
      <c r="HE11" s="198">
        <f>HA11/HB17</f>
        <v>0</v>
      </c>
      <c r="HF11" s="282">
        <v>0</v>
      </c>
      <c r="HG11" s="288">
        <v>50</v>
      </c>
      <c r="HH11" s="283">
        <f t="shared" si="42"/>
        <v>0</v>
      </c>
      <c r="HI11" s="284">
        <v>0</v>
      </c>
      <c r="HJ11" s="448">
        <f>HF11/HG17</f>
        <v>0</v>
      </c>
      <c r="HK11" s="79">
        <v>25</v>
      </c>
      <c r="HL11" s="92">
        <v>25</v>
      </c>
      <c r="HM11" s="80">
        <f t="shared" si="43"/>
        <v>100</v>
      </c>
      <c r="HN11" s="115">
        <v>1</v>
      </c>
      <c r="HO11" s="93">
        <f>HK11/HL17</f>
        <v>0.41666666666666669</v>
      </c>
      <c r="HP11" s="100">
        <v>0</v>
      </c>
      <c r="HQ11" s="111">
        <v>1</v>
      </c>
      <c r="HR11" s="101">
        <f t="shared" si="44"/>
        <v>0</v>
      </c>
      <c r="HS11" s="102">
        <v>0</v>
      </c>
      <c r="HT11" s="112">
        <f>HP11/HQ17</f>
        <v>0</v>
      </c>
      <c r="HU11" s="79">
        <v>100</v>
      </c>
      <c r="HV11" s="92">
        <v>100</v>
      </c>
      <c r="HW11" s="80">
        <f t="shared" si="45"/>
        <v>100</v>
      </c>
      <c r="HX11" s="115">
        <v>1</v>
      </c>
      <c r="HY11" s="82">
        <f>HU11/HV17</f>
        <v>1</v>
      </c>
      <c r="HZ11" s="79">
        <v>100</v>
      </c>
      <c r="IA11" s="92">
        <v>100</v>
      </c>
      <c r="IB11" s="80">
        <f t="shared" si="46"/>
        <v>100</v>
      </c>
      <c r="IC11" s="115">
        <v>1</v>
      </c>
      <c r="ID11" s="82">
        <f>HZ11/IA17</f>
        <v>1</v>
      </c>
    </row>
    <row r="12" spans="2:238" x14ac:dyDescent="0.35">
      <c r="B12" s="151">
        <v>7</v>
      </c>
      <c r="C12" s="152" t="s">
        <v>39</v>
      </c>
      <c r="D12" s="79">
        <v>100</v>
      </c>
      <c r="E12" s="80">
        <v>100</v>
      </c>
      <c r="F12" s="80">
        <f t="shared" si="0"/>
        <v>100</v>
      </c>
      <c r="G12" s="81">
        <v>1</v>
      </c>
      <c r="H12" s="82">
        <f>D12/E17</f>
        <v>1</v>
      </c>
      <c r="I12" s="79">
        <v>30</v>
      </c>
      <c r="J12" s="80">
        <v>20</v>
      </c>
      <c r="K12" s="80">
        <f t="shared" si="1"/>
        <v>150</v>
      </c>
      <c r="L12" s="81">
        <v>1.5</v>
      </c>
      <c r="M12" s="82">
        <f>I12/J17</f>
        <v>0.967741935483871</v>
      </c>
      <c r="N12" s="183">
        <v>0</v>
      </c>
      <c r="O12" s="185">
        <v>10</v>
      </c>
      <c r="P12" s="185">
        <f t="shared" si="2"/>
        <v>0</v>
      </c>
      <c r="Q12" s="186">
        <v>0</v>
      </c>
      <c r="R12" s="245">
        <f>N12/O17</f>
        <v>0</v>
      </c>
      <c r="S12" s="79">
        <v>100</v>
      </c>
      <c r="T12" s="80">
        <v>100</v>
      </c>
      <c r="U12" s="80">
        <f t="shared" si="3"/>
        <v>100</v>
      </c>
      <c r="V12" s="81">
        <v>1</v>
      </c>
      <c r="W12" s="82">
        <f>S12/T17</f>
        <v>1</v>
      </c>
      <c r="X12" s="169">
        <v>0</v>
      </c>
      <c r="Y12" s="170">
        <v>100</v>
      </c>
      <c r="Z12" s="170">
        <f t="shared" si="4"/>
        <v>0</v>
      </c>
      <c r="AA12" s="171">
        <v>0</v>
      </c>
      <c r="AB12" s="172">
        <f>X12/Y17</f>
        <v>0</v>
      </c>
      <c r="AC12" s="100">
        <v>0</v>
      </c>
      <c r="AD12" s="101">
        <v>100</v>
      </c>
      <c r="AE12" s="101">
        <f t="shared" si="5"/>
        <v>0</v>
      </c>
      <c r="AF12" s="321">
        <v>0</v>
      </c>
      <c r="AG12" s="322">
        <f>AC12/AD17</f>
        <v>0</v>
      </c>
      <c r="AH12" s="79">
        <v>100</v>
      </c>
      <c r="AI12" s="92">
        <v>100</v>
      </c>
      <c r="AJ12" s="80">
        <f t="shared" si="6"/>
        <v>100</v>
      </c>
      <c r="AK12" s="115">
        <v>1</v>
      </c>
      <c r="AL12" s="93">
        <f>AH12/AI17</f>
        <v>1</v>
      </c>
      <c r="AM12" s="100">
        <v>0</v>
      </c>
      <c r="AN12" s="101">
        <v>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100">
        <v>0</v>
      </c>
      <c r="BC12" s="101">
        <v>1</v>
      </c>
      <c r="BD12" s="101">
        <f t="shared" si="10"/>
        <v>0</v>
      </c>
      <c r="BE12" s="102">
        <v>0</v>
      </c>
      <c r="BF12" s="103">
        <f>BB12/BC17</f>
        <v>0</v>
      </c>
      <c r="BG12" s="100">
        <v>0</v>
      </c>
      <c r="BH12" s="111">
        <v>1</v>
      </c>
      <c r="BI12" s="101">
        <f t="shared" si="11"/>
        <v>0</v>
      </c>
      <c r="BJ12" s="102">
        <v>0</v>
      </c>
      <c r="BK12" s="112">
        <f>BG12/BH17</f>
        <v>0</v>
      </c>
      <c r="BL12" s="79">
        <v>3</v>
      </c>
      <c r="BM12" s="92">
        <v>12</v>
      </c>
      <c r="BN12" s="80">
        <f t="shared" si="12"/>
        <v>25</v>
      </c>
      <c r="BO12" s="81">
        <v>0.25</v>
      </c>
      <c r="BP12" s="93">
        <f>BL12/BM17</f>
        <v>0.1</v>
      </c>
      <c r="BQ12" s="251">
        <v>98.85</v>
      </c>
      <c r="BR12" s="253">
        <v>100</v>
      </c>
      <c r="BS12" s="253">
        <f t="shared" si="13"/>
        <v>98.85</v>
      </c>
      <c r="BT12" s="254">
        <v>0.99</v>
      </c>
      <c r="BU12" s="405">
        <f>BQ12/BR17</f>
        <v>0.98849999999999993</v>
      </c>
      <c r="BV12" s="100">
        <v>0</v>
      </c>
      <c r="BW12" s="101">
        <v>1</v>
      </c>
      <c r="BX12" s="101">
        <f t="shared" si="14"/>
        <v>0</v>
      </c>
      <c r="BY12" s="102">
        <v>0</v>
      </c>
      <c r="BZ12" s="103">
        <f>BV12/BW17</f>
        <v>0</v>
      </c>
      <c r="CA12" s="100">
        <v>0</v>
      </c>
      <c r="CB12" s="111">
        <v>520</v>
      </c>
      <c r="CC12" s="101">
        <f t="shared" si="15"/>
        <v>0</v>
      </c>
      <c r="CD12" s="102">
        <v>0</v>
      </c>
      <c r="CE12" s="112">
        <f>CA12/CB17</f>
        <v>0</v>
      </c>
      <c r="CF12" s="100">
        <v>0</v>
      </c>
      <c r="CG12" s="101">
        <v>100</v>
      </c>
      <c r="CH12" s="101">
        <f t="shared" si="16"/>
        <v>0</v>
      </c>
      <c r="CI12" s="102">
        <v>0</v>
      </c>
      <c r="CJ12" s="103">
        <f>CF12/CG17</f>
        <v>0</v>
      </c>
      <c r="CK12" s="100">
        <v>0</v>
      </c>
      <c r="CL12" s="111">
        <v>1</v>
      </c>
      <c r="CM12" s="101">
        <f t="shared" si="17"/>
        <v>0</v>
      </c>
      <c r="CN12" s="102">
        <v>0</v>
      </c>
      <c r="CO12" s="112">
        <f>CK12/CL17</f>
        <v>0</v>
      </c>
      <c r="CP12" s="100">
        <v>0</v>
      </c>
      <c r="CQ12" s="111">
        <v>1</v>
      </c>
      <c r="CR12" s="101">
        <f t="shared" si="18"/>
        <v>0</v>
      </c>
      <c r="CS12" s="102">
        <v>0</v>
      </c>
      <c r="CT12" s="112">
        <f>CP12/CQ17</f>
        <v>0</v>
      </c>
      <c r="CU12" s="515">
        <v>0</v>
      </c>
      <c r="CV12" s="527">
        <v>1</v>
      </c>
      <c r="CW12" s="516">
        <f t="shared" si="19"/>
        <v>0</v>
      </c>
      <c r="CX12" s="517">
        <v>0</v>
      </c>
      <c r="CY12" s="528">
        <f>CU12/CV17</f>
        <v>0</v>
      </c>
      <c r="CZ12" s="79">
        <v>4</v>
      </c>
      <c r="DA12" s="80">
        <v>2</v>
      </c>
      <c r="DB12" s="80">
        <f t="shared" si="20"/>
        <v>200</v>
      </c>
      <c r="DC12" s="81">
        <v>2</v>
      </c>
      <c r="DD12" s="82">
        <f>CZ12/DA17</f>
        <v>0.4</v>
      </c>
      <c r="DE12" s="195">
        <v>0</v>
      </c>
      <c r="DF12" s="196">
        <v>1</v>
      </c>
      <c r="DG12" s="196">
        <f t="shared" si="21"/>
        <v>0</v>
      </c>
      <c r="DH12" s="197">
        <v>0</v>
      </c>
      <c r="DI12" s="198">
        <f>DE12/DF17</f>
        <v>0</v>
      </c>
      <c r="DJ12" s="251">
        <v>0</v>
      </c>
      <c r="DK12" s="252">
        <v>50</v>
      </c>
      <c r="DL12" s="253">
        <f t="shared" si="22"/>
        <v>0</v>
      </c>
      <c r="DM12" s="254">
        <v>0</v>
      </c>
      <c r="DN12" s="255">
        <f>DJ12/DK17</f>
        <v>0</v>
      </c>
      <c r="DO12" s="80">
        <v>0</v>
      </c>
      <c r="DP12" s="80">
        <v>1</v>
      </c>
      <c r="DQ12" s="80">
        <f t="shared" si="23"/>
        <v>0</v>
      </c>
      <c r="DR12" s="254">
        <v>0</v>
      </c>
      <c r="DS12" s="81">
        <f>DO12/DP17</f>
        <v>0</v>
      </c>
      <c r="DT12" s="122">
        <v>0</v>
      </c>
      <c r="DU12" s="111">
        <v>7</v>
      </c>
      <c r="DV12" s="101">
        <f t="shared" si="24"/>
        <v>0</v>
      </c>
      <c r="DW12" s="102">
        <v>0</v>
      </c>
      <c r="DX12" s="112">
        <f>DT12/DU17</f>
        <v>0</v>
      </c>
      <c r="DY12" s="100">
        <v>0</v>
      </c>
      <c r="DZ12" s="111">
        <v>1</v>
      </c>
      <c r="EA12" s="101">
        <f t="shared" si="25"/>
        <v>0</v>
      </c>
      <c r="EB12" s="102">
        <v>0</v>
      </c>
      <c r="EC12" s="112">
        <f>DY12/DZ17</f>
        <v>0</v>
      </c>
      <c r="ED12" s="100">
        <v>0</v>
      </c>
      <c r="EE12" s="111">
        <v>1</v>
      </c>
      <c r="EF12" s="101">
        <f t="shared" si="26"/>
        <v>0</v>
      </c>
      <c r="EG12" s="102">
        <v>0</v>
      </c>
      <c r="EH12" s="112">
        <f>ED12/EE17</f>
        <v>0</v>
      </c>
      <c r="EI12" s="100">
        <v>0</v>
      </c>
      <c r="EJ12" s="111">
        <v>2</v>
      </c>
      <c r="EK12" s="101">
        <f t="shared" si="27"/>
        <v>0</v>
      </c>
      <c r="EL12" s="102">
        <v>0</v>
      </c>
      <c r="EM12" s="112">
        <f>EI12/EJ17</f>
        <v>0</v>
      </c>
      <c r="EN12" s="100">
        <v>0</v>
      </c>
      <c r="EO12" s="101">
        <v>1</v>
      </c>
      <c r="EP12" s="101">
        <f t="shared" si="28"/>
        <v>0</v>
      </c>
      <c r="EQ12" s="102">
        <v>0</v>
      </c>
      <c r="ER12" s="103">
        <f>EN12/EO17</f>
        <v>0</v>
      </c>
      <c r="ES12" s="79">
        <v>7</v>
      </c>
      <c r="ET12" s="80">
        <v>7</v>
      </c>
      <c r="EU12" s="80">
        <f t="shared" si="29"/>
        <v>100</v>
      </c>
      <c r="EV12" s="81">
        <v>1</v>
      </c>
      <c r="EW12" s="82">
        <f>ES12/ET17</f>
        <v>0.58333333333333337</v>
      </c>
      <c r="EX12" s="100">
        <v>0</v>
      </c>
      <c r="EY12" s="111">
        <v>2</v>
      </c>
      <c r="EZ12" s="101">
        <f t="shared" si="30"/>
        <v>0</v>
      </c>
      <c r="FA12" s="102">
        <v>0</v>
      </c>
      <c r="FB12" s="112">
        <f>EX12/EY17</f>
        <v>0</v>
      </c>
      <c r="FC12" s="100">
        <v>0</v>
      </c>
      <c r="FD12" s="101">
        <v>1</v>
      </c>
      <c r="FE12" s="101">
        <f t="shared" si="31"/>
        <v>0</v>
      </c>
      <c r="FF12" s="321">
        <v>0</v>
      </c>
      <c r="FG12" s="322">
        <f>FC12/FD17</f>
        <v>0</v>
      </c>
      <c r="FH12" s="100">
        <v>0</v>
      </c>
      <c r="FI12" s="111">
        <v>2</v>
      </c>
      <c r="FJ12" s="101">
        <f t="shared" si="32"/>
        <v>0</v>
      </c>
      <c r="FK12" s="102">
        <v>0</v>
      </c>
      <c r="FL12" s="112">
        <f>FH12/FI17</f>
        <v>0</v>
      </c>
      <c r="FM12" s="79">
        <v>5</v>
      </c>
      <c r="FN12" s="92">
        <v>5</v>
      </c>
      <c r="FO12" s="80">
        <f t="shared" si="33"/>
        <v>100</v>
      </c>
      <c r="FP12" s="115">
        <v>1</v>
      </c>
      <c r="FQ12" s="93">
        <f>FM12/FN17</f>
        <v>0.5</v>
      </c>
      <c r="FR12" s="100">
        <v>0</v>
      </c>
      <c r="FS12" s="111">
        <v>1</v>
      </c>
      <c r="FT12" s="101">
        <f t="shared" si="34"/>
        <v>0</v>
      </c>
      <c r="FU12" s="102">
        <v>0</v>
      </c>
      <c r="FV12" s="112">
        <f>FR12/FS17</f>
        <v>0</v>
      </c>
      <c r="FW12" s="100">
        <v>0</v>
      </c>
      <c r="FX12" s="101">
        <v>1</v>
      </c>
      <c r="FY12" s="101">
        <f t="shared" si="35"/>
        <v>0</v>
      </c>
      <c r="FZ12" s="102">
        <v>0</v>
      </c>
      <c r="GA12" s="103">
        <f>FW12/FX17</f>
        <v>0</v>
      </c>
      <c r="GB12" s="100">
        <v>0</v>
      </c>
      <c r="GC12" s="101">
        <v>1</v>
      </c>
      <c r="GD12" s="101">
        <f t="shared" si="36"/>
        <v>0</v>
      </c>
      <c r="GE12" s="102">
        <v>0</v>
      </c>
      <c r="GF12" s="103">
        <f>GB12/GC17</f>
        <v>0</v>
      </c>
      <c r="GG12" s="100">
        <v>0</v>
      </c>
      <c r="GH12" s="111">
        <v>40</v>
      </c>
      <c r="GI12" s="101">
        <f t="shared" si="37"/>
        <v>0</v>
      </c>
      <c r="GJ12" s="102">
        <v>0</v>
      </c>
      <c r="GK12" s="112">
        <f>GG12/GH17</f>
        <v>0</v>
      </c>
      <c r="GL12" s="100">
        <v>0</v>
      </c>
      <c r="GM12" s="101">
        <v>1</v>
      </c>
      <c r="GN12" s="101">
        <f t="shared" si="38"/>
        <v>0</v>
      </c>
      <c r="GO12" s="102">
        <v>0</v>
      </c>
      <c r="GP12" s="103">
        <f>GL12/GM17</f>
        <v>0</v>
      </c>
      <c r="GQ12" s="100">
        <v>0</v>
      </c>
      <c r="GR12" s="111">
        <v>2</v>
      </c>
      <c r="GS12" s="101">
        <f t="shared" si="39"/>
        <v>0</v>
      </c>
      <c r="GT12" s="102">
        <v>0</v>
      </c>
      <c r="GU12" s="112">
        <f>GQ12/GR17</f>
        <v>0</v>
      </c>
      <c r="GV12" s="100">
        <v>0</v>
      </c>
      <c r="GW12" s="111">
        <v>2</v>
      </c>
      <c r="GX12" s="101">
        <f t="shared" si="40"/>
        <v>0</v>
      </c>
      <c r="GY12" s="102">
        <v>0</v>
      </c>
      <c r="GZ12" s="112">
        <f>GV12/GW17</f>
        <v>0</v>
      </c>
      <c r="HA12" s="195">
        <v>0</v>
      </c>
      <c r="HB12" s="196">
        <v>7</v>
      </c>
      <c r="HC12" s="196">
        <f t="shared" si="41"/>
        <v>0</v>
      </c>
      <c r="HD12" s="197">
        <v>0</v>
      </c>
      <c r="HE12" s="198">
        <f>HA12/HB17</f>
        <v>0</v>
      </c>
      <c r="HF12" s="100">
        <v>0</v>
      </c>
      <c r="HG12" s="111">
        <v>50</v>
      </c>
      <c r="HH12" s="101">
        <f t="shared" si="42"/>
        <v>0</v>
      </c>
      <c r="HI12" s="102">
        <v>0</v>
      </c>
      <c r="HJ12" s="112">
        <f>HF12/HG17</f>
        <v>0</v>
      </c>
      <c r="HK12" s="100">
        <v>0</v>
      </c>
      <c r="HL12" s="111">
        <v>25</v>
      </c>
      <c r="HM12" s="101">
        <f t="shared" si="43"/>
        <v>0</v>
      </c>
      <c r="HN12" s="102">
        <v>0</v>
      </c>
      <c r="HO12" s="112">
        <f>HK12/HL17</f>
        <v>0</v>
      </c>
      <c r="HP12" s="100">
        <v>0</v>
      </c>
      <c r="HQ12" s="111">
        <v>1</v>
      </c>
      <c r="HR12" s="101">
        <f t="shared" si="44"/>
        <v>0</v>
      </c>
      <c r="HS12" s="102">
        <v>0</v>
      </c>
      <c r="HT12" s="112">
        <f>HP12/HQ17</f>
        <v>0</v>
      </c>
      <c r="HU12" s="251">
        <v>100</v>
      </c>
      <c r="HV12" s="252">
        <v>100</v>
      </c>
      <c r="HW12" s="253">
        <f t="shared" si="45"/>
        <v>100</v>
      </c>
      <c r="HX12" s="254">
        <v>1</v>
      </c>
      <c r="HY12" s="405">
        <f>HU12/HV17</f>
        <v>1</v>
      </c>
      <c r="HZ12" s="79">
        <v>100</v>
      </c>
      <c r="IA12" s="92">
        <v>100</v>
      </c>
      <c r="IB12" s="80">
        <f t="shared" si="46"/>
        <v>100</v>
      </c>
      <c r="IC12" s="81">
        <v>1</v>
      </c>
      <c r="ID12" s="82">
        <f>HZ12/IA17</f>
        <v>1</v>
      </c>
    </row>
    <row r="13" spans="2:238" ht="15" thickBot="1" x14ac:dyDescent="0.4">
      <c r="B13" s="151">
        <v>8</v>
      </c>
      <c r="C13" s="152" t="s">
        <v>40</v>
      </c>
      <c r="D13" s="79">
        <v>100</v>
      </c>
      <c r="E13" s="80">
        <v>100</v>
      </c>
      <c r="F13" s="80">
        <f t="shared" si="0"/>
        <v>100</v>
      </c>
      <c r="G13" s="81">
        <v>1</v>
      </c>
      <c r="H13" s="82">
        <f>D13/E17</f>
        <v>1</v>
      </c>
      <c r="I13" s="100">
        <v>0</v>
      </c>
      <c r="J13" s="101">
        <v>20</v>
      </c>
      <c r="K13" s="101">
        <f t="shared" si="1"/>
        <v>0</v>
      </c>
      <c r="L13" s="330">
        <v>0</v>
      </c>
      <c r="M13" s="331">
        <f>I13/J17</f>
        <v>0</v>
      </c>
      <c r="N13" s="79">
        <v>21</v>
      </c>
      <c r="O13" s="80">
        <v>8</v>
      </c>
      <c r="P13" s="80">
        <f t="shared" si="2"/>
        <v>262.5</v>
      </c>
      <c r="Q13" s="81">
        <v>2.63</v>
      </c>
      <c r="R13" s="82">
        <f>N13/O17</f>
        <v>0.67741935483870963</v>
      </c>
      <c r="S13" s="79">
        <v>100</v>
      </c>
      <c r="T13" s="80">
        <v>100</v>
      </c>
      <c r="U13" s="80">
        <f t="shared" si="3"/>
        <v>100</v>
      </c>
      <c r="V13" s="81">
        <v>1</v>
      </c>
      <c r="W13" s="82">
        <f>S13/T17</f>
        <v>1</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282">
        <v>0</v>
      </c>
      <c r="AS13" s="283">
        <v>90</v>
      </c>
      <c r="AT13" s="283">
        <f t="shared" si="8"/>
        <v>0</v>
      </c>
      <c r="AU13" s="284">
        <v>0</v>
      </c>
      <c r="AV13" s="285">
        <f>AR13/AS17</f>
        <v>0</v>
      </c>
      <c r="AW13" s="100">
        <v>0</v>
      </c>
      <c r="AX13" s="101">
        <v>1</v>
      </c>
      <c r="AY13" s="101">
        <f t="shared" si="9"/>
        <v>0</v>
      </c>
      <c r="AZ13" s="102">
        <v>0</v>
      </c>
      <c r="BA13" s="103">
        <f>AW13/AX17</f>
        <v>0</v>
      </c>
      <c r="BB13" s="100">
        <v>0</v>
      </c>
      <c r="BC13" s="101">
        <v>1</v>
      </c>
      <c r="BD13" s="101">
        <f t="shared" si="10"/>
        <v>0</v>
      </c>
      <c r="BE13" s="102">
        <v>0</v>
      </c>
      <c r="BF13" s="103">
        <f>BB13/BC17</f>
        <v>0</v>
      </c>
      <c r="BG13" s="100">
        <v>0</v>
      </c>
      <c r="BH13" s="111">
        <v>1</v>
      </c>
      <c r="BI13" s="101">
        <f t="shared" si="11"/>
        <v>0</v>
      </c>
      <c r="BJ13" s="102">
        <v>0</v>
      </c>
      <c r="BK13" s="112">
        <f>BG13/BH17</f>
        <v>0</v>
      </c>
      <c r="BL13" s="79">
        <v>3</v>
      </c>
      <c r="BM13" s="92">
        <v>18</v>
      </c>
      <c r="BN13" s="80">
        <f t="shared" si="12"/>
        <v>16.666666666666664</v>
      </c>
      <c r="BO13" s="81">
        <v>0.17</v>
      </c>
      <c r="BP13" s="93">
        <f>BL13/BM17</f>
        <v>0.1</v>
      </c>
      <c r="BQ13" s="79">
        <v>100</v>
      </c>
      <c r="BR13" s="80">
        <v>100</v>
      </c>
      <c r="BS13" s="80">
        <f t="shared" si="13"/>
        <v>100</v>
      </c>
      <c r="BT13" s="81">
        <v>1</v>
      </c>
      <c r="BU13" s="82">
        <f>BQ13/BR17</f>
        <v>1</v>
      </c>
      <c r="BV13" s="100">
        <v>0</v>
      </c>
      <c r="BW13" s="101">
        <v>1</v>
      </c>
      <c r="BX13" s="101">
        <f t="shared" si="14"/>
        <v>0</v>
      </c>
      <c r="BY13" s="102">
        <v>0</v>
      </c>
      <c r="BZ13" s="103">
        <f>BV13/BW17</f>
        <v>0</v>
      </c>
      <c r="CA13" s="100">
        <v>0</v>
      </c>
      <c r="CB13" s="111">
        <v>520</v>
      </c>
      <c r="CC13" s="101">
        <f t="shared" si="15"/>
        <v>0</v>
      </c>
      <c r="CD13" s="102">
        <v>0</v>
      </c>
      <c r="CE13" s="112">
        <f>CA13/CB17</f>
        <v>0</v>
      </c>
      <c r="CF13" s="100">
        <v>0</v>
      </c>
      <c r="CG13" s="101">
        <v>100</v>
      </c>
      <c r="CH13" s="101">
        <f t="shared" si="16"/>
        <v>0</v>
      </c>
      <c r="CI13" s="102">
        <v>0</v>
      </c>
      <c r="CJ13" s="103">
        <f>CF13/CG17</f>
        <v>0</v>
      </c>
      <c r="CK13" s="100">
        <v>0</v>
      </c>
      <c r="CL13" s="111">
        <v>1</v>
      </c>
      <c r="CM13" s="101">
        <f t="shared" si="17"/>
        <v>0</v>
      </c>
      <c r="CN13" s="102">
        <v>0</v>
      </c>
      <c r="CO13" s="112">
        <f>CK13/CL17</f>
        <v>0</v>
      </c>
      <c r="CP13" s="100">
        <v>0</v>
      </c>
      <c r="CQ13" s="111">
        <v>1</v>
      </c>
      <c r="CR13" s="101">
        <f t="shared" si="18"/>
        <v>0</v>
      </c>
      <c r="CS13" s="102">
        <v>0</v>
      </c>
      <c r="CT13" s="112">
        <f>CP13/CQ17</f>
        <v>0</v>
      </c>
      <c r="CU13" s="515">
        <v>0</v>
      </c>
      <c r="CV13" s="527">
        <v>1</v>
      </c>
      <c r="CW13" s="516">
        <f t="shared" si="19"/>
        <v>0</v>
      </c>
      <c r="CX13" s="517">
        <v>0</v>
      </c>
      <c r="CY13" s="528">
        <f>CU13/CV17</f>
        <v>0</v>
      </c>
      <c r="CZ13" s="79">
        <v>4</v>
      </c>
      <c r="DA13" s="80">
        <v>4</v>
      </c>
      <c r="DB13" s="80">
        <f t="shared" si="20"/>
        <v>100</v>
      </c>
      <c r="DC13" s="81">
        <v>1</v>
      </c>
      <c r="DD13" s="82">
        <f>CZ13/DA17</f>
        <v>0.4</v>
      </c>
      <c r="DE13" s="195">
        <v>0</v>
      </c>
      <c r="DF13" s="196">
        <v>1</v>
      </c>
      <c r="DG13" s="196">
        <f t="shared" si="21"/>
        <v>0</v>
      </c>
      <c r="DH13" s="197">
        <v>0</v>
      </c>
      <c r="DI13" s="198">
        <f>DE13/DF17</f>
        <v>0</v>
      </c>
      <c r="DJ13" s="251">
        <v>0</v>
      </c>
      <c r="DK13" s="252">
        <v>150</v>
      </c>
      <c r="DL13" s="253">
        <f t="shared" si="22"/>
        <v>0</v>
      </c>
      <c r="DM13" s="254">
        <v>0</v>
      </c>
      <c r="DN13" s="255">
        <f>DJ13/DK17</f>
        <v>0</v>
      </c>
      <c r="DO13" s="80">
        <v>1</v>
      </c>
      <c r="DP13" s="80">
        <v>2</v>
      </c>
      <c r="DQ13" s="80">
        <f t="shared" si="23"/>
        <v>50</v>
      </c>
      <c r="DR13" s="316">
        <v>0.5</v>
      </c>
      <c r="DS13" s="316">
        <v>0.67</v>
      </c>
      <c r="DT13" s="122">
        <v>0</v>
      </c>
      <c r="DU13" s="111">
        <v>7</v>
      </c>
      <c r="DV13" s="101">
        <f t="shared" si="24"/>
        <v>0</v>
      </c>
      <c r="DW13" s="102">
        <v>0</v>
      </c>
      <c r="DX13" s="112">
        <f>DT13/DU17</f>
        <v>0</v>
      </c>
      <c r="DY13" s="100">
        <v>0</v>
      </c>
      <c r="DZ13" s="111">
        <v>1</v>
      </c>
      <c r="EA13" s="101">
        <f t="shared" si="25"/>
        <v>0</v>
      </c>
      <c r="EB13" s="102">
        <v>0</v>
      </c>
      <c r="EC13" s="112">
        <f>DY13/DZ17</f>
        <v>0</v>
      </c>
      <c r="ED13" s="79">
        <v>1</v>
      </c>
      <c r="EE13" s="92">
        <v>1</v>
      </c>
      <c r="EF13" s="80">
        <f t="shared" si="26"/>
        <v>100</v>
      </c>
      <c r="EG13" s="316">
        <v>1</v>
      </c>
      <c r="EH13" s="325">
        <f>ED13/EE17</f>
        <v>0.5</v>
      </c>
      <c r="EI13" s="100">
        <v>0</v>
      </c>
      <c r="EJ13" s="111">
        <v>2</v>
      </c>
      <c r="EK13" s="101">
        <f t="shared" si="27"/>
        <v>0</v>
      </c>
      <c r="EL13" s="102">
        <v>0</v>
      </c>
      <c r="EM13" s="112">
        <f>EI13/EJ17</f>
        <v>0</v>
      </c>
      <c r="EN13" s="100">
        <v>0</v>
      </c>
      <c r="EO13" s="101">
        <v>1</v>
      </c>
      <c r="EP13" s="101">
        <f t="shared" si="28"/>
        <v>0</v>
      </c>
      <c r="EQ13" s="102">
        <v>0</v>
      </c>
      <c r="ER13" s="103">
        <f>EN13/EO17</f>
        <v>0</v>
      </c>
      <c r="ES13" s="79">
        <v>8</v>
      </c>
      <c r="ET13" s="80">
        <v>8</v>
      </c>
      <c r="EU13" s="80">
        <f t="shared" si="29"/>
        <v>100</v>
      </c>
      <c r="EV13" s="81">
        <v>1</v>
      </c>
      <c r="EW13" s="82">
        <f>ES13/ET17</f>
        <v>0.66666666666666663</v>
      </c>
      <c r="EX13" s="100">
        <v>0</v>
      </c>
      <c r="EY13" s="111">
        <v>2</v>
      </c>
      <c r="EZ13" s="101">
        <f t="shared" si="30"/>
        <v>0</v>
      </c>
      <c r="FA13" s="102">
        <v>0</v>
      </c>
      <c r="FB13" s="112">
        <f>EX13/EY17</f>
        <v>0</v>
      </c>
      <c r="FC13" s="100">
        <v>0</v>
      </c>
      <c r="FD13" s="101">
        <v>1</v>
      </c>
      <c r="FE13" s="101">
        <f t="shared" si="31"/>
        <v>0</v>
      </c>
      <c r="FF13" s="102">
        <v>0</v>
      </c>
      <c r="FG13" s="103">
        <f>FC13/FD17</f>
        <v>0</v>
      </c>
      <c r="FH13" s="100">
        <v>0</v>
      </c>
      <c r="FI13" s="111">
        <v>2</v>
      </c>
      <c r="FJ13" s="101">
        <f t="shared" si="32"/>
        <v>0</v>
      </c>
      <c r="FK13" s="102">
        <v>0</v>
      </c>
      <c r="FL13" s="112">
        <f>FH13/FI17</f>
        <v>0</v>
      </c>
      <c r="FM13" s="100">
        <v>0</v>
      </c>
      <c r="FN13" s="111">
        <v>5</v>
      </c>
      <c r="FO13" s="101">
        <f t="shared" si="33"/>
        <v>0</v>
      </c>
      <c r="FP13" s="102">
        <v>0</v>
      </c>
      <c r="FQ13" s="112">
        <f>FM13/FN17</f>
        <v>0</v>
      </c>
      <c r="FR13" s="100">
        <v>0</v>
      </c>
      <c r="FS13" s="111">
        <v>1</v>
      </c>
      <c r="FT13" s="101">
        <f t="shared" si="34"/>
        <v>0</v>
      </c>
      <c r="FU13" s="102">
        <v>0</v>
      </c>
      <c r="FV13" s="112">
        <f>FR13/FS17</f>
        <v>0</v>
      </c>
      <c r="FW13" s="100">
        <v>0</v>
      </c>
      <c r="FX13" s="101">
        <v>1</v>
      </c>
      <c r="FY13" s="101">
        <f t="shared" si="35"/>
        <v>0</v>
      </c>
      <c r="FZ13" s="102">
        <v>0</v>
      </c>
      <c r="GA13" s="103">
        <f>FW13/FX17</f>
        <v>0</v>
      </c>
      <c r="GB13" s="100">
        <v>0</v>
      </c>
      <c r="GC13" s="101">
        <v>1</v>
      </c>
      <c r="GD13" s="101">
        <f t="shared" si="36"/>
        <v>0</v>
      </c>
      <c r="GE13" s="102">
        <v>0</v>
      </c>
      <c r="GF13" s="103">
        <f>GB13/GC17</f>
        <v>0</v>
      </c>
      <c r="GG13" s="100">
        <v>0</v>
      </c>
      <c r="GH13" s="111">
        <v>40</v>
      </c>
      <c r="GI13" s="101">
        <f t="shared" si="37"/>
        <v>0</v>
      </c>
      <c r="GJ13" s="102">
        <v>0</v>
      </c>
      <c r="GK13" s="112">
        <f>GG13/GH17</f>
        <v>0</v>
      </c>
      <c r="GL13" s="79">
        <v>0</v>
      </c>
      <c r="GM13" s="80">
        <v>20</v>
      </c>
      <c r="GN13" s="80">
        <f t="shared" si="38"/>
        <v>0</v>
      </c>
      <c r="GO13" s="81">
        <v>0</v>
      </c>
      <c r="GP13" s="82">
        <f>GL13/GM17</f>
        <v>0</v>
      </c>
      <c r="GQ13" s="100">
        <v>0</v>
      </c>
      <c r="GR13" s="111">
        <v>2</v>
      </c>
      <c r="GS13" s="101">
        <f t="shared" si="39"/>
        <v>0</v>
      </c>
      <c r="GT13" s="102">
        <v>0</v>
      </c>
      <c r="GU13" s="112">
        <f>GQ13/GR17</f>
        <v>0</v>
      </c>
      <c r="GV13" s="79">
        <v>2</v>
      </c>
      <c r="GW13" s="92">
        <v>2</v>
      </c>
      <c r="GX13" s="80">
        <f t="shared" si="40"/>
        <v>100</v>
      </c>
      <c r="GY13" s="115">
        <v>1</v>
      </c>
      <c r="GZ13" s="93">
        <f>GV13/GW17</f>
        <v>0.66666666666666663</v>
      </c>
      <c r="HA13" s="195">
        <v>0</v>
      </c>
      <c r="HB13" s="196">
        <v>8</v>
      </c>
      <c r="HC13" s="196">
        <f t="shared" si="41"/>
        <v>0</v>
      </c>
      <c r="HD13" s="197">
        <v>0</v>
      </c>
      <c r="HE13" s="198">
        <f>HA13/HB17</f>
        <v>0</v>
      </c>
      <c r="HF13" s="100">
        <v>0</v>
      </c>
      <c r="HG13" s="111">
        <v>50</v>
      </c>
      <c r="HH13" s="101">
        <f t="shared" si="42"/>
        <v>0</v>
      </c>
      <c r="HI13" s="330">
        <v>0</v>
      </c>
      <c r="HJ13" s="332">
        <f>HF13/HG17</f>
        <v>0</v>
      </c>
      <c r="HK13" s="100">
        <v>0</v>
      </c>
      <c r="HL13" s="111">
        <v>25</v>
      </c>
      <c r="HM13" s="101">
        <f t="shared" si="43"/>
        <v>0</v>
      </c>
      <c r="HN13" s="102">
        <v>0</v>
      </c>
      <c r="HO13" s="112">
        <f>HK13/HL17</f>
        <v>0</v>
      </c>
      <c r="HP13" s="100">
        <v>0</v>
      </c>
      <c r="HQ13" s="111">
        <v>1</v>
      </c>
      <c r="HR13" s="101">
        <f t="shared" si="44"/>
        <v>0</v>
      </c>
      <c r="HS13" s="102">
        <v>0</v>
      </c>
      <c r="HT13" s="112">
        <f>HP13/HQ17</f>
        <v>0</v>
      </c>
      <c r="HU13" s="79">
        <v>100</v>
      </c>
      <c r="HV13" s="92">
        <v>100</v>
      </c>
      <c r="HW13" s="80">
        <f t="shared" si="45"/>
        <v>100</v>
      </c>
      <c r="HX13" s="81">
        <v>1</v>
      </c>
      <c r="HY13" s="82">
        <f>HU13/HV17</f>
        <v>1</v>
      </c>
      <c r="HZ13" s="79">
        <v>61.54</v>
      </c>
      <c r="IA13" s="92">
        <v>100</v>
      </c>
      <c r="IB13" s="80">
        <f t="shared" si="46"/>
        <v>61.539999999999992</v>
      </c>
      <c r="IC13" s="81">
        <v>0.62</v>
      </c>
      <c r="ID13" s="82">
        <f>HZ13/IA17</f>
        <v>0.61539999999999995</v>
      </c>
    </row>
    <row r="14" spans="2:238" ht="15" thickBot="1" x14ac:dyDescent="0.4">
      <c r="B14" s="153">
        <v>9</v>
      </c>
      <c r="C14" s="154" t="s">
        <v>41</v>
      </c>
      <c r="D14" s="79">
        <v>100</v>
      </c>
      <c r="E14" s="80">
        <v>100</v>
      </c>
      <c r="F14" s="80">
        <f t="shared" si="0"/>
        <v>100</v>
      </c>
      <c r="G14" s="115">
        <v>1</v>
      </c>
      <c r="H14" s="82">
        <f>D14/E17</f>
        <v>1</v>
      </c>
      <c r="I14" s="79">
        <v>31</v>
      </c>
      <c r="J14" s="80">
        <v>31</v>
      </c>
      <c r="K14" s="320">
        <f t="shared" si="1"/>
        <v>100</v>
      </c>
      <c r="L14" s="342">
        <v>1</v>
      </c>
      <c r="M14" s="343">
        <f>I14/J17</f>
        <v>1</v>
      </c>
      <c r="N14" s="79">
        <v>21</v>
      </c>
      <c r="O14" s="80">
        <v>11</v>
      </c>
      <c r="P14" s="80">
        <f t="shared" si="2"/>
        <v>190.90909090909091</v>
      </c>
      <c r="Q14" s="123">
        <v>1.91</v>
      </c>
      <c r="R14" s="82">
        <f>N14/O17</f>
        <v>0.67741935483870963</v>
      </c>
      <c r="S14" s="79">
        <v>100</v>
      </c>
      <c r="T14" s="253">
        <v>100</v>
      </c>
      <c r="U14" s="253">
        <f t="shared" si="3"/>
        <v>100</v>
      </c>
      <c r="V14" s="115">
        <v>1</v>
      </c>
      <c r="W14" s="405">
        <f>S14/T17</f>
        <v>1</v>
      </c>
      <c r="X14" s="169">
        <v>0</v>
      </c>
      <c r="Y14" s="170">
        <v>100</v>
      </c>
      <c r="Z14" s="170">
        <f t="shared" si="4"/>
        <v>0</v>
      </c>
      <c r="AA14" s="171">
        <v>0</v>
      </c>
      <c r="AB14" s="172">
        <f>X14/Y17</f>
        <v>0</v>
      </c>
      <c r="AC14" s="134">
        <v>0</v>
      </c>
      <c r="AD14" s="127">
        <v>100</v>
      </c>
      <c r="AE14" s="127">
        <f t="shared" si="5"/>
        <v>0</v>
      </c>
      <c r="AF14" s="128">
        <v>0</v>
      </c>
      <c r="AG14" s="129">
        <f>AC14/AD17</f>
        <v>0</v>
      </c>
      <c r="AH14" s="100">
        <v>0</v>
      </c>
      <c r="AI14" s="111">
        <v>50</v>
      </c>
      <c r="AJ14" s="101">
        <f t="shared" si="6"/>
        <v>0</v>
      </c>
      <c r="AK14" s="102">
        <v>0</v>
      </c>
      <c r="AL14" s="112">
        <f>AH14/AI17</f>
        <v>0</v>
      </c>
      <c r="AM14" s="79">
        <v>43</v>
      </c>
      <c r="AN14" s="80">
        <v>43</v>
      </c>
      <c r="AO14" s="80">
        <f t="shared" si="7"/>
        <v>100</v>
      </c>
      <c r="AP14" s="115">
        <v>1</v>
      </c>
      <c r="AQ14" s="82">
        <f>AM14/AN17</f>
        <v>0.78181818181818186</v>
      </c>
      <c r="AR14" s="79">
        <v>92.6</v>
      </c>
      <c r="AS14" s="80">
        <v>90</v>
      </c>
      <c r="AT14" s="80">
        <f t="shared" si="8"/>
        <v>102.88888888888887</v>
      </c>
      <c r="AU14" s="123">
        <v>1.03</v>
      </c>
      <c r="AV14" s="82">
        <f>AR14/AS17</f>
        <v>1.0288888888888887</v>
      </c>
      <c r="AW14" s="100">
        <v>0</v>
      </c>
      <c r="AX14" s="101">
        <v>1</v>
      </c>
      <c r="AY14" s="101">
        <f t="shared" si="9"/>
        <v>0</v>
      </c>
      <c r="AZ14" s="102">
        <v>0</v>
      </c>
      <c r="BA14" s="103">
        <f>AW14/AX17</f>
        <v>0</v>
      </c>
      <c r="BB14" s="100">
        <v>0</v>
      </c>
      <c r="BC14" s="101">
        <v>1</v>
      </c>
      <c r="BD14" s="101">
        <f t="shared" si="10"/>
        <v>0</v>
      </c>
      <c r="BE14" s="102">
        <v>0</v>
      </c>
      <c r="BF14" s="103">
        <f>BB14/BC17</f>
        <v>0</v>
      </c>
      <c r="BG14" s="100">
        <v>0</v>
      </c>
      <c r="BH14" s="111">
        <v>1</v>
      </c>
      <c r="BI14" s="101">
        <f t="shared" si="11"/>
        <v>0</v>
      </c>
      <c r="BJ14" s="102">
        <v>0</v>
      </c>
      <c r="BK14" s="112">
        <f>BG14/BH17</f>
        <v>0</v>
      </c>
      <c r="BL14" s="79">
        <v>18</v>
      </c>
      <c r="BM14" s="92">
        <v>24</v>
      </c>
      <c r="BN14" s="80">
        <f t="shared" si="12"/>
        <v>75</v>
      </c>
      <c r="BO14" s="316">
        <v>0.75</v>
      </c>
      <c r="BP14" s="325">
        <f>BL14/BM17</f>
        <v>0.6</v>
      </c>
      <c r="BQ14" s="79">
        <v>100</v>
      </c>
      <c r="BR14" s="80">
        <v>100</v>
      </c>
      <c r="BS14" s="80">
        <f t="shared" si="13"/>
        <v>100</v>
      </c>
      <c r="BT14" s="115">
        <v>1</v>
      </c>
      <c r="BU14" s="82">
        <f>BQ14/BR17</f>
        <v>1</v>
      </c>
      <c r="BV14" s="100">
        <v>0</v>
      </c>
      <c r="BW14" s="101">
        <v>1</v>
      </c>
      <c r="BX14" s="101">
        <f t="shared" si="14"/>
        <v>0</v>
      </c>
      <c r="BY14" s="102">
        <v>0</v>
      </c>
      <c r="BZ14" s="103">
        <f>BV14/BW17</f>
        <v>0</v>
      </c>
      <c r="CA14" s="79">
        <v>1005</v>
      </c>
      <c r="CB14" s="92">
        <v>975</v>
      </c>
      <c r="CC14" s="80">
        <f t="shared" si="15"/>
        <v>103.07692307692307</v>
      </c>
      <c r="CD14" s="123">
        <v>1.03</v>
      </c>
      <c r="CE14" s="93">
        <f>CA14/CB17</f>
        <v>0.77307692307692311</v>
      </c>
      <c r="CF14" s="79">
        <v>100</v>
      </c>
      <c r="CG14" s="80">
        <v>100</v>
      </c>
      <c r="CH14" s="80">
        <f t="shared" si="16"/>
        <v>100</v>
      </c>
      <c r="CI14" s="115">
        <v>1</v>
      </c>
      <c r="CJ14" s="82">
        <f>CF14/CG17</f>
        <v>1</v>
      </c>
      <c r="CK14" s="100">
        <v>0</v>
      </c>
      <c r="CL14" s="111">
        <v>1</v>
      </c>
      <c r="CM14" s="101">
        <f t="shared" si="17"/>
        <v>0</v>
      </c>
      <c r="CN14" s="102">
        <v>0</v>
      </c>
      <c r="CO14" s="112">
        <f>CK14/CL17</f>
        <v>0</v>
      </c>
      <c r="CP14" s="100">
        <v>0</v>
      </c>
      <c r="CQ14" s="111">
        <v>1</v>
      </c>
      <c r="CR14" s="101">
        <f t="shared" si="18"/>
        <v>0</v>
      </c>
      <c r="CS14" s="102">
        <v>0</v>
      </c>
      <c r="CT14" s="112">
        <f>CP14/CQ17</f>
        <v>0</v>
      </c>
      <c r="CU14" s="515">
        <v>0</v>
      </c>
      <c r="CV14" s="527">
        <v>1</v>
      </c>
      <c r="CW14" s="516">
        <f t="shared" si="19"/>
        <v>0</v>
      </c>
      <c r="CX14" s="517">
        <v>0</v>
      </c>
      <c r="CY14" s="528">
        <f>CU14/CV17</f>
        <v>0</v>
      </c>
      <c r="CZ14" s="79">
        <v>4</v>
      </c>
      <c r="DA14" s="80">
        <v>6</v>
      </c>
      <c r="DB14" s="80">
        <f t="shared" si="20"/>
        <v>66.666666666666657</v>
      </c>
      <c r="DC14" s="132">
        <v>0.67</v>
      </c>
      <c r="DD14" s="82">
        <f>CZ14/DA17</f>
        <v>0.4</v>
      </c>
      <c r="DE14" s="195">
        <v>0</v>
      </c>
      <c r="DF14" s="196">
        <v>1</v>
      </c>
      <c r="DG14" s="196">
        <f t="shared" si="21"/>
        <v>0</v>
      </c>
      <c r="DH14" s="197">
        <v>0</v>
      </c>
      <c r="DI14" s="198">
        <f>DE14/DF17</f>
        <v>0</v>
      </c>
      <c r="DJ14" s="251">
        <v>101</v>
      </c>
      <c r="DK14" s="252">
        <v>300</v>
      </c>
      <c r="DL14" s="253">
        <f t="shared" si="22"/>
        <v>33.666666666666664</v>
      </c>
      <c r="DM14" s="263">
        <v>0.34</v>
      </c>
      <c r="DN14" s="255">
        <f>DJ14/DK17</f>
        <v>0.1980392156862745</v>
      </c>
      <c r="DO14" s="80">
        <v>2</v>
      </c>
      <c r="DP14" s="80">
        <v>3</v>
      </c>
      <c r="DQ14" s="320">
        <f t="shared" si="23"/>
        <v>66.666666666666657</v>
      </c>
      <c r="DR14" s="366">
        <v>0.67</v>
      </c>
      <c r="DS14" s="367">
        <f>DO14/DP17</f>
        <v>0.66666666666666663</v>
      </c>
      <c r="DT14" s="122">
        <v>0</v>
      </c>
      <c r="DU14" s="111">
        <v>7</v>
      </c>
      <c r="DV14" s="101">
        <f t="shared" si="24"/>
        <v>0</v>
      </c>
      <c r="DW14" s="102">
        <v>0</v>
      </c>
      <c r="DX14" s="112">
        <f>DT14/DU17</f>
        <v>0</v>
      </c>
      <c r="DY14" s="100">
        <v>0</v>
      </c>
      <c r="DZ14" s="111">
        <v>1</v>
      </c>
      <c r="EA14" s="101">
        <f t="shared" si="25"/>
        <v>0</v>
      </c>
      <c r="EB14" s="330">
        <v>0</v>
      </c>
      <c r="EC14" s="332">
        <f>DY14/DZ17</f>
        <v>0</v>
      </c>
      <c r="ED14" s="79">
        <v>2</v>
      </c>
      <c r="EE14" s="92">
        <v>2</v>
      </c>
      <c r="EF14" s="320">
        <f t="shared" si="26"/>
        <v>100</v>
      </c>
      <c r="EG14" s="342">
        <v>1</v>
      </c>
      <c r="EH14" s="343">
        <f>ED14/EE17</f>
        <v>1</v>
      </c>
      <c r="EI14" s="79">
        <v>3</v>
      </c>
      <c r="EJ14" s="92">
        <v>3</v>
      </c>
      <c r="EK14" s="80">
        <f t="shared" si="27"/>
        <v>100</v>
      </c>
      <c r="EL14" s="115">
        <v>1</v>
      </c>
      <c r="EM14" s="93">
        <f>EI14/EJ17</f>
        <v>0.75</v>
      </c>
      <c r="EN14" s="100">
        <v>0</v>
      </c>
      <c r="EO14" s="101">
        <v>1</v>
      </c>
      <c r="EP14" s="101">
        <f t="shared" si="28"/>
        <v>0</v>
      </c>
      <c r="EQ14" s="102">
        <v>0</v>
      </c>
      <c r="ER14" s="103">
        <f>EN14/EO17</f>
        <v>0</v>
      </c>
      <c r="ES14" s="79">
        <v>9</v>
      </c>
      <c r="ET14" s="80">
        <v>9</v>
      </c>
      <c r="EU14" s="80">
        <f t="shared" si="29"/>
        <v>100</v>
      </c>
      <c r="EV14" s="115">
        <v>1</v>
      </c>
      <c r="EW14" s="82">
        <f>ES14/ET17</f>
        <v>0.75</v>
      </c>
      <c r="EX14" s="79">
        <v>3</v>
      </c>
      <c r="EY14" s="92">
        <v>3</v>
      </c>
      <c r="EZ14" s="80">
        <f t="shared" si="30"/>
        <v>100</v>
      </c>
      <c r="FA14" s="115">
        <v>1</v>
      </c>
      <c r="FB14" s="93">
        <f>EX14/EY17</f>
        <v>0.75</v>
      </c>
      <c r="FC14" s="100">
        <v>0</v>
      </c>
      <c r="FD14" s="101">
        <v>1</v>
      </c>
      <c r="FE14" s="101">
        <f t="shared" si="31"/>
        <v>0</v>
      </c>
      <c r="FF14" s="102">
        <v>0</v>
      </c>
      <c r="FG14" s="103">
        <f>FC14/FD17</f>
        <v>0</v>
      </c>
      <c r="FH14" s="79">
        <v>3</v>
      </c>
      <c r="FI14" s="92">
        <v>3</v>
      </c>
      <c r="FJ14" s="80">
        <f t="shared" si="32"/>
        <v>100</v>
      </c>
      <c r="FK14" s="115">
        <v>1</v>
      </c>
      <c r="FL14" s="93">
        <f>FH14/FI17</f>
        <v>0.75</v>
      </c>
      <c r="FM14" s="100">
        <v>0</v>
      </c>
      <c r="FN14" s="111">
        <v>5</v>
      </c>
      <c r="FO14" s="101">
        <f t="shared" si="33"/>
        <v>0</v>
      </c>
      <c r="FP14" s="102">
        <v>0</v>
      </c>
      <c r="FQ14" s="112">
        <f>FM14/FN17</f>
        <v>0</v>
      </c>
      <c r="FR14" s="100">
        <v>0</v>
      </c>
      <c r="FS14" s="111">
        <v>1</v>
      </c>
      <c r="FT14" s="101">
        <f t="shared" si="34"/>
        <v>0</v>
      </c>
      <c r="FU14" s="102">
        <v>0</v>
      </c>
      <c r="FV14" s="112">
        <f>FR14/FS17</f>
        <v>0</v>
      </c>
      <c r="FW14" s="100">
        <v>0</v>
      </c>
      <c r="FX14" s="101">
        <v>1</v>
      </c>
      <c r="FY14" s="101">
        <f t="shared" si="35"/>
        <v>0</v>
      </c>
      <c r="FZ14" s="102">
        <v>0</v>
      </c>
      <c r="GA14" s="103">
        <f>FW14/FX17</f>
        <v>0</v>
      </c>
      <c r="GB14" s="100">
        <v>0</v>
      </c>
      <c r="GC14" s="101">
        <v>1</v>
      </c>
      <c r="GD14" s="101">
        <f t="shared" si="36"/>
        <v>0</v>
      </c>
      <c r="GE14" s="102">
        <v>0</v>
      </c>
      <c r="GF14" s="103">
        <f>GB14/GC17</f>
        <v>0</v>
      </c>
      <c r="GG14" s="183">
        <v>0</v>
      </c>
      <c r="GH14" s="184">
        <v>40</v>
      </c>
      <c r="GI14" s="185">
        <f t="shared" si="37"/>
        <v>0</v>
      </c>
      <c r="GJ14" s="186">
        <v>0</v>
      </c>
      <c r="GK14" s="187">
        <f>GG14/GH17</f>
        <v>0</v>
      </c>
      <c r="GL14" s="134">
        <v>0</v>
      </c>
      <c r="GM14" s="127">
        <v>40</v>
      </c>
      <c r="GN14" s="127">
        <f t="shared" si="38"/>
        <v>0</v>
      </c>
      <c r="GO14" s="128">
        <v>0</v>
      </c>
      <c r="GP14" s="129">
        <f>GL14/GM17</f>
        <v>0</v>
      </c>
      <c r="GQ14" s="79">
        <v>3</v>
      </c>
      <c r="GR14" s="92">
        <v>3</v>
      </c>
      <c r="GS14" s="80">
        <f t="shared" si="39"/>
        <v>100</v>
      </c>
      <c r="GT14" s="115">
        <v>1</v>
      </c>
      <c r="GU14" s="93">
        <f>GQ14/GR17</f>
        <v>0.75</v>
      </c>
      <c r="GV14" s="183">
        <v>0</v>
      </c>
      <c r="GW14" s="184">
        <v>3</v>
      </c>
      <c r="GX14" s="185">
        <f t="shared" si="40"/>
        <v>0</v>
      </c>
      <c r="GY14" s="186">
        <v>0</v>
      </c>
      <c r="GZ14" s="187">
        <f>GV14/GW17</f>
        <v>0</v>
      </c>
      <c r="HA14" s="195">
        <v>0</v>
      </c>
      <c r="HB14" s="196">
        <v>9</v>
      </c>
      <c r="HC14" s="196">
        <f t="shared" si="41"/>
        <v>0</v>
      </c>
      <c r="HD14" s="197">
        <v>0</v>
      </c>
      <c r="HE14" s="198">
        <f>HA14/HB17</f>
        <v>0</v>
      </c>
      <c r="HF14" s="79">
        <v>0</v>
      </c>
      <c r="HG14" s="92">
        <v>100</v>
      </c>
      <c r="HH14" s="320">
        <f t="shared" si="42"/>
        <v>0</v>
      </c>
      <c r="HI14" s="375">
        <v>0</v>
      </c>
      <c r="HJ14" s="376">
        <f>HF14/HG17</f>
        <v>0</v>
      </c>
      <c r="HK14" s="79">
        <v>45</v>
      </c>
      <c r="HL14" s="92">
        <v>45</v>
      </c>
      <c r="HM14" s="80">
        <f t="shared" si="43"/>
        <v>100</v>
      </c>
      <c r="HN14" s="115">
        <v>1</v>
      </c>
      <c r="HO14" s="93">
        <f>HK14/HL17</f>
        <v>0.75</v>
      </c>
      <c r="HP14" s="79">
        <v>5</v>
      </c>
      <c r="HQ14" s="92">
        <v>5</v>
      </c>
      <c r="HR14" s="80">
        <f t="shared" si="44"/>
        <v>100</v>
      </c>
      <c r="HS14" s="115">
        <v>1</v>
      </c>
      <c r="HT14" s="93">
        <f>HP14/HQ17</f>
        <v>0.5</v>
      </c>
      <c r="HU14" s="79">
        <v>100</v>
      </c>
      <c r="HV14" s="92">
        <v>100</v>
      </c>
      <c r="HW14" s="80">
        <f t="shared" si="45"/>
        <v>100</v>
      </c>
      <c r="HX14" s="115">
        <v>1</v>
      </c>
      <c r="HY14" s="82">
        <f>HU14/HV17</f>
        <v>1</v>
      </c>
      <c r="HZ14" s="79">
        <v>80</v>
      </c>
      <c r="IA14" s="92">
        <v>100</v>
      </c>
      <c r="IB14" s="80">
        <f t="shared" si="46"/>
        <v>80</v>
      </c>
      <c r="IC14" s="132">
        <v>0.8</v>
      </c>
      <c r="ID14" s="82">
        <f>HZ14/IA17</f>
        <v>0.8</v>
      </c>
    </row>
    <row r="15" spans="2:238" ht="15" thickBot="1" x14ac:dyDescent="0.4">
      <c r="B15" s="151">
        <v>10</v>
      </c>
      <c r="C15" s="152" t="s">
        <v>42</v>
      </c>
      <c r="D15" s="79">
        <v>100</v>
      </c>
      <c r="E15" s="80">
        <v>100</v>
      </c>
      <c r="F15" s="80">
        <f t="shared" si="0"/>
        <v>100</v>
      </c>
      <c r="G15" s="81">
        <v>1</v>
      </c>
      <c r="H15" s="82">
        <f>D15/E17</f>
        <v>1</v>
      </c>
      <c r="I15" s="100">
        <v>0</v>
      </c>
      <c r="J15" s="101">
        <v>31</v>
      </c>
      <c r="K15" s="101">
        <f t="shared" si="1"/>
        <v>0</v>
      </c>
      <c r="L15" s="321">
        <v>0</v>
      </c>
      <c r="M15" s="322">
        <f>I15/J17</f>
        <v>0</v>
      </c>
      <c r="N15" s="79">
        <v>24</v>
      </c>
      <c r="O15" s="80">
        <v>20</v>
      </c>
      <c r="P15" s="80">
        <f t="shared" si="2"/>
        <v>120</v>
      </c>
      <c r="Q15" s="316">
        <v>1.2</v>
      </c>
      <c r="R15" s="317">
        <f>N15/O17</f>
        <v>0.77419354838709675</v>
      </c>
      <c r="S15" s="79">
        <v>100</v>
      </c>
      <c r="T15" s="80">
        <v>100</v>
      </c>
      <c r="U15" s="80">
        <f t="shared" si="3"/>
        <v>100</v>
      </c>
      <c r="V15" s="81">
        <v>1</v>
      </c>
      <c r="W15" s="82">
        <f>S15/T17</f>
        <v>1</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1</v>
      </c>
      <c r="AO15" s="101">
        <f t="shared" si="7"/>
        <v>0</v>
      </c>
      <c r="AP15" s="102">
        <v>0</v>
      </c>
      <c r="AQ15" s="103">
        <f>AM15/AN17</f>
        <v>0</v>
      </c>
      <c r="AR15" s="79">
        <v>91.96</v>
      </c>
      <c r="AS15" s="80">
        <v>90</v>
      </c>
      <c r="AT15" s="80">
        <f t="shared" si="8"/>
        <v>102.17777777777776</v>
      </c>
      <c r="AU15" s="81">
        <v>1.02</v>
      </c>
      <c r="AV15" s="82">
        <f>AR15/AS17</f>
        <v>1.0217777777777777</v>
      </c>
      <c r="AW15" s="100">
        <v>0</v>
      </c>
      <c r="AX15" s="101">
        <v>1</v>
      </c>
      <c r="AY15" s="101">
        <f t="shared" si="9"/>
        <v>0</v>
      </c>
      <c r="AZ15" s="102">
        <v>0</v>
      </c>
      <c r="BA15" s="103">
        <f>AW15/AX17</f>
        <v>0</v>
      </c>
      <c r="BB15" s="100">
        <v>0</v>
      </c>
      <c r="BC15" s="101">
        <v>1</v>
      </c>
      <c r="BD15" s="101">
        <f t="shared" si="10"/>
        <v>0</v>
      </c>
      <c r="BE15" s="330">
        <v>0</v>
      </c>
      <c r="BF15" s="331">
        <f>BB15/BC17</f>
        <v>0</v>
      </c>
      <c r="BG15" s="79">
        <v>1</v>
      </c>
      <c r="BH15" s="92">
        <v>1</v>
      </c>
      <c r="BI15" s="80">
        <f t="shared" si="11"/>
        <v>100</v>
      </c>
      <c r="BJ15" s="81">
        <v>1</v>
      </c>
      <c r="BK15" s="93">
        <f>BG15/BH17</f>
        <v>0.2</v>
      </c>
      <c r="BL15" s="79">
        <v>23</v>
      </c>
      <c r="BM15" s="92">
        <v>30</v>
      </c>
      <c r="BN15" s="320">
        <f t="shared" si="12"/>
        <v>76.666666666666671</v>
      </c>
      <c r="BO15" s="366">
        <v>0.77</v>
      </c>
      <c r="BP15" s="367">
        <f>BL15/BM17</f>
        <v>0.76666666666666672</v>
      </c>
      <c r="BQ15" s="79">
        <v>101.54</v>
      </c>
      <c r="BR15" s="80">
        <v>100</v>
      </c>
      <c r="BS15" s="80">
        <f t="shared" si="13"/>
        <v>101.54</v>
      </c>
      <c r="BT15" s="81">
        <v>1.02</v>
      </c>
      <c r="BU15" s="82">
        <f>BQ15/BR17</f>
        <v>1.0154000000000001</v>
      </c>
      <c r="BV15" s="100">
        <v>0</v>
      </c>
      <c r="BW15" s="101">
        <v>1</v>
      </c>
      <c r="BX15" s="101">
        <f t="shared" si="14"/>
        <v>0</v>
      </c>
      <c r="BY15" s="102">
        <v>0</v>
      </c>
      <c r="BZ15" s="103">
        <f>BV15/BW17</f>
        <v>0</v>
      </c>
      <c r="CA15" s="100">
        <v>0</v>
      </c>
      <c r="CB15" s="111">
        <v>975</v>
      </c>
      <c r="CC15" s="101">
        <f t="shared" si="15"/>
        <v>0</v>
      </c>
      <c r="CD15" s="102">
        <v>0</v>
      </c>
      <c r="CE15" s="112">
        <f>CA15/CB17</f>
        <v>0</v>
      </c>
      <c r="CF15" s="100">
        <v>0</v>
      </c>
      <c r="CG15" s="101">
        <v>100</v>
      </c>
      <c r="CH15" s="101">
        <f t="shared" si="16"/>
        <v>0</v>
      </c>
      <c r="CI15" s="102">
        <v>0</v>
      </c>
      <c r="CJ15" s="103">
        <f>CF15/CG17</f>
        <v>0</v>
      </c>
      <c r="CK15" s="100">
        <v>0</v>
      </c>
      <c r="CL15" s="111">
        <v>1</v>
      </c>
      <c r="CM15" s="101">
        <f t="shared" si="17"/>
        <v>0</v>
      </c>
      <c r="CN15" s="102">
        <v>0</v>
      </c>
      <c r="CO15" s="112">
        <f>CK15/CL17</f>
        <v>0</v>
      </c>
      <c r="CP15" s="100">
        <v>0</v>
      </c>
      <c r="CQ15" s="111">
        <v>1</v>
      </c>
      <c r="CR15" s="101">
        <f t="shared" si="18"/>
        <v>0</v>
      </c>
      <c r="CS15" s="102">
        <v>0</v>
      </c>
      <c r="CT15" s="112">
        <f>CP15/CQ17</f>
        <v>0</v>
      </c>
      <c r="CU15" s="515">
        <v>0</v>
      </c>
      <c r="CV15" s="527">
        <v>10</v>
      </c>
      <c r="CW15" s="516">
        <f t="shared" si="19"/>
        <v>0</v>
      </c>
      <c r="CX15" s="517">
        <v>0</v>
      </c>
      <c r="CY15" s="528">
        <f>CU15/CV17</f>
        <v>0</v>
      </c>
      <c r="CZ15" s="79">
        <v>4</v>
      </c>
      <c r="DA15" s="80">
        <v>8</v>
      </c>
      <c r="DB15" s="80">
        <f t="shared" si="20"/>
        <v>50</v>
      </c>
      <c r="DC15" s="81">
        <v>0.5</v>
      </c>
      <c r="DD15" s="82">
        <f>CZ15/DA17</f>
        <v>0.4</v>
      </c>
      <c r="DE15" s="195">
        <v>0</v>
      </c>
      <c r="DF15" s="196">
        <v>1</v>
      </c>
      <c r="DG15" s="196">
        <f t="shared" si="21"/>
        <v>0</v>
      </c>
      <c r="DH15" s="197">
        <v>0</v>
      </c>
      <c r="DI15" s="198">
        <f>DE15/DF17</f>
        <v>0</v>
      </c>
      <c r="DJ15" s="251">
        <v>101</v>
      </c>
      <c r="DK15" s="252">
        <v>410</v>
      </c>
      <c r="DL15" s="253">
        <f t="shared" si="22"/>
        <v>24.634146341463413</v>
      </c>
      <c r="DM15" s="369">
        <v>0.25</v>
      </c>
      <c r="DN15" s="370">
        <f>DJ15/DK17</f>
        <v>0.1980392156862745</v>
      </c>
      <c r="DO15" s="100">
        <v>0</v>
      </c>
      <c r="DP15" s="101">
        <v>3</v>
      </c>
      <c r="DQ15" s="101">
        <f t="shared" si="23"/>
        <v>0</v>
      </c>
      <c r="DR15" s="321">
        <v>0</v>
      </c>
      <c r="DS15" s="322">
        <f>DO15/DP17</f>
        <v>0</v>
      </c>
      <c r="DT15" s="100">
        <v>0</v>
      </c>
      <c r="DU15" s="111">
        <v>7</v>
      </c>
      <c r="DV15" s="101">
        <f t="shared" si="24"/>
        <v>0</v>
      </c>
      <c r="DW15" s="102">
        <v>0</v>
      </c>
      <c r="DX15" s="112">
        <f>DT15/DU17</f>
        <v>0</v>
      </c>
      <c r="DY15" s="79">
        <v>1</v>
      </c>
      <c r="DZ15" s="92">
        <v>1</v>
      </c>
      <c r="EA15" s="320">
        <f t="shared" si="25"/>
        <v>100</v>
      </c>
      <c r="EB15" s="342">
        <v>1</v>
      </c>
      <c r="EC15" s="343">
        <f>DY15/DZ17</f>
        <v>1</v>
      </c>
      <c r="ED15" s="100">
        <v>0</v>
      </c>
      <c r="EE15" s="111">
        <v>2</v>
      </c>
      <c r="EF15" s="101">
        <f t="shared" si="26"/>
        <v>0</v>
      </c>
      <c r="EG15" s="321">
        <v>0</v>
      </c>
      <c r="EH15" s="344">
        <f>ED15/EE17</f>
        <v>0</v>
      </c>
      <c r="EI15" s="100">
        <v>0</v>
      </c>
      <c r="EJ15" s="111">
        <v>3</v>
      </c>
      <c r="EK15" s="101">
        <f t="shared" si="27"/>
        <v>0</v>
      </c>
      <c r="EL15" s="102">
        <v>0</v>
      </c>
      <c r="EM15" s="112">
        <f>EI15/EJ17</f>
        <v>0</v>
      </c>
      <c r="EN15" s="100">
        <v>0</v>
      </c>
      <c r="EO15" s="101">
        <v>1</v>
      </c>
      <c r="EP15" s="101">
        <f t="shared" si="28"/>
        <v>0</v>
      </c>
      <c r="EQ15" s="102">
        <v>0</v>
      </c>
      <c r="ER15" s="103">
        <f>EN15/EO17</f>
        <v>0</v>
      </c>
      <c r="ES15" s="79">
        <v>10</v>
      </c>
      <c r="ET15" s="80">
        <v>10</v>
      </c>
      <c r="EU15" s="80">
        <f t="shared" si="29"/>
        <v>100</v>
      </c>
      <c r="EV15" s="81">
        <v>1</v>
      </c>
      <c r="EW15" s="82">
        <f>ES15/ET17</f>
        <v>0.83333333333333337</v>
      </c>
      <c r="EX15" s="100">
        <v>0</v>
      </c>
      <c r="EY15" s="111">
        <v>3</v>
      </c>
      <c r="EZ15" s="101">
        <f t="shared" si="30"/>
        <v>0</v>
      </c>
      <c r="FA15" s="102">
        <v>0</v>
      </c>
      <c r="FB15" s="112">
        <f>EX15/EY17</f>
        <v>0</v>
      </c>
      <c r="FC15" s="100">
        <v>0</v>
      </c>
      <c r="FD15" s="101">
        <v>1</v>
      </c>
      <c r="FE15" s="101">
        <f t="shared" si="31"/>
        <v>0</v>
      </c>
      <c r="FF15" s="102">
        <v>0</v>
      </c>
      <c r="FG15" s="103">
        <f>FC15/FD17</f>
        <v>0</v>
      </c>
      <c r="FH15" s="100">
        <v>0</v>
      </c>
      <c r="FI15" s="111">
        <v>3</v>
      </c>
      <c r="FJ15" s="101">
        <f t="shared" si="32"/>
        <v>0</v>
      </c>
      <c r="FK15" s="102">
        <v>0</v>
      </c>
      <c r="FL15" s="112">
        <f>FH15/FI17</f>
        <v>0</v>
      </c>
      <c r="FM15" s="100">
        <v>0</v>
      </c>
      <c r="FN15" s="111">
        <v>5</v>
      </c>
      <c r="FO15" s="101">
        <f t="shared" si="33"/>
        <v>0</v>
      </c>
      <c r="FP15" s="102">
        <v>0</v>
      </c>
      <c r="FQ15" s="112">
        <f>FM15/FN17</f>
        <v>0</v>
      </c>
      <c r="FR15" s="100">
        <v>0</v>
      </c>
      <c r="FS15" s="111">
        <v>1</v>
      </c>
      <c r="FT15" s="101">
        <f t="shared" si="34"/>
        <v>0</v>
      </c>
      <c r="FU15" s="102">
        <v>0</v>
      </c>
      <c r="FV15" s="112">
        <f>FR15/FS17</f>
        <v>0</v>
      </c>
      <c r="FW15" s="100">
        <v>0</v>
      </c>
      <c r="FX15" s="101">
        <v>1</v>
      </c>
      <c r="FY15" s="101">
        <f t="shared" si="35"/>
        <v>0</v>
      </c>
      <c r="FZ15" s="102">
        <v>0</v>
      </c>
      <c r="GA15" s="103">
        <f>FW15/FX17</f>
        <v>0</v>
      </c>
      <c r="GB15" s="100">
        <v>0</v>
      </c>
      <c r="GC15" s="101">
        <v>1</v>
      </c>
      <c r="GD15" s="101">
        <f t="shared" si="36"/>
        <v>0</v>
      </c>
      <c r="GE15" s="102">
        <v>0</v>
      </c>
      <c r="GF15" s="103">
        <f>GB15/GC17</f>
        <v>0</v>
      </c>
      <c r="GG15" s="79">
        <v>1</v>
      </c>
      <c r="GH15" s="92">
        <v>1</v>
      </c>
      <c r="GI15" s="80">
        <f t="shared" si="37"/>
        <v>100</v>
      </c>
      <c r="GJ15" s="81">
        <v>1</v>
      </c>
      <c r="GK15" s="93">
        <f>GG15/GH17</f>
        <v>0.25</v>
      </c>
      <c r="GL15" s="79">
        <v>20</v>
      </c>
      <c r="GM15" s="80">
        <v>60</v>
      </c>
      <c r="GN15" s="80">
        <f t="shared" si="38"/>
        <v>33.333333333333329</v>
      </c>
      <c r="GO15" s="81">
        <v>0</v>
      </c>
      <c r="GP15" s="82">
        <f>GL15/GM17</f>
        <v>0.2</v>
      </c>
      <c r="GQ15" s="100">
        <v>0</v>
      </c>
      <c r="GR15" s="111">
        <v>3</v>
      </c>
      <c r="GS15" s="101">
        <f t="shared" si="39"/>
        <v>0</v>
      </c>
      <c r="GT15" s="102">
        <v>0</v>
      </c>
      <c r="GU15" s="112">
        <f>GQ15/GR17</f>
        <v>0</v>
      </c>
      <c r="GV15" s="100">
        <v>0</v>
      </c>
      <c r="GW15" s="111">
        <v>3</v>
      </c>
      <c r="GX15" s="101">
        <f t="shared" si="40"/>
        <v>0</v>
      </c>
      <c r="GY15" s="330">
        <v>0</v>
      </c>
      <c r="GZ15" s="332">
        <f>GV15/GW17</f>
        <v>0</v>
      </c>
      <c r="HA15" s="195">
        <v>0</v>
      </c>
      <c r="HB15" s="196">
        <v>10</v>
      </c>
      <c r="HC15" s="196">
        <f t="shared" si="41"/>
        <v>0</v>
      </c>
      <c r="HD15" s="197">
        <v>0</v>
      </c>
      <c r="HE15" s="198">
        <f>HA15/HB17</f>
        <v>0</v>
      </c>
      <c r="HF15" s="100">
        <v>0</v>
      </c>
      <c r="HG15" s="111">
        <v>75</v>
      </c>
      <c r="HH15" s="101">
        <f t="shared" si="42"/>
        <v>0</v>
      </c>
      <c r="HI15" s="321">
        <v>0</v>
      </c>
      <c r="HJ15" s="344">
        <f>HF15/HG17</f>
        <v>0</v>
      </c>
      <c r="HK15" s="100">
        <v>0</v>
      </c>
      <c r="HL15" s="111">
        <v>45</v>
      </c>
      <c r="HM15" s="101">
        <f t="shared" si="43"/>
        <v>0</v>
      </c>
      <c r="HN15" s="102">
        <v>0</v>
      </c>
      <c r="HO15" s="112">
        <f>HK15/HL17</f>
        <v>0</v>
      </c>
      <c r="HP15" s="100">
        <v>0</v>
      </c>
      <c r="HQ15" s="111">
        <v>5</v>
      </c>
      <c r="HR15" s="101">
        <f t="shared" si="44"/>
        <v>0</v>
      </c>
      <c r="HS15" s="102">
        <v>0</v>
      </c>
      <c r="HT15" s="112">
        <f>HP15/HQ17</f>
        <v>0</v>
      </c>
      <c r="HU15" s="79">
        <v>100</v>
      </c>
      <c r="HV15" s="92">
        <v>100</v>
      </c>
      <c r="HW15" s="80">
        <f t="shared" si="45"/>
        <v>100</v>
      </c>
      <c r="HX15" s="81">
        <v>1</v>
      </c>
      <c r="HY15" s="82">
        <f>HU15/HV17</f>
        <v>1</v>
      </c>
      <c r="HZ15" s="79">
        <v>100</v>
      </c>
      <c r="IA15" s="92">
        <v>100</v>
      </c>
      <c r="IB15" s="80">
        <f t="shared" si="46"/>
        <v>100</v>
      </c>
      <c r="IC15" s="81">
        <v>1</v>
      </c>
      <c r="ID15" s="82">
        <f>HZ15/IA17</f>
        <v>1</v>
      </c>
    </row>
    <row r="16" spans="2:238" ht="15" thickBot="1" x14ac:dyDescent="0.4">
      <c r="B16" s="151">
        <v>11</v>
      </c>
      <c r="C16" s="152" t="s">
        <v>60</v>
      </c>
      <c r="D16" s="79">
        <v>100</v>
      </c>
      <c r="E16" s="80">
        <v>100</v>
      </c>
      <c r="F16" s="80">
        <f t="shared" si="0"/>
        <v>100</v>
      </c>
      <c r="G16" s="81">
        <v>1</v>
      </c>
      <c r="H16" s="82">
        <f>D16/E17</f>
        <v>1</v>
      </c>
      <c r="I16" s="100">
        <v>0</v>
      </c>
      <c r="J16" s="101">
        <v>31</v>
      </c>
      <c r="K16" s="101">
        <f t="shared" si="1"/>
        <v>0</v>
      </c>
      <c r="L16" s="102">
        <v>0</v>
      </c>
      <c r="M16" s="103">
        <f>I16/J17</f>
        <v>0</v>
      </c>
      <c r="N16" s="79">
        <v>41</v>
      </c>
      <c r="O16" s="80">
        <v>31</v>
      </c>
      <c r="P16" s="320">
        <f t="shared" si="2"/>
        <v>132.25806451612902</v>
      </c>
      <c r="Q16" s="377">
        <v>1.32</v>
      </c>
      <c r="R16" s="378">
        <f>N16/O17</f>
        <v>1.3225806451612903</v>
      </c>
      <c r="S16" s="79">
        <v>100</v>
      </c>
      <c r="T16" s="80">
        <v>100</v>
      </c>
      <c r="U16" s="80">
        <f t="shared" si="3"/>
        <v>100</v>
      </c>
      <c r="V16" s="316">
        <v>1</v>
      </c>
      <c r="W16" s="317">
        <f>S16/T17</f>
        <v>1</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102">
        <v>0</v>
      </c>
      <c r="AL16" s="112">
        <f>AH16/AI17</f>
        <v>0</v>
      </c>
      <c r="AM16" s="100">
        <v>0</v>
      </c>
      <c r="AN16" s="101">
        <v>1</v>
      </c>
      <c r="AO16" s="101">
        <f t="shared" si="7"/>
        <v>0</v>
      </c>
      <c r="AP16" s="330">
        <v>0</v>
      </c>
      <c r="AQ16" s="331">
        <f>AM16/AN17</f>
        <v>0</v>
      </c>
      <c r="AR16" s="100">
        <v>0</v>
      </c>
      <c r="AS16" s="101">
        <v>90</v>
      </c>
      <c r="AT16" s="101">
        <f t="shared" si="8"/>
        <v>0</v>
      </c>
      <c r="AU16" s="330">
        <v>0</v>
      </c>
      <c r="AV16" s="331">
        <f>AR16/AS17</f>
        <v>0</v>
      </c>
      <c r="AW16" s="100">
        <v>0</v>
      </c>
      <c r="AX16" s="101">
        <v>1</v>
      </c>
      <c r="AY16" s="101">
        <f t="shared" si="9"/>
        <v>0</v>
      </c>
      <c r="AZ16" s="330">
        <v>0</v>
      </c>
      <c r="BA16" s="331">
        <f>AW16/AX17</f>
        <v>0</v>
      </c>
      <c r="BB16" s="79">
        <v>1</v>
      </c>
      <c r="BC16" s="80">
        <v>4</v>
      </c>
      <c r="BD16" s="320">
        <f t="shared" si="10"/>
        <v>25</v>
      </c>
      <c r="BE16" s="375">
        <v>0.25</v>
      </c>
      <c r="BF16" s="376">
        <f>BB16/BC17</f>
        <v>0.25</v>
      </c>
      <c r="BG16" s="79">
        <v>1</v>
      </c>
      <c r="BH16" s="92">
        <v>3</v>
      </c>
      <c r="BI16" s="80">
        <f t="shared" si="11"/>
        <v>33.333333333333329</v>
      </c>
      <c r="BJ16" s="316">
        <v>0.33</v>
      </c>
      <c r="BK16" s="325">
        <f>BG16/BH17</f>
        <v>0.2</v>
      </c>
      <c r="BL16" s="183">
        <v>0</v>
      </c>
      <c r="BM16" s="184">
        <v>30</v>
      </c>
      <c r="BN16" s="185">
        <f t="shared" si="12"/>
        <v>0</v>
      </c>
      <c r="BO16" s="363">
        <v>0</v>
      </c>
      <c r="BP16" s="364">
        <f>BL16/BM17</f>
        <v>0</v>
      </c>
      <c r="BQ16" s="183">
        <v>0</v>
      </c>
      <c r="BR16" s="185">
        <v>100</v>
      </c>
      <c r="BS16" s="185">
        <f t="shared" si="13"/>
        <v>0</v>
      </c>
      <c r="BT16" s="335">
        <v>0</v>
      </c>
      <c r="BU16" s="336">
        <f>BQ16/BR17</f>
        <v>0</v>
      </c>
      <c r="BV16" s="79">
        <v>0</v>
      </c>
      <c r="BW16" s="80">
        <v>4</v>
      </c>
      <c r="BX16" s="80">
        <f t="shared" si="14"/>
        <v>0</v>
      </c>
      <c r="BY16" s="116">
        <v>0</v>
      </c>
      <c r="BZ16" s="380">
        <f>BV16/BW17</f>
        <v>0</v>
      </c>
      <c r="CA16" s="100">
        <v>0</v>
      </c>
      <c r="CB16" s="111">
        <v>975</v>
      </c>
      <c r="CC16" s="101">
        <f t="shared" si="15"/>
        <v>0</v>
      </c>
      <c r="CD16" s="330">
        <v>0</v>
      </c>
      <c r="CE16" s="332">
        <f>CA16/CB17</f>
        <v>0</v>
      </c>
      <c r="CF16" s="100">
        <v>0</v>
      </c>
      <c r="CG16" s="101">
        <v>100</v>
      </c>
      <c r="CH16" s="101">
        <f t="shared" si="16"/>
        <v>0</v>
      </c>
      <c r="CI16" s="330">
        <v>0</v>
      </c>
      <c r="CJ16" s="331">
        <f>CF16/CG17</f>
        <v>0</v>
      </c>
      <c r="CK16" s="100">
        <v>0</v>
      </c>
      <c r="CL16" s="111">
        <v>1</v>
      </c>
      <c r="CM16" s="101">
        <f t="shared" si="17"/>
        <v>0</v>
      </c>
      <c r="CN16" s="330">
        <v>0</v>
      </c>
      <c r="CO16" s="332">
        <f>CK16/CL17</f>
        <v>0</v>
      </c>
      <c r="CP16" s="100">
        <v>0</v>
      </c>
      <c r="CQ16" s="111">
        <v>1</v>
      </c>
      <c r="CR16" s="101">
        <f t="shared" si="18"/>
        <v>0</v>
      </c>
      <c r="CS16" s="330">
        <v>0</v>
      </c>
      <c r="CT16" s="332">
        <f>CP16/CQ17</f>
        <v>0</v>
      </c>
      <c r="CU16" s="515">
        <v>0</v>
      </c>
      <c r="CV16" s="527">
        <v>30</v>
      </c>
      <c r="CW16" s="516">
        <f t="shared" si="19"/>
        <v>0</v>
      </c>
      <c r="CX16" s="517">
        <v>0</v>
      </c>
      <c r="CY16" s="528">
        <f>CU16/CV17</f>
        <v>0</v>
      </c>
      <c r="CZ16" s="79">
        <v>8</v>
      </c>
      <c r="DA16" s="80">
        <v>9</v>
      </c>
      <c r="DB16" s="80">
        <f t="shared" si="20"/>
        <v>88.888888888888886</v>
      </c>
      <c r="DC16" s="316">
        <v>0.89</v>
      </c>
      <c r="DD16" s="317">
        <f>CZ16/DA17</f>
        <v>0.8</v>
      </c>
      <c r="DE16" s="195">
        <v>0</v>
      </c>
      <c r="DF16" s="196">
        <v>1</v>
      </c>
      <c r="DG16" s="196">
        <f t="shared" si="21"/>
        <v>0</v>
      </c>
      <c r="DH16" s="197">
        <v>0</v>
      </c>
      <c r="DI16" s="198">
        <f>DE16/DF17</f>
        <v>0</v>
      </c>
      <c r="DJ16" s="251">
        <v>101</v>
      </c>
      <c r="DK16" s="252">
        <v>510</v>
      </c>
      <c r="DL16" s="368">
        <f t="shared" si="22"/>
        <v>19.803921568627452</v>
      </c>
      <c r="DM16" s="406">
        <v>0.2</v>
      </c>
      <c r="DN16" s="407">
        <f>DJ16/DK17</f>
        <v>0.1980392156862745</v>
      </c>
      <c r="DO16" s="100">
        <v>0</v>
      </c>
      <c r="DP16" s="101">
        <v>3</v>
      </c>
      <c r="DQ16" s="101">
        <f t="shared" si="23"/>
        <v>0</v>
      </c>
      <c r="DR16" s="102">
        <v>0</v>
      </c>
      <c r="DS16" s="103">
        <f>DO16/DP17</f>
        <v>0</v>
      </c>
      <c r="DT16" s="100">
        <v>0</v>
      </c>
      <c r="DU16" s="111">
        <v>7</v>
      </c>
      <c r="DV16" s="101">
        <f t="shared" si="24"/>
        <v>0</v>
      </c>
      <c r="DW16" s="102">
        <v>0</v>
      </c>
      <c r="DX16" s="112">
        <f>DT16/DU17</f>
        <v>0</v>
      </c>
      <c r="DY16" s="100">
        <v>0</v>
      </c>
      <c r="DZ16" s="111">
        <v>1</v>
      </c>
      <c r="EA16" s="101">
        <f t="shared" si="25"/>
        <v>0</v>
      </c>
      <c r="EB16" s="321">
        <v>0</v>
      </c>
      <c r="EC16" s="344">
        <f>DY16/DZ17</f>
        <v>0</v>
      </c>
      <c r="ED16" s="100">
        <v>0</v>
      </c>
      <c r="EE16" s="111">
        <v>2</v>
      </c>
      <c r="EF16" s="101">
        <f t="shared" si="26"/>
        <v>0</v>
      </c>
      <c r="EG16" s="102">
        <v>0</v>
      </c>
      <c r="EH16" s="112">
        <f>ED16/EE17</f>
        <v>0</v>
      </c>
      <c r="EI16" s="100">
        <v>0</v>
      </c>
      <c r="EJ16" s="111">
        <v>3</v>
      </c>
      <c r="EK16" s="101">
        <f t="shared" si="27"/>
        <v>0</v>
      </c>
      <c r="EL16" s="330">
        <v>0</v>
      </c>
      <c r="EM16" s="332">
        <f>EI16/EJ17</f>
        <v>0</v>
      </c>
      <c r="EN16" s="100">
        <v>0</v>
      </c>
      <c r="EO16" s="101">
        <v>1</v>
      </c>
      <c r="EP16" s="101">
        <f t="shared" si="28"/>
        <v>0</v>
      </c>
      <c r="EQ16" s="330">
        <v>0</v>
      </c>
      <c r="ER16" s="331">
        <f>EN16/EO17</f>
        <v>0</v>
      </c>
      <c r="ES16" s="79">
        <v>11</v>
      </c>
      <c r="ET16" s="80">
        <v>11</v>
      </c>
      <c r="EU16" s="80">
        <f t="shared" si="29"/>
        <v>100</v>
      </c>
      <c r="EV16" s="316">
        <v>1</v>
      </c>
      <c r="EW16" s="317">
        <f>ES16/ET17</f>
        <v>0.91666666666666663</v>
      </c>
      <c r="EX16" s="100">
        <v>0</v>
      </c>
      <c r="EY16" s="111">
        <v>3</v>
      </c>
      <c r="EZ16" s="101">
        <f t="shared" si="30"/>
        <v>0</v>
      </c>
      <c r="FA16" s="330">
        <v>0</v>
      </c>
      <c r="FB16" s="332">
        <f>EX16/EY17</f>
        <v>0</v>
      </c>
      <c r="FC16" s="100">
        <v>0</v>
      </c>
      <c r="FD16" s="101">
        <v>1</v>
      </c>
      <c r="FE16" s="101">
        <f t="shared" si="31"/>
        <v>0</v>
      </c>
      <c r="FF16" s="102">
        <v>0</v>
      </c>
      <c r="FG16" s="103">
        <f>FC16/FD17</f>
        <v>0</v>
      </c>
      <c r="FH16" s="100">
        <v>0</v>
      </c>
      <c r="FI16" s="111">
        <v>3</v>
      </c>
      <c r="FJ16" s="101">
        <f t="shared" si="32"/>
        <v>0</v>
      </c>
      <c r="FK16" s="330">
        <v>0</v>
      </c>
      <c r="FL16" s="332">
        <f>FH16/FI17</f>
        <v>0</v>
      </c>
      <c r="FM16" s="100">
        <v>0</v>
      </c>
      <c r="FN16" s="111">
        <v>5</v>
      </c>
      <c r="FO16" s="101">
        <f t="shared" si="33"/>
        <v>0</v>
      </c>
      <c r="FP16" s="330">
        <v>0</v>
      </c>
      <c r="FQ16" s="332">
        <f>FM16/FN17</f>
        <v>0</v>
      </c>
      <c r="FR16" s="100">
        <v>0</v>
      </c>
      <c r="FS16" s="111">
        <v>1</v>
      </c>
      <c r="FT16" s="101">
        <f t="shared" si="34"/>
        <v>0</v>
      </c>
      <c r="FU16" s="330">
        <v>0</v>
      </c>
      <c r="FV16" s="332">
        <f>FR16/FS17</f>
        <v>0</v>
      </c>
      <c r="FW16" s="100">
        <v>0</v>
      </c>
      <c r="FX16" s="101">
        <v>1</v>
      </c>
      <c r="FY16" s="101">
        <f t="shared" si="35"/>
        <v>0</v>
      </c>
      <c r="FZ16" s="330">
        <v>0</v>
      </c>
      <c r="GA16" s="331">
        <f>FW16/FX17</f>
        <v>0</v>
      </c>
      <c r="GB16" s="100">
        <v>0</v>
      </c>
      <c r="GC16" s="101">
        <v>1</v>
      </c>
      <c r="GD16" s="101">
        <f t="shared" si="36"/>
        <v>0</v>
      </c>
      <c r="GE16" s="330">
        <v>0</v>
      </c>
      <c r="GF16" s="331">
        <f>GB16/GC17</f>
        <v>0</v>
      </c>
      <c r="GG16" s="79">
        <v>3</v>
      </c>
      <c r="GH16" s="92">
        <v>2</v>
      </c>
      <c r="GI16" s="80">
        <f t="shared" si="37"/>
        <v>150</v>
      </c>
      <c r="GJ16" s="316">
        <v>1.5</v>
      </c>
      <c r="GK16" s="325">
        <f>GG16/GH17</f>
        <v>0.75</v>
      </c>
      <c r="GL16" s="134">
        <v>0</v>
      </c>
      <c r="GM16" s="127">
        <v>80</v>
      </c>
      <c r="GN16" s="127">
        <f t="shared" si="38"/>
        <v>0</v>
      </c>
      <c r="GO16" s="128">
        <v>0</v>
      </c>
      <c r="GP16" s="129">
        <f>GL16/GM17</f>
        <v>0</v>
      </c>
      <c r="GQ16" s="100">
        <v>0</v>
      </c>
      <c r="GR16" s="111">
        <v>3</v>
      </c>
      <c r="GS16" s="101">
        <f t="shared" si="39"/>
        <v>0</v>
      </c>
      <c r="GT16" s="330">
        <v>0</v>
      </c>
      <c r="GU16" s="332">
        <f>GQ16/GR17</f>
        <v>0</v>
      </c>
      <c r="GV16" s="79">
        <v>3</v>
      </c>
      <c r="GW16" s="92">
        <v>3</v>
      </c>
      <c r="GX16" s="320">
        <f t="shared" si="40"/>
        <v>100</v>
      </c>
      <c r="GY16" s="342">
        <v>1</v>
      </c>
      <c r="GZ16" s="343">
        <f>GV16/GW17</f>
        <v>1</v>
      </c>
      <c r="HA16" s="195">
        <v>0</v>
      </c>
      <c r="HB16" s="196">
        <v>11</v>
      </c>
      <c r="HC16" s="196">
        <f t="shared" si="41"/>
        <v>0</v>
      </c>
      <c r="HD16" s="197">
        <v>0</v>
      </c>
      <c r="HE16" s="198">
        <f>HA16/HB17</f>
        <v>0</v>
      </c>
      <c r="HF16" s="100">
        <v>0</v>
      </c>
      <c r="HG16" s="111">
        <v>75</v>
      </c>
      <c r="HH16" s="101">
        <f t="shared" si="42"/>
        <v>0</v>
      </c>
      <c r="HI16" s="330">
        <v>0</v>
      </c>
      <c r="HJ16" s="332">
        <f>HF16/HG17</f>
        <v>0</v>
      </c>
      <c r="HK16" s="100">
        <v>0</v>
      </c>
      <c r="HL16" s="111">
        <v>45</v>
      </c>
      <c r="HM16" s="101">
        <f t="shared" si="43"/>
        <v>0</v>
      </c>
      <c r="HN16" s="330">
        <v>0</v>
      </c>
      <c r="HO16" s="332">
        <f>HK16/HL17</f>
        <v>0</v>
      </c>
      <c r="HP16" s="100">
        <v>0</v>
      </c>
      <c r="HQ16" s="111">
        <v>5</v>
      </c>
      <c r="HR16" s="101">
        <f t="shared" si="44"/>
        <v>0</v>
      </c>
      <c r="HS16" s="330">
        <v>0</v>
      </c>
      <c r="HT16" s="332">
        <f>HP16/HQ17</f>
        <v>0</v>
      </c>
      <c r="HU16" s="79">
        <v>100</v>
      </c>
      <c r="HV16" s="92">
        <v>100</v>
      </c>
      <c r="HW16" s="80">
        <f t="shared" si="45"/>
        <v>100</v>
      </c>
      <c r="HX16" s="316">
        <v>1</v>
      </c>
      <c r="HY16" s="317">
        <f>HU16/HV17</f>
        <v>1</v>
      </c>
      <c r="HZ16" s="79">
        <v>93.75</v>
      </c>
      <c r="IA16" s="92">
        <v>100</v>
      </c>
      <c r="IB16" s="80">
        <f t="shared" si="46"/>
        <v>93.75</v>
      </c>
      <c r="IC16" s="316">
        <v>0.94</v>
      </c>
      <c r="ID16" s="317">
        <f>HZ16/IA17</f>
        <v>0.9375</v>
      </c>
    </row>
    <row r="17" spans="2:238" ht="15" thickBot="1" x14ac:dyDescent="0.4">
      <c r="B17" s="313">
        <v>12</v>
      </c>
      <c r="C17" s="314" t="s">
        <v>43</v>
      </c>
      <c r="D17" s="83">
        <v>0</v>
      </c>
      <c r="E17" s="84">
        <v>100</v>
      </c>
      <c r="F17" s="84">
        <f t="shared" si="0"/>
        <v>0</v>
      </c>
      <c r="G17" s="434">
        <v>0</v>
      </c>
      <c r="H17" s="436">
        <f>D17/E17</f>
        <v>0</v>
      </c>
      <c r="I17" s="106">
        <v>0</v>
      </c>
      <c r="J17" s="107">
        <v>31</v>
      </c>
      <c r="K17" s="107">
        <f t="shared" si="1"/>
        <v>0</v>
      </c>
      <c r="L17" s="108">
        <v>0</v>
      </c>
      <c r="M17" s="109">
        <f>I17/J17</f>
        <v>0</v>
      </c>
      <c r="N17" s="106">
        <v>0</v>
      </c>
      <c r="O17" s="107">
        <v>31</v>
      </c>
      <c r="P17" s="107">
        <f t="shared" si="2"/>
        <v>0</v>
      </c>
      <c r="Q17" s="326">
        <v>0</v>
      </c>
      <c r="R17" s="355">
        <f>N17/O17</f>
        <v>0</v>
      </c>
      <c r="S17" s="83">
        <v>100</v>
      </c>
      <c r="T17" s="84">
        <v>100</v>
      </c>
      <c r="U17" s="315">
        <f t="shared" si="3"/>
        <v>100</v>
      </c>
      <c r="V17" s="342">
        <v>1</v>
      </c>
      <c r="W17" s="343">
        <f>S17/T17</f>
        <v>1</v>
      </c>
      <c r="X17" s="173">
        <v>0</v>
      </c>
      <c r="Y17" s="174">
        <v>100</v>
      </c>
      <c r="Z17" s="174">
        <f t="shared" si="4"/>
        <v>0</v>
      </c>
      <c r="AA17" s="175">
        <v>0</v>
      </c>
      <c r="AB17" s="176">
        <f>X17/Y17</f>
        <v>0</v>
      </c>
      <c r="AC17" s="106">
        <v>0</v>
      </c>
      <c r="AD17" s="107">
        <v>100</v>
      </c>
      <c r="AE17" s="107">
        <f t="shared" si="5"/>
        <v>0</v>
      </c>
      <c r="AF17" s="108">
        <v>0</v>
      </c>
      <c r="AG17" s="109">
        <f>AC17/AD17</f>
        <v>0</v>
      </c>
      <c r="AH17" s="83">
        <v>0</v>
      </c>
      <c r="AI17" s="94">
        <v>100</v>
      </c>
      <c r="AJ17" s="84">
        <f t="shared" si="6"/>
        <v>0</v>
      </c>
      <c r="AK17" s="434">
        <v>0</v>
      </c>
      <c r="AL17" s="435">
        <f>AH17/AI17</f>
        <v>0</v>
      </c>
      <c r="AM17" s="83">
        <v>55</v>
      </c>
      <c r="AN17" s="84">
        <v>55</v>
      </c>
      <c r="AO17" s="315">
        <f t="shared" si="7"/>
        <v>100</v>
      </c>
      <c r="AP17" s="342">
        <v>1</v>
      </c>
      <c r="AQ17" s="343">
        <f>AM17/AN17</f>
        <v>1</v>
      </c>
      <c r="AR17" s="83">
        <v>90.28</v>
      </c>
      <c r="AS17" s="84">
        <v>90</v>
      </c>
      <c r="AT17" s="315">
        <f t="shared" si="8"/>
        <v>100.3111111111111</v>
      </c>
      <c r="AU17" s="342">
        <v>1</v>
      </c>
      <c r="AV17" s="343">
        <f>AR17/AS17</f>
        <v>1.0031111111111111</v>
      </c>
      <c r="AW17" s="83">
        <v>3</v>
      </c>
      <c r="AX17" s="84">
        <v>5</v>
      </c>
      <c r="AY17" s="315">
        <f t="shared" si="9"/>
        <v>60</v>
      </c>
      <c r="AZ17" s="366">
        <v>0.6</v>
      </c>
      <c r="BA17" s="367">
        <f>AW17/AX17</f>
        <v>0.6</v>
      </c>
      <c r="BB17" s="106">
        <v>0</v>
      </c>
      <c r="BC17" s="107">
        <v>4</v>
      </c>
      <c r="BD17" s="107">
        <f t="shared" si="10"/>
        <v>0</v>
      </c>
      <c r="BE17" s="326">
        <v>0</v>
      </c>
      <c r="BF17" s="355">
        <f>BB17/BC17</f>
        <v>0</v>
      </c>
      <c r="BG17" s="83">
        <v>1</v>
      </c>
      <c r="BH17" s="94">
        <v>5</v>
      </c>
      <c r="BI17" s="315">
        <f t="shared" si="11"/>
        <v>20</v>
      </c>
      <c r="BJ17" s="375">
        <v>0.2</v>
      </c>
      <c r="BK17" s="376">
        <f>BG17/BH17</f>
        <v>0.2</v>
      </c>
      <c r="BL17" s="106">
        <v>0</v>
      </c>
      <c r="BM17" s="113">
        <v>30</v>
      </c>
      <c r="BN17" s="107">
        <f t="shared" si="12"/>
        <v>0</v>
      </c>
      <c r="BO17" s="108">
        <v>0</v>
      </c>
      <c r="BP17" s="114">
        <f>BL17/BM17</f>
        <v>0</v>
      </c>
      <c r="BQ17" s="83">
        <v>100</v>
      </c>
      <c r="BR17" s="84">
        <v>100</v>
      </c>
      <c r="BS17" s="315">
        <f t="shared" si="13"/>
        <v>100</v>
      </c>
      <c r="BT17" s="342">
        <v>1</v>
      </c>
      <c r="BU17" s="343">
        <f>BQ17/BR17</f>
        <v>1</v>
      </c>
      <c r="BV17" s="106">
        <v>0</v>
      </c>
      <c r="BW17" s="107">
        <v>4</v>
      </c>
      <c r="BX17" s="107">
        <f t="shared" si="14"/>
        <v>0</v>
      </c>
      <c r="BY17" s="108">
        <v>0</v>
      </c>
      <c r="BZ17" s="109">
        <f>BV17/BW17</f>
        <v>0</v>
      </c>
      <c r="CA17" s="83">
        <v>1356</v>
      </c>
      <c r="CB17" s="94">
        <v>1300</v>
      </c>
      <c r="CC17" s="315">
        <f t="shared" si="15"/>
        <v>104.30769230769231</v>
      </c>
      <c r="CD17" s="377">
        <v>1.04</v>
      </c>
      <c r="CE17" s="378">
        <f>CA17/CB17</f>
        <v>1.043076923076923</v>
      </c>
      <c r="CF17" s="83">
        <v>100</v>
      </c>
      <c r="CG17" s="84">
        <v>100</v>
      </c>
      <c r="CH17" s="315">
        <f t="shared" si="16"/>
        <v>100</v>
      </c>
      <c r="CI17" s="342">
        <v>1</v>
      </c>
      <c r="CJ17" s="343">
        <f>CF17/CG17</f>
        <v>1</v>
      </c>
      <c r="CK17" s="83">
        <v>1</v>
      </c>
      <c r="CL17" s="94">
        <v>1</v>
      </c>
      <c r="CM17" s="315">
        <f t="shared" si="17"/>
        <v>100</v>
      </c>
      <c r="CN17" s="342">
        <v>1</v>
      </c>
      <c r="CO17" s="343">
        <f>CK17/CL17</f>
        <v>1</v>
      </c>
      <c r="CP17" s="83">
        <v>2</v>
      </c>
      <c r="CQ17" s="143">
        <v>2</v>
      </c>
      <c r="CR17" s="315">
        <f t="shared" si="18"/>
        <v>100</v>
      </c>
      <c r="CS17" s="342">
        <v>1</v>
      </c>
      <c r="CT17" s="343">
        <f>CP17/CQ17</f>
        <v>1</v>
      </c>
      <c r="CU17" s="519">
        <v>0</v>
      </c>
      <c r="CV17" s="529">
        <v>40</v>
      </c>
      <c r="CW17" s="520">
        <f t="shared" si="19"/>
        <v>0</v>
      </c>
      <c r="CX17" s="521">
        <v>0</v>
      </c>
      <c r="CY17" s="530">
        <f>CU17/CV17</f>
        <v>0</v>
      </c>
      <c r="CZ17" s="83">
        <v>9</v>
      </c>
      <c r="DA17" s="84">
        <v>10</v>
      </c>
      <c r="DB17" s="315">
        <f t="shared" si="20"/>
        <v>90</v>
      </c>
      <c r="DC17" s="402">
        <v>0.9</v>
      </c>
      <c r="DD17" s="403">
        <f>CZ17/DA17</f>
        <v>0.9</v>
      </c>
      <c r="DE17" s="199">
        <v>0</v>
      </c>
      <c r="DF17" s="200">
        <v>510</v>
      </c>
      <c r="DG17" s="200">
        <f t="shared" si="21"/>
        <v>0</v>
      </c>
      <c r="DH17" s="201">
        <v>0</v>
      </c>
      <c r="DI17" s="202">
        <f>DE17/DF17</f>
        <v>0</v>
      </c>
      <c r="DJ17" s="246">
        <v>0</v>
      </c>
      <c r="DK17" s="247">
        <v>510</v>
      </c>
      <c r="DL17" s="248">
        <f t="shared" si="22"/>
        <v>0</v>
      </c>
      <c r="DM17" s="347">
        <v>0</v>
      </c>
      <c r="DN17" s="348">
        <f>DJ17/DK17</f>
        <v>0</v>
      </c>
      <c r="DO17" s="106">
        <v>0</v>
      </c>
      <c r="DP17" s="107">
        <v>3</v>
      </c>
      <c r="DQ17" s="107">
        <f t="shared" si="23"/>
        <v>0</v>
      </c>
      <c r="DR17" s="108">
        <v>0</v>
      </c>
      <c r="DS17" s="109">
        <f>DO17/DP17</f>
        <v>0</v>
      </c>
      <c r="DT17" s="106">
        <v>0</v>
      </c>
      <c r="DU17" s="113">
        <v>7</v>
      </c>
      <c r="DV17" s="107">
        <f t="shared" si="24"/>
        <v>0</v>
      </c>
      <c r="DW17" s="108">
        <v>0</v>
      </c>
      <c r="DX17" s="114">
        <f>DT17/DU17</f>
        <v>0</v>
      </c>
      <c r="DY17" s="106">
        <v>0</v>
      </c>
      <c r="DZ17" s="113">
        <v>1</v>
      </c>
      <c r="EA17" s="107">
        <f t="shared" si="25"/>
        <v>0</v>
      </c>
      <c r="EB17" s="108">
        <v>0</v>
      </c>
      <c r="EC17" s="114">
        <f>DY17/DZ17</f>
        <v>0</v>
      </c>
      <c r="ED17" s="106">
        <v>0</v>
      </c>
      <c r="EE17" s="113">
        <v>2</v>
      </c>
      <c r="EF17" s="107">
        <f t="shared" si="26"/>
        <v>0</v>
      </c>
      <c r="EG17" s="108">
        <v>0</v>
      </c>
      <c r="EH17" s="114">
        <f>ED17/EE17</f>
        <v>0</v>
      </c>
      <c r="EI17" s="83">
        <v>4</v>
      </c>
      <c r="EJ17" s="94">
        <v>4</v>
      </c>
      <c r="EK17" s="315">
        <f t="shared" si="27"/>
        <v>100</v>
      </c>
      <c r="EL17" s="342">
        <v>1</v>
      </c>
      <c r="EM17" s="343">
        <f>EI17/EJ17</f>
        <v>1</v>
      </c>
      <c r="EN17" s="83">
        <v>2</v>
      </c>
      <c r="EO17" s="84">
        <v>2</v>
      </c>
      <c r="EP17" s="315">
        <f t="shared" si="28"/>
        <v>100</v>
      </c>
      <c r="EQ17" s="342">
        <v>1</v>
      </c>
      <c r="ER17" s="343">
        <f>EN17/EO17</f>
        <v>1</v>
      </c>
      <c r="ES17" s="79">
        <v>12</v>
      </c>
      <c r="ET17" s="84">
        <v>12</v>
      </c>
      <c r="EU17" s="315">
        <f t="shared" si="29"/>
        <v>100</v>
      </c>
      <c r="EV17" s="342">
        <v>1</v>
      </c>
      <c r="EW17" s="343">
        <f>ES17/ET17</f>
        <v>1</v>
      </c>
      <c r="EX17" s="83">
        <v>4</v>
      </c>
      <c r="EY17" s="94">
        <v>4</v>
      </c>
      <c r="EZ17" s="315">
        <f t="shared" si="30"/>
        <v>100</v>
      </c>
      <c r="FA17" s="342">
        <v>1</v>
      </c>
      <c r="FB17" s="343">
        <f>EX17/EY17</f>
        <v>1</v>
      </c>
      <c r="FC17" s="106">
        <v>0</v>
      </c>
      <c r="FD17" s="107">
        <v>1</v>
      </c>
      <c r="FE17" s="107">
        <f t="shared" si="31"/>
        <v>0</v>
      </c>
      <c r="FF17" s="108">
        <v>0</v>
      </c>
      <c r="FG17" s="109">
        <f>FC17/FD17</f>
        <v>0</v>
      </c>
      <c r="FH17" s="83">
        <v>4</v>
      </c>
      <c r="FI17" s="94">
        <v>4</v>
      </c>
      <c r="FJ17" s="315">
        <f t="shared" si="32"/>
        <v>100</v>
      </c>
      <c r="FK17" s="342">
        <v>1</v>
      </c>
      <c r="FL17" s="343">
        <f>FH17/FI17</f>
        <v>1</v>
      </c>
      <c r="FM17" s="83">
        <v>10</v>
      </c>
      <c r="FN17" s="94">
        <v>10</v>
      </c>
      <c r="FO17" s="315">
        <f t="shared" si="33"/>
        <v>100</v>
      </c>
      <c r="FP17" s="342">
        <v>1</v>
      </c>
      <c r="FQ17" s="343">
        <f>FM17/FN17</f>
        <v>1</v>
      </c>
      <c r="FR17" s="83">
        <v>0</v>
      </c>
      <c r="FS17" s="94">
        <v>50</v>
      </c>
      <c r="FT17" s="315">
        <f t="shared" si="34"/>
        <v>0</v>
      </c>
      <c r="FU17" s="375">
        <v>0</v>
      </c>
      <c r="FV17" s="376">
        <f>FR17/FS17</f>
        <v>0</v>
      </c>
      <c r="FW17" s="83">
        <v>2</v>
      </c>
      <c r="FX17" s="84">
        <v>2</v>
      </c>
      <c r="FY17" s="315">
        <f t="shared" si="35"/>
        <v>100</v>
      </c>
      <c r="FZ17" s="342">
        <v>1</v>
      </c>
      <c r="GA17" s="343">
        <f>FW17/FX17</f>
        <v>1</v>
      </c>
      <c r="GB17" s="83">
        <v>1</v>
      </c>
      <c r="GC17" s="84">
        <v>1</v>
      </c>
      <c r="GD17" s="315">
        <f t="shared" si="36"/>
        <v>100</v>
      </c>
      <c r="GE17" s="342">
        <v>1</v>
      </c>
      <c r="GF17" s="343">
        <f>GB17/GC17</f>
        <v>1</v>
      </c>
      <c r="GG17" s="83">
        <v>4</v>
      </c>
      <c r="GH17" s="94">
        <v>4</v>
      </c>
      <c r="GI17" s="315">
        <f t="shared" si="37"/>
        <v>100</v>
      </c>
      <c r="GJ17" s="342">
        <v>1</v>
      </c>
      <c r="GK17" s="343">
        <f>GG17/GH17</f>
        <v>1</v>
      </c>
      <c r="GL17" s="83">
        <v>40</v>
      </c>
      <c r="GM17" s="84">
        <v>100</v>
      </c>
      <c r="GN17" s="84">
        <f t="shared" si="38"/>
        <v>40</v>
      </c>
      <c r="GO17" s="434">
        <v>0.4</v>
      </c>
      <c r="GP17" s="436">
        <f>GL17/GM17</f>
        <v>0.4</v>
      </c>
      <c r="GQ17" s="83">
        <v>4</v>
      </c>
      <c r="GR17" s="94">
        <v>4</v>
      </c>
      <c r="GS17" s="315">
        <f t="shared" si="39"/>
        <v>100</v>
      </c>
      <c r="GT17" s="342">
        <v>1</v>
      </c>
      <c r="GU17" s="343">
        <f>GQ17/GR17</f>
        <v>1</v>
      </c>
      <c r="GV17" s="246">
        <v>0</v>
      </c>
      <c r="GW17" s="247">
        <v>3</v>
      </c>
      <c r="GX17" s="248">
        <f t="shared" si="40"/>
        <v>0</v>
      </c>
      <c r="GY17" s="347">
        <v>0</v>
      </c>
      <c r="GZ17" s="348">
        <f>GV17/GW17</f>
        <v>0</v>
      </c>
      <c r="HA17" s="199">
        <v>0</v>
      </c>
      <c r="HB17" s="200">
        <v>12</v>
      </c>
      <c r="HC17" s="200">
        <f t="shared" si="41"/>
        <v>0</v>
      </c>
      <c r="HD17" s="201">
        <v>0</v>
      </c>
      <c r="HE17" s="202">
        <f>HA17/HB17</f>
        <v>0</v>
      </c>
      <c r="HF17" s="246">
        <v>0</v>
      </c>
      <c r="HG17" s="247">
        <v>100</v>
      </c>
      <c r="HH17" s="567">
        <f t="shared" si="42"/>
        <v>0</v>
      </c>
      <c r="HI17" s="390">
        <v>0</v>
      </c>
      <c r="HJ17" s="391">
        <f>HF17/HG17</f>
        <v>0</v>
      </c>
      <c r="HK17" s="83">
        <v>60</v>
      </c>
      <c r="HL17" s="94">
        <v>60</v>
      </c>
      <c r="HM17" s="315">
        <f t="shared" si="43"/>
        <v>100</v>
      </c>
      <c r="HN17" s="342">
        <v>1</v>
      </c>
      <c r="HO17" s="343">
        <f>HK17/HL17</f>
        <v>1</v>
      </c>
      <c r="HP17" s="83">
        <v>15</v>
      </c>
      <c r="HQ17" s="94">
        <v>10</v>
      </c>
      <c r="HR17" s="315">
        <f t="shared" si="44"/>
        <v>150</v>
      </c>
      <c r="HS17" s="377">
        <v>1.5</v>
      </c>
      <c r="HT17" s="378">
        <f>HP17/HQ17</f>
        <v>1.5</v>
      </c>
      <c r="HU17" s="79">
        <v>100</v>
      </c>
      <c r="HV17" s="94">
        <v>100</v>
      </c>
      <c r="HW17" s="315">
        <f t="shared" si="45"/>
        <v>100</v>
      </c>
      <c r="HX17" s="342">
        <v>1</v>
      </c>
      <c r="HY17" s="343">
        <f>HU17/HV17</f>
        <v>1</v>
      </c>
      <c r="HZ17" s="83">
        <v>85.71</v>
      </c>
      <c r="IA17" s="94">
        <v>100</v>
      </c>
      <c r="IB17" s="315">
        <f t="shared" si="46"/>
        <v>85.71</v>
      </c>
      <c r="IC17" s="366">
        <v>0.86</v>
      </c>
      <c r="ID17" s="367">
        <f>HZ17/IA17</f>
        <v>0.85709999999999997</v>
      </c>
    </row>
    <row r="18" spans="2:238" ht="15" thickBot="1" x14ac:dyDescent="0.4"/>
    <row r="19" spans="2:238" ht="15" hidden="1" thickBot="1" x14ac:dyDescent="0.4">
      <c r="Q19" t="s">
        <v>69</v>
      </c>
      <c r="BD19" t="s">
        <v>64</v>
      </c>
      <c r="CC19" t="s">
        <v>66</v>
      </c>
    </row>
    <row r="20" spans="2:238" ht="15" thickBot="1" x14ac:dyDescent="0.4">
      <c r="C20" s="474" t="s">
        <v>726</v>
      </c>
      <c r="H20" s="408">
        <v>0.17</v>
      </c>
      <c r="M20" s="467">
        <v>1</v>
      </c>
      <c r="R20" s="447">
        <v>1.32</v>
      </c>
      <c r="W20" s="467">
        <v>1</v>
      </c>
      <c r="AG20" s="467">
        <v>1</v>
      </c>
      <c r="AL20" s="352">
        <v>0.71</v>
      </c>
      <c r="AQ20" s="467">
        <v>1</v>
      </c>
      <c r="AV20" s="351">
        <v>1.0105999999999999</v>
      </c>
      <c r="BA20" s="352">
        <v>0.6</v>
      </c>
      <c r="BF20" s="408">
        <v>0.25</v>
      </c>
      <c r="BK20" s="408">
        <v>0.2</v>
      </c>
      <c r="BP20" s="352">
        <v>0.77</v>
      </c>
      <c r="BU20" s="467">
        <v>1</v>
      </c>
      <c r="BZ20" s="408">
        <v>0</v>
      </c>
      <c r="CE20" s="447">
        <v>1.04</v>
      </c>
      <c r="CJ20" s="467">
        <v>1</v>
      </c>
      <c r="CO20" s="467">
        <v>1</v>
      </c>
      <c r="CT20" s="467">
        <v>1</v>
      </c>
      <c r="DD20" s="404">
        <v>0.9</v>
      </c>
      <c r="DN20" s="408">
        <v>0.2</v>
      </c>
      <c r="DS20" s="352">
        <v>0.67</v>
      </c>
      <c r="DX20" s="467">
        <v>1</v>
      </c>
      <c r="EC20" s="467">
        <v>1</v>
      </c>
      <c r="EH20" s="467">
        <v>1</v>
      </c>
      <c r="EM20" s="467">
        <v>1</v>
      </c>
      <c r="ER20" s="467">
        <v>1</v>
      </c>
      <c r="EW20" s="467">
        <v>1</v>
      </c>
      <c r="FB20" s="467">
        <v>1</v>
      </c>
      <c r="FG20" s="467">
        <v>1</v>
      </c>
      <c r="FL20" s="467">
        <v>1</v>
      </c>
      <c r="FQ20" s="467">
        <v>1</v>
      </c>
      <c r="FV20" s="408">
        <v>0</v>
      </c>
      <c r="GA20" s="467">
        <v>1</v>
      </c>
      <c r="GF20" s="467">
        <v>1</v>
      </c>
      <c r="GK20" s="467">
        <v>1</v>
      </c>
      <c r="GP20" s="408">
        <v>0.4</v>
      </c>
      <c r="GU20" s="467">
        <v>1</v>
      </c>
      <c r="GZ20" s="467">
        <v>1</v>
      </c>
      <c r="HJ20" s="408">
        <v>0</v>
      </c>
      <c r="HO20" s="467">
        <v>1</v>
      </c>
      <c r="HT20" s="447">
        <v>1.5</v>
      </c>
      <c r="HY20" s="467">
        <v>1</v>
      </c>
      <c r="ID20" s="346">
        <v>0.9012</v>
      </c>
    </row>
    <row r="21" spans="2:238" ht="15" thickBot="1" x14ac:dyDescent="0.4">
      <c r="C21" s="148"/>
    </row>
    <row r="22" spans="2:238" ht="15" thickBot="1" x14ac:dyDescent="0.4">
      <c r="C22" s="474" t="s">
        <v>727</v>
      </c>
      <c r="H22" s="465">
        <v>0.17</v>
      </c>
      <c r="M22" s="468">
        <v>1</v>
      </c>
      <c r="R22" s="466">
        <v>1.32</v>
      </c>
      <c r="W22" s="468">
        <v>1</v>
      </c>
      <c r="AG22" s="468">
        <v>1</v>
      </c>
      <c r="AL22" s="352">
        <v>0.71</v>
      </c>
      <c r="AQ22" s="468">
        <v>1</v>
      </c>
      <c r="AV22" s="466">
        <v>1.01</v>
      </c>
      <c r="BA22" s="352">
        <v>0.6</v>
      </c>
      <c r="BF22" s="465">
        <v>0.25</v>
      </c>
      <c r="BK22" s="465">
        <v>0.2</v>
      </c>
      <c r="BP22" s="352">
        <v>0.77</v>
      </c>
      <c r="BU22" s="468">
        <v>1</v>
      </c>
      <c r="BZ22" s="465">
        <v>0</v>
      </c>
      <c r="CE22" s="466">
        <v>1.04</v>
      </c>
      <c r="CJ22" s="468">
        <v>1</v>
      </c>
      <c r="CO22" s="468">
        <v>1</v>
      </c>
      <c r="CT22" s="468">
        <v>1</v>
      </c>
      <c r="DD22" s="469">
        <v>0.9</v>
      </c>
      <c r="DN22" s="465">
        <v>0.1</v>
      </c>
      <c r="DS22" s="493">
        <v>0.67</v>
      </c>
      <c r="DX22" s="468">
        <v>1</v>
      </c>
      <c r="EC22" s="468">
        <v>1</v>
      </c>
      <c r="EH22" s="468">
        <v>1</v>
      </c>
      <c r="EM22" s="468">
        <v>1</v>
      </c>
      <c r="ER22" s="468">
        <v>1</v>
      </c>
      <c r="EW22" s="468">
        <v>1</v>
      </c>
      <c r="FB22" s="468">
        <v>1</v>
      </c>
      <c r="FG22" s="468">
        <v>1</v>
      </c>
      <c r="FL22" s="468">
        <v>1</v>
      </c>
      <c r="FQ22" s="468">
        <v>1</v>
      </c>
      <c r="FV22" s="465">
        <v>0</v>
      </c>
      <c r="GA22" s="468">
        <v>1</v>
      </c>
      <c r="GF22" s="468">
        <v>1</v>
      </c>
      <c r="GK22" s="468">
        <v>1</v>
      </c>
      <c r="GP22" s="465">
        <v>0.4</v>
      </c>
      <c r="GU22" s="468">
        <v>1</v>
      </c>
      <c r="GZ22" s="468">
        <v>1</v>
      </c>
      <c r="HJ22" s="465">
        <v>0</v>
      </c>
      <c r="HO22" s="468">
        <v>1</v>
      </c>
      <c r="HT22" s="466">
        <v>1.5</v>
      </c>
      <c r="HY22" s="468">
        <v>1</v>
      </c>
      <c r="ID22" s="404">
        <v>0.9</v>
      </c>
    </row>
    <row r="23" spans="2:238" ht="15" thickBot="1" x14ac:dyDescent="0.4"/>
    <row r="24" spans="2:238" ht="15" customHeight="1" x14ac:dyDescent="0.35">
      <c r="H24" s="737" t="s">
        <v>670</v>
      </c>
      <c r="I24" s="738"/>
    </row>
    <row r="25" spans="2:238" ht="15" thickBot="1" x14ac:dyDescent="0.4">
      <c r="H25" s="739"/>
      <c r="I25" s="740"/>
      <c r="BI25" s="42"/>
    </row>
    <row r="26" spans="2:238" x14ac:dyDescent="0.35">
      <c r="B26" s="6">
        <v>1</v>
      </c>
      <c r="C26" s="4" t="s">
        <v>9</v>
      </c>
      <c r="D26" s="5"/>
      <c r="E26" s="647" t="s">
        <v>5</v>
      </c>
      <c r="F26" s="647"/>
      <c r="G26" s="648"/>
      <c r="H26" s="6">
        <v>31</v>
      </c>
      <c r="I26" s="7">
        <f>H26/H29</f>
        <v>0.72093023255813948</v>
      </c>
    </row>
    <row r="27" spans="2:238" x14ac:dyDescent="0.35">
      <c r="B27" s="11">
        <v>2</v>
      </c>
      <c r="C27" s="9" t="s">
        <v>10</v>
      </c>
      <c r="D27" s="10"/>
      <c r="E27" s="649" t="s">
        <v>11</v>
      </c>
      <c r="F27" s="649"/>
      <c r="G27" s="650"/>
      <c r="H27" s="11">
        <v>4</v>
      </c>
      <c r="I27" s="12">
        <f>H27/H29</f>
        <v>9.3023255813953487E-2</v>
      </c>
    </row>
    <row r="28" spans="2:238" ht="15" thickBot="1" x14ac:dyDescent="0.4">
      <c r="B28" s="16">
        <v>3</v>
      </c>
      <c r="C28" s="14" t="s">
        <v>12</v>
      </c>
      <c r="D28" s="15"/>
      <c r="E28" s="651" t="s">
        <v>8</v>
      </c>
      <c r="F28" s="651"/>
      <c r="G28" s="652"/>
      <c r="H28" s="16">
        <v>8</v>
      </c>
      <c r="I28" s="17">
        <f>H28/H29</f>
        <v>0.18604651162790697</v>
      </c>
    </row>
    <row r="29" spans="2:238" ht="15" thickBot="1" x14ac:dyDescent="0.4">
      <c r="B29" s="734" t="s">
        <v>121</v>
      </c>
      <c r="C29" s="735"/>
      <c r="D29" s="735"/>
      <c r="E29" s="735"/>
      <c r="F29" s="735"/>
      <c r="G29" s="736"/>
      <c r="H29" s="18">
        <f>SUM(H26:H28)</f>
        <v>43</v>
      </c>
      <c r="I29" s="43">
        <f>SUM(I26:I28)</f>
        <v>0.99999999999999989</v>
      </c>
    </row>
    <row r="30" spans="2:238" ht="15" thickBot="1" x14ac:dyDescent="0.4"/>
    <row r="31" spans="2:238" ht="15" customHeight="1" thickBot="1" x14ac:dyDescent="0.4">
      <c r="B31" s="566" t="s">
        <v>342</v>
      </c>
      <c r="C31" s="662" t="s">
        <v>341</v>
      </c>
      <c r="D31" s="662"/>
      <c r="E31" s="662"/>
      <c r="F31" s="70">
        <v>2</v>
      </c>
    </row>
    <row r="32" spans="2:238" ht="15" thickBot="1" x14ac:dyDescent="0.4">
      <c r="B32" s="278" t="s">
        <v>332</v>
      </c>
      <c r="C32" s="180" t="s">
        <v>331</v>
      </c>
      <c r="D32" s="182"/>
      <c r="E32" s="182"/>
      <c r="F32" s="70">
        <v>1</v>
      </c>
    </row>
    <row r="33" spans="2:6" ht="15" thickBot="1" x14ac:dyDescent="0.4">
      <c r="B33" s="461" t="s">
        <v>109</v>
      </c>
      <c r="C33" s="182" t="s">
        <v>237</v>
      </c>
      <c r="D33" s="182"/>
      <c r="E33" s="182"/>
      <c r="F33" s="70">
        <v>0</v>
      </c>
    </row>
    <row r="34" spans="2:6" hidden="1" x14ac:dyDescent="0.35">
      <c r="B34" s="462" t="s">
        <v>131</v>
      </c>
      <c r="C34" s="182" t="s">
        <v>132</v>
      </c>
      <c r="D34" s="182"/>
      <c r="E34" s="182"/>
      <c r="F34" s="70">
        <v>0</v>
      </c>
    </row>
    <row r="35" spans="2:6" hidden="1" x14ac:dyDescent="0.35">
      <c r="B35" s="463" t="s">
        <v>139</v>
      </c>
      <c r="C35" s="182" t="s">
        <v>140</v>
      </c>
      <c r="D35" s="182"/>
      <c r="E35" s="182"/>
      <c r="F35" s="70">
        <v>0</v>
      </c>
    </row>
    <row r="36" spans="2:6" hidden="1" x14ac:dyDescent="0.35">
      <c r="B36" s="276" t="s">
        <v>201</v>
      </c>
      <c r="C36" s="182" t="s">
        <v>466</v>
      </c>
      <c r="D36" s="182"/>
      <c r="E36" s="182"/>
      <c r="F36" s="70">
        <v>0</v>
      </c>
    </row>
    <row r="37" spans="2:6" hidden="1" x14ac:dyDescent="0.35">
      <c r="B37" s="496"/>
      <c r="C37" s="182" t="s">
        <v>465</v>
      </c>
      <c r="F37" s="148"/>
    </row>
    <row r="38" spans="2:6" ht="15" thickBot="1" x14ac:dyDescent="0.4">
      <c r="B38" s="507" t="s">
        <v>725</v>
      </c>
      <c r="C38" s="182" t="s">
        <v>724</v>
      </c>
      <c r="F38" s="70">
        <v>1</v>
      </c>
    </row>
    <row r="39" spans="2:6" ht="15.5" x14ac:dyDescent="0.35">
      <c r="C39" s="147" t="s">
        <v>202</v>
      </c>
      <c r="F39" s="146">
        <f>H29+F31+F32+F33+F34+F35+F36+F38</f>
        <v>47</v>
      </c>
    </row>
  </sheetData>
  <sheetProtection algorithmName="SHA-512" hashValue="oMmR8CPGh1lrBIijHpLSY6mD0LyFfAos0yDdmhfC8ZzVJD06TtGxf9VD2YZVC9+4PljbR5vm1NgxtBm5MGdQxw==" saltValue="h9MbPfVI2wt4tklPhDOmRg==" spinCount="100000" sheet="1" objects="1" scenarios="1"/>
  <mergeCells count="196">
    <mergeCell ref="DJ3:DN3"/>
    <mergeCell ref="DJ4:DL4"/>
    <mergeCell ref="DM4:DM5"/>
    <mergeCell ref="DN4:DN5"/>
    <mergeCell ref="DO3:DS3"/>
    <mergeCell ref="DO4:DQ4"/>
    <mergeCell ref="DR4:DR5"/>
    <mergeCell ref="DS4:DS5"/>
    <mergeCell ref="EI3:EM3"/>
    <mergeCell ref="DT4:DV4"/>
    <mergeCell ref="DW4:DW5"/>
    <mergeCell ref="DX4:DX5"/>
    <mergeCell ref="DY4:EA4"/>
    <mergeCell ref="EB4:EB5"/>
    <mergeCell ref="EN3:ER3"/>
    <mergeCell ref="ES3:EW3"/>
    <mergeCell ref="EX3:FB3"/>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N4:P4"/>
    <mergeCell ref="Q4:Q5"/>
    <mergeCell ref="AB4:AB5"/>
    <mergeCell ref="AC4:AE4"/>
    <mergeCell ref="AF4:AF5"/>
    <mergeCell ref="BF4:BF5"/>
    <mergeCell ref="FC3:FG3"/>
    <mergeCell ref="FH3:FL3"/>
    <mergeCell ref="AR3:AV3"/>
    <mergeCell ref="AW3:BA3"/>
    <mergeCell ref="BB3:BF3"/>
    <mergeCell ref="BG3:BK3"/>
    <mergeCell ref="BL3:BP3"/>
    <mergeCell ref="BQ3:BU3"/>
    <mergeCell ref="HU3:HY3"/>
    <mergeCell ref="GV3:GZ3"/>
    <mergeCell ref="HA3:HE3"/>
    <mergeCell ref="HF3:HJ3"/>
    <mergeCell ref="HK3:HO3"/>
    <mergeCell ref="HP3:HT3"/>
    <mergeCell ref="CZ3:DD3"/>
    <mergeCell ref="DE3:DI3"/>
    <mergeCell ref="DT3:DX3"/>
    <mergeCell ref="DY3:EC3"/>
    <mergeCell ref="ED3:EH3"/>
    <mergeCell ref="BV3:BZ3"/>
    <mergeCell ref="CA3:CE3"/>
    <mergeCell ref="GG3:GK3"/>
    <mergeCell ref="GL3:GP3"/>
    <mergeCell ref="GQ3:GU3"/>
    <mergeCell ref="FM3:FQ3"/>
    <mergeCell ref="FR3:FV3"/>
    <mergeCell ref="AL4:AL5"/>
    <mergeCell ref="CF3:CJ3"/>
    <mergeCell ref="CK3:CO3"/>
    <mergeCell ref="CP3:CT3"/>
    <mergeCell ref="CU3:CY3"/>
    <mergeCell ref="FW3:GA3"/>
    <mergeCell ref="GB3:GF3"/>
    <mergeCell ref="BZ4:BZ5"/>
    <mergeCell ref="CA4:CC4"/>
    <mergeCell ref="CD4:CD5"/>
    <mergeCell ref="CE4:CE5"/>
    <mergeCell ref="CF4:CH4"/>
    <mergeCell ref="CI4:CI5"/>
    <mergeCell ref="BQ4:BS4"/>
    <mergeCell ref="BT4:BT5"/>
    <mergeCell ref="BU4:BU5"/>
    <mergeCell ref="BV4:BX4"/>
    <mergeCell ref="BY4:BY5"/>
    <mergeCell ref="CT4:CT5"/>
    <mergeCell ref="CU4:CW4"/>
    <mergeCell ref="CX4:CX5"/>
    <mergeCell ref="BP4:BP5"/>
    <mergeCell ref="R4:R5"/>
    <mergeCell ref="S4:U4"/>
    <mergeCell ref="V4:V5"/>
    <mergeCell ref="W4:W5"/>
    <mergeCell ref="X4:Z4"/>
    <mergeCell ref="AA4:AA5"/>
    <mergeCell ref="AV4:AV5"/>
    <mergeCell ref="AW4:AY4"/>
    <mergeCell ref="AZ4:AZ5"/>
    <mergeCell ref="AG4:AG5"/>
    <mergeCell ref="AH4:AJ4"/>
    <mergeCell ref="AK4:AK5"/>
    <mergeCell ref="AM4:AO4"/>
    <mergeCell ref="AP4:AP5"/>
    <mergeCell ref="AQ4:AQ5"/>
    <mergeCell ref="AR4:AT4"/>
    <mergeCell ref="AU4:AU5"/>
    <mergeCell ref="BG4:BI4"/>
    <mergeCell ref="BJ4:BJ5"/>
    <mergeCell ref="BK4:BK5"/>
    <mergeCell ref="BL4:BN4"/>
    <mergeCell ref="BO4:BO5"/>
    <mergeCell ref="BA4:BA5"/>
    <mergeCell ref="BB4:BD4"/>
    <mergeCell ref="BE4:BE5"/>
    <mergeCell ref="DD4:DD5"/>
    <mergeCell ref="CY4:CY5"/>
    <mergeCell ref="CZ4:DB4"/>
    <mergeCell ref="DC4:DC5"/>
    <mergeCell ref="CJ4:CJ5"/>
    <mergeCell ref="CK4:CM4"/>
    <mergeCell ref="CN4:CN5"/>
    <mergeCell ref="CO4:CO5"/>
    <mergeCell ref="CP4:CR4"/>
    <mergeCell ref="CS4:CS5"/>
    <mergeCell ref="DE4:DG4"/>
    <mergeCell ref="DH4:DH5"/>
    <mergeCell ref="DI4:DI5"/>
    <mergeCell ref="EM4:EM5"/>
    <mergeCell ref="EN4:EP4"/>
    <mergeCell ref="EQ4:EQ5"/>
    <mergeCell ref="ER4:ER5"/>
    <mergeCell ref="ES4:EU4"/>
    <mergeCell ref="EV4:EV5"/>
    <mergeCell ref="EC4:EC5"/>
    <mergeCell ref="ED4:EF4"/>
    <mergeCell ref="EG4:EG5"/>
    <mergeCell ref="EH4:EH5"/>
    <mergeCell ref="EI4:EK4"/>
    <mergeCell ref="EL4:EL5"/>
    <mergeCell ref="FG4:FG5"/>
    <mergeCell ref="FH4:FJ4"/>
    <mergeCell ref="FK4:FK5"/>
    <mergeCell ref="FL4:FL5"/>
    <mergeCell ref="FM4:FO4"/>
    <mergeCell ref="FP4:FP5"/>
    <mergeCell ref="EW4:EW5"/>
    <mergeCell ref="EX4:EZ4"/>
    <mergeCell ref="FA4:FA5"/>
    <mergeCell ref="FB4:FB5"/>
    <mergeCell ref="FC4:FE4"/>
    <mergeCell ref="FF4:FF5"/>
    <mergeCell ref="GA4:GA5"/>
    <mergeCell ref="GB4:GD4"/>
    <mergeCell ref="GE4:GE5"/>
    <mergeCell ref="GF4:GF5"/>
    <mergeCell ref="GG4:GI4"/>
    <mergeCell ref="GJ4:GJ5"/>
    <mergeCell ref="FQ4:FQ5"/>
    <mergeCell ref="FR4:FT4"/>
    <mergeCell ref="FU4:FU5"/>
    <mergeCell ref="FV4:FV5"/>
    <mergeCell ref="FW4:FY4"/>
    <mergeCell ref="FZ4:FZ5"/>
    <mergeCell ref="GU4:GU5"/>
    <mergeCell ref="GV4:GX4"/>
    <mergeCell ref="GY4:GY5"/>
    <mergeCell ref="GZ4:GZ5"/>
    <mergeCell ref="HA4:HC4"/>
    <mergeCell ref="HD4:HD5"/>
    <mergeCell ref="GK4:GK5"/>
    <mergeCell ref="GL4:GN4"/>
    <mergeCell ref="GO4:GO5"/>
    <mergeCell ref="GP4:GP5"/>
    <mergeCell ref="GQ4:GS4"/>
    <mergeCell ref="GT4:GT5"/>
    <mergeCell ref="C31:E31"/>
    <mergeCell ref="HZ3:ID3"/>
    <mergeCell ref="HZ4:IB4"/>
    <mergeCell ref="IC4:IC5"/>
    <mergeCell ref="ID4:ID5"/>
    <mergeCell ref="D2:ID2"/>
    <mergeCell ref="E27:G27"/>
    <mergeCell ref="E28:G28"/>
    <mergeCell ref="B29:G29"/>
    <mergeCell ref="HY4:HY5"/>
    <mergeCell ref="H24:I25"/>
    <mergeCell ref="E26:G26"/>
    <mergeCell ref="HO4:HO5"/>
    <mergeCell ref="HP4:HR4"/>
    <mergeCell ref="HS4:HS5"/>
    <mergeCell ref="HT4:HT5"/>
    <mergeCell ref="HU4:HW4"/>
    <mergeCell ref="HX4:HX5"/>
    <mergeCell ref="HE4:HE5"/>
    <mergeCell ref="HF4:HH4"/>
    <mergeCell ref="HI4:HI5"/>
    <mergeCell ref="HJ4:HJ5"/>
    <mergeCell ref="HK4:HM4"/>
    <mergeCell ref="HN4:HN5"/>
  </mergeCells>
  <pageMargins left="0.7" right="0.7" top="0.75" bottom="0.75" header="0.3" footer="0.3"/>
  <pageSetup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sheetPr>
  <dimension ref="B1:HJ84"/>
  <sheetViews>
    <sheetView zoomScale="99" zoomScaleNormal="99" workbookViewId="0">
      <selection activeCell="M26" sqref="M26"/>
    </sheetView>
  </sheetViews>
  <sheetFormatPr baseColWidth="10" defaultRowHeight="14.5" x14ac:dyDescent="0.35"/>
  <cols>
    <col min="1" max="1" width="4.453125" customWidth="1"/>
    <col min="2" max="2" width="4.81640625" customWidth="1"/>
    <col min="4" max="4" width="8" customWidth="1"/>
    <col min="5" max="5" width="7.453125" customWidth="1"/>
    <col min="6" max="6" width="6.54296875" customWidth="1"/>
    <col min="7" max="7" width="9"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81640625" customWidth="1"/>
    <col min="105" max="105" width="4.7265625" customWidth="1"/>
    <col min="106" max="106" width="5.81640625" customWidth="1"/>
    <col min="107" max="107" width="6.1796875" customWidth="1"/>
    <col min="108" max="108" width="9.54296875" customWidth="1"/>
    <col min="109" max="109" width="6.7265625" customWidth="1"/>
    <col min="110" max="110" width="5.453125" customWidth="1"/>
    <col min="111" max="111" width="6.7265625" customWidth="1"/>
    <col min="112" max="112" width="7.1796875" customWidth="1"/>
    <col min="113" max="113" width="10.179687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81640625" customWidth="1"/>
    <col min="215" max="215" width="5.54296875" customWidth="1"/>
    <col min="216" max="216" width="6.26953125" customWidth="1"/>
    <col min="217" max="217" width="6.7265625" customWidth="1"/>
    <col min="218" max="218" width="11.1796875" customWidth="1"/>
  </cols>
  <sheetData>
    <row r="1" spans="2:218" ht="15" thickBot="1" x14ac:dyDescent="0.4"/>
    <row r="2" spans="2:218" ht="15" thickBot="1" x14ac:dyDescent="0.4">
      <c r="B2" s="741" t="s">
        <v>219</v>
      </c>
      <c r="C2" s="742"/>
      <c r="D2" s="672" t="s">
        <v>52</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4"/>
    </row>
    <row r="3" spans="2:218" ht="132" customHeight="1" thickBot="1" x14ac:dyDescent="0.4">
      <c r="B3" s="743"/>
      <c r="C3" s="744"/>
      <c r="D3" s="663" t="s">
        <v>446</v>
      </c>
      <c r="E3" s="664"/>
      <c r="F3" s="665"/>
      <c r="G3" s="665"/>
      <c r="H3" s="666"/>
      <c r="I3" s="663" t="s">
        <v>251</v>
      </c>
      <c r="J3" s="664"/>
      <c r="K3" s="665"/>
      <c r="L3" s="665"/>
      <c r="M3" s="666"/>
      <c r="N3" s="663" t="s">
        <v>252</v>
      </c>
      <c r="O3" s="664"/>
      <c r="P3" s="665"/>
      <c r="Q3" s="665"/>
      <c r="R3" s="666"/>
      <c r="S3" s="663" t="s">
        <v>93</v>
      </c>
      <c r="T3" s="664"/>
      <c r="U3" s="665"/>
      <c r="V3" s="665"/>
      <c r="W3" s="666"/>
      <c r="X3" s="725" t="s">
        <v>94</v>
      </c>
      <c r="Y3" s="726"/>
      <c r="Z3" s="727"/>
      <c r="AA3" s="727"/>
      <c r="AB3" s="728"/>
      <c r="AC3" s="663" t="s">
        <v>283</v>
      </c>
      <c r="AD3" s="664"/>
      <c r="AE3" s="665"/>
      <c r="AF3" s="665"/>
      <c r="AG3" s="666"/>
      <c r="AH3" s="663" t="s">
        <v>284</v>
      </c>
      <c r="AI3" s="664"/>
      <c r="AJ3" s="665"/>
      <c r="AK3" s="665"/>
      <c r="AL3" s="666"/>
      <c r="AM3" s="663" t="s">
        <v>181</v>
      </c>
      <c r="AN3" s="664"/>
      <c r="AO3" s="665"/>
      <c r="AP3" s="665"/>
      <c r="AQ3" s="666"/>
      <c r="AR3" s="663" t="s">
        <v>747</v>
      </c>
      <c r="AS3" s="664"/>
      <c r="AT3" s="665"/>
      <c r="AU3" s="665"/>
      <c r="AV3" s="666"/>
      <c r="AW3" s="663" t="s">
        <v>577</v>
      </c>
      <c r="AX3" s="664"/>
      <c r="AY3" s="665"/>
      <c r="AZ3" s="665"/>
      <c r="BA3" s="666"/>
      <c r="BB3" s="663" t="s">
        <v>665</v>
      </c>
      <c r="BC3" s="664"/>
      <c r="BD3" s="665"/>
      <c r="BE3" s="665"/>
      <c r="BF3" s="666"/>
      <c r="BG3" s="663" t="s">
        <v>108</v>
      </c>
      <c r="BH3" s="664"/>
      <c r="BI3" s="665"/>
      <c r="BJ3" s="665"/>
      <c r="BK3" s="666"/>
      <c r="BL3" s="787" t="s">
        <v>748</v>
      </c>
      <c r="BM3" s="788"/>
      <c r="BN3" s="789"/>
      <c r="BO3" s="789"/>
      <c r="BP3" s="790"/>
      <c r="BQ3" s="663" t="s">
        <v>285</v>
      </c>
      <c r="BR3" s="664"/>
      <c r="BS3" s="665"/>
      <c r="BT3" s="665"/>
      <c r="BU3" s="666"/>
      <c r="BV3" s="663" t="s">
        <v>355</v>
      </c>
      <c r="BW3" s="664"/>
      <c r="BX3" s="665"/>
      <c r="BY3" s="665"/>
      <c r="BZ3" s="666"/>
      <c r="CA3" s="663" t="s">
        <v>609</v>
      </c>
      <c r="CB3" s="664"/>
      <c r="CC3" s="665"/>
      <c r="CD3" s="665"/>
      <c r="CE3" s="666"/>
      <c r="CF3" s="663" t="s">
        <v>666</v>
      </c>
      <c r="CG3" s="664"/>
      <c r="CH3" s="665"/>
      <c r="CI3" s="665"/>
      <c r="CJ3" s="666"/>
      <c r="CK3" s="714" t="s">
        <v>110</v>
      </c>
      <c r="CL3" s="715"/>
      <c r="CM3" s="716"/>
      <c r="CN3" s="716"/>
      <c r="CO3" s="717"/>
      <c r="CP3" s="663" t="s">
        <v>426</v>
      </c>
      <c r="CQ3" s="664"/>
      <c r="CR3" s="665"/>
      <c r="CS3" s="665"/>
      <c r="CT3" s="666"/>
      <c r="CU3" s="725" t="s">
        <v>163</v>
      </c>
      <c r="CV3" s="726"/>
      <c r="CW3" s="727"/>
      <c r="CX3" s="727"/>
      <c r="CY3" s="728"/>
      <c r="CZ3" s="663" t="s">
        <v>377</v>
      </c>
      <c r="DA3" s="664"/>
      <c r="DB3" s="665"/>
      <c r="DC3" s="665"/>
      <c r="DD3" s="666"/>
      <c r="DE3" s="784" t="s">
        <v>432</v>
      </c>
      <c r="DF3" s="785"/>
      <c r="DG3" s="785"/>
      <c r="DH3" s="785"/>
      <c r="DI3" s="786"/>
      <c r="DJ3" s="663" t="s">
        <v>174</v>
      </c>
      <c r="DK3" s="664"/>
      <c r="DL3" s="665"/>
      <c r="DM3" s="665"/>
      <c r="DN3" s="666"/>
      <c r="DO3" s="663" t="s">
        <v>667</v>
      </c>
      <c r="DP3" s="664"/>
      <c r="DQ3" s="665"/>
      <c r="DR3" s="665"/>
      <c r="DS3" s="666"/>
      <c r="DT3" s="663" t="s">
        <v>151</v>
      </c>
      <c r="DU3" s="664"/>
      <c r="DV3" s="665"/>
      <c r="DW3" s="665"/>
      <c r="DX3" s="666"/>
      <c r="DY3" s="704" t="s">
        <v>668</v>
      </c>
      <c r="DZ3" s="705"/>
      <c r="EA3" s="706"/>
      <c r="EB3" s="706"/>
      <c r="EC3" s="707"/>
      <c r="ED3" s="663" t="s">
        <v>152</v>
      </c>
      <c r="EE3" s="664"/>
      <c r="EF3" s="665"/>
      <c r="EG3" s="665"/>
      <c r="EH3" s="666"/>
      <c r="EI3" s="663" t="s">
        <v>153</v>
      </c>
      <c r="EJ3" s="664"/>
      <c r="EK3" s="665"/>
      <c r="EL3" s="665"/>
      <c r="EM3" s="666"/>
      <c r="EN3" s="663" t="s">
        <v>305</v>
      </c>
      <c r="EO3" s="664"/>
      <c r="EP3" s="665"/>
      <c r="EQ3" s="665"/>
      <c r="ER3" s="666"/>
      <c r="ES3" s="663" t="s">
        <v>154</v>
      </c>
      <c r="ET3" s="664"/>
      <c r="EU3" s="665"/>
      <c r="EV3" s="665"/>
      <c r="EW3" s="666"/>
      <c r="EX3" s="663" t="s">
        <v>521</v>
      </c>
      <c r="EY3" s="664"/>
      <c r="EZ3" s="665"/>
      <c r="FA3" s="665"/>
      <c r="FB3" s="666"/>
      <c r="FC3" s="663" t="s">
        <v>669</v>
      </c>
      <c r="FD3" s="664"/>
      <c r="FE3" s="665"/>
      <c r="FF3" s="665"/>
      <c r="FG3" s="666"/>
      <c r="FH3" s="663" t="s">
        <v>522</v>
      </c>
      <c r="FI3" s="664"/>
      <c r="FJ3" s="665"/>
      <c r="FK3" s="665"/>
      <c r="FL3" s="666"/>
      <c r="FM3" s="663" t="s">
        <v>523</v>
      </c>
      <c r="FN3" s="664"/>
      <c r="FO3" s="665"/>
      <c r="FP3" s="665"/>
      <c r="FQ3" s="666"/>
      <c r="FR3" s="663" t="s">
        <v>457</v>
      </c>
      <c r="FS3" s="664"/>
      <c r="FT3" s="665"/>
      <c r="FU3" s="665"/>
      <c r="FV3" s="666"/>
      <c r="FW3" s="704" t="s">
        <v>383</v>
      </c>
      <c r="FX3" s="664"/>
      <c r="FY3" s="665"/>
      <c r="FZ3" s="665"/>
      <c r="GA3" s="666"/>
      <c r="GB3" s="663" t="s">
        <v>524</v>
      </c>
      <c r="GC3" s="664"/>
      <c r="GD3" s="665"/>
      <c r="GE3" s="665"/>
      <c r="GF3" s="666"/>
      <c r="GG3" s="772" t="s">
        <v>196</v>
      </c>
      <c r="GH3" s="773"/>
      <c r="GI3" s="774"/>
      <c r="GJ3" s="774"/>
      <c r="GK3" s="775"/>
      <c r="GL3" s="663" t="s">
        <v>350</v>
      </c>
      <c r="GM3" s="664"/>
      <c r="GN3" s="665"/>
      <c r="GO3" s="665"/>
      <c r="GP3" s="666"/>
      <c r="GQ3" s="663" t="s">
        <v>197</v>
      </c>
      <c r="GR3" s="664"/>
      <c r="GS3" s="665"/>
      <c r="GT3" s="665"/>
      <c r="GU3" s="666"/>
      <c r="GV3" s="663" t="s">
        <v>385</v>
      </c>
      <c r="GW3" s="664"/>
      <c r="GX3" s="665"/>
      <c r="GY3" s="665"/>
      <c r="GZ3" s="666"/>
      <c r="HA3" s="663" t="s">
        <v>525</v>
      </c>
      <c r="HB3" s="664"/>
      <c r="HC3" s="665"/>
      <c r="HD3" s="665"/>
      <c r="HE3" s="666"/>
      <c r="HF3" s="663" t="s">
        <v>314</v>
      </c>
      <c r="HG3" s="664"/>
      <c r="HH3" s="665"/>
      <c r="HI3" s="665"/>
      <c r="HJ3" s="666"/>
    </row>
    <row r="4" spans="2:21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80" t="s">
        <v>29</v>
      </c>
      <c r="BH4" s="681"/>
      <c r="BI4" s="681"/>
      <c r="BJ4" s="682" t="s">
        <v>30</v>
      </c>
      <c r="BK4" s="670" t="s">
        <v>83</v>
      </c>
      <c r="BL4" s="667" t="s">
        <v>29</v>
      </c>
      <c r="BM4" s="710"/>
      <c r="BN4" s="711"/>
      <c r="BO4" s="71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718" t="s">
        <v>29</v>
      </c>
      <c r="CL4" s="719"/>
      <c r="CM4" s="720"/>
      <c r="CN4" s="721" t="s">
        <v>30</v>
      </c>
      <c r="CO4" s="723" t="s">
        <v>83</v>
      </c>
      <c r="CP4" s="667" t="s">
        <v>29</v>
      </c>
      <c r="CQ4" s="710"/>
      <c r="CR4" s="711"/>
      <c r="CS4" s="712" t="s">
        <v>30</v>
      </c>
      <c r="CT4" s="670" t="s">
        <v>83</v>
      </c>
      <c r="CU4" s="729" t="s">
        <v>29</v>
      </c>
      <c r="CV4" s="730"/>
      <c r="CW4" s="731"/>
      <c r="CX4" s="732" t="s">
        <v>30</v>
      </c>
      <c r="CY4" s="708" t="s">
        <v>83</v>
      </c>
      <c r="CZ4" s="680" t="s">
        <v>29</v>
      </c>
      <c r="DA4" s="681"/>
      <c r="DB4" s="681"/>
      <c r="DC4" s="682" t="s">
        <v>30</v>
      </c>
      <c r="DD4" s="670" t="s">
        <v>83</v>
      </c>
      <c r="DE4" s="680" t="s">
        <v>29</v>
      </c>
      <c r="DF4" s="681"/>
      <c r="DG4" s="782"/>
      <c r="DH4" s="682" t="s">
        <v>30</v>
      </c>
      <c r="DI4" s="682" t="s">
        <v>83</v>
      </c>
      <c r="DJ4" s="680" t="s">
        <v>29</v>
      </c>
      <c r="DK4" s="681"/>
      <c r="DL4" s="681"/>
      <c r="DM4" s="682" t="s">
        <v>30</v>
      </c>
      <c r="DN4" s="670" t="s">
        <v>83</v>
      </c>
      <c r="DO4" s="680" t="s">
        <v>29</v>
      </c>
      <c r="DP4" s="681"/>
      <c r="DQ4" s="681"/>
      <c r="DR4" s="682" t="s">
        <v>30</v>
      </c>
      <c r="DS4" s="670" t="s">
        <v>83</v>
      </c>
      <c r="DT4" s="667" t="s">
        <v>29</v>
      </c>
      <c r="DU4" s="668"/>
      <c r="DV4" s="669"/>
      <c r="DW4" s="670" t="s">
        <v>30</v>
      </c>
      <c r="DX4" s="670" t="s">
        <v>83</v>
      </c>
      <c r="DY4" s="667" t="s">
        <v>29</v>
      </c>
      <c r="DZ4" s="710"/>
      <c r="EA4" s="711"/>
      <c r="EB4" s="712" t="s">
        <v>30</v>
      </c>
      <c r="EC4" s="670" t="s">
        <v>83</v>
      </c>
      <c r="ED4" s="667" t="s">
        <v>29</v>
      </c>
      <c r="EE4" s="668"/>
      <c r="EF4" s="669"/>
      <c r="EG4" s="670" t="s">
        <v>30</v>
      </c>
      <c r="EH4" s="670" t="s">
        <v>83</v>
      </c>
      <c r="EI4" s="667" t="s">
        <v>29</v>
      </c>
      <c r="EJ4" s="668"/>
      <c r="EK4" s="669"/>
      <c r="EL4" s="670" t="s">
        <v>30</v>
      </c>
      <c r="EM4" s="670" t="s">
        <v>83</v>
      </c>
      <c r="EN4" s="667" t="s">
        <v>29</v>
      </c>
      <c r="EO4" s="668"/>
      <c r="EP4" s="669"/>
      <c r="EQ4" s="670" t="s">
        <v>30</v>
      </c>
      <c r="ER4" s="670" t="s">
        <v>83</v>
      </c>
      <c r="ES4" s="680" t="s">
        <v>29</v>
      </c>
      <c r="ET4" s="681"/>
      <c r="EU4" s="681"/>
      <c r="EV4" s="682" t="s">
        <v>30</v>
      </c>
      <c r="EW4" s="670" t="s">
        <v>83</v>
      </c>
      <c r="EX4" s="680" t="s">
        <v>29</v>
      </c>
      <c r="EY4" s="681"/>
      <c r="EZ4" s="681"/>
      <c r="FA4" s="682"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67" t="s">
        <v>29</v>
      </c>
      <c r="FX4" s="668"/>
      <c r="FY4" s="669"/>
      <c r="FZ4" s="670" t="s">
        <v>30</v>
      </c>
      <c r="GA4" s="670" t="s">
        <v>83</v>
      </c>
      <c r="GB4" s="680" t="s">
        <v>29</v>
      </c>
      <c r="GC4" s="681"/>
      <c r="GD4" s="681"/>
      <c r="GE4" s="682" t="s">
        <v>30</v>
      </c>
      <c r="GF4" s="670" t="s">
        <v>83</v>
      </c>
      <c r="GG4" s="688" t="s">
        <v>29</v>
      </c>
      <c r="GH4" s="689"/>
      <c r="GI4" s="689"/>
      <c r="GJ4" s="747" t="s">
        <v>30</v>
      </c>
      <c r="GK4" s="702" t="s">
        <v>83</v>
      </c>
      <c r="GL4" s="667" t="s">
        <v>29</v>
      </c>
      <c r="GM4" s="710"/>
      <c r="GN4" s="711"/>
      <c r="GO4" s="712" t="s">
        <v>30</v>
      </c>
      <c r="GP4" s="670" t="s">
        <v>83</v>
      </c>
      <c r="GQ4" s="667" t="s">
        <v>29</v>
      </c>
      <c r="GR4" s="710"/>
      <c r="GS4" s="711"/>
      <c r="GT4" s="712" t="s">
        <v>30</v>
      </c>
      <c r="GU4" s="670" t="s">
        <v>83</v>
      </c>
      <c r="GV4" s="667" t="s">
        <v>29</v>
      </c>
      <c r="GW4" s="710"/>
      <c r="GX4" s="711"/>
      <c r="GY4" s="712" t="s">
        <v>30</v>
      </c>
      <c r="GZ4" s="670" t="s">
        <v>83</v>
      </c>
      <c r="HA4" s="667" t="s">
        <v>29</v>
      </c>
      <c r="HB4" s="710"/>
      <c r="HC4" s="711"/>
      <c r="HD4" s="712" t="s">
        <v>30</v>
      </c>
      <c r="HE4" s="670" t="s">
        <v>83</v>
      </c>
      <c r="HF4" s="667" t="s">
        <v>29</v>
      </c>
      <c r="HG4" s="668"/>
      <c r="HH4" s="669"/>
      <c r="HI4" s="670" t="s">
        <v>30</v>
      </c>
      <c r="HJ4" s="670" t="s">
        <v>83</v>
      </c>
    </row>
    <row r="5" spans="2:218" ht="26.25" customHeight="1"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7" t="s">
        <v>32</v>
      </c>
      <c r="AJ5" s="91" t="s">
        <v>31</v>
      </c>
      <c r="AK5" s="683"/>
      <c r="AL5" s="671"/>
      <c r="AM5" s="88" t="s">
        <v>1</v>
      </c>
      <c r="AN5" s="89"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83"/>
      <c r="BK5" s="671"/>
      <c r="BL5" s="88" t="s">
        <v>1</v>
      </c>
      <c r="BM5" s="89" t="s">
        <v>28</v>
      </c>
      <c r="BN5" s="90" t="s">
        <v>31</v>
      </c>
      <c r="BO5" s="71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508" t="s">
        <v>1</v>
      </c>
      <c r="CL5" s="509" t="s">
        <v>28</v>
      </c>
      <c r="CM5" s="510" t="s">
        <v>31</v>
      </c>
      <c r="CN5" s="722"/>
      <c r="CO5" s="724"/>
      <c r="CP5" s="88" t="s">
        <v>1</v>
      </c>
      <c r="CQ5" s="89" t="s">
        <v>28</v>
      </c>
      <c r="CR5" s="90" t="s">
        <v>31</v>
      </c>
      <c r="CS5" s="713"/>
      <c r="CT5" s="671"/>
      <c r="CU5" s="177" t="s">
        <v>1</v>
      </c>
      <c r="CV5" s="178" t="s">
        <v>28</v>
      </c>
      <c r="CW5" s="208" t="s">
        <v>31</v>
      </c>
      <c r="CX5" s="733"/>
      <c r="CY5" s="709"/>
      <c r="CZ5" s="88" t="s">
        <v>1</v>
      </c>
      <c r="DA5" s="89" t="s">
        <v>32</v>
      </c>
      <c r="DB5" s="91" t="s">
        <v>31</v>
      </c>
      <c r="DC5" s="683"/>
      <c r="DD5" s="671"/>
      <c r="DE5" s="88" t="s">
        <v>1</v>
      </c>
      <c r="DF5" s="89" t="s">
        <v>28</v>
      </c>
      <c r="DG5" s="90" t="s">
        <v>31</v>
      </c>
      <c r="DH5" s="683"/>
      <c r="DI5" s="683"/>
      <c r="DJ5" s="88" t="s">
        <v>1</v>
      </c>
      <c r="DK5" s="89" t="s">
        <v>32</v>
      </c>
      <c r="DL5" s="91" t="s">
        <v>31</v>
      </c>
      <c r="DM5" s="683"/>
      <c r="DN5" s="671"/>
      <c r="DO5" s="88" t="s">
        <v>1</v>
      </c>
      <c r="DP5" s="89" t="s">
        <v>32</v>
      </c>
      <c r="DQ5" s="91" t="s">
        <v>31</v>
      </c>
      <c r="DR5" s="683"/>
      <c r="DS5" s="671"/>
      <c r="DT5" s="88" t="s">
        <v>1</v>
      </c>
      <c r="DU5" s="89" t="s">
        <v>32</v>
      </c>
      <c r="DV5" s="91" t="s">
        <v>31</v>
      </c>
      <c r="DW5" s="671"/>
      <c r="DX5" s="671"/>
      <c r="DY5" s="88" t="s">
        <v>1</v>
      </c>
      <c r="DZ5" s="89" t="s">
        <v>28</v>
      </c>
      <c r="EA5" s="90" t="s">
        <v>31</v>
      </c>
      <c r="EB5" s="713"/>
      <c r="EC5" s="671"/>
      <c r="ED5" s="119" t="s">
        <v>1</v>
      </c>
      <c r="EE5" s="87" t="s">
        <v>32</v>
      </c>
      <c r="EF5" s="120" t="s">
        <v>31</v>
      </c>
      <c r="EG5" s="697"/>
      <c r="EH5" s="697"/>
      <c r="EI5" s="88" t="s">
        <v>1</v>
      </c>
      <c r="EJ5" s="89" t="s">
        <v>32</v>
      </c>
      <c r="EK5" s="91" t="s">
        <v>31</v>
      </c>
      <c r="EL5" s="671"/>
      <c r="EM5" s="671"/>
      <c r="EN5" s="88" t="s">
        <v>1</v>
      </c>
      <c r="EO5" s="89" t="s">
        <v>32</v>
      </c>
      <c r="EP5" s="91" t="s">
        <v>31</v>
      </c>
      <c r="EQ5" s="671"/>
      <c r="ER5" s="671"/>
      <c r="ES5" s="88" t="s">
        <v>1</v>
      </c>
      <c r="ET5" s="89" t="s">
        <v>32</v>
      </c>
      <c r="EU5" s="91" t="s">
        <v>31</v>
      </c>
      <c r="EV5" s="683"/>
      <c r="EW5" s="671"/>
      <c r="EX5" s="88" t="s">
        <v>1</v>
      </c>
      <c r="EY5" s="89" t="s">
        <v>32</v>
      </c>
      <c r="EZ5" s="91" t="s">
        <v>31</v>
      </c>
      <c r="FA5" s="683"/>
      <c r="FB5" s="671"/>
      <c r="FC5" s="88" t="s">
        <v>1</v>
      </c>
      <c r="FD5" s="89" t="s">
        <v>32</v>
      </c>
      <c r="FE5" s="91" t="s">
        <v>31</v>
      </c>
      <c r="FF5" s="683"/>
      <c r="FG5" s="671"/>
      <c r="FH5" s="88" t="s">
        <v>1</v>
      </c>
      <c r="FI5" s="87" t="s">
        <v>32</v>
      </c>
      <c r="FJ5" s="91" t="s">
        <v>31</v>
      </c>
      <c r="FK5" s="683"/>
      <c r="FL5" s="671"/>
      <c r="FM5" s="88" t="s">
        <v>1</v>
      </c>
      <c r="FN5" s="89" t="s">
        <v>32</v>
      </c>
      <c r="FO5" s="91" t="s">
        <v>31</v>
      </c>
      <c r="FP5" s="683"/>
      <c r="FQ5" s="671"/>
      <c r="FR5" s="88" t="s">
        <v>1</v>
      </c>
      <c r="FS5" s="89" t="s">
        <v>32</v>
      </c>
      <c r="FT5" s="91" t="s">
        <v>31</v>
      </c>
      <c r="FU5" s="683"/>
      <c r="FV5" s="671"/>
      <c r="FW5" s="88" t="s">
        <v>1</v>
      </c>
      <c r="FX5" s="89" t="s">
        <v>32</v>
      </c>
      <c r="FY5" s="91" t="s">
        <v>31</v>
      </c>
      <c r="FZ5" s="671"/>
      <c r="GA5" s="671"/>
      <c r="GB5" s="88" t="s">
        <v>1</v>
      </c>
      <c r="GC5" s="89" t="s">
        <v>32</v>
      </c>
      <c r="GD5" s="91" t="s">
        <v>31</v>
      </c>
      <c r="GE5" s="683"/>
      <c r="GF5" s="671"/>
      <c r="GG5" s="204" t="s">
        <v>1</v>
      </c>
      <c r="GH5" s="205" t="s">
        <v>32</v>
      </c>
      <c r="GI5" s="206" t="s">
        <v>31</v>
      </c>
      <c r="GJ5" s="781"/>
      <c r="GK5" s="783"/>
      <c r="GL5" s="88" t="s">
        <v>1</v>
      </c>
      <c r="GM5" s="89" t="s">
        <v>28</v>
      </c>
      <c r="GN5" s="90" t="s">
        <v>31</v>
      </c>
      <c r="GO5" s="713"/>
      <c r="GP5" s="671"/>
      <c r="GQ5" s="88" t="s">
        <v>1</v>
      </c>
      <c r="GR5" s="89" t="s">
        <v>28</v>
      </c>
      <c r="GS5" s="90" t="s">
        <v>31</v>
      </c>
      <c r="GT5" s="713"/>
      <c r="GU5" s="671"/>
      <c r="GV5" s="88" t="s">
        <v>1</v>
      </c>
      <c r="GW5" s="89" t="s">
        <v>28</v>
      </c>
      <c r="GX5" s="90" t="s">
        <v>31</v>
      </c>
      <c r="GY5" s="713"/>
      <c r="GZ5" s="671"/>
      <c r="HA5" s="88" t="s">
        <v>1</v>
      </c>
      <c r="HB5" s="89" t="s">
        <v>28</v>
      </c>
      <c r="HC5" s="90" t="s">
        <v>31</v>
      </c>
      <c r="HD5" s="713"/>
      <c r="HE5" s="671"/>
      <c r="HF5" s="88" t="s">
        <v>1</v>
      </c>
      <c r="HG5" s="89" t="s">
        <v>32</v>
      </c>
      <c r="HH5" s="91" t="s">
        <v>31</v>
      </c>
      <c r="HI5" s="671"/>
      <c r="HJ5" s="671"/>
    </row>
    <row r="6" spans="2:218" ht="17.25" customHeight="1"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99">
        <f>AH6/AI17</f>
        <v>0</v>
      </c>
      <c r="AM6" s="96">
        <v>0</v>
      </c>
      <c r="AN6" s="97">
        <v>90</v>
      </c>
      <c r="AO6" s="97">
        <f>AM6/AN6*100</f>
        <v>0</v>
      </c>
      <c r="AP6" s="98">
        <v>0</v>
      </c>
      <c r="AQ6" s="99">
        <f>AM6/AN17</f>
        <v>0</v>
      </c>
      <c r="AR6" s="96">
        <v>0</v>
      </c>
      <c r="AS6" s="97">
        <v>1</v>
      </c>
      <c r="AT6" s="97">
        <f>AR6/AS6*100</f>
        <v>0</v>
      </c>
      <c r="AU6" s="98">
        <v>0</v>
      </c>
      <c r="AV6" s="99">
        <f>AR6/AS17</f>
        <v>0</v>
      </c>
      <c r="AW6" s="96">
        <v>0</v>
      </c>
      <c r="AX6" s="97">
        <v>1</v>
      </c>
      <c r="AY6" s="97">
        <f>AW6/AX6*100</f>
        <v>0</v>
      </c>
      <c r="AZ6" s="98">
        <v>0</v>
      </c>
      <c r="BA6" s="99">
        <f>AW6/AX17</f>
        <v>0</v>
      </c>
      <c r="BB6" s="96">
        <v>0</v>
      </c>
      <c r="BC6" s="97">
        <v>1</v>
      </c>
      <c r="BD6" s="97">
        <f>BB6/BC6*100</f>
        <v>0</v>
      </c>
      <c r="BE6" s="98">
        <v>0</v>
      </c>
      <c r="BF6" s="110">
        <f>BB6/BC17</f>
        <v>0</v>
      </c>
      <c r="BG6" s="96">
        <v>0</v>
      </c>
      <c r="BH6" s="97">
        <v>100</v>
      </c>
      <c r="BI6" s="97">
        <f>BG6/BH6*100</f>
        <v>0</v>
      </c>
      <c r="BJ6" s="98">
        <v>0</v>
      </c>
      <c r="BK6" s="99">
        <f>BG6/BH17</f>
        <v>0</v>
      </c>
      <c r="BL6" s="96">
        <v>0</v>
      </c>
      <c r="BM6" s="97">
        <v>1</v>
      </c>
      <c r="BN6" s="97">
        <f>BL6/BM6*100</f>
        <v>0</v>
      </c>
      <c r="BO6" s="98">
        <v>0</v>
      </c>
      <c r="BP6" s="99">
        <f>BL6/BM17</f>
        <v>0</v>
      </c>
      <c r="BQ6" s="96">
        <v>0</v>
      </c>
      <c r="BR6" s="97">
        <v>1</v>
      </c>
      <c r="BS6" s="97">
        <f>BQ6/BR6*100</f>
        <v>0</v>
      </c>
      <c r="BT6" s="98">
        <v>0</v>
      </c>
      <c r="BU6" s="110">
        <f>BQ6/BR17</f>
        <v>0</v>
      </c>
      <c r="BV6" s="96">
        <v>0</v>
      </c>
      <c r="BW6" s="97">
        <v>100</v>
      </c>
      <c r="BX6" s="97">
        <f>BV6/BW6*100</f>
        <v>0</v>
      </c>
      <c r="BY6" s="98">
        <v>0</v>
      </c>
      <c r="BZ6" s="99">
        <f>BV6/BW17</f>
        <v>0</v>
      </c>
      <c r="CA6" s="96">
        <v>0</v>
      </c>
      <c r="CB6" s="97">
        <v>1</v>
      </c>
      <c r="CC6" s="97">
        <f>CA6/CB6*100</f>
        <v>0</v>
      </c>
      <c r="CD6" s="98">
        <v>0</v>
      </c>
      <c r="CE6" s="110">
        <f>CA6/CB17</f>
        <v>0</v>
      </c>
      <c r="CF6" s="96">
        <v>0</v>
      </c>
      <c r="CG6" s="97">
        <v>1</v>
      </c>
      <c r="CH6" s="97">
        <f>CF6/CG6*100</f>
        <v>0</v>
      </c>
      <c r="CI6" s="98">
        <v>0</v>
      </c>
      <c r="CJ6" s="110">
        <f>CF6/CG17</f>
        <v>0</v>
      </c>
      <c r="CK6" s="511">
        <v>0</v>
      </c>
      <c r="CL6" s="512">
        <v>1</v>
      </c>
      <c r="CM6" s="512">
        <f>CK6/CL6*100</f>
        <v>0</v>
      </c>
      <c r="CN6" s="513">
        <v>0</v>
      </c>
      <c r="CO6" s="526">
        <f>CK6/CL17</f>
        <v>0</v>
      </c>
      <c r="CP6" s="96">
        <v>0</v>
      </c>
      <c r="CQ6" s="97">
        <v>1</v>
      </c>
      <c r="CR6" s="97">
        <f>CP6/CQ6*100</f>
        <v>0</v>
      </c>
      <c r="CS6" s="98">
        <v>0</v>
      </c>
      <c r="CT6" s="99">
        <f>CP6/CQ17</f>
        <v>0</v>
      </c>
      <c r="CU6" s="165">
        <v>0</v>
      </c>
      <c r="CV6" s="166">
        <v>1</v>
      </c>
      <c r="CW6" s="166">
        <f>CU6/CV6*100</f>
        <v>0</v>
      </c>
      <c r="CX6" s="167">
        <v>0</v>
      </c>
      <c r="CY6" s="168">
        <f>CU6/CV17</f>
        <v>0</v>
      </c>
      <c r="CZ6" s="96">
        <v>0</v>
      </c>
      <c r="DA6" s="97">
        <v>1</v>
      </c>
      <c r="DB6" s="97">
        <f>CZ6/DA6*100</f>
        <v>0</v>
      </c>
      <c r="DC6" s="98">
        <v>0</v>
      </c>
      <c r="DD6" s="110">
        <f>CZ6/DA17</f>
        <v>0</v>
      </c>
      <c r="DE6" s="96">
        <v>0</v>
      </c>
      <c r="DF6" s="97">
        <v>1</v>
      </c>
      <c r="DG6" s="97">
        <f>DE6/DF6*100</f>
        <v>0</v>
      </c>
      <c r="DH6" s="98">
        <v>0</v>
      </c>
      <c r="DI6" s="99">
        <f>DE6/DF17</f>
        <v>0</v>
      </c>
      <c r="DJ6" s="96">
        <v>0</v>
      </c>
      <c r="DK6" s="97">
        <v>1</v>
      </c>
      <c r="DL6" s="97">
        <f>DJ6/DK6*100</f>
        <v>0</v>
      </c>
      <c r="DM6" s="98">
        <v>0</v>
      </c>
      <c r="DN6" s="110">
        <f>DJ6/DK17</f>
        <v>0</v>
      </c>
      <c r="DO6" s="96">
        <v>0</v>
      </c>
      <c r="DP6" s="97">
        <v>1</v>
      </c>
      <c r="DQ6" s="97">
        <f>DO6/DP6*100</f>
        <v>0</v>
      </c>
      <c r="DR6" s="98">
        <v>0</v>
      </c>
      <c r="DS6" s="110">
        <f>DO6/DP17</f>
        <v>0</v>
      </c>
      <c r="DT6" s="96">
        <v>0</v>
      </c>
      <c r="DU6" s="97">
        <v>1</v>
      </c>
      <c r="DV6" s="97">
        <f>DT6/DU6*100</f>
        <v>0</v>
      </c>
      <c r="DW6" s="98">
        <v>0</v>
      </c>
      <c r="DX6" s="110">
        <f>DT6/DU17</f>
        <v>0</v>
      </c>
      <c r="DY6" s="96">
        <v>0</v>
      </c>
      <c r="DZ6" s="97">
        <v>1</v>
      </c>
      <c r="EA6" s="97">
        <f>DY6/DZ6*100</f>
        <v>0</v>
      </c>
      <c r="EB6" s="98">
        <v>0</v>
      </c>
      <c r="EC6" s="99">
        <f>DY6/DZ17</f>
        <v>0</v>
      </c>
      <c r="ED6" s="75">
        <v>1</v>
      </c>
      <c r="EE6" s="76">
        <v>1</v>
      </c>
      <c r="EF6" s="76">
        <f>ED6/EE6*100</f>
        <v>100</v>
      </c>
      <c r="EG6" s="77">
        <v>1</v>
      </c>
      <c r="EH6" s="78">
        <f>ED6/EE17</f>
        <v>8.3333333333333329E-2</v>
      </c>
      <c r="EI6" s="96">
        <v>0</v>
      </c>
      <c r="EJ6" s="97">
        <v>1</v>
      </c>
      <c r="EK6" s="97">
        <f>EI6/EJ6*100</f>
        <v>0</v>
      </c>
      <c r="EL6" s="98">
        <v>0</v>
      </c>
      <c r="EM6" s="110">
        <f>EI6/EJ17</f>
        <v>0</v>
      </c>
      <c r="EN6" s="96">
        <v>0</v>
      </c>
      <c r="EO6" s="97">
        <v>1</v>
      </c>
      <c r="EP6" s="97">
        <f>EN6/EO6*100</f>
        <v>0</v>
      </c>
      <c r="EQ6" s="98">
        <v>0</v>
      </c>
      <c r="ER6" s="99">
        <f>EN6/EO17</f>
        <v>0</v>
      </c>
      <c r="ES6" s="96">
        <v>0</v>
      </c>
      <c r="ET6" s="97">
        <v>1</v>
      </c>
      <c r="EU6" s="97">
        <f>ES6/ET6*100</f>
        <v>0</v>
      </c>
      <c r="EV6" s="98">
        <v>0</v>
      </c>
      <c r="EW6" s="110">
        <f>ES6/ET17</f>
        <v>0</v>
      </c>
      <c r="EX6" s="96">
        <v>0</v>
      </c>
      <c r="EY6" s="97">
        <v>1</v>
      </c>
      <c r="EZ6" s="97">
        <f>EX6/EY6*100</f>
        <v>0</v>
      </c>
      <c r="FA6" s="98">
        <v>0</v>
      </c>
      <c r="FB6" s="110">
        <f>EX6/EY17</f>
        <v>0</v>
      </c>
      <c r="FC6" s="96">
        <v>0</v>
      </c>
      <c r="FD6" s="97">
        <v>1</v>
      </c>
      <c r="FE6" s="97">
        <f>FC6/FD6*100</f>
        <v>0</v>
      </c>
      <c r="FF6" s="98">
        <v>0</v>
      </c>
      <c r="FG6" s="110">
        <f>FC6/FD17</f>
        <v>0</v>
      </c>
      <c r="FH6" s="96">
        <v>0</v>
      </c>
      <c r="FI6" s="97">
        <v>1</v>
      </c>
      <c r="FJ6" s="97">
        <f>FH6/FI6*100</f>
        <v>0</v>
      </c>
      <c r="FK6" s="98">
        <v>0</v>
      </c>
      <c r="FL6" s="99">
        <f>FH6/FI17</f>
        <v>0</v>
      </c>
      <c r="FM6" s="96">
        <v>0</v>
      </c>
      <c r="FN6" s="97">
        <v>1</v>
      </c>
      <c r="FO6" s="97">
        <f>FM6/FN6*100</f>
        <v>0</v>
      </c>
      <c r="FP6" s="98">
        <v>0</v>
      </c>
      <c r="FQ6" s="110">
        <f>FM6/FN17</f>
        <v>0</v>
      </c>
      <c r="FR6" s="96">
        <v>0</v>
      </c>
      <c r="FS6" s="97">
        <v>1</v>
      </c>
      <c r="FT6" s="97">
        <f>FR6/FS6*100</f>
        <v>0</v>
      </c>
      <c r="FU6" s="98">
        <v>0</v>
      </c>
      <c r="FV6" s="99">
        <f>FR6/FS17</f>
        <v>0</v>
      </c>
      <c r="FW6" s="96">
        <v>0</v>
      </c>
      <c r="FX6" s="97">
        <v>1</v>
      </c>
      <c r="FY6" s="97">
        <f>FW6/FX6*100</f>
        <v>0</v>
      </c>
      <c r="FZ6" s="98">
        <v>0</v>
      </c>
      <c r="GA6" s="110">
        <f>FW6/FX17</f>
        <v>0</v>
      </c>
      <c r="GB6" s="96">
        <v>0</v>
      </c>
      <c r="GC6" s="97">
        <v>1</v>
      </c>
      <c r="GD6" s="97">
        <f>GB6/GC6*100</f>
        <v>0</v>
      </c>
      <c r="GE6" s="98">
        <v>0</v>
      </c>
      <c r="GF6" s="110">
        <f>GB6/GC17</f>
        <v>0</v>
      </c>
      <c r="GG6" s="191">
        <v>1</v>
      </c>
      <c r="GH6" s="192">
        <v>1</v>
      </c>
      <c r="GI6" s="192">
        <f>GG6/GH6*100</f>
        <v>100</v>
      </c>
      <c r="GJ6" s="193">
        <v>0</v>
      </c>
      <c r="GK6" s="194">
        <f>GG6/GH17</f>
        <v>8.3333333333333329E-2</v>
      </c>
      <c r="GL6" s="96">
        <v>0</v>
      </c>
      <c r="GM6" s="97">
        <v>1</v>
      </c>
      <c r="GN6" s="97">
        <f>GL6/GM6*100</f>
        <v>0</v>
      </c>
      <c r="GO6" s="98">
        <v>0</v>
      </c>
      <c r="GP6" s="110">
        <f>GL6/GM17</f>
        <v>0</v>
      </c>
      <c r="GQ6" s="96">
        <v>0</v>
      </c>
      <c r="GR6" s="97">
        <v>1</v>
      </c>
      <c r="GS6" s="97">
        <f>GQ6/GR6*100</f>
        <v>0</v>
      </c>
      <c r="GT6" s="98">
        <v>0</v>
      </c>
      <c r="GU6" s="110">
        <f>GQ6/GR17</f>
        <v>0</v>
      </c>
      <c r="GV6" s="96">
        <v>0</v>
      </c>
      <c r="GW6" s="97">
        <v>1</v>
      </c>
      <c r="GX6" s="97">
        <f>GV6/GW6*100</f>
        <v>0</v>
      </c>
      <c r="GY6" s="98">
        <v>0</v>
      </c>
      <c r="GZ6" s="110">
        <f>GV6/GW17</f>
        <v>0</v>
      </c>
      <c r="HA6" s="96">
        <v>0</v>
      </c>
      <c r="HB6" s="97">
        <v>100</v>
      </c>
      <c r="HC6" s="97">
        <f>HA6/HB6*100</f>
        <v>0</v>
      </c>
      <c r="HD6" s="98">
        <v>0</v>
      </c>
      <c r="HE6" s="99">
        <f>HA6/HB17</f>
        <v>0</v>
      </c>
      <c r="HF6" s="96">
        <v>0</v>
      </c>
      <c r="HG6" s="97">
        <v>1</v>
      </c>
      <c r="HH6" s="97">
        <f>HF6/HG6*100</f>
        <v>0</v>
      </c>
      <c r="HI6" s="98">
        <v>0</v>
      </c>
      <c r="HJ6" s="99">
        <f>HF6/HG17</f>
        <v>0</v>
      </c>
    </row>
    <row r="7" spans="2:218" ht="17.25" customHeight="1"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108.33</v>
      </c>
      <c r="Y7" s="170">
        <v>100</v>
      </c>
      <c r="Z7" s="170">
        <f>X7/Y7*100</f>
        <v>108.33</v>
      </c>
      <c r="AA7" s="171">
        <v>1.08</v>
      </c>
      <c r="AB7" s="172">
        <f>X7/Y17</f>
        <v>1.0832999999999999</v>
      </c>
      <c r="AC7" s="100">
        <v>0</v>
      </c>
      <c r="AD7" s="101">
        <v>100</v>
      </c>
      <c r="AE7" s="101">
        <f>AC7/AD7*100</f>
        <v>0</v>
      </c>
      <c r="AF7" s="102">
        <v>0</v>
      </c>
      <c r="AG7" s="103">
        <f>AC7/AD17</f>
        <v>0</v>
      </c>
      <c r="AH7" s="100">
        <v>0</v>
      </c>
      <c r="AI7" s="101">
        <v>1</v>
      </c>
      <c r="AJ7" s="101">
        <f>AH7/AI7*100</f>
        <v>0</v>
      </c>
      <c r="AK7" s="102">
        <v>0</v>
      </c>
      <c r="AL7" s="103">
        <f>AH7/AI17</f>
        <v>0</v>
      </c>
      <c r="AM7" s="79">
        <v>97.28</v>
      </c>
      <c r="AN7" s="80">
        <v>90</v>
      </c>
      <c r="AO7" s="80">
        <f>AM7/AN7*100</f>
        <v>108.0888888888889</v>
      </c>
      <c r="AP7" s="123">
        <v>1.08</v>
      </c>
      <c r="AQ7" s="82">
        <f>AM7/AN17</f>
        <v>1.080888888888889</v>
      </c>
      <c r="AR7" s="100">
        <v>0</v>
      </c>
      <c r="AS7" s="101">
        <v>1</v>
      </c>
      <c r="AT7" s="101">
        <f>AR7/AS7*100</f>
        <v>0</v>
      </c>
      <c r="AU7" s="102">
        <v>0</v>
      </c>
      <c r="AV7" s="103">
        <f>AR7/AS17</f>
        <v>0</v>
      </c>
      <c r="AW7" s="100">
        <v>0</v>
      </c>
      <c r="AX7" s="101">
        <v>1</v>
      </c>
      <c r="AY7" s="101">
        <f>AW7/AX7*100</f>
        <v>0</v>
      </c>
      <c r="AZ7" s="102">
        <v>0</v>
      </c>
      <c r="BA7" s="103">
        <f>AW7/AX17</f>
        <v>0</v>
      </c>
      <c r="BB7" s="100">
        <v>0</v>
      </c>
      <c r="BC7" s="111">
        <v>1</v>
      </c>
      <c r="BD7" s="101">
        <f>BB7/BC7*100</f>
        <v>0</v>
      </c>
      <c r="BE7" s="102">
        <v>0</v>
      </c>
      <c r="BF7" s="112">
        <f>BB7/BC17</f>
        <v>0</v>
      </c>
      <c r="BG7" s="100">
        <v>0</v>
      </c>
      <c r="BH7" s="101">
        <v>100</v>
      </c>
      <c r="BI7" s="101">
        <f>BG7/BH7*100</f>
        <v>0</v>
      </c>
      <c r="BJ7" s="102">
        <v>0</v>
      </c>
      <c r="BK7" s="103">
        <f>BG7/BH17</f>
        <v>0</v>
      </c>
      <c r="BL7" s="100">
        <v>0</v>
      </c>
      <c r="BM7" s="101">
        <v>1</v>
      </c>
      <c r="BN7" s="101">
        <f>BL7/BM7*100</f>
        <v>0</v>
      </c>
      <c r="BO7" s="102">
        <v>0</v>
      </c>
      <c r="BP7" s="103">
        <f>BL7/BM17</f>
        <v>0</v>
      </c>
      <c r="BQ7" s="100">
        <v>0</v>
      </c>
      <c r="BR7" s="111">
        <v>1</v>
      </c>
      <c r="BS7" s="101">
        <f>BQ7/BR7*100</f>
        <v>0</v>
      </c>
      <c r="BT7" s="102">
        <v>0</v>
      </c>
      <c r="BU7" s="112">
        <f>BQ7/BR17</f>
        <v>0</v>
      </c>
      <c r="BV7" s="100">
        <v>0</v>
      </c>
      <c r="BW7" s="101">
        <v>100</v>
      </c>
      <c r="BX7" s="101">
        <f>BV7/BW7*100</f>
        <v>0</v>
      </c>
      <c r="BY7" s="102">
        <v>0</v>
      </c>
      <c r="BZ7" s="103">
        <f>BV7/BW17</f>
        <v>0</v>
      </c>
      <c r="CA7" s="100">
        <v>0</v>
      </c>
      <c r="CB7" s="111">
        <v>1</v>
      </c>
      <c r="CC7" s="101">
        <f>CA7/CB7*100</f>
        <v>0</v>
      </c>
      <c r="CD7" s="102">
        <v>0</v>
      </c>
      <c r="CE7" s="112">
        <f>CA7/CB17</f>
        <v>0</v>
      </c>
      <c r="CF7" s="100">
        <v>0</v>
      </c>
      <c r="CG7" s="111">
        <v>1</v>
      </c>
      <c r="CH7" s="101">
        <f>CF7/CG7*100</f>
        <v>0</v>
      </c>
      <c r="CI7" s="102">
        <v>0</v>
      </c>
      <c r="CJ7" s="112">
        <f>CF7/CG17</f>
        <v>0</v>
      </c>
      <c r="CK7" s="515">
        <v>0</v>
      </c>
      <c r="CL7" s="527">
        <v>1</v>
      </c>
      <c r="CM7" s="516">
        <f>CK7/CL7*100</f>
        <v>0</v>
      </c>
      <c r="CN7" s="517">
        <v>0</v>
      </c>
      <c r="CO7" s="528">
        <f>CK7/CL17</f>
        <v>0</v>
      </c>
      <c r="CP7" s="100">
        <v>0</v>
      </c>
      <c r="CQ7" s="101">
        <v>1</v>
      </c>
      <c r="CR7" s="101">
        <f>CP7/CQ7*100</f>
        <v>0</v>
      </c>
      <c r="CS7" s="102">
        <v>0</v>
      </c>
      <c r="CT7" s="103">
        <f>CP7/CQ17</f>
        <v>0</v>
      </c>
      <c r="CU7" s="169">
        <v>0</v>
      </c>
      <c r="CV7" s="170">
        <v>1</v>
      </c>
      <c r="CW7" s="170">
        <f>CU7/CV7*100</f>
        <v>0</v>
      </c>
      <c r="CX7" s="171">
        <v>0</v>
      </c>
      <c r="CY7" s="172">
        <f>CU7/CV17</f>
        <v>0</v>
      </c>
      <c r="CZ7" s="100">
        <v>0</v>
      </c>
      <c r="DA7" s="111">
        <v>1</v>
      </c>
      <c r="DB7" s="101">
        <f>CZ7/DA7*100</f>
        <v>0</v>
      </c>
      <c r="DC7" s="102">
        <v>0</v>
      </c>
      <c r="DD7" s="112">
        <f>CZ7/DA17</f>
        <v>0</v>
      </c>
      <c r="DE7" s="100">
        <v>0</v>
      </c>
      <c r="DF7" s="101">
        <v>1</v>
      </c>
      <c r="DG7" s="101">
        <f>DE7/DF7*100</f>
        <v>0</v>
      </c>
      <c r="DH7" s="102">
        <v>0</v>
      </c>
      <c r="DI7" s="103">
        <f>DE7/DF17</f>
        <v>0</v>
      </c>
      <c r="DJ7" s="100">
        <v>0</v>
      </c>
      <c r="DK7" s="111">
        <v>1</v>
      </c>
      <c r="DL7" s="101">
        <f>DJ7/DK7*100</f>
        <v>0</v>
      </c>
      <c r="DM7" s="102">
        <v>0</v>
      </c>
      <c r="DN7" s="112">
        <f>DJ7/DK17</f>
        <v>0</v>
      </c>
      <c r="DO7" s="100">
        <v>0</v>
      </c>
      <c r="DP7" s="111">
        <v>1</v>
      </c>
      <c r="DQ7" s="101">
        <f>DO7/DP7*100</f>
        <v>0</v>
      </c>
      <c r="DR7" s="102">
        <v>0</v>
      </c>
      <c r="DS7" s="112">
        <f>DO7/DP17</f>
        <v>0</v>
      </c>
      <c r="DT7" s="100">
        <v>0</v>
      </c>
      <c r="DU7" s="111">
        <v>1</v>
      </c>
      <c r="DV7" s="101">
        <f>DT7/DU7*100</f>
        <v>0</v>
      </c>
      <c r="DW7" s="102">
        <v>0</v>
      </c>
      <c r="DX7" s="112">
        <f>DT7/DU17</f>
        <v>0</v>
      </c>
      <c r="DY7" s="100">
        <v>0</v>
      </c>
      <c r="DZ7" s="101">
        <v>1</v>
      </c>
      <c r="EA7" s="101">
        <f>DY7/DZ7*100</f>
        <v>0</v>
      </c>
      <c r="EB7" s="102">
        <v>0</v>
      </c>
      <c r="EC7" s="103">
        <f>DY7/DZ17</f>
        <v>0</v>
      </c>
      <c r="ED7" s="79">
        <v>2</v>
      </c>
      <c r="EE7" s="80">
        <v>2</v>
      </c>
      <c r="EF7" s="80">
        <f>ED7/EE7*100</f>
        <v>100</v>
      </c>
      <c r="EG7" s="81">
        <v>1</v>
      </c>
      <c r="EH7" s="82">
        <f>ED7/EE17</f>
        <v>0.16666666666666666</v>
      </c>
      <c r="EI7" s="100">
        <v>0</v>
      </c>
      <c r="EJ7" s="111">
        <v>1</v>
      </c>
      <c r="EK7" s="101">
        <f>EI7/EJ7*100</f>
        <v>0</v>
      </c>
      <c r="EL7" s="102">
        <v>0</v>
      </c>
      <c r="EM7" s="112">
        <f>EI7/EJ17</f>
        <v>0</v>
      </c>
      <c r="EN7" s="100">
        <v>0</v>
      </c>
      <c r="EO7" s="101">
        <v>1</v>
      </c>
      <c r="EP7" s="101">
        <f>EN7/EO7*100</f>
        <v>0</v>
      </c>
      <c r="EQ7" s="102">
        <v>0</v>
      </c>
      <c r="ER7" s="103">
        <f>EN7/EO17</f>
        <v>0</v>
      </c>
      <c r="ES7" s="100">
        <v>0</v>
      </c>
      <c r="ET7" s="111">
        <v>1</v>
      </c>
      <c r="EU7" s="101">
        <f>ES7/ET7*100</f>
        <v>0</v>
      </c>
      <c r="EV7" s="102">
        <v>0</v>
      </c>
      <c r="EW7" s="112">
        <f>ES7/ET17</f>
        <v>0</v>
      </c>
      <c r="EX7" s="100">
        <v>0</v>
      </c>
      <c r="EY7" s="111">
        <v>1</v>
      </c>
      <c r="EZ7" s="101">
        <f>EX7/EY7*100</f>
        <v>0</v>
      </c>
      <c r="FA7" s="102">
        <v>0</v>
      </c>
      <c r="FB7" s="112">
        <f>EX7/EY17</f>
        <v>0</v>
      </c>
      <c r="FC7" s="100">
        <v>0</v>
      </c>
      <c r="FD7" s="111">
        <v>1</v>
      </c>
      <c r="FE7" s="101">
        <f>FC7/FD7*100</f>
        <v>0</v>
      </c>
      <c r="FF7" s="102">
        <v>0</v>
      </c>
      <c r="FG7" s="112">
        <f>FC7/FD17</f>
        <v>0</v>
      </c>
      <c r="FH7" s="100">
        <v>0</v>
      </c>
      <c r="FI7" s="101">
        <v>1</v>
      </c>
      <c r="FJ7" s="101">
        <f>FH7/FI7*100</f>
        <v>0</v>
      </c>
      <c r="FK7" s="102">
        <v>0</v>
      </c>
      <c r="FL7" s="103">
        <f>FH7/FI17</f>
        <v>0</v>
      </c>
      <c r="FM7" s="100">
        <v>0</v>
      </c>
      <c r="FN7" s="111">
        <v>1</v>
      </c>
      <c r="FO7" s="101">
        <f>FM7/FN7*100</f>
        <v>0</v>
      </c>
      <c r="FP7" s="102">
        <v>0</v>
      </c>
      <c r="FQ7" s="112">
        <f>FM7/FN17</f>
        <v>0</v>
      </c>
      <c r="FR7" s="100">
        <v>0</v>
      </c>
      <c r="FS7" s="101">
        <v>1</v>
      </c>
      <c r="FT7" s="101">
        <f>FR7/FS7*100</f>
        <v>0</v>
      </c>
      <c r="FU7" s="102">
        <v>0</v>
      </c>
      <c r="FV7" s="103">
        <f>FR7/FS17</f>
        <v>0</v>
      </c>
      <c r="FW7" s="100">
        <v>0</v>
      </c>
      <c r="FX7" s="111">
        <v>1</v>
      </c>
      <c r="FY7" s="101">
        <f>FW7/FX7*100</f>
        <v>0</v>
      </c>
      <c r="FZ7" s="102">
        <v>0</v>
      </c>
      <c r="GA7" s="112">
        <f>FW7/FX17</f>
        <v>0</v>
      </c>
      <c r="GB7" s="100">
        <v>0</v>
      </c>
      <c r="GC7" s="111">
        <v>1</v>
      </c>
      <c r="GD7" s="101">
        <f>GB7/GC7*100</f>
        <v>0</v>
      </c>
      <c r="GE7" s="102">
        <v>0</v>
      </c>
      <c r="GF7" s="112">
        <f>GB7/GC17</f>
        <v>0</v>
      </c>
      <c r="GG7" s="195">
        <v>2</v>
      </c>
      <c r="GH7" s="196">
        <v>2</v>
      </c>
      <c r="GI7" s="196">
        <f>GG7/GH7*100</f>
        <v>100</v>
      </c>
      <c r="GJ7" s="197">
        <v>0</v>
      </c>
      <c r="GK7" s="198">
        <f>GG7/GH17</f>
        <v>0.16666666666666666</v>
      </c>
      <c r="GL7" s="100">
        <v>0</v>
      </c>
      <c r="GM7" s="111">
        <v>1</v>
      </c>
      <c r="GN7" s="101">
        <f>GL7/GM7*100</f>
        <v>0</v>
      </c>
      <c r="GO7" s="102">
        <v>0</v>
      </c>
      <c r="GP7" s="112">
        <f>GL7/GM17</f>
        <v>0</v>
      </c>
      <c r="GQ7" s="100">
        <v>0</v>
      </c>
      <c r="GR7" s="111">
        <v>1</v>
      </c>
      <c r="GS7" s="101">
        <f>GQ7/GR7*100</f>
        <v>0</v>
      </c>
      <c r="GT7" s="102">
        <v>0</v>
      </c>
      <c r="GU7" s="112">
        <f>GQ7/GR17</f>
        <v>0</v>
      </c>
      <c r="GV7" s="100">
        <v>0</v>
      </c>
      <c r="GW7" s="111">
        <v>1</v>
      </c>
      <c r="GX7" s="101">
        <f>GV7/GW7*100</f>
        <v>0</v>
      </c>
      <c r="GY7" s="102">
        <v>0</v>
      </c>
      <c r="GZ7" s="112">
        <f>GV7/GW17</f>
        <v>0</v>
      </c>
      <c r="HA7" s="79">
        <v>0</v>
      </c>
      <c r="HB7" s="92">
        <v>100</v>
      </c>
      <c r="HC7" s="80">
        <f>HA7/HB7*100</f>
        <v>0</v>
      </c>
      <c r="HD7" s="81">
        <v>0</v>
      </c>
      <c r="HE7" s="82">
        <f>HA7/HB17</f>
        <v>0</v>
      </c>
      <c r="HF7" s="100">
        <v>0</v>
      </c>
      <c r="HG7" s="111">
        <v>1</v>
      </c>
      <c r="HH7" s="101">
        <f>HF7/HG7*100</f>
        <v>0</v>
      </c>
      <c r="HI7" s="102">
        <v>0</v>
      </c>
      <c r="HJ7" s="103">
        <f>HF7/HG17</f>
        <v>0</v>
      </c>
    </row>
    <row r="8" spans="2:218" ht="16.5" customHeight="1" x14ac:dyDescent="0.35">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79">
        <v>100</v>
      </c>
      <c r="T8" s="80">
        <v>100</v>
      </c>
      <c r="U8" s="80">
        <f>S8/T8*100</f>
        <v>100</v>
      </c>
      <c r="V8" s="115">
        <v>1</v>
      </c>
      <c r="W8" s="82">
        <f>S8/T17</f>
        <v>1</v>
      </c>
      <c r="X8" s="169">
        <v>0</v>
      </c>
      <c r="Y8" s="170">
        <v>100</v>
      </c>
      <c r="Z8" s="170">
        <f>X8/Y8*100</f>
        <v>0</v>
      </c>
      <c r="AA8" s="171">
        <v>0</v>
      </c>
      <c r="AB8" s="172">
        <f>X8/Y17</f>
        <v>0</v>
      </c>
      <c r="AC8" s="100">
        <v>0</v>
      </c>
      <c r="AD8" s="101">
        <v>100</v>
      </c>
      <c r="AE8" s="101">
        <f>AC8/AD8*100</f>
        <v>0</v>
      </c>
      <c r="AF8" s="102">
        <v>0</v>
      </c>
      <c r="AG8" s="103">
        <f>AC8/AD17</f>
        <v>0</v>
      </c>
      <c r="AH8" s="79">
        <v>12</v>
      </c>
      <c r="AI8" s="80">
        <v>12</v>
      </c>
      <c r="AJ8" s="80">
        <f>AH8/AI8*100</f>
        <v>100</v>
      </c>
      <c r="AK8" s="81">
        <v>1</v>
      </c>
      <c r="AL8" s="82">
        <f>AH8/AI17</f>
        <v>0.15584415584415584</v>
      </c>
      <c r="AM8" s="100">
        <v>0</v>
      </c>
      <c r="AN8" s="101">
        <v>90</v>
      </c>
      <c r="AO8" s="101">
        <f>AM8/AN8*100</f>
        <v>0</v>
      </c>
      <c r="AP8" s="102">
        <v>0</v>
      </c>
      <c r="AQ8" s="103">
        <f>AM8/AN17</f>
        <v>0</v>
      </c>
      <c r="AR8" s="100">
        <v>0</v>
      </c>
      <c r="AS8" s="101">
        <v>1</v>
      </c>
      <c r="AT8" s="101">
        <f>AR8/AS8*100</f>
        <v>0</v>
      </c>
      <c r="AU8" s="102">
        <v>0</v>
      </c>
      <c r="AV8" s="103">
        <f>AR8/AS17</f>
        <v>0</v>
      </c>
      <c r="AW8" s="100">
        <v>0</v>
      </c>
      <c r="AX8" s="101">
        <v>1</v>
      </c>
      <c r="AY8" s="101">
        <f>AW8/AX8*100</f>
        <v>0</v>
      </c>
      <c r="AZ8" s="102">
        <v>0</v>
      </c>
      <c r="BA8" s="103">
        <f>AW8/AX17</f>
        <v>0</v>
      </c>
      <c r="BB8" s="100">
        <v>0</v>
      </c>
      <c r="BC8" s="111">
        <v>1</v>
      </c>
      <c r="BD8" s="101">
        <f>BB8/BC8*100</f>
        <v>0</v>
      </c>
      <c r="BE8" s="102">
        <v>0</v>
      </c>
      <c r="BF8" s="112">
        <f>BB8/BC17</f>
        <v>0</v>
      </c>
      <c r="BG8" s="134">
        <v>0</v>
      </c>
      <c r="BH8" s="127">
        <v>100</v>
      </c>
      <c r="BI8" s="127">
        <f>BG8/BH8*100</f>
        <v>0</v>
      </c>
      <c r="BJ8" s="128">
        <v>1</v>
      </c>
      <c r="BK8" s="129">
        <f>BG8/BH17</f>
        <v>0</v>
      </c>
      <c r="BL8" s="100">
        <v>0</v>
      </c>
      <c r="BM8" s="101">
        <v>1</v>
      </c>
      <c r="BN8" s="101">
        <f>BL8/BM8*100</f>
        <v>0</v>
      </c>
      <c r="BO8" s="102">
        <v>0</v>
      </c>
      <c r="BP8" s="103">
        <f>BL8/BM17</f>
        <v>0</v>
      </c>
      <c r="BQ8" s="100">
        <v>0</v>
      </c>
      <c r="BR8" s="111">
        <v>1</v>
      </c>
      <c r="BS8" s="101">
        <f>BQ8/BR8*100</f>
        <v>0</v>
      </c>
      <c r="BT8" s="102">
        <v>0</v>
      </c>
      <c r="BU8" s="112">
        <f>BQ8/BR17</f>
        <v>0</v>
      </c>
      <c r="BV8" s="100">
        <v>0</v>
      </c>
      <c r="BW8" s="101">
        <v>100</v>
      </c>
      <c r="BX8" s="101">
        <f>BV8/BW8*100</f>
        <v>0</v>
      </c>
      <c r="BY8" s="102">
        <v>0</v>
      </c>
      <c r="BZ8" s="103">
        <f>BV8/BW17</f>
        <v>0</v>
      </c>
      <c r="CA8" s="100">
        <v>0</v>
      </c>
      <c r="CB8" s="111">
        <v>1</v>
      </c>
      <c r="CC8" s="101">
        <f>CA8/CB8*100</f>
        <v>0</v>
      </c>
      <c r="CD8" s="102">
        <v>0</v>
      </c>
      <c r="CE8" s="112">
        <f>CA8/CB17</f>
        <v>0</v>
      </c>
      <c r="CF8" s="100">
        <v>0</v>
      </c>
      <c r="CG8" s="111">
        <v>1</v>
      </c>
      <c r="CH8" s="101">
        <f>CF8/CG8*100</f>
        <v>0</v>
      </c>
      <c r="CI8" s="102">
        <v>0</v>
      </c>
      <c r="CJ8" s="112">
        <f>CF8/CG17</f>
        <v>0</v>
      </c>
      <c r="CK8" s="515">
        <v>0</v>
      </c>
      <c r="CL8" s="527">
        <v>1</v>
      </c>
      <c r="CM8" s="516">
        <f>CK8/CL8*100</f>
        <v>0</v>
      </c>
      <c r="CN8" s="517">
        <v>0</v>
      </c>
      <c r="CO8" s="528">
        <f>CK8/CL17</f>
        <v>0</v>
      </c>
      <c r="CP8" s="100">
        <v>0</v>
      </c>
      <c r="CQ8" s="101">
        <v>1</v>
      </c>
      <c r="CR8" s="101">
        <f>CP8/CQ8*100</f>
        <v>0</v>
      </c>
      <c r="CS8" s="102">
        <v>0</v>
      </c>
      <c r="CT8" s="103">
        <f>CP8/CQ17</f>
        <v>0</v>
      </c>
      <c r="CU8" s="169">
        <v>0</v>
      </c>
      <c r="CV8" s="170">
        <v>1</v>
      </c>
      <c r="CW8" s="170">
        <f>CU8/CV8*100</f>
        <v>0</v>
      </c>
      <c r="CX8" s="171">
        <v>0</v>
      </c>
      <c r="CY8" s="172">
        <f>CU8/CV17</f>
        <v>0</v>
      </c>
      <c r="CZ8" s="100">
        <v>0</v>
      </c>
      <c r="DA8" s="111">
        <v>1</v>
      </c>
      <c r="DB8" s="101">
        <f>CZ8/DA8*100</f>
        <v>0</v>
      </c>
      <c r="DC8" s="102">
        <v>0</v>
      </c>
      <c r="DD8" s="112">
        <f>CZ8/DA17</f>
        <v>0</v>
      </c>
      <c r="DE8" s="100">
        <v>0</v>
      </c>
      <c r="DF8" s="101">
        <v>1</v>
      </c>
      <c r="DG8" s="101">
        <f>DE8/DF8*100</f>
        <v>0</v>
      </c>
      <c r="DH8" s="102">
        <v>0</v>
      </c>
      <c r="DI8" s="103">
        <f>DE8/DF17</f>
        <v>0</v>
      </c>
      <c r="DJ8" s="79">
        <v>3</v>
      </c>
      <c r="DK8" s="92">
        <v>2</v>
      </c>
      <c r="DL8" s="80">
        <f>DJ8/DK8*100</f>
        <v>150</v>
      </c>
      <c r="DM8" s="81">
        <v>1.5</v>
      </c>
      <c r="DN8" s="93">
        <f>DJ8/DK17</f>
        <v>1</v>
      </c>
      <c r="DO8" s="100">
        <v>0</v>
      </c>
      <c r="DP8" s="111">
        <v>1</v>
      </c>
      <c r="DQ8" s="101">
        <f>DO8/DP8*100</f>
        <v>0</v>
      </c>
      <c r="DR8" s="102">
        <v>0</v>
      </c>
      <c r="DS8" s="112">
        <f>DO8/DP17</f>
        <v>0</v>
      </c>
      <c r="DT8" s="79">
        <v>1</v>
      </c>
      <c r="DU8" s="92">
        <v>1</v>
      </c>
      <c r="DV8" s="80">
        <f>DT8/DU8*100</f>
        <v>100</v>
      </c>
      <c r="DW8" s="115">
        <v>1</v>
      </c>
      <c r="DX8" s="93">
        <f>DT8/DU17</f>
        <v>0.25</v>
      </c>
      <c r="DY8" s="100">
        <v>0</v>
      </c>
      <c r="DZ8" s="101">
        <v>1</v>
      </c>
      <c r="EA8" s="101">
        <f>DY8/DZ8*100</f>
        <v>0</v>
      </c>
      <c r="EB8" s="102">
        <v>0</v>
      </c>
      <c r="EC8" s="103">
        <f>DY8/DZ17</f>
        <v>0</v>
      </c>
      <c r="ED8" s="79">
        <v>3</v>
      </c>
      <c r="EE8" s="80">
        <v>3</v>
      </c>
      <c r="EF8" s="80">
        <f>ED8/EE8*100</f>
        <v>100</v>
      </c>
      <c r="EG8" s="115">
        <v>1</v>
      </c>
      <c r="EH8" s="82">
        <f>ED8/EE17</f>
        <v>0.25</v>
      </c>
      <c r="EI8" s="79">
        <v>1</v>
      </c>
      <c r="EJ8" s="92">
        <v>1</v>
      </c>
      <c r="EK8" s="80">
        <f>EI8/EJ8*100</f>
        <v>100</v>
      </c>
      <c r="EL8" s="115">
        <v>1</v>
      </c>
      <c r="EM8" s="93">
        <f>EI8/EJ17</f>
        <v>0.25</v>
      </c>
      <c r="EN8" s="100">
        <v>0</v>
      </c>
      <c r="EO8" s="101">
        <v>1</v>
      </c>
      <c r="EP8" s="101">
        <f>EN8/EO8*100</f>
        <v>0</v>
      </c>
      <c r="EQ8" s="102">
        <v>0</v>
      </c>
      <c r="ER8" s="103">
        <f>EN8/EO17</f>
        <v>0</v>
      </c>
      <c r="ES8" s="79">
        <v>1</v>
      </c>
      <c r="ET8" s="92">
        <v>1</v>
      </c>
      <c r="EU8" s="80">
        <f>ES8/ET8*100</f>
        <v>100</v>
      </c>
      <c r="EV8" s="115">
        <v>1</v>
      </c>
      <c r="EW8" s="93">
        <f>ES8/ET17</f>
        <v>0.25</v>
      </c>
      <c r="EX8" s="100">
        <v>0</v>
      </c>
      <c r="EY8" s="111">
        <v>1</v>
      </c>
      <c r="EZ8" s="101">
        <f>EX8/EY8*100</f>
        <v>0</v>
      </c>
      <c r="FA8" s="102">
        <v>0</v>
      </c>
      <c r="FB8" s="112">
        <f>EX8/EY17</f>
        <v>0</v>
      </c>
      <c r="FC8" s="100">
        <v>0</v>
      </c>
      <c r="FD8" s="111">
        <v>1</v>
      </c>
      <c r="FE8" s="101">
        <f>FC8/FD8*100</f>
        <v>0</v>
      </c>
      <c r="FF8" s="102">
        <v>0</v>
      </c>
      <c r="FG8" s="112">
        <f>FC8/FD17</f>
        <v>0</v>
      </c>
      <c r="FH8" s="100">
        <v>0</v>
      </c>
      <c r="FI8" s="101">
        <v>1</v>
      </c>
      <c r="FJ8" s="101">
        <f>FH8/FI8*100</f>
        <v>0</v>
      </c>
      <c r="FK8" s="102">
        <v>0</v>
      </c>
      <c r="FL8" s="103">
        <f>FH8/FI17</f>
        <v>0</v>
      </c>
      <c r="FM8" s="100">
        <v>0</v>
      </c>
      <c r="FN8" s="111">
        <v>1</v>
      </c>
      <c r="FO8" s="101">
        <f>FM8/FN8*100</f>
        <v>0</v>
      </c>
      <c r="FP8" s="102">
        <v>0</v>
      </c>
      <c r="FQ8" s="112">
        <f>FM8/FN17</f>
        <v>0</v>
      </c>
      <c r="FR8" s="100">
        <v>0</v>
      </c>
      <c r="FS8" s="101">
        <v>1</v>
      </c>
      <c r="FT8" s="101">
        <f>FR8/FS8*100</f>
        <v>0</v>
      </c>
      <c r="FU8" s="102">
        <v>0</v>
      </c>
      <c r="FV8" s="103">
        <f>FR8/FS17</f>
        <v>0</v>
      </c>
      <c r="FW8" s="79">
        <v>2</v>
      </c>
      <c r="FX8" s="92">
        <v>1</v>
      </c>
      <c r="FY8" s="80">
        <f>FW8/FX8*100</f>
        <v>200</v>
      </c>
      <c r="FZ8" s="123">
        <v>2</v>
      </c>
      <c r="GA8" s="93">
        <f>FW8/FX17</f>
        <v>0.5</v>
      </c>
      <c r="GB8" s="183">
        <v>0</v>
      </c>
      <c r="GC8" s="184">
        <v>1</v>
      </c>
      <c r="GD8" s="185">
        <f>GB8/GC8*100</f>
        <v>0</v>
      </c>
      <c r="GE8" s="186">
        <v>0</v>
      </c>
      <c r="GF8" s="187">
        <f>GB8/GC17</f>
        <v>0</v>
      </c>
      <c r="GG8" s="195">
        <v>0</v>
      </c>
      <c r="GH8" s="196">
        <v>3</v>
      </c>
      <c r="GI8" s="196">
        <f>GG8/GH8*100</f>
        <v>0</v>
      </c>
      <c r="GJ8" s="197">
        <v>0</v>
      </c>
      <c r="GK8" s="198">
        <f>GG8/GH17</f>
        <v>0</v>
      </c>
      <c r="GL8" s="156">
        <v>0</v>
      </c>
      <c r="GM8" s="157">
        <v>25</v>
      </c>
      <c r="GN8" s="158">
        <f>GL8/GM8*100</f>
        <v>0</v>
      </c>
      <c r="GO8" s="159">
        <v>0</v>
      </c>
      <c r="GP8" s="160">
        <f>GL8/GM17</f>
        <v>0</v>
      </c>
      <c r="GQ8" s="79">
        <v>1</v>
      </c>
      <c r="GR8" s="92">
        <v>1</v>
      </c>
      <c r="GS8" s="80">
        <f>GQ8/GR8*100</f>
        <v>100</v>
      </c>
      <c r="GT8" s="115">
        <v>1</v>
      </c>
      <c r="GU8" s="93">
        <f>GQ8/GR17</f>
        <v>3.3333333333333333E-2</v>
      </c>
      <c r="GV8" s="79">
        <v>1</v>
      </c>
      <c r="GW8" s="92">
        <v>1</v>
      </c>
      <c r="GX8" s="80">
        <f>GV8/GW8*100</f>
        <v>100</v>
      </c>
      <c r="GY8" s="115">
        <v>1</v>
      </c>
      <c r="GZ8" s="93">
        <f>GV8/GW17</f>
        <v>0.2</v>
      </c>
      <c r="HA8" s="79">
        <v>288.89</v>
      </c>
      <c r="HB8" s="92">
        <v>100</v>
      </c>
      <c r="HC8" s="80">
        <f>HA8/HB8*100</f>
        <v>288.89</v>
      </c>
      <c r="HD8" s="123">
        <v>2.89</v>
      </c>
      <c r="HE8" s="82">
        <f>HA8/HB17</f>
        <v>2.8889</v>
      </c>
      <c r="HF8" s="100">
        <v>0</v>
      </c>
      <c r="HG8" s="111">
        <v>1</v>
      </c>
      <c r="HH8" s="101">
        <f>HF8/HG8*100</f>
        <v>0</v>
      </c>
      <c r="HI8" s="102">
        <v>0</v>
      </c>
      <c r="HJ8" s="103">
        <f>HF8/HG17</f>
        <v>0</v>
      </c>
    </row>
    <row r="9" spans="2:218" ht="17.25" customHeight="1" x14ac:dyDescent="0.35">
      <c r="B9" s="151">
        <v>4</v>
      </c>
      <c r="C9" s="152" t="s">
        <v>36</v>
      </c>
      <c r="D9" s="183">
        <v>3</v>
      </c>
      <c r="E9" s="185">
        <v>6</v>
      </c>
      <c r="F9" s="185">
        <f t="shared" ref="F9:F17" si="0">D9/E9*100</f>
        <v>50</v>
      </c>
      <c r="G9" s="186">
        <v>0.5</v>
      </c>
      <c r="H9" s="245">
        <f>D9/E17</f>
        <v>0.03</v>
      </c>
      <c r="I9" s="79">
        <v>7</v>
      </c>
      <c r="J9" s="80">
        <v>3</v>
      </c>
      <c r="K9" s="80">
        <f t="shared" ref="K9:K17" si="1">I9/J9*100</f>
        <v>233.33333333333334</v>
      </c>
      <c r="L9" s="81">
        <v>2.33</v>
      </c>
      <c r="M9" s="82">
        <f>I9/J17</f>
        <v>0.33333333333333331</v>
      </c>
      <c r="N9" s="79">
        <v>2</v>
      </c>
      <c r="O9" s="80">
        <v>2</v>
      </c>
      <c r="P9" s="80">
        <f t="shared" ref="P9:P17" si="2">N9/O9*100</f>
        <v>100</v>
      </c>
      <c r="Q9" s="81">
        <v>1</v>
      </c>
      <c r="R9" s="82">
        <f>N9/O17</f>
        <v>9.5238095238095233E-2</v>
      </c>
      <c r="S9" s="79">
        <v>25</v>
      </c>
      <c r="T9" s="80">
        <v>100</v>
      </c>
      <c r="U9" s="80">
        <f t="shared" ref="U9:U17" si="3">S9/T9*100</f>
        <v>25</v>
      </c>
      <c r="V9" s="81">
        <v>0.25</v>
      </c>
      <c r="W9" s="82">
        <f>S9/T17</f>
        <v>0.25</v>
      </c>
      <c r="X9" s="169">
        <v>0</v>
      </c>
      <c r="Y9" s="170">
        <v>100</v>
      </c>
      <c r="Z9" s="170">
        <f t="shared" ref="Z9:Z17" si="4">X9/Y9*100</f>
        <v>0</v>
      </c>
      <c r="AA9" s="171">
        <v>0</v>
      </c>
      <c r="AB9" s="172">
        <f>X9/Y17</f>
        <v>0</v>
      </c>
      <c r="AC9" s="100">
        <v>0</v>
      </c>
      <c r="AD9" s="101">
        <v>100</v>
      </c>
      <c r="AE9" s="101">
        <f t="shared" ref="AE9:AE17" si="5">AC9/AD9*100</f>
        <v>0</v>
      </c>
      <c r="AF9" s="102">
        <v>0</v>
      </c>
      <c r="AG9" s="103">
        <f>AC9/AD17</f>
        <v>0</v>
      </c>
      <c r="AH9" s="100">
        <v>0</v>
      </c>
      <c r="AI9" s="101">
        <v>12</v>
      </c>
      <c r="AJ9" s="101">
        <f t="shared" ref="AJ9:AJ17" si="6">AH9/AI9*100</f>
        <v>0</v>
      </c>
      <c r="AK9" s="102">
        <v>0</v>
      </c>
      <c r="AL9" s="103">
        <f>AH9/AI17</f>
        <v>0</v>
      </c>
      <c r="AM9" s="79">
        <v>98.7</v>
      </c>
      <c r="AN9" s="80">
        <v>90</v>
      </c>
      <c r="AO9" s="80">
        <f t="shared" ref="AO9:AO17" si="7">AM9/AN9*100</f>
        <v>109.66666666666667</v>
      </c>
      <c r="AP9" s="81">
        <v>1.1000000000000001</v>
      </c>
      <c r="AQ9" s="82">
        <f>AM9/AN17</f>
        <v>1.0966666666666667</v>
      </c>
      <c r="AR9" s="100">
        <v>0</v>
      </c>
      <c r="AS9" s="101">
        <v>1</v>
      </c>
      <c r="AT9" s="101">
        <f t="shared" ref="AT9:AT17" si="8">AR9/AS9*100</f>
        <v>0</v>
      </c>
      <c r="AU9" s="102">
        <v>0</v>
      </c>
      <c r="AV9" s="103">
        <f>AR9/AS17</f>
        <v>0</v>
      </c>
      <c r="AW9" s="100">
        <v>0</v>
      </c>
      <c r="AX9" s="101">
        <v>1</v>
      </c>
      <c r="AY9" s="101">
        <f t="shared" ref="AY9:AY17" si="9">AW9/AX9*100</f>
        <v>0</v>
      </c>
      <c r="AZ9" s="102">
        <v>0</v>
      </c>
      <c r="BA9" s="103">
        <f>AW9/AX17</f>
        <v>0</v>
      </c>
      <c r="BB9" s="100">
        <v>0</v>
      </c>
      <c r="BC9" s="111">
        <v>1</v>
      </c>
      <c r="BD9" s="101">
        <f t="shared" ref="BD9:BD17" si="10">BB9/BC9*100</f>
        <v>0</v>
      </c>
      <c r="BE9" s="102">
        <v>0</v>
      </c>
      <c r="BF9" s="112">
        <f>BB9/BC17</f>
        <v>0</v>
      </c>
      <c r="BG9" s="134">
        <v>0</v>
      </c>
      <c r="BH9" s="127">
        <v>100</v>
      </c>
      <c r="BI9" s="127">
        <f t="shared" ref="BI9:BI17" si="11">BG9/BH9*100</f>
        <v>0</v>
      </c>
      <c r="BJ9" s="128">
        <v>0</v>
      </c>
      <c r="BK9" s="129">
        <f>BG9/BH17</f>
        <v>0</v>
      </c>
      <c r="BL9" s="100">
        <v>0</v>
      </c>
      <c r="BM9" s="101">
        <v>1</v>
      </c>
      <c r="BN9" s="101">
        <f t="shared" ref="BN9:BN17" si="12">BL9/BM9*100</f>
        <v>0</v>
      </c>
      <c r="BO9" s="102">
        <v>0</v>
      </c>
      <c r="BP9" s="103">
        <f>BL9/BM17</f>
        <v>0</v>
      </c>
      <c r="BQ9" s="100">
        <v>0</v>
      </c>
      <c r="BR9" s="111">
        <v>1</v>
      </c>
      <c r="BS9" s="101">
        <f t="shared" ref="BS9:BS17" si="13">BQ9/BR9*100</f>
        <v>0</v>
      </c>
      <c r="BT9" s="102">
        <v>0</v>
      </c>
      <c r="BU9" s="112">
        <f>BQ9/BR17</f>
        <v>0</v>
      </c>
      <c r="BV9" s="100">
        <v>0</v>
      </c>
      <c r="BW9" s="101">
        <v>100</v>
      </c>
      <c r="BX9" s="101">
        <f t="shared" ref="BX9:BX17" si="14">BV9/BW9*100</f>
        <v>0</v>
      </c>
      <c r="BY9" s="102">
        <v>0</v>
      </c>
      <c r="BZ9" s="103">
        <f>BV9/BW17</f>
        <v>0</v>
      </c>
      <c r="CA9" s="100">
        <v>0</v>
      </c>
      <c r="CB9" s="111">
        <v>1</v>
      </c>
      <c r="CC9" s="101">
        <f t="shared" ref="CC9:CC17" si="15">CA9/CB9*100</f>
        <v>0</v>
      </c>
      <c r="CD9" s="102">
        <v>0</v>
      </c>
      <c r="CE9" s="112">
        <f>CA9/CB17</f>
        <v>0</v>
      </c>
      <c r="CF9" s="100">
        <v>0</v>
      </c>
      <c r="CG9" s="111">
        <v>1</v>
      </c>
      <c r="CH9" s="101">
        <f t="shared" ref="CH9:CH17" si="16">CF9/CG9*100</f>
        <v>0</v>
      </c>
      <c r="CI9" s="102">
        <v>0</v>
      </c>
      <c r="CJ9" s="112">
        <f>CF9/CG17</f>
        <v>0</v>
      </c>
      <c r="CK9" s="515">
        <v>0</v>
      </c>
      <c r="CL9" s="527">
        <v>1</v>
      </c>
      <c r="CM9" s="516">
        <f t="shared" ref="CM9:CM17" si="17">CK9/CL9*100</f>
        <v>0</v>
      </c>
      <c r="CN9" s="517">
        <v>0</v>
      </c>
      <c r="CO9" s="528">
        <f>CK9/CL17</f>
        <v>0</v>
      </c>
      <c r="CP9" s="183">
        <v>0</v>
      </c>
      <c r="CQ9" s="185">
        <v>2</v>
      </c>
      <c r="CR9" s="185">
        <f t="shared" ref="CR9:CR17" si="18">CP9/CQ9*100</f>
        <v>0</v>
      </c>
      <c r="CS9" s="186">
        <v>0</v>
      </c>
      <c r="CT9" s="245">
        <f>CP9/CQ17</f>
        <v>0</v>
      </c>
      <c r="CU9" s="169">
        <v>0</v>
      </c>
      <c r="CV9" s="170">
        <v>1</v>
      </c>
      <c r="CW9" s="170">
        <f t="shared" ref="CW9:CW17" si="19">CU9/CV9*100</f>
        <v>0</v>
      </c>
      <c r="CX9" s="171">
        <v>0</v>
      </c>
      <c r="CY9" s="172">
        <f>CU9/CV17</f>
        <v>0</v>
      </c>
      <c r="CZ9" s="100">
        <v>0</v>
      </c>
      <c r="DA9" s="111">
        <v>1</v>
      </c>
      <c r="DB9" s="101">
        <f t="shared" ref="DB9:DB17" si="20">CZ9/DA9*100</f>
        <v>0</v>
      </c>
      <c r="DC9" s="102">
        <v>0</v>
      </c>
      <c r="DD9" s="112">
        <f>CZ9/DA17</f>
        <v>0</v>
      </c>
      <c r="DE9" s="100">
        <v>0</v>
      </c>
      <c r="DF9" s="101">
        <v>1</v>
      </c>
      <c r="DG9" s="101">
        <f t="shared" ref="DG9:DG17" si="21">DE9/DF9*100</f>
        <v>0</v>
      </c>
      <c r="DH9" s="102">
        <v>0</v>
      </c>
      <c r="DI9" s="103">
        <f>DE9/DF17</f>
        <v>0</v>
      </c>
      <c r="DJ9" s="79">
        <v>3</v>
      </c>
      <c r="DK9" s="92">
        <v>3</v>
      </c>
      <c r="DL9" s="80">
        <f t="shared" ref="DL9:DL17" si="22">DJ9/DK9*100</f>
        <v>100</v>
      </c>
      <c r="DM9" s="115">
        <v>1</v>
      </c>
      <c r="DN9" s="163">
        <f>DJ9/DK17</f>
        <v>1</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100">
        <v>0</v>
      </c>
      <c r="DZ9" s="101">
        <v>1</v>
      </c>
      <c r="EA9" s="101">
        <f t="shared" ref="EA9:EA17" si="25">DY9/DZ9*100</f>
        <v>0</v>
      </c>
      <c r="EB9" s="102">
        <v>0</v>
      </c>
      <c r="EC9" s="103">
        <f>DY9/DZ17</f>
        <v>0</v>
      </c>
      <c r="ED9" s="79">
        <v>4</v>
      </c>
      <c r="EE9" s="80">
        <v>4</v>
      </c>
      <c r="EF9" s="80">
        <f t="shared" ref="EF9:EF17" si="26">ED9/EE9*100</f>
        <v>100</v>
      </c>
      <c r="EG9" s="81">
        <v>1</v>
      </c>
      <c r="EH9" s="82">
        <f>ED9/EE17</f>
        <v>0.33333333333333331</v>
      </c>
      <c r="EI9" s="100">
        <v>0</v>
      </c>
      <c r="EJ9" s="111">
        <v>1</v>
      </c>
      <c r="EK9" s="101">
        <f t="shared" ref="EK9:EK17" si="27">EI9/EJ9*100</f>
        <v>0</v>
      </c>
      <c r="EL9" s="102">
        <v>0</v>
      </c>
      <c r="EM9" s="112">
        <f>EI9/EJ17</f>
        <v>0</v>
      </c>
      <c r="EN9" s="100">
        <v>0</v>
      </c>
      <c r="EO9" s="101">
        <v>1</v>
      </c>
      <c r="EP9" s="101">
        <f t="shared" ref="EP9:EP17" si="28">EN9/EO9*100</f>
        <v>0</v>
      </c>
      <c r="EQ9" s="102">
        <v>0</v>
      </c>
      <c r="ER9" s="103">
        <f>EN9/EO17</f>
        <v>0</v>
      </c>
      <c r="ES9" s="100">
        <v>0</v>
      </c>
      <c r="ET9" s="111">
        <v>1</v>
      </c>
      <c r="EU9" s="101">
        <f t="shared" ref="EU9:EU17" si="29">ES9/ET9*100</f>
        <v>0</v>
      </c>
      <c r="EV9" s="102">
        <v>0</v>
      </c>
      <c r="EW9" s="112">
        <f>ES9/ET17</f>
        <v>0</v>
      </c>
      <c r="EX9" s="100">
        <v>0</v>
      </c>
      <c r="EY9" s="111">
        <v>1</v>
      </c>
      <c r="EZ9" s="101">
        <f t="shared" ref="EZ9:EZ17" si="30">EX9/EY9*100</f>
        <v>0</v>
      </c>
      <c r="FA9" s="102">
        <v>0</v>
      </c>
      <c r="FB9" s="112">
        <f>EX9/EY17</f>
        <v>0</v>
      </c>
      <c r="FC9" s="100">
        <v>0</v>
      </c>
      <c r="FD9" s="111">
        <v>1</v>
      </c>
      <c r="FE9" s="101">
        <f t="shared" ref="FE9:FE17" si="31">FC9/FD9*100</f>
        <v>0</v>
      </c>
      <c r="FF9" s="102">
        <v>0</v>
      </c>
      <c r="FG9" s="112">
        <f>FC9/FD17</f>
        <v>0</v>
      </c>
      <c r="FH9" s="100">
        <v>0</v>
      </c>
      <c r="FI9" s="101">
        <v>1</v>
      </c>
      <c r="FJ9" s="101">
        <f t="shared" ref="FJ9:FJ17" si="32">FH9/FI9*100</f>
        <v>0</v>
      </c>
      <c r="FK9" s="102">
        <v>0</v>
      </c>
      <c r="FL9" s="103">
        <f>FH9/FI17</f>
        <v>0</v>
      </c>
      <c r="FM9" s="100">
        <v>0</v>
      </c>
      <c r="FN9" s="111">
        <v>1</v>
      </c>
      <c r="FO9" s="101">
        <f t="shared" ref="FO9:FO17" si="33">FM9/FN9*100</f>
        <v>0</v>
      </c>
      <c r="FP9" s="102">
        <v>0</v>
      </c>
      <c r="FQ9" s="112">
        <f>FM9/FN17</f>
        <v>0</v>
      </c>
      <c r="FR9" s="100">
        <v>0</v>
      </c>
      <c r="FS9" s="101">
        <v>1</v>
      </c>
      <c r="FT9" s="101">
        <f t="shared" ref="FT9:FT17" si="34">FR9/FS9*100</f>
        <v>0</v>
      </c>
      <c r="FU9" s="102">
        <v>0</v>
      </c>
      <c r="FV9" s="103">
        <f>FR9/FS17</f>
        <v>0</v>
      </c>
      <c r="FW9" s="100">
        <v>0</v>
      </c>
      <c r="FX9" s="111">
        <v>1</v>
      </c>
      <c r="FY9" s="101">
        <f t="shared" ref="FY9:FY17" si="35">FW9/FX9*100</f>
        <v>0</v>
      </c>
      <c r="FZ9" s="102">
        <v>0</v>
      </c>
      <c r="GA9" s="112">
        <f>FW9/FX17</f>
        <v>0</v>
      </c>
      <c r="GB9" s="100">
        <v>0</v>
      </c>
      <c r="GC9" s="111">
        <v>1</v>
      </c>
      <c r="GD9" s="101">
        <f t="shared" ref="GD9:GD17" si="36">GB9/GC9*100</f>
        <v>0</v>
      </c>
      <c r="GE9" s="102">
        <v>0</v>
      </c>
      <c r="GF9" s="112">
        <f>GB9/GC17</f>
        <v>0</v>
      </c>
      <c r="GG9" s="195">
        <v>0</v>
      </c>
      <c r="GH9" s="196">
        <v>4</v>
      </c>
      <c r="GI9" s="196">
        <f t="shared" ref="GI9:GI17" si="37">GG9/GH9*100</f>
        <v>0</v>
      </c>
      <c r="GJ9" s="197">
        <v>0</v>
      </c>
      <c r="GK9" s="198">
        <f>GG9/GH17</f>
        <v>0</v>
      </c>
      <c r="GL9" s="100">
        <v>0</v>
      </c>
      <c r="GM9" s="111">
        <v>25</v>
      </c>
      <c r="GN9" s="101">
        <f t="shared" ref="GN9:GN17" si="38">GL9/GM9*100</f>
        <v>0</v>
      </c>
      <c r="GO9" s="102">
        <v>0</v>
      </c>
      <c r="GP9" s="112">
        <f>GL9/GM17</f>
        <v>0</v>
      </c>
      <c r="GQ9" s="100">
        <v>0</v>
      </c>
      <c r="GR9" s="111">
        <v>1</v>
      </c>
      <c r="GS9" s="101">
        <f t="shared" ref="GS9:GS17" si="39">GQ9/GR9*100</f>
        <v>0</v>
      </c>
      <c r="GT9" s="102">
        <v>0</v>
      </c>
      <c r="GU9" s="112">
        <f>GQ9/GR17</f>
        <v>0</v>
      </c>
      <c r="GV9" s="100">
        <v>0</v>
      </c>
      <c r="GW9" s="111">
        <v>1</v>
      </c>
      <c r="GX9" s="101">
        <f t="shared" ref="GX9:GX17" si="40">GV9/GW9*100</f>
        <v>0</v>
      </c>
      <c r="GY9" s="102">
        <v>0</v>
      </c>
      <c r="GZ9" s="112">
        <f>GV9/GW17</f>
        <v>0</v>
      </c>
      <c r="HA9" s="79">
        <v>126.67</v>
      </c>
      <c r="HB9" s="92">
        <v>100</v>
      </c>
      <c r="HC9" s="80">
        <f t="shared" ref="HC9:HC17" si="41">HA9/HB9*100</f>
        <v>126.66999999999999</v>
      </c>
      <c r="HD9" s="81">
        <v>1.27</v>
      </c>
      <c r="HE9" s="82">
        <f>HA9/HB17</f>
        <v>1.2666999999999999</v>
      </c>
      <c r="HF9" s="100">
        <v>0</v>
      </c>
      <c r="HG9" s="111">
        <v>1</v>
      </c>
      <c r="HH9" s="101">
        <f t="shared" ref="HH9:HH17" si="42">HF9/HG9*100</f>
        <v>0</v>
      </c>
      <c r="HI9" s="102">
        <v>0</v>
      </c>
      <c r="HJ9" s="103">
        <f>HF9/HG17</f>
        <v>0</v>
      </c>
    </row>
    <row r="10" spans="2:218" ht="17.25" customHeight="1" thickBot="1" x14ac:dyDescent="0.4">
      <c r="B10" s="151">
        <v>5</v>
      </c>
      <c r="C10" s="152" t="s">
        <v>37</v>
      </c>
      <c r="D10" s="183">
        <v>11</v>
      </c>
      <c r="E10" s="185">
        <v>11</v>
      </c>
      <c r="F10" s="185">
        <f t="shared" si="0"/>
        <v>100</v>
      </c>
      <c r="G10" s="186">
        <v>1</v>
      </c>
      <c r="H10" s="245">
        <f>D10/E17</f>
        <v>0.11</v>
      </c>
      <c r="I10" s="79">
        <v>9</v>
      </c>
      <c r="J10" s="80">
        <v>6</v>
      </c>
      <c r="K10" s="80">
        <f t="shared" si="1"/>
        <v>150</v>
      </c>
      <c r="L10" s="81">
        <v>1.5</v>
      </c>
      <c r="M10" s="82">
        <f>I10/J17</f>
        <v>0.42857142857142855</v>
      </c>
      <c r="N10" s="79">
        <v>8</v>
      </c>
      <c r="O10" s="80">
        <v>5</v>
      </c>
      <c r="P10" s="80">
        <f t="shared" si="2"/>
        <v>160</v>
      </c>
      <c r="Q10" s="81">
        <v>1.6</v>
      </c>
      <c r="R10" s="82">
        <f>N10/O17</f>
        <v>0.38095238095238093</v>
      </c>
      <c r="S10" s="79">
        <v>300</v>
      </c>
      <c r="T10" s="80">
        <v>100</v>
      </c>
      <c r="U10" s="80">
        <f t="shared" si="3"/>
        <v>300</v>
      </c>
      <c r="V10" s="81">
        <v>3</v>
      </c>
      <c r="W10" s="82">
        <f>S10/T17</f>
        <v>3</v>
      </c>
      <c r="X10" s="169">
        <v>0</v>
      </c>
      <c r="Y10" s="170">
        <v>100</v>
      </c>
      <c r="Z10" s="170">
        <f t="shared" si="4"/>
        <v>0</v>
      </c>
      <c r="AA10" s="171">
        <v>0</v>
      </c>
      <c r="AB10" s="172">
        <f>X10/Y17</f>
        <v>0</v>
      </c>
      <c r="AC10" s="100">
        <v>0</v>
      </c>
      <c r="AD10" s="101">
        <v>100</v>
      </c>
      <c r="AE10" s="101">
        <f t="shared" si="5"/>
        <v>0</v>
      </c>
      <c r="AF10" s="330">
        <v>0</v>
      </c>
      <c r="AG10" s="331">
        <f>AC10/AD17</f>
        <v>0</v>
      </c>
      <c r="AH10" s="100">
        <v>0</v>
      </c>
      <c r="AI10" s="101">
        <v>12</v>
      </c>
      <c r="AJ10" s="101">
        <f t="shared" si="6"/>
        <v>0</v>
      </c>
      <c r="AK10" s="102">
        <v>0</v>
      </c>
      <c r="AL10" s="103">
        <f>AH10/AI17</f>
        <v>0</v>
      </c>
      <c r="AM10" s="100">
        <v>0</v>
      </c>
      <c r="AN10" s="101">
        <v>90</v>
      </c>
      <c r="AO10" s="101">
        <f t="shared" si="7"/>
        <v>0</v>
      </c>
      <c r="AP10" s="102">
        <v>0</v>
      </c>
      <c r="AQ10" s="103">
        <f>AM10/AN17</f>
        <v>0</v>
      </c>
      <c r="AR10" s="100">
        <v>0</v>
      </c>
      <c r="AS10" s="101">
        <v>1</v>
      </c>
      <c r="AT10" s="101">
        <f t="shared" si="8"/>
        <v>0</v>
      </c>
      <c r="AU10" s="102">
        <v>0</v>
      </c>
      <c r="AV10" s="103">
        <f>AR10/AS17</f>
        <v>0</v>
      </c>
      <c r="AW10" s="100">
        <v>0</v>
      </c>
      <c r="AX10" s="101">
        <v>1</v>
      </c>
      <c r="AY10" s="101">
        <f t="shared" si="9"/>
        <v>0</v>
      </c>
      <c r="AZ10" s="102">
        <v>0</v>
      </c>
      <c r="BA10" s="103">
        <f>AW10/AX17</f>
        <v>0</v>
      </c>
      <c r="BB10" s="100">
        <v>0</v>
      </c>
      <c r="BC10" s="111">
        <v>1</v>
      </c>
      <c r="BD10" s="101">
        <f t="shared" si="10"/>
        <v>0</v>
      </c>
      <c r="BE10" s="102">
        <v>0</v>
      </c>
      <c r="BF10" s="112">
        <f>BB10/BC17</f>
        <v>0</v>
      </c>
      <c r="BG10" s="134">
        <v>0</v>
      </c>
      <c r="BH10" s="127">
        <v>100</v>
      </c>
      <c r="BI10" s="127">
        <f t="shared" si="11"/>
        <v>0</v>
      </c>
      <c r="BJ10" s="128">
        <v>0</v>
      </c>
      <c r="BK10" s="129">
        <f>BG10/BH17</f>
        <v>0</v>
      </c>
      <c r="BL10" s="100">
        <v>0</v>
      </c>
      <c r="BM10" s="101">
        <v>1</v>
      </c>
      <c r="BN10" s="101">
        <f t="shared" si="12"/>
        <v>0</v>
      </c>
      <c r="BO10" s="102">
        <v>0</v>
      </c>
      <c r="BP10" s="103">
        <f>BL10/BM17</f>
        <v>0</v>
      </c>
      <c r="BQ10" s="100">
        <v>0</v>
      </c>
      <c r="BR10" s="111">
        <v>1</v>
      </c>
      <c r="BS10" s="101">
        <f t="shared" si="13"/>
        <v>0</v>
      </c>
      <c r="BT10" s="102">
        <v>0</v>
      </c>
      <c r="BU10" s="112">
        <f>BQ10/BR17</f>
        <v>0</v>
      </c>
      <c r="BV10" s="100">
        <v>0</v>
      </c>
      <c r="BW10" s="101">
        <v>100</v>
      </c>
      <c r="BX10" s="101">
        <f t="shared" si="14"/>
        <v>0</v>
      </c>
      <c r="BY10" s="102">
        <v>0</v>
      </c>
      <c r="BZ10" s="103">
        <f>BV10/BW17</f>
        <v>0</v>
      </c>
      <c r="CA10" s="100">
        <v>0</v>
      </c>
      <c r="CB10" s="111">
        <v>1</v>
      </c>
      <c r="CC10" s="101">
        <f t="shared" si="15"/>
        <v>0</v>
      </c>
      <c r="CD10" s="102">
        <v>0</v>
      </c>
      <c r="CE10" s="112">
        <f>CA10/CB17</f>
        <v>0</v>
      </c>
      <c r="CF10" s="100">
        <v>0</v>
      </c>
      <c r="CG10" s="111">
        <v>1</v>
      </c>
      <c r="CH10" s="101">
        <f t="shared" si="16"/>
        <v>0</v>
      </c>
      <c r="CI10" s="102">
        <v>0</v>
      </c>
      <c r="CJ10" s="112">
        <f>CF10/CG17</f>
        <v>0</v>
      </c>
      <c r="CK10" s="515">
        <v>0</v>
      </c>
      <c r="CL10" s="527">
        <v>1</v>
      </c>
      <c r="CM10" s="516">
        <f t="shared" si="17"/>
        <v>0</v>
      </c>
      <c r="CN10" s="517">
        <v>0</v>
      </c>
      <c r="CO10" s="528">
        <f>CK10/CL17</f>
        <v>0</v>
      </c>
      <c r="CP10" s="183">
        <v>0</v>
      </c>
      <c r="CQ10" s="185">
        <v>4</v>
      </c>
      <c r="CR10" s="185">
        <f t="shared" si="18"/>
        <v>0</v>
      </c>
      <c r="CS10" s="186">
        <v>0</v>
      </c>
      <c r="CT10" s="245">
        <f>CP10/CQ17</f>
        <v>0</v>
      </c>
      <c r="CU10" s="169">
        <v>0</v>
      </c>
      <c r="CV10" s="170">
        <v>1</v>
      </c>
      <c r="CW10" s="170">
        <f t="shared" si="19"/>
        <v>0</v>
      </c>
      <c r="CX10" s="171">
        <v>0</v>
      </c>
      <c r="CY10" s="172">
        <f>CU10/CV17</f>
        <v>0</v>
      </c>
      <c r="CZ10" s="100">
        <v>0</v>
      </c>
      <c r="DA10" s="111">
        <v>1</v>
      </c>
      <c r="DB10" s="101">
        <f t="shared" si="20"/>
        <v>0</v>
      </c>
      <c r="DC10" s="102">
        <v>0</v>
      </c>
      <c r="DD10" s="112">
        <f>CZ10/DA17</f>
        <v>0</v>
      </c>
      <c r="DE10" s="100">
        <v>0</v>
      </c>
      <c r="DF10" s="101">
        <v>1</v>
      </c>
      <c r="DG10" s="101">
        <f t="shared" si="21"/>
        <v>0</v>
      </c>
      <c r="DH10" s="102">
        <v>0</v>
      </c>
      <c r="DI10" s="103">
        <f>DE10/DF17</f>
        <v>0</v>
      </c>
      <c r="DJ10" s="100">
        <v>0</v>
      </c>
      <c r="DK10" s="111">
        <v>3</v>
      </c>
      <c r="DL10" s="101">
        <f t="shared" si="22"/>
        <v>0</v>
      </c>
      <c r="DM10" s="102">
        <v>0</v>
      </c>
      <c r="DN10" s="112">
        <f>DJ10/DK17</f>
        <v>0</v>
      </c>
      <c r="DO10" s="100">
        <v>0</v>
      </c>
      <c r="DP10" s="111">
        <v>1</v>
      </c>
      <c r="DQ10" s="101">
        <f t="shared" si="23"/>
        <v>0</v>
      </c>
      <c r="DR10" s="102">
        <v>0</v>
      </c>
      <c r="DS10" s="112">
        <f>DO10/DP17</f>
        <v>0</v>
      </c>
      <c r="DT10" s="100">
        <v>0</v>
      </c>
      <c r="DU10" s="111">
        <v>1</v>
      </c>
      <c r="DV10" s="101">
        <f t="shared" si="24"/>
        <v>0</v>
      </c>
      <c r="DW10" s="102">
        <v>0</v>
      </c>
      <c r="DX10" s="112">
        <f>DT10/DU17</f>
        <v>0</v>
      </c>
      <c r="DY10" s="100">
        <v>0</v>
      </c>
      <c r="DZ10" s="101">
        <v>1</v>
      </c>
      <c r="EA10" s="101">
        <f t="shared" si="25"/>
        <v>0</v>
      </c>
      <c r="EB10" s="102">
        <v>0</v>
      </c>
      <c r="EC10" s="103">
        <f>DY10/DZ17</f>
        <v>0</v>
      </c>
      <c r="ED10" s="79">
        <v>5</v>
      </c>
      <c r="EE10" s="80">
        <v>5</v>
      </c>
      <c r="EF10" s="80">
        <f t="shared" si="26"/>
        <v>100</v>
      </c>
      <c r="EG10" s="81">
        <v>1</v>
      </c>
      <c r="EH10" s="82">
        <f>ED10/EE17</f>
        <v>0.41666666666666669</v>
      </c>
      <c r="EI10" s="100">
        <v>0</v>
      </c>
      <c r="EJ10" s="111">
        <v>1</v>
      </c>
      <c r="EK10" s="101">
        <f t="shared" si="27"/>
        <v>0</v>
      </c>
      <c r="EL10" s="102">
        <v>0</v>
      </c>
      <c r="EM10" s="112">
        <f>EI10/EJ17</f>
        <v>0</v>
      </c>
      <c r="EN10" s="100">
        <v>0</v>
      </c>
      <c r="EO10" s="101">
        <v>1</v>
      </c>
      <c r="EP10" s="101">
        <f t="shared" si="28"/>
        <v>0</v>
      </c>
      <c r="EQ10" s="330">
        <v>0</v>
      </c>
      <c r="ER10" s="331">
        <f>EN10/EO17</f>
        <v>0</v>
      </c>
      <c r="ES10" s="100">
        <v>0</v>
      </c>
      <c r="ET10" s="111">
        <v>1</v>
      </c>
      <c r="EU10" s="101">
        <f t="shared" si="29"/>
        <v>0</v>
      </c>
      <c r="EV10" s="102">
        <v>0</v>
      </c>
      <c r="EW10" s="112">
        <f>ES10/ET17</f>
        <v>0</v>
      </c>
      <c r="EX10" s="100">
        <v>0</v>
      </c>
      <c r="EY10" s="111">
        <v>1</v>
      </c>
      <c r="EZ10" s="101">
        <f t="shared" si="30"/>
        <v>0</v>
      </c>
      <c r="FA10" s="102">
        <v>0</v>
      </c>
      <c r="FB10" s="112">
        <f>EX10/EY17</f>
        <v>0</v>
      </c>
      <c r="FC10" s="100">
        <v>0</v>
      </c>
      <c r="FD10" s="111">
        <v>1</v>
      </c>
      <c r="FE10" s="101">
        <f t="shared" si="31"/>
        <v>0</v>
      </c>
      <c r="FF10" s="102">
        <v>0</v>
      </c>
      <c r="FG10" s="112">
        <f>FC10/FD17</f>
        <v>0</v>
      </c>
      <c r="FH10" s="100">
        <v>0</v>
      </c>
      <c r="FI10" s="101">
        <v>1</v>
      </c>
      <c r="FJ10" s="101">
        <f t="shared" si="32"/>
        <v>0</v>
      </c>
      <c r="FK10" s="102">
        <v>0</v>
      </c>
      <c r="FL10" s="103">
        <f>FH10/FI17</f>
        <v>0</v>
      </c>
      <c r="FM10" s="100">
        <v>0</v>
      </c>
      <c r="FN10" s="111">
        <v>1</v>
      </c>
      <c r="FO10" s="101">
        <f t="shared" si="33"/>
        <v>0</v>
      </c>
      <c r="FP10" s="102">
        <v>0</v>
      </c>
      <c r="FQ10" s="112">
        <f>FM10/FN17</f>
        <v>0</v>
      </c>
      <c r="FR10" s="100">
        <v>0</v>
      </c>
      <c r="FS10" s="101">
        <v>1</v>
      </c>
      <c r="FT10" s="101">
        <f t="shared" si="34"/>
        <v>0</v>
      </c>
      <c r="FU10" s="102">
        <v>0</v>
      </c>
      <c r="FV10" s="103">
        <f>FR10/FS17</f>
        <v>0</v>
      </c>
      <c r="FW10" s="100">
        <v>0</v>
      </c>
      <c r="FX10" s="111">
        <v>1</v>
      </c>
      <c r="FY10" s="101">
        <f t="shared" si="35"/>
        <v>0</v>
      </c>
      <c r="FZ10" s="102">
        <v>0</v>
      </c>
      <c r="GA10" s="112">
        <f>FW10/FX17</f>
        <v>0</v>
      </c>
      <c r="GB10" s="79">
        <v>1</v>
      </c>
      <c r="GC10" s="92">
        <v>1</v>
      </c>
      <c r="GD10" s="80">
        <f t="shared" si="36"/>
        <v>100</v>
      </c>
      <c r="GE10" s="115">
        <v>1</v>
      </c>
      <c r="GF10" s="93">
        <f>GB10/GC17</f>
        <v>0.33333333333333331</v>
      </c>
      <c r="GG10" s="195">
        <v>0</v>
      </c>
      <c r="GH10" s="196">
        <v>5</v>
      </c>
      <c r="GI10" s="196">
        <f t="shared" si="37"/>
        <v>0</v>
      </c>
      <c r="GJ10" s="197">
        <v>0</v>
      </c>
      <c r="GK10" s="198">
        <f>GG10/GH17</f>
        <v>0</v>
      </c>
      <c r="GL10" s="100">
        <v>0</v>
      </c>
      <c r="GM10" s="111">
        <v>25</v>
      </c>
      <c r="GN10" s="101">
        <f t="shared" si="38"/>
        <v>0</v>
      </c>
      <c r="GO10" s="102">
        <v>0</v>
      </c>
      <c r="GP10" s="112">
        <f>GL10/GM17</f>
        <v>0</v>
      </c>
      <c r="GQ10" s="100">
        <v>0</v>
      </c>
      <c r="GR10" s="111">
        <v>1</v>
      </c>
      <c r="GS10" s="101">
        <f t="shared" si="39"/>
        <v>0</v>
      </c>
      <c r="GT10" s="102">
        <v>0</v>
      </c>
      <c r="GU10" s="112">
        <f>GQ10/GR17</f>
        <v>0</v>
      </c>
      <c r="GV10" s="100">
        <v>0</v>
      </c>
      <c r="GW10" s="111">
        <v>1</v>
      </c>
      <c r="GX10" s="101">
        <f t="shared" si="40"/>
        <v>0</v>
      </c>
      <c r="GY10" s="102">
        <v>0</v>
      </c>
      <c r="GZ10" s="112">
        <f>GV10/GW17</f>
        <v>0</v>
      </c>
      <c r="HA10" s="79">
        <v>152.63</v>
      </c>
      <c r="HB10" s="92">
        <v>100</v>
      </c>
      <c r="HC10" s="80">
        <f t="shared" si="41"/>
        <v>152.63</v>
      </c>
      <c r="HD10" s="81">
        <v>1.53</v>
      </c>
      <c r="HE10" s="82">
        <f>HA10/HB17</f>
        <v>1.5263</v>
      </c>
      <c r="HF10" s="79">
        <v>100</v>
      </c>
      <c r="HG10" s="92">
        <v>100</v>
      </c>
      <c r="HH10" s="80">
        <f t="shared" si="42"/>
        <v>100</v>
      </c>
      <c r="HI10" s="81">
        <v>1</v>
      </c>
      <c r="HJ10" s="82">
        <f>HF10/HG17</f>
        <v>1</v>
      </c>
    </row>
    <row r="11" spans="2:218" ht="17.25" customHeight="1" thickBot="1" x14ac:dyDescent="0.4">
      <c r="B11" s="153">
        <v>6</v>
      </c>
      <c r="C11" s="154" t="s">
        <v>38</v>
      </c>
      <c r="D11" s="183">
        <v>17</v>
      </c>
      <c r="E11" s="185">
        <v>17</v>
      </c>
      <c r="F11" s="185">
        <f t="shared" si="0"/>
        <v>100</v>
      </c>
      <c r="G11" s="186">
        <v>1</v>
      </c>
      <c r="H11" s="245">
        <f>D11/E17</f>
        <v>0.17</v>
      </c>
      <c r="I11" s="79">
        <v>11</v>
      </c>
      <c r="J11" s="80">
        <v>9</v>
      </c>
      <c r="K11" s="80">
        <f t="shared" si="1"/>
        <v>122.22222222222223</v>
      </c>
      <c r="L11" s="123">
        <v>1.22</v>
      </c>
      <c r="M11" s="82">
        <f>I11/J17</f>
        <v>0.52380952380952384</v>
      </c>
      <c r="N11" s="79">
        <v>18</v>
      </c>
      <c r="O11" s="80">
        <v>11</v>
      </c>
      <c r="P11" s="80">
        <f t="shared" si="2"/>
        <v>163.63636363636365</v>
      </c>
      <c r="Q11" s="123">
        <v>1.64</v>
      </c>
      <c r="R11" s="82">
        <f>N11/O17</f>
        <v>0.8571428571428571</v>
      </c>
      <c r="S11" s="79">
        <v>100</v>
      </c>
      <c r="T11" s="80">
        <v>100</v>
      </c>
      <c r="U11" s="80">
        <f t="shared" si="3"/>
        <v>100</v>
      </c>
      <c r="V11" s="115">
        <v>1</v>
      </c>
      <c r="W11" s="82">
        <f>S11/T17</f>
        <v>1</v>
      </c>
      <c r="X11" s="169">
        <v>0</v>
      </c>
      <c r="Y11" s="170">
        <v>100</v>
      </c>
      <c r="Z11" s="170">
        <f t="shared" si="4"/>
        <v>0</v>
      </c>
      <c r="AA11" s="171">
        <v>0</v>
      </c>
      <c r="AB11" s="172">
        <f>X11/Y17</f>
        <v>0</v>
      </c>
      <c r="AC11" s="79">
        <v>100</v>
      </c>
      <c r="AD11" s="80">
        <v>100</v>
      </c>
      <c r="AE11" s="320">
        <f t="shared" si="5"/>
        <v>100</v>
      </c>
      <c r="AF11" s="342">
        <v>1</v>
      </c>
      <c r="AG11" s="343">
        <f>AC11/AD17</f>
        <v>1</v>
      </c>
      <c r="AH11" s="79">
        <v>34</v>
      </c>
      <c r="AI11" s="80">
        <v>34</v>
      </c>
      <c r="AJ11" s="80">
        <f t="shared" si="6"/>
        <v>100</v>
      </c>
      <c r="AK11" s="115">
        <v>1</v>
      </c>
      <c r="AL11" s="82">
        <f>AH11/AI17</f>
        <v>0.44155844155844154</v>
      </c>
      <c r="AM11" s="79">
        <v>96.31</v>
      </c>
      <c r="AN11" s="80">
        <v>90</v>
      </c>
      <c r="AO11" s="80">
        <f t="shared" si="7"/>
        <v>107.01111111111112</v>
      </c>
      <c r="AP11" s="123">
        <v>1.07</v>
      </c>
      <c r="AQ11" s="82">
        <f>AM11/AN17</f>
        <v>1.0701111111111112</v>
      </c>
      <c r="AR11" s="100">
        <v>0</v>
      </c>
      <c r="AS11" s="101">
        <v>1</v>
      </c>
      <c r="AT11" s="101">
        <f t="shared" si="8"/>
        <v>0</v>
      </c>
      <c r="AU11" s="102">
        <v>0</v>
      </c>
      <c r="AV11" s="103">
        <f>AR11/AS17</f>
        <v>0</v>
      </c>
      <c r="AW11" s="100">
        <v>0</v>
      </c>
      <c r="AX11" s="101">
        <v>1</v>
      </c>
      <c r="AY11" s="101">
        <f t="shared" si="9"/>
        <v>0</v>
      </c>
      <c r="AZ11" s="102">
        <v>0</v>
      </c>
      <c r="BA11" s="103">
        <f>AW11/AX17</f>
        <v>0</v>
      </c>
      <c r="BB11" s="100">
        <v>0</v>
      </c>
      <c r="BC11" s="111">
        <v>1</v>
      </c>
      <c r="BD11" s="101">
        <f t="shared" si="10"/>
        <v>0</v>
      </c>
      <c r="BE11" s="102">
        <v>0</v>
      </c>
      <c r="BF11" s="112">
        <f>BB11/BC17</f>
        <v>0</v>
      </c>
      <c r="BG11" s="134">
        <v>0</v>
      </c>
      <c r="BH11" s="127">
        <v>100</v>
      </c>
      <c r="BI11" s="127">
        <f t="shared" si="11"/>
        <v>0</v>
      </c>
      <c r="BJ11" s="128">
        <v>0</v>
      </c>
      <c r="BK11" s="129">
        <f>BG11/BH17</f>
        <v>0</v>
      </c>
      <c r="BL11" s="100">
        <v>0</v>
      </c>
      <c r="BM11" s="101">
        <v>1</v>
      </c>
      <c r="BN11" s="101">
        <f t="shared" si="12"/>
        <v>0</v>
      </c>
      <c r="BO11" s="102">
        <v>0</v>
      </c>
      <c r="BP11" s="103">
        <f>BL11/BM17</f>
        <v>0</v>
      </c>
      <c r="BQ11" s="79">
        <v>72</v>
      </c>
      <c r="BR11" s="92">
        <v>360</v>
      </c>
      <c r="BS11" s="80">
        <f t="shared" si="13"/>
        <v>20</v>
      </c>
      <c r="BT11" s="116">
        <v>0.2</v>
      </c>
      <c r="BU11" s="93">
        <f>BQ11/BR17</f>
        <v>0.08</v>
      </c>
      <c r="BV11" s="79">
        <v>50</v>
      </c>
      <c r="BW11" s="80">
        <v>100</v>
      </c>
      <c r="BX11" s="80">
        <f t="shared" si="14"/>
        <v>50</v>
      </c>
      <c r="BY11" s="116">
        <v>0.5</v>
      </c>
      <c r="BZ11" s="82">
        <f>BV11/BW17</f>
        <v>0.5</v>
      </c>
      <c r="CA11" s="100">
        <v>0</v>
      </c>
      <c r="CB11" s="111">
        <v>1</v>
      </c>
      <c r="CC11" s="101">
        <f t="shared" si="15"/>
        <v>0</v>
      </c>
      <c r="CD11" s="102">
        <v>0</v>
      </c>
      <c r="CE11" s="112">
        <f>CA11/CB17</f>
        <v>0</v>
      </c>
      <c r="CF11" s="100">
        <v>0</v>
      </c>
      <c r="CG11" s="111">
        <v>1</v>
      </c>
      <c r="CH11" s="101">
        <f t="shared" si="16"/>
        <v>0</v>
      </c>
      <c r="CI11" s="102">
        <v>0</v>
      </c>
      <c r="CJ11" s="112">
        <f>CF11/CG17</f>
        <v>0</v>
      </c>
      <c r="CK11" s="515">
        <v>0</v>
      </c>
      <c r="CL11" s="527">
        <v>1</v>
      </c>
      <c r="CM11" s="516">
        <f t="shared" si="17"/>
        <v>0</v>
      </c>
      <c r="CN11" s="517">
        <v>0</v>
      </c>
      <c r="CO11" s="528">
        <f>CK11/CL17</f>
        <v>0</v>
      </c>
      <c r="CP11" s="183">
        <v>0</v>
      </c>
      <c r="CQ11" s="185">
        <v>5</v>
      </c>
      <c r="CR11" s="185">
        <f t="shared" si="18"/>
        <v>0</v>
      </c>
      <c r="CS11" s="186">
        <v>0</v>
      </c>
      <c r="CT11" s="245">
        <f>CP11/CQ17</f>
        <v>0</v>
      </c>
      <c r="CU11" s="169">
        <v>0</v>
      </c>
      <c r="CV11" s="170">
        <v>1</v>
      </c>
      <c r="CW11" s="170">
        <f t="shared" si="19"/>
        <v>0</v>
      </c>
      <c r="CX11" s="171">
        <v>0</v>
      </c>
      <c r="CY11" s="172">
        <f>CU11/CV17</f>
        <v>0</v>
      </c>
      <c r="CZ11" s="100">
        <v>0</v>
      </c>
      <c r="DA11" s="111">
        <v>1</v>
      </c>
      <c r="DB11" s="101">
        <f t="shared" si="20"/>
        <v>0</v>
      </c>
      <c r="DC11" s="102">
        <v>0</v>
      </c>
      <c r="DD11" s="112">
        <f>CZ11/DA17</f>
        <v>0</v>
      </c>
      <c r="DE11" s="100">
        <v>0</v>
      </c>
      <c r="DF11" s="101">
        <v>1</v>
      </c>
      <c r="DG11" s="101">
        <f t="shared" si="21"/>
        <v>0</v>
      </c>
      <c r="DH11" s="102">
        <v>0</v>
      </c>
      <c r="DI11" s="103">
        <f>DE11/DF17</f>
        <v>0</v>
      </c>
      <c r="DJ11" s="100">
        <v>0</v>
      </c>
      <c r="DK11" s="111">
        <v>3</v>
      </c>
      <c r="DL11" s="101">
        <f t="shared" si="22"/>
        <v>0</v>
      </c>
      <c r="DM11" s="102">
        <v>0</v>
      </c>
      <c r="DN11" s="112">
        <f>DJ11/DK17</f>
        <v>0</v>
      </c>
      <c r="DO11" s="100">
        <v>0</v>
      </c>
      <c r="DP11" s="111">
        <v>1</v>
      </c>
      <c r="DQ11" s="101">
        <f t="shared" si="23"/>
        <v>0</v>
      </c>
      <c r="DR11" s="102">
        <v>0</v>
      </c>
      <c r="DS11" s="112">
        <f>DO11/DP17</f>
        <v>0</v>
      </c>
      <c r="DT11" s="79">
        <v>2</v>
      </c>
      <c r="DU11" s="92">
        <v>2</v>
      </c>
      <c r="DV11" s="80">
        <f t="shared" si="24"/>
        <v>100</v>
      </c>
      <c r="DW11" s="115">
        <v>1</v>
      </c>
      <c r="DX11" s="93">
        <f>DT11/DU17</f>
        <v>0.5</v>
      </c>
      <c r="DY11" s="100">
        <v>0</v>
      </c>
      <c r="DZ11" s="101">
        <v>1</v>
      </c>
      <c r="EA11" s="101">
        <f t="shared" si="25"/>
        <v>0</v>
      </c>
      <c r="EB11" s="102">
        <v>0</v>
      </c>
      <c r="EC11" s="103">
        <f>DY11/DZ17</f>
        <v>0</v>
      </c>
      <c r="ED11" s="79">
        <v>6</v>
      </c>
      <c r="EE11" s="80">
        <v>6</v>
      </c>
      <c r="EF11" s="80">
        <f t="shared" si="26"/>
        <v>100</v>
      </c>
      <c r="EG11" s="115">
        <v>1</v>
      </c>
      <c r="EH11" s="82">
        <f>ED11/EE17</f>
        <v>0.5</v>
      </c>
      <c r="EI11" s="79">
        <v>2</v>
      </c>
      <c r="EJ11" s="92">
        <v>2</v>
      </c>
      <c r="EK11" s="80">
        <f t="shared" si="27"/>
        <v>100</v>
      </c>
      <c r="EL11" s="115">
        <v>1</v>
      </c>
      <c r="EM11" s="93">
        <f>EI11/EJ17</f>
        <v>0.5</v>
      </c>
      <c r="EN11" s="79">
        <v>1</v>
      </c>
      <c r="EO11" s="80">
        <v>1</v>
      </c>
      <c r="EP11" s="320">
        <f t="shared" si="28"/>
        <v>100</v>
      </c>
      <c r="EQ11" s="342">
        <v>1</v>
      </c>
      <c r="ER11" s="343">
        <f>EN11/EO17</f>
        <v>1</v>
      </c>
      <c r="ES11" s="79">
        <v>2</v>
      </c>
      <c r="ET11" s="92">
        <v>2</v>
      </c>
      <c r="EU11" s="80">
        <f t="shared" si="29"/>
        <v>100</v>
      </c>
      <c r="EV11" s="115">
        <v>1</v>
      </c>
      <c r="EW11" s="93">
        <f>ES11/ET17</f>
        <v>0.5</v>
      </c>
      <c r="EX11" s="100">
        <v>0</v>
      </c>
      <c r="EY11" s="111">
        <v>1</v>
      </c>
      <c r="EZ11" s="101">
        <f t="shared" si="30"/>
        <v>0</v>
      </c>
      <c r="FA11" s="102">
        <v>0</v>
      </c>
      <c r="FB11" s="112">
        <f>EX11/EY17</f>
        <v>0</v>
      </c>
      <c r="FC11" s="100">
        <v>0</v>
      </c>
      <c r="FD11" s="111">
        <v>1</v>
      </c>
      <c r="FE11" s="101">
        <f t="shared" si="31"/>
        <v>0</v>
      </c>
      <c r="FF11" s="102">
        <v>0</v>
      </c>
      <c r="FG11" s="112">
        <f>FC11/FD17</f>
        <v>0</v>
      </c>
      <c r="FH11" s="79">
        <v>1</v>
      </c>
      <c r="FI11" s="80">
        <v>1</v>
      </c>
      <c r="FJ11" s="80">
        <f t="shared" si="32"/>
        <v>100</v>
      </c>
      <c r="FK11" s="115">
        <v>1</v>
      </c>
      <c r="FL11" s="82">
        <f>FH11/FI17</f>
        <v>0.5</v>
      </c>
      <c r="FM11" s="183">
        <v>0</v>
      </c>
      <c r="FN11" s="184">
        <v>40</v>
      </c>
      <c r="FO11" s="185">
        <f t="shared" si="33"/>
        <v>0</v>
      </c>
      <c r="FP11" s="186">
        <v>0</v>
      </c>
      <c r="FQ11" s="187">
        <f>FM11/FN17</f>
        <v>0</v>
      </c>
      <c r="FR11" s="100">
        <v>0</v>
      </c>
      <c r="FS11" s="101">
        <v>1</v>
      </c>
      <c r="FT11" s="101">
        <f t="shared" si="34"/>
        <v>0</v>
      </c>
      <c r="FU11" s="102">
        <v>0</v>
      </c>
      <c r="FV11" s="103">
        <f>FR11/FS17</f>
        <v>0</v>
      </c>
      <c r="FW11" s="79">
        <v>3</v>
      </c>
      <c r="FX11" s="92">
        <v>2</v>
      </c>
      <c r="FY11" s="80">
        <f t="shared" si="35"/>
        <v>150</v>
      </c>
      <c r="FZ11" s="123">
        <v>1.5</v>
      </c>
      <c r="GA11" s="93">
        <f>FW11/FX17</f>
        <v>0.75</v>
      </c>
      <c r="GB11" s="156">
        <v>0</v>
      </c>
      <c r="GC11" s="157">
        <v>2</v>
      </c>
      <c r="GD11" s="158">
        <f t="shared" si="36"/>
        <v>0</v>
      </c>
      <c r="GE11" s="159">
        <v>0</v>
      </c>
      <c r="GF11" s="160">
        <f>GB11/GC17</f>
        <v>0</v>
      </c>
      <c r="GG11" s="195">
        <v>0</v>
      </c>
      <c r="GH11" s="196">
        <v>6</v>
      </c>
      <c r="GI11" s="196">
        <f t="shared" si="37"/>
        <v>0</v>
      </c>
      <c r="GJ11" s="197">
        <v>0</v>
      </c>
      <c r="GK11" s="198">
        <f>GG11/GH17</f>
        <v>0</v>
      </c>
      <c r="GL11" s="282">
        <v>75</v>
      </c>
      <c r="GM11" s="288">
        <v>50</v>
      </c>
      <c r="GN11" s="283">
        <f t="shared" si="38"/>
        <v>150</v>
      </c>
      <c r="GO11" s="284">
        <v>1.5</v>
      </c>
      <c r="GP11" s="448">
        <f>GL11/GM17</f>
        <v>0.75</v>
      </c>
      <c r="GQ11" s="79">
        <v>12</v>
      </c>
      <c r="GR11" s="92">
        <v>12</v>
      </c>
      <c r="GS11" s="80">
        <f t="shared" si="39"/>
        <v>100</v>
      </c>
      <c r="GT11" s="115">
        <v>1</v>
      </c>
      <c r="GU11" s="93">
        <f>GQ11/GR17</f>
        <v>0.4</v>
      </c>
      <c r="GV11" s="79">
        <v>2</v>
      </c>
      <c r="GW11" s="92">
        <v>2</v>
      </c>
      <c r="GX11" s="80">
        <f t="shared" si="40"/>
        <v>100</v>
      </c>
      <c r="GY11" s="115">
        <v>1</v>
      </c>
      <c r="GZ11" s="93">
        <f>GV11/GW17</f>
        <v>0.4</v>
      </c>
      <c r="HA11" s="79">
        <v>0</v>
      </c>
      <c r="HB11" s="92">
        <v>100</v>
      </c>
      <c r="HC11" s="80">
        <f t="shared" si="41"/>
        <v>0</v>
      </c>
      <c r="HD11" s="116">
        <v>0</v>
      </c>
      <c r="HE11" s="82">
        <f>HA11/HB17</f>
        <v>0</v>
      </c>
      <c r="HF11" s="79">
        <v>100</v>
      </c>
      <c r="HG11" s="92">
        <v>100</v>
      </c>
      <c r="HH11" s="80">
        <f t="shared" si="42"/>
        <v>100</v>
      </c>
      <c r="HI11" s="115">
        <v>1</v>
      </c>
      <c r="HJ11" s="82">
        <f>HF11/HG17</f>
        <v>1</v>
      </c>
    </row>
    <row r="12" spans="2:218" ht="17.25" customHeight="1" x14ac:dyDescent="0.35">
      <c r="B12" s="151">
        <v>7</v>
      </c>
      <c r="C12" s="152" t="s">
        <v>39</v>
      </c>
      <c r="D12" s="79">
        <v>100</v>
      </c>
      <c r="E12" s="80">
        <v>100</v>
      </c>
      <c r="F12" s="80">
        <f t="shared" si="0"/>
        <v>100</v>
      </c>
      <c r="G12" s="81">
        <v>0</v>
      </c>
      <c r="H12" s="82">
        <f>D12/E17</f>
        <v>1</v>
      </c>
      <c r="I12" s="79">
        <v>16</v>
      </c>
      <c r="J12" s="80">
        <v>12</v>
      </c>
      <c r="K12" s="80">
        <f t="shared" si="1"/>
        <v>133.33333333333331</v>
      </c>
      <c r="L12" s="81">
        <v>1.33</v>
      </c>
      <c r="M12" s="82">
        <f>I12/J17</f>
        <v>0.76190476190476186</v>
      </c>
      <c r="N12" s="79">
        <v>26</v>
      </c>
      <c r="O12" s="80">
        <v>13</v>
      </c>
      <c r="P12" s="80">
        <f t="shared" si="2"/>
        <v>200</v>
      </c>
      <c r="Q12" s="81">
        <v>2</v>
      </c>
      <c r="R12" s="82">
        <f>N12/O17</f>
        <v>1.2380952380952381</v>
      </c>
      <c r="S12" s="251">
        <v>100</v>
      </c>
      <c r="T12" s="253">
        <v>100</v>
      </c>
      <c r="U12" s="253">
        <f t="shared" si="3"/>
        <v>100</v>
      </c>
      <c r="V12" s="254">
        <v>1</v>
      </c>
      <c r="W12" s="405">
        <f>S12/T17</f>
        <v>1</v>
      </c>
      <c r="X12" s="169">
        <v>0</v>
      </c>
      <c r="Y12" s="170">
        <v>100</v>
      </c>
      <c r="Z12" s="170">
        <f t="shared" si="4"/>
        <v>0</v>
      </c>
      <c r="AA12" s="171">
        <v>0</v>
      </c>
      <c r="AB12" s="172">
        <f>X12/Y17</f>
        <v>0</v>
      </c>
      <c r="AC12" s="100">
        <v>0</v>
      </c>
      <c r="AD12" s="101">
        <v>100</v>
      </c>
      <c r="AE12" s="101">
        <f t="shared" si="5"/>
        <v>0</v>
      </c>
      <c r="AF12" s="321">
        <v>0</v>
      </c>
      <c r="AG12" s="322">
        <f>AC12/AD17</f>
        <v>0</v>
      </c>
      <c r="AH12" s="100">
        <v>0</v>
      </c>
      <c r="AI12" s="101">
        <v>34</v>
      </c>
      <c r="AJ12" s="101">
        <f t="shared" si="6"/>
        <v>0</v>
      </c>
      <c r="AK12" s="102">
        <v>0</v>
      </c>
      <c r="AL12" s="103">
        <f>AH12/AI17</f>
        <v>0</v>
      </c>
      <c r="AM12" s="100">
        <v>0</v>
      </c>
      <c r="AN12" s="101">
        <v>90</v>
      </c>
      <c r="AO12" s="101">
        <f t="shared" si="7"/>
        <v>0</v>
      </c>
      <c r="AP12" s="102">
        <v>0</v>
      </c>
      <c r="AQ12" s="103">
        <f>AM12/AN17</f>
        <v>0</v>
      </c>
      <c r="AR12" s="100">
        <v>0</v>
      </c>
      <c r="AS12" s="101">
        <v>1</v>
      </c>
      <c r="AT12" s="101">
        <f t="shared" si="8"/>
        <v>0</v>
      </c>
      <c r="AU12" s="102">
        <v>0</v>
      </c>
      <c r="AV12" s="103">
        <f>AR12/AS17</f>
        <v>0</v>
      </c>
      <c r="AW12" s="100">
        <v>0</v>
      </c>
      <c r="AX12" s="101">
        <v>1</v>
      </c>
      <c r="AY12" s="101">
        <f t="shared" si="9"/>
        <v>0</v>
      </c>
      <c r="AZ12" s="102">
        <v>0</v>
      </c>
      <c r="BA12" s="103">
        <f>AW12/AX17</f>
        <v>0</v>
      </c>
      <c r="BB12" s="100">
        <v>0</v>
      </c>
      <c r="BC12" s="111">
        <v>1</v>
      </c>
      <c r="BD12" s="101">
        <f t="shared" si="10"/>
        <v>0</v>
      </c>
      <c r="BE12" s="102">
        <v>0</v>
      </c>
      <c r="BF12" s="112">
        <f>BB12/BC17</f>
        <v>0</v>
      </c>
      <c r="BG12" s="79">
        <v>100</v>
      </c>
      <c r="BH12" s="80">
        <v>100</v>
      </c>
      <c r="BI12" s="80">
        <f t="shared" si="11"/>
        <v>100</v>
      </c>
      <c r="BJ12" s="281">
        <v>1</v>
      </c>
      <c r="BK12" s="405">
        <f>BG12/BH17</f>
        <v>1</v>
      </c>
      <c r="BL12" s="100">
        <v>0</v>
      </c>
      <c r="BM12" s="101">
        <v>1</v>
      </c>
      <c r="BN12" s="101">
        <f t="shared" si="12"/>
        <v>0</v>
      </c>
      <c r="BO12" s="102">
        <v>0</v>
      </c>
      <c r="BP12" s="103">
        <f>BL12/BM17</f>
        <v>0</v>
      </c>
      <c r="BQ12" s="100">
        <v>0</v>
      </c>
      <c r="BR12" s="111">
        <v>360</v>
      </c>
      <c r="BS12" s="101">
        <f t="shared" si="13"/>
        <v>0</v>
      </c>
      <c r="BT12" s="102">
        <v>0</v>
      </c>
      <c r="BU12" s="112">
        <f>BQ12/BR17</f>
        <v>0</v>
      </c>
      <c r="BV12" s="100">
        <v>0</v>
      </c>
      <c r="BW12" s="101">
        <v>100</v>
      </c>
      <c r="BX12" s="101">
        <f t="shared" si="14"/>
        <v>0</v>
      </c>
      <c r="BY12" s="102">
        <v>0</v>
      </c>
      <c r="BZ12" s="103">
        <f>BV12/BW17</f>
        <v>0</v>
      </c>
      <c r="CA12" s="100">
        <v>0</v>
      </c>
      <c r="CB12" s="111">
        <v>1</v>
      </c>
      <c r="CC12" s="101">
        <f t="shared" si="15"/>
        <v>0</v>
      </c>
      <c r="CD12" s="102">
        <v>0</v>
      </c>
      <c r="CE12" s="112">
        <f>CA12/CB17</f>
        <v>0</v>
      </c>
      <c r="CF12" s="100">
        <v>0</v>
      </c>
      <c r="CG12" s="111">
        <v>1</v>
      </c>
      <c r="CH12" s="101">
        <f t="shared" si="16"/>
        <v>0</v>
      </c>
      <c r="CI12" s="102">
        <v>0</v>
      </c>
      <c r="CJ12" s="112">
        <f>CF12/CG17</f>
        <v>0</v>
      </c>
      <c r="CK12" s="515">
        <v>0</v>
      </c>
      <c r="CL12" s="527">
        <v>1</v>
      </c>
      <c r="CM12" s="516">
        <f t="shared" si="17"/>
        <v>0</v>
      </c>
      <c r="CN12" s="517">
        <v>0</v>
      </c>
      <c r="CO12" s="528">
        <f>CK12/CL17</f>
        <v>0</v>
      </c>
      <c r="CP12" s="79">
        <v>3</v>
      </c>
      <c r="CQ12" s="80">
        <v>2</v>
      </c>
      <c r="CR12" s="80">
        <f t="shared" si="18"/>
        <v>150</v>
      </c>
      <c r="CS12" s="81">
        <v>1.5</v>
      </c>
      <c r="CT12" s="82">
        <f>CP12/CQ17</f>
        <v>0.3</v>
      </c>
      <c r="CU12" s="169">
        <v>0</v>
      </c>
      <c r="CV12" s="170">
        <v>1</v>
      </c>
      <c r="CW12" s="170">
        <f t="shared" si="19"/>
        <v>0</v>
      </c>
      <c r="CX12" s="171">
        <v>0</v>
      </c>
      <c r="CY12" s="172">
        <f>CU12/CV17</f>
        <v>0</v>
      </c>
      <c r="CZ12" s="251">
        <v>5</v>
      </c>
      <c r="DA12" s="252">
        <v>50</v>
      </c>
      <c r="DB12" s="253">
        <f t="shared" si="20"/>
        <v>10</v>
      </c>
      <c r="DC12" s="254">
        <v>0.1</v>
      </c>
      <c r="DD12" s="255">
        <f>CZ12/DA17</f>
        <v>1.1764705882352941E-2</v>
      </c>
      <c r="DE12" s="251">
        <v>0</v>
      </c>
      <c r="DF12" s="253">
        <v>2</v>
      </c>
      <c r="DG12" s="253">
        <f t="shared" si="21"/>
        <v>0</v>
      </c>
      <c r="DH12" s="263">
        <v>0</v>
      </c>
      <c r="DI12" s="405">
        <f>DE12/DF17</f>
        <v>0</v>
      </c>
      <c r="DJ12" s="100">
        <v>0</v>
      </c>
      <c r="DK12" s="111">
        <v>3</v>
      </c>
      <c r="DL12" s="101">
        <f t="shared" si="22"/>
        <v>0</v>
      </c>
      <c r="DM12" s="102">
        <v>0</v>
      </c>
      <c r="DN12" s="112">
        <f>DJ12/DK17</f>
        <v>0</v>
      </c>
      <c r="DO12" s="100">
        <v>0</v>
      </c>
      <c r="DP12" s="111">
        <v>1</v>
      </c>
      <c r="DQ12" s="101">
        <f t="shared" si="23"/>
        <v>0</v>
      </c>
      <c r="DR12" s="102">
        <v>0</v>
      </c>
      <c r="DS12" s="112">
        <f>DO12/DP17</f>
        <v>0</v>
      </c>
      <c r="DT12" s="100">
        <v>0</v>
      </c>
      <c r="DU12" s="111">
        <v>2</v>
      </c>
      <c r="DV12" s="101">
        <f t="shared" si="24"/>
        <v>0</v>
      </c>
      <c r="DW12" s="102">
        <v>0</v>
      </c>
      <c r="DX12" s="112">
        <f>DT12/DU17</f>
        <v>0</v>
      </c>
      <c r="DY12" s="100">
        <v>0</v>
      </c>
      <c r="DZ12" s="101">
        <v>1</v>
      </c>
      <c r="EA12" s="101">
        <f t="shared" si="25"/>
        <v>0</v>
      </c>
      <c r="EB12" s="102">
        <v>0</v>
      </c>
      <c r="EC12" s="103">
        <f>DY12/DZ17</f>
        <v>0</v>
      </c>
      <c r="ED12" s="79">
        <v>7</v>
      </c>
      <c r="EE12" s="80">
        <v>7</v>
      </c>
      <c r="EF12" s="80">
        <f t="shared" si="26"/>
        <v>100</v>
      </c>
      <c r="EG12" s="81">
        <v>1</v>
      </c>
      <c r="EH12" s="82">
        <f>ED12/EE17</f>
        <v>0.58333333333333337</v>
      </c>
      <c r="EI12" s="100">
        <v>0</v>
      </c>
      <c r="EJ12" s="111">
        <v>2</v>
      </c>
      <c r="EK12" s="101">
        <f t="shared" si="27"/>
        <v>0</v>
      </c>
      <c r="EL12" s="102">
        <v>0</v>
      </c>
      <c r="EM12" s="112">
        <f>EI12/EJ17</f>
        <v>0</v>
      </c>
      <c r="EN12" s="100">
        <v>0</v>
      </c>
      <c r="EO12" s="101">
        <v>1</v>
      </c>
      <c r="EP12" s="101">
        <f t="shared" si="28"/>
        <v>0</v>
      </c>
      <c r="EQ12" s="321">
        <v>0</v>
      </c>
      <c r="ER12" s="322">
        <f>EN12/EO17</f>
        <v>0</v>
      </c>
      <c r="ES12" s="100">
        <v>0</v>
      </c>
      <c r="ET12" s="111">
        <v>2</v>
      </c>
      <c r="EU12" s="101">
        <f t="shared" si="29"/>
        <v>0</v>
      </c>
      <c r="EV12" s="102">
        <v>0</v>
      </c>
      <c r="EW12" s="112">
        <f>ES12/ET17</f>
        <v>0</v>
      </c>
      <c r="EX12" s="79">
        <v>5</v>
      </c>
      <c r="EY12" s="92">
        <v>5</v>
      </c>
      <c r="EZ12" s="80">
        <f t="shared" si="30"/>
        <v>100</v>
      </c>
      <c r="FA12" s="115">
        <v>1</v>
      </c>
      <c r="FB12" s="93">
        <f>EX12/EY17</f>
        <v>0.5</v>
      </c>
      <c r="FC12" s="100">
        <v>0</v>
      </c>
      <c r="FD12" s="111">
        <v>1</v>
      </c>
      <c r="FE12" s="101">
        <f t="shared" si="31"/>
        <v>0</v>
      </c>
      <c r="FF12" s="102">
        <v>0</v>
      </c>
      <c r="FG12" s="112">
        <f>FC12/FD17</f>
        <v>0</v>
      </c>
      <c r="FH12" s="100">
        <v>0</v>
      </c>
      <c r="FI12" s="101">
        <v>1</v>
      </c>
      <c r="FJ12" s="101">
        <f t="shared" si="32"/>
        <v>0</v>
      </c>
      <c r="FK12" s="102">
        <v>0</v>
      </c>
      <c r="FL12" s="103">
        <f>FH12/FI17</f>
        <v>0</v>
      </c>
      <c r="FM12" s="100">
        <v>0</v>
      </c>
      <c r="FN12" s="111">
        <v>40</v>
      </c>
      <c r="FO12" s="101">
        <f t="shared" si="33"/>
        <v>0</v>
      </c>
      <c r="FP12" s="102">
        <v>0</v>
      </c>
      <c r="FQ12" s="112">
        <f>FM12/FN17</f>
        <v>0</v>
      </c>
      <c r="FR12" s="100">
        <v>0</v>
      </c>
      <c r="FS12" s="101">
        <v>1</v>
      </c>
      <c r="FT12" s="101">
        <f t="shared" si="34"/>
        <v>0</v>
      </c>
      <c r="FU12" s="102">
        <v>0</v>
      </c>
      <c r="FV12" s="103">
        <f>FR12/FS17</f>
        <v>0</v>
      </c>
      <c r="FW12" s="100">
        <v>0</v>
      </c>
      <c r="FX12" s="111">
        <v>2</v>
      </c>
      <c r="FY12" s="101">
        <f t="shared" si="35"/>
        <v>0</v>
      </c>
      <c r="FZ12" s="102">
        <v>0</v>
      </c>
      <c r="GA12" s="112">
        <f>FW12/FX17</f>
        <v>0</v>
      </c>
      <c r="GB12" s="100">
        <v>0</v>
      </c>
      <c r="GC12" s="111">
        <v>2</v>
      </c>
      <c r="GD12" s="101">
        <f t="shared" si="36"/>
        <v>0</v>
      </c>
      <c r="GE12" s="102">
        <v>0</v>
      </c>
      <c r="GF12" s="112">
        <f>GB12/GC17</f>
        <v>0</v>
      </c>
      <c r="GG12" s="195">
        <v>0</v>
      </c>
      <c r="GH12" s="196">
        <v>7</v>
      </c>
      <c r="GI12" s="196">
        <f t="shared" si="37"/>
        <v>0</v>
      </c>
      <c r="GJ12" s="197">
        <v>0</v>
      </c>
      <c r="GK12" s="198">
        <f>GG12/GH17</f>
        <v>0</v>
      </c>
      <c r="GL12" s="100">
        <v>0</v>
      </c>
      <c r="GM12" s="111">
        <v>50</v>
      </c>
      <c r="GN12" s="101">
        <f t="shared" si="38"/>
        <v>0</v>
      </c>
      <c r="GO12" s="102">
        <v>0</v>
      </c>
      <c r="GP12" s="112">
        <f>GL12/GM17</f>
        <v>0</v>
      </c>
      <c r="GQ12" s="100">
        <v>0</v>
      </c>
      <c r="GR12" s="111">
        <v>12</v>
      </c>
      <c r="GS12" s="101">
        <f t="shared" si="39"/>
        <v>0</v>
      </c>
      <c r="GT12" s="102">
        <v>0</v>
      </c>
      <c r="GU12" s="112">
        <f>GQ12/GR17</f>
        <v>0</v>
      </c>
      <c r="GV12" s="100">
        <v>0</v>
      </c>
      <c r="GW12" s="111">
        <v>2</v>
      </c>
      <c r="GX12" s="101">
        <f t="shared" si="40"/>
        <v>0</v>
      </c>
      <c r="GY12" s="102">
        <v>0</v>
      </c>
      <c r="GZ12" s="112">
        <f>GV12/GW17</f>
        <v>0</v>
      </c>
      <c r="HA12" s="79">
        <v>331.25</v>
      </c>
      <c r="HB12" s="92">
        <v>100</v>
      </c>
      <c r="HC12" s="80">
        <f t="shared" si="41"/>
        <v>331.25</v>
      </c>
      <c r="HD12" s="81">
        <v>3.31</v>
      </c>
      <c r="HE12" s="82">
        <f>HA12/HB17</f>
        <v>3.3125</v>
      </c>
      <c r="HF12" s="79">
        <v>100</v>
      </c>
      <c r="HG12" s="92">
        <v>100</v>
      </c>
      <c r="HH12" s="80">
        <f t="shared" si="42"/>
        <v>100</v>
      </c>
      <c r="HI12" s="81">
        <v>1</v>
      </c>
      <c r="HJ12" s="82">
        <f>HF12/HG17</f>
        <v>1</v>
      </c>
    </row>
    <row r="13" spans="2:218" ht="17.25" customHeight="1" thickBot="1" x14ac:dyDescent="0.4">
      <c r="B13" s="151">
        <v>8</v>
      </c>
      <c r="C13" s="152" t="s">
        <v>40</v>
      </c>
      <c r="D13" s="79">
        <v>0</v>
      </c>
      <c r="E13" s="80">
        <v>100</v>
      </c>
      <c r="F13" s="80">
        <f t="shared" si="0"/>
        <v>0</v>
      </c>
      <c r="G13" s="81">
        <v>0</v>
      </c>
      <c r="H13" s="82">
        <f>D13/E17</f>
        <v>0</v>
      </c>
      <c r="I13" s="79">
        <v>18</v>
      </c>
      <c r="J13" s="80">
        <v>15</v>
      </c>
      <c r="K13" s="80">
        <f t="shared" si="1"/>
        <v>120</v>
      </c>
      <c r="L13" s="81">
        <v>1.2</v>
      </c>
      <c r="M13" s="82">
        <f>I13/J17</f>
        <v>0.8571428571428571</v>
      </c>
      <c r="N13" s="79">
        <v>26</v>
      </c>
      <c r="O13" s="80">
        <v>15</v>
      </c>
      <c r="P13" s="80">
        <f t="shared" si="2"/>
        <v>173.33333333333334</v>
      </c>
      <c r="Q13" s="81">
        <v>1.73</v>
      </c>
      <c r="R13" s="82">
        <f>N13/O17</f>
        <v>1.2380952380952381</v>
      </c>
      <c r="S13" s="79">
        <v>100</v>
      </c>
      <c r="T13" s="80">
        <v>100</v>
      </c>
      <c r="U13" s="80">
        <f t="shared" si="3"/>
        <v>100</v>
      </c>
      <c r="V13" s="81">
        <v>1</v>
      </c>
      <c r="W13" s="82">
        <f>S13/T17</f>
        <v>1</v>
      </c>
      <c r="X13" s="169">
        <v>0</v>
      </c>
      <c r="Y13" s="170">
        <v>100</v>
      </c>
      <c r="Z13" s="170">
        <f t="shared" si="4"/>
        <v>0</v>
      </c>
      <c r="AA13" s="171">
        <v>0</v>
      </c>
      <c r="AB13" s="172">
        <f>X13/Y17</f>
        <v>0</v>
      </c>
      <c r="AC13" s="100">
        <v>0</v>
      </c>
      <c r="AD13" s="101">
        <v>100</v>
      </c>
      <c r="AE13" s="101">
        <f t="shared" si="5"/>
        <v>0</v>
      </c>
      <c r="AF13" s="102">
        <v>0</v>
      </c>
      <c r="AG13" s="103">
        <f>AC13/AD17</f>
        <v>0</v>
      </c>
      <c r="AH13" s="100">
        <v>0</v>
      </c>
      <c r="AI13" s="101">
        <v>34</v>
      </c>
      <c r="AJ13" s="101">
        <f t="shared" si="6"/>
        <v>0</v>
      </c>
      <c r="AK13" s="102">
        <v>0</v>
      </c>
      <c r="AL13" s="103">
        <f>AH13/AI17</f>
        <v>0</v>
      </c>
      <c r="AM13" s="282">
        <v>0</v>
      </c>
      <c r="AN13" s="283">
        <v>90</v>
      </c>
      <c r="AO13" s="283">
        <f t="shared" si="7"/>
        <v>0</v>
      </c>
      <c r="AP13" s="284">
        <v>0</v>
      </c>
      <c r="AQ13" s="285">
        <f>AM13/AN17</f>
        <v>0</v>
      </c>
      <c r="AR13" s="100">
        <v>0</v>
      </c>
      <c r="AS13" s="101">
        <v>1</v>
      </c>
      <c r="AT13" s="101">
        <f t="shared" si="8"/>
        <v>0</v>
      </c>
      <c r="AU13" s="102">
        <v>0</v>
      </c>
      <c r="AV13" s="103">
        <f>AR13/AS17</f>
        <v>0</v>
      </c>
      <c r="AW13" s="79">
        <v>0</v>
      </c>
      <c r="AX13" s="80">
        <v>1</v>
      </c>
      <c r="AY13" s="80">
        <f t="shared" si="9"/>
        <v>0</v>
      </c>
      <c r="AZ13" s="116">
        <v>0</v>
      </c>
      <c r="BA13" s="82">
        <f>AW13/AX17</f>
        <v>0</v>
      </c>
      <c r="BB13" s="100">
        <v>0</v>
      </c>
      <c r="BC13" s="111">
        <v>1</v>
      </c>
      <c r="BD13" s="101">
        <f t="shared" si="10"/>
        <v>0</v>
      </c>
      <c r="BE13" s="102">
        <v>0</v>
      </c>
      <c r="BF13" s="112">
        <f>BB13/BC17</f>
        <v>0</v>
      </c>
      <c r="BG13" s="134">
        <v>0</v>
      </c>
      <c r="BH13" s="127">
        <v>100</v>
      </c>
      <c r="BI13" s="127">
        <f t="shared" si="11"/>
        <v>0</v>
      </c>
      <c r="BJ13" s="128">
        <v>0</v>
      </c>
      <c r="BK13" s="129">
        <f>BG13/BH17</f>
        <v>0</v>
      </c>
      <c r="BL13" s="100">
        <v>0</v>
      </c>
      <c r="BM13" s="101">
        <v>1</v>
      </c>
      <c r="BN13" s="101">
        <f t="shared" si="12"/>
        <v>0</v>
      </c>
      <c r="BO13" s="102">
        <v>0</v>
      </c>
      <c r="BP13" s="103">
        <f>BL13/BM17</f>
        <v>0</v>
      </c>
      <c r="BQ13" s="100">
        <v>0</v>
      </c>
      <c r="BR13" s="111">
        <v>360</v>
      </c>
      <c r="BS13" s="101">
        <f t="shared" si="13"/>
        <v>0</v>
      </c>
      <c r="BT13" s="102">
        <v>0</v>
      </c>
      <c r="BU13" s="112">
        <f>BQ13/BR17</f>
        <v>0</v>
      </c>
      <c r="BV13" s="100">
        <v>0</v>
      </c>
      <c r="BW13" s="101">
        <v>100</v>
      </c>
      <c r="BX13" s="101">
        <f t="shared" si="14"/>
        <v>0</v>
      </c>
      <c r="BY13" s="102">
        <v>0</v>
      </c>
      <c r="BZ13" s="103">
        <f>BV13/BW17</f>
        <v>0</v>
      </c>
      <c r="CA13" s="100">
        <v>0</v>
      </c>
      <c r="CB13" s="111">
        <v>1</v>
      </c>
      <c r="CC13" s="101">
        <f t="shared" si="15"/>
        <v>0</v>
      </c>
      <c r="CD13" s="102">
        <v>0</v>
      </c>
      <c r="CE13" s="112">
        <f>CA13/CB17</f>
        <v>0</v>
      </c>
      <c r="CF13" s="100">
        <v>0</v>
      </c>
      <c r="CG13" s="111">
        <v>1</v>
      </c>
      <c r="CH13" s="101">
        <f t="shared" si="16"/>
        <v>0</v>
      </c>
      <c r="CI13" s="102">
        <v>0</v>
      </c>
      <c r="CJ13" s="112">
        <f>CF13/CG17</f>
        <v>0</v>
      </c>
      <c r="CK13" s="515">
        <v>0</v>
      </c>
      <c r="CL13" s="527">
        <v>1</v>
      </c>
      <c r="CM13" s="516">
        <f t="shared" si="17"/>
        <v>0</v>
      </c>
      <c r="CN13" s="517">
        <v>0</v>
      </c>
      <c r="CO13" s="528">
        <f>CK13/CL17</f>
        <v>0</v>
      </c>
      <c r="CP13" s="79">
        <v>3</v>
      </c>
      <c r="CQ13" s="80">
        <v>4</v>
      </c>
      <c r="CR13" s="80">
        <f t="shared" si="18"/>
        <v>75</v>
      </c>
      <c r="CS13" s="369">
        <v>0.75</v>
      </c>
      <c r="CT13" s="82">
        <f>CP13/CQ17</f>
        <v>0.3</v>
      </c>
      <c r="CU13" s="169">
        <v>0</v>
      </c>
      <c r="CV13" s="170">
        <v>1</v>
      </c>
      <c r="CW13" s="170">
        <f t="shared" si="19"/>
        <v>0</v>
      </c>
      <c r="CX13" s="171">
        <v>0</v>
      </c>
      <c r="CY13" s="172">
        <f>CU13/CV17</f>
        <v>0</v>
      </c>
      <c r="CZ13" s="251">
        <v>129</v>
      </c>
      <c r="DA13" s="252">
        <v>125</v>
      </c>
      <c r="DB13" s="253">
        <f t="shared" si="20"/>
        <v>103.2</v>
      </c>
      <c r="DC13" s="254">
        <v>1.03</v>
      </c>
      <c r="DD13" s="255">
        <f>CZ13/DA17</f>
        <v>0.30352941176470588</v>
      </c>
      <c r="DE13" s="79">
        <v>2</v>
      </c>
      <c r="DF13" s="80">
        <v>4</v>
      </c>
      <c r="DG13" s="80">
        <f t="shared" si="21"/>
        <v>50</v>
      </c>
      <c r="DH13" s="316">
        <v>1</v>
      </c>
      <c r="DI13" s="317">
        <f>DE13/DF17</f>
        <v>0.33333333333333331</v>
      </c>
      <c r="DJ13" s="100">
        <v>0</v>
      </c>
      <c r="DK13" s="111">
        <v>3</v>
      </c>
      <c r="DL13" s="101">
        <f t="shared" si="22"/>
        <v>0</v>
      </c>
      <c r="DM13" s="102">
        <v>0</v>
      </c>
      <c r="DN13" s="112">
        <f>DJ13/DK17</f>
        <v>0</v>
      </c>
      <c r="DO13" s="100">
        <v>0</v>
      </c>
      <c r="DP13" s="111">
        <v>1</v>
      </c>
      <c r="DQ13" s="101">
        <f t="shared" si="23"/>
        <v>0</v>
      </c>
      <c r="DR13" s="102">
        <v>0</v>
      </c>
      <c r="DS13" s="112">
        <f>DO13/DP17</f>
        <v>0</v>
      </c>
      <c r="DT13" s="100">
        <v>0</v>
      </c>
      <c r="DU13" s="111">
        <v>2</v>
      </c>
      <c r="DV13" s="101">
        <f t="shared" si="24"/>
        <v>0</v>
      </c>
      <c r="DW13" s="102">
        <v>0</v>
      </c>
      <c r="DX13" s="112">
        <f>DT13/DU17</f>
        <v>0</v>
      </c>
      <c r="DY13" s="100">
        <v>0</v>
      </c>
      <c r="DZ13" s="101">
        <v>1</v>
      </c>
      <c r="EA13" s="101">
        <f t="shared" si="25"/>
        <v>0</v>
      </c>
      <c r="EB13" s="102">
        <v>0</v>
      </c>
      <c r="EC13" s="103">
        <f>DY13/DZ17</f>
        <v>0</v>
      </c>
      <c r="ED13" s="79">
        <v>8</v>
      </c>
      <c r="EE13" s="80">
        <v>8</v>
      </c>
      <c r="EF13" s="80">
        <f t="shared" si="26"/>
        <v>100</v>
      </c>
      <c r="EG13" s="81">
        <v>1</v>
      </c>
      <c r="EH13" s="82">
        <f>ED13/EE17</f>
        <v>0.66666666666666663</v>
      </c>
      <c r="EI13" s="100">
        <v>0</v>
      </c>
      <c r="EJ13" s="111">
        <v>2</v>
      </c>
      <c r="EK13" s="101">
        <f t="shared" si="27"/>
        <v>0</v>
      </c>
      <c r="EL13" s="102">
        <v>0</v>
      </c>
      <c r="EM13" s="112">
        <f>EI13/EJ17</f>
        <v>0</v>
      </c>
      <c r="EN13" s="100">
        <v>0</v>
      </c>
      <c r="EO13" s="101">
        <v>1</v>
      </c>
      <c r="EP13" s="101">
        <f t="shared" si="28"/>
        <v>0</v>
      </c>
      <c r="EQ13" s="102">
        <v>0</v>
      </c>
      <c r="ER13" s="103">
        <f>EN13/EO17</f>
        <v>0</v>
      </c>
      <c r="ES13" s="100">
        <v>0</v>
      </c>
      <c r="ET13" s="111">
        <v>2</v>
      </c>
      <c r="EU13" s="101">
        <f t="shared" si="29"/>
        <v>0</v>
      </c>
      <c r="EV13" s="102">
        <v>0</v>
      </c>
      <c r="EW13" s="112">
        <f>ES13/ET17</f>
        <v>0</v>
      </c>
      <c r="EX13" s="100">
        <v>0</v>
      </c>
      <c r="EY13" s="111">
        <v>5</v>
      </c>
      <c r="EZ13" s="101">
        <f t="shared" si="30"/>
        <v>0</v>
      </c>
      <c r="FA13" s="102">
        <v>0</v>
      </c>
      <c r="FB13" s="112">
        <f>EX13/EY17</f>
        <v>0</v>
      </c>
      <c r="FC13" s="100">
        <v>0</v>
      </c>
      <c r="FD13" s="111">
        <v>1</v>
      </c>
      <c r="FE13" s="101">
        <f t="shared" si="31"/>
        <v>0</v>
      </c>
      <c r="FF13" s="102">
        <v>0</v>
      </c>
      <c r="FG13" s="112">
        <f>FC13/FD17</f>
        <v>0</v>
      </c>
      <c r="FH13" s="100">
        <v>0</v>
      </c>
      <c r="FI13" s="101">
        <v>1</v>
      </c>
      <c r="FJ13" s="101">
        <f t="shared" si="32"/>
        <v>0</v>
      </c>
      <c r="FK13" s="102">
        <v>0</v>
      </c>
      <c r="FL13" s="103">
        <f>FH13/FI17</f>
        <v>0</v>
      </c>
      <c r="FM13" s="100">
        <v>0</v>
      </c>
      <c r="FN13" s="111">
        <v>40</v>
      </c>
      <c r="FO13" s="101">
        <f t="shared" si="33"/>
        <v>0</v>
      </c>
      <c r="FP13" s="102">
        <v>0</v>
      </c>
      <c r="FQ13" s="112">
        <f>FM13/FN17</f>
        <v>0</v>
      </c>
      <c r="FR13" s="79">
        <v>0</v>
      </c>
      <c r="FS13" s="80">
        <v>20</v>
      </c>
      <c r="FT13" s="80">
        <f t="shared" si="34"/>
        <v>0</v>
      </c>
      <c r="FU13" s="81">
        <v>0</v>
      </c>
      <c r="FV13" s="82">
        <f>FR13/FS17</f>
        <v>0</v>
      </c>
      <c r="FW13" s="100">
        <v>0</v>
      </c>
      <c r="FX13" s="111">
        <v>2</v>
      </c>
      <c r="FY13" s="101">
        <f t="shared" si="35"/>
        <v>0</v>
      </c>
      <c r="FZ13" s="102">
        <v>0</v>
      </c>
      <c r="GA13" s="112">
        <f>FW13/FX17</f>
        <v>0</v>
      </c>
      <c r="GB13" s="79">
        <v>2</v>
      </c>
      <c r="GC13" s="92">
        <v>2</v>
      </c>
      <c r="GD13" s="80">
        <f t="shared" si="36"/>
        <v>100</v>
      </c>
      <c r="GE13" s="115">
        <v>1</v>
      </c>
      <c r="GF13" s="93">
        <f>GB13/GC17</f>
        <v>0.66666666666666663</v>
      </c>
      <c r="GG13" s="195">
        <v>0</v>
      </c>
      <c r="GH13" s="196">
        <v>8</v>
      </c>
      <c r="GI13" s="196">
        <f t="shared" si="37"/>
        <v>0</v>
      </c>
      <c r="GJ13" s="197">
        <v>0</v>
      </c>
      <c r="GK13" s="198">
        <f>GG13/GH17</f>
        <v>0</v>
      </c>
      <c r="GL13" s="100">
        <v>0</v>
      </c>
      <c r="GM13" s="111">
        <v>50</v>
      </c>
      <c r="GN13" s="101">
        <f t="shared" si="38"/>
        <v>0</v>
      </c>
      <c r="GO13" s="102">
        <v>0</v>
      </c>
      <c r="GP13" s="112">
        <f>GL13/GM17</f>
        <v>0</v>
      </c>
      <c r="GQ13" s="100">
        <v>0</v>
      </c>
      <c r="GR13" s="111">
        <v>12</v>
      </c>
      <c r="GS13" s="101">
        <f t="shared" si="39"/>
        <v>0</v>
      </c>
      <c r="GT13" s="102">
        <v>0</v>
      </c>
      <c r="GU13" s="112">
        <f>GQ13/GR17</f>
        <v>0</v>
      </c>
      <c r="GV13" s="100">
        <v>0</v>
      </c>
      <c r="GW13" s="111">
        <v>2</v>
      </c>
      <c r="GX13" s="101">
        <f t="shared" si="40"/>
        <v>0</v>
      </c>
      <c r="GY13" s="102">
        <v>0</v>
      </c>
      <c r="GZ13" s="112">
        <f>GV13/GW17</f>
        <v>0</v>
      </c>
      <c r="HA13" s="79">
        <v>100</v>
      </c>
      <c r="HB13" s="92">
        <v>100</v>
      </c>
      <c r="HC13" s="80">
        <f t="shared" si="41"/>
        <v>100</v>
      </c>
      <c r="HD13" s="81">
        <v>1</v>
      </c>
      <c r="HE13" s="82">
        <f>HA13/HB17</f>
        <v>1</v>
      </c>
      <c r="HF13" s="79">
        <v>66.67</v>
      </c>
      <c r="HG13" s="92">
        <v>100</v>
      </c>
      <c r="HH13" s="80">
        <f t="shared" si="42"/>
        <v>66.67</v>
      </c>
      <c r="HI13" s="81">
        <v>0.67</v>
      </c>
      <c r="HJ13" s="82">
        <f>HF13/HG17</f>
        <v>0.66670000000000007</v>
      </c>
    </row>
    <row r="14" spans="2:218" ht="17.25" customHeight="1" thickBot="1" x14ac:dyDescent="0.4">
      <c r="B14" s="153">
        <v>9</v>
      </c>
      <c r="C14" s="154" t="s">
        <v>41</v>
      </c>
      <c r="D14" s="79">
        <v>0</v>
      </c>
      <c r="E14" s="80">
        <v>100</v>
      </c>
      <c r="F14" s="80">
        <f t="shared" si="0"/>
        <v>0</v>
      </c>
      <c r="G14" s="116">
        <v>0</v>
      </c>
      <c r="H14" s="82">
        <f>D14/E17</f>
        <v>0</v>
      </c>
      <c r="I14" s="79">
        <v>19</v>
      </c>
      <c r="J14" s="80">
        <v>17</v>
      </c>
      <c r="K14" s="80">
        <f t="shared" si="1"/>
        <v>111.76470588235294</v>
      </c>
      <c r="L14" s="123">
        <v>1.1200000000000001</v>
      </c>
      <c r="M14" s="82">
        <f>I14/J17</f>
        <v>0.90476190476190477</v>
      </c>
      <c r="N14" s="79">
        <v>26</v>
      </c>
      <c r="O14" s="80">
        <v>17</v>
      </c>
      <c r="P14" s="80">
        <f t="shared" si="2"/>
        <v>152.94117647058823</v>
      </c>
      <c r="Q14" s="123">
        <v>1.53</v>
      </c>
      <c r="R14" s="82">
        <f>N14/O17</f>
        <v>1.2380952380952381</v>
      </c>
      <c r="S14" s="79">
        <v>100</v>
      </c>
      <c r="T14" s="80">
        <v>100</v>
      </c>
      <c r="U14" s="80">
        <f t="shared" si="3"/>
        <v>100</v>
      </c>
      <c r="V14" s="115">
        <v>1</v>
      </c>
      <c r="W14" s="82">
        <f>S14/T17</f>
        <v>1</v>
      </c>
      <c r="X14" s="169">
        <v>0</v>
      </c>
      <c r="Y14" s="170">
        <v>100</v>
      </c>
      <c r="Z14" s="170">
        <f t="shared" si="4"/>
        <v>0</v>
      </c>
      <c r="AA14" s="171">
        <v>0</v>
      </c>
      <c r="AB14" s="172">
        <f>X14/Y17</f>
        <v>0</v>
      </c>
      <c r="AC14" s="100">
        <v>0</v>
      </c>
      <c r="AD14" s="101">
        <v>100</v>
      </c>
      <c r="AE14" s="101">
        <f t="shared" si="5"/>
        <v>0</v>
      </c>
      <c r="AF14" s="102">
        <v>0</v>
      </c>
      <c r="AG14" s="103">
        <f>AC14/AD17</f>
        <v>0</v>
      </c>
      <c r="AH14" s="79">
        <v>57</v>
      </c>
      <c r="AI14" s="80">
        <v>58</v>
      </c>
      <c r="AJ14" s="80">
        <f t="shared" si="6"/>
        <v>98.275862068965509</v>
      </c>
      <c r="AK14" s="142">
        <v>0.98</v>
      </c>
      <c r="AL14" s="82">
        <f>AH14/AI17</f>
        <v>0.74025974025974028</v>
      </c>
      <c r="AM14" s="79">
        <v>98.41</v>
      </c>
      <c r="AN14" s="80">
        <v>90</v>
      </c>
      <c r="AO14" s="80">
        <f t="shared" si="7"/>
        <v>109.34444444444445</v>
      </c>
      <c r="AP14" s="123">
        <v>1.0900000000000001</v>
      </c>
      <c r="AQ14" s="82">
        <f>AM14/AN17</f>
        <v>1.0934444444444444</v>
      </c>
      <c r="AR14" s="100">
        <v>0</v>
      </c>
      <c r="AS14" s="101">
        <v>1</v>
      </c>
      <c r="AT14" s="101">
        <f t="shared" si="8"/>
        <v>0</v>
      </c>
      <c r="AU14" s="102">
        <v>0</v>
      </c>
      <c r="AV14" s="103">
        <f>AR14/AS17</f>
        <v>0</v>
      </c>
      <c r="AW14" s="100">
        <v>0</v>
      </c>
      <c r="AX14" s="101">
        <v>1</v>
      </c>
      <c r="AY14" s="101">
        <f t="shared" si="9"/>
        <v>0</v>
      </c>
      <c r="AZ14" s="102">
        <v>0</v>
      </c>
      <c r="BA14" s="103">
        <f>AW14/AX17</f>
        <v>0</v>
      </c>
      <c r="BB14" s="100">
        <v>0</v>
      </c>
      <c r="BC14" s="111">
        <v>1</v>
      </c>
      <c r="BD14" s="101">
        <f t="shared" si="10"/>
        <v>0</v>
      </c>
      <c r="BE14" s="102">
        <v>0</v>
      </c>
      <c r="BF14" s="112">
        <f>BB14/BC17</f>
        <v>0</v>
      </c>
      <c r="BG14" s="79">
        <v>100</v>
      </c>
      <c r="BH14" s="80">
        <v>100</v>
      </c>
      <c r="BI14" s="80">
        <f t="shared" si="11"/>
        <v>100</v>
      </c>
      <c r="BJ14" s="115">
        <v>1</v>
      </c>
      <c r="BK14" s="82">
        <f>BG14/BH17</f>
        <v>1</v>
      </c>
      <c r="BL14" s="100">
        <v>0</v>
      </c>
      <c r="BM14" s="101">
        <v>1</v>
      </c>
      <c r="BN14" s="101">
        <f t="shared" si="12"/>
        <v>0</v>
      </c>
      <c r="BO14" s="102">
        <v>0</v>
      </c>
      <c r="BP14" s="103">
        <f>BL14/BM17</f>
        <v>0</v>
      </c>
      <c r="BQ14" s="79">
        <v>647</v>
      </c>
      <c r="BR14" s="92">
        <v>675</v>
      </c>
      <c r="BS14" s="80">
        <f t="shared" si="13"/>
        <v>95.851851851851848</v>
      </c>
      <c r="BT14" s="142">
        <v>0.96</v>
      </c>
      <c r="BU14" s="93">
        <f>BQ14/BR17</f>
        <v>0.71888888888888891</v>
      </c>
      <c r="BV14" s="79">
        <v>100</v>
      </c>
      <c r="BW14" s="80">
        <v>100</v>
      </c>
      <c r="BX14" s="80">
        <f t="shared" si="14"/>
        <v>100</v>
      </c>
      <c r="BY14" s="115">
        <v>1</v>
      </c>
      <c r="BZ14" s="82">
        <f>BV14/BW17</f>
        <v>1</v>
      </c>
      <c r="CA14" s="100">
        <v>0</v>
      </c>
      <c r="CB14" s="111">
        <v>1</v>
      </c>
      <c r="CC14" s="101">
        <f t="shared" si="15"/>
        <v>0</v>
      </c>
      <c r="CD14" s="102">
        <v>0</v>
      </c>
      <c r="CE14" s="112">
        <f>CA14/CB17</f>
        <v>0</v>
      </c>
      <c r="CF14" s="100">
        <v>0</v>
      </c>
      <c r="CG14" s="111">
        <v>1</v>
      </c>
      <c r="CH14" s="101">
        <f t="shared" si="16"/>
        <v>0</v>
      </c>
      <c r="CI14" s="102">
        <v>0</v>
      </c>
      <c r="CJ14" s="112">
        <f>CF14/CG17</f>
        <v>0</v>
      </c>
      <c r="CK14" s="515">
        <v>0</v>
      </c>
      <c r="CL14" s="527">
        <v>1</v>
      </c>
      <c r="CM14" s="516">
        <f t="shared" si="17"/>
        <v>0</v>
      </c>
      <c r="CN14" s="517">
        <v>0</v>
      </c>
      <c r="CO14" s="528">
        <f>CK14/CL17</f>
        <v>0</v>
      </c>
      <c r="CP14" s="79">
        <v>4</v>
      </c>
      <c r="CQ14" s="80">
        <v>6</v>
      </c>
      <c r="CR14" s="320">
        <f t="shared" si="18"/>
        <v>66.666666666666657</v>
      </c>
      <c r="CS14" s="374">
        <v>0.67</v>
      </c>
      <c r="CT14" s="438">
        <f>CP14/CQ17</f>
        <v>0.4</v>
      </c>
      <c r="CU14" s="169">
        <v>0</v>
      </c>
      <c r="CV14" s="170">
        <v>1</v>
      </c>
      <c r="CW14" s="170">
        <f t="shared" si="19"/>
        <v>0</v>
      </c>
      <c r="CX14" s="171">
        <v>0</v>
      </c>
      <c r="CY14" s="172">
        <f>CU14/CV17</f>
        <v>0</v>
      </c>
      <c r="CZ14" s="251">
        <v>258</v>
      </c>
      <c r="DA14" s="252">
        <v>200</v>
      </c>
      <c r="DB14" s="253">
        <f t="shared" si="20"/>
        <v>129</v>
      </c>
      <c r="DC14" s="269">
        <v>1.29</v>
      </c>
      <c r="DD14" s="255">
        <f>CZ14/DA17</f>
        <v>0.60705882352941176</v>
      </c>
      <c r="DE14" s="79">
        <v>4</v>
      </c>
      <c r="DF14" s="80">
        <v>6</v>
      </c>
      <c r="DG14" s="320">
        <f t="shared" si="21"/>
        <v>66.666666666666657</v>
      </c>
      <c r="DH14" s="564">
        <v>0.67</v>
      </c>
      <c r="DI14" s="367">
        <f>DE14/DF17</f>
        <v>0.66666666666666663</v>
      </c>
      <c r="DJ14" s="100">
        <v>0</v>
      </c>
      <c r="DK14" s="111">
        <v>3</v>
      </c>
      <c r="DL14" s="101">
        <f t="shared" si="22"/>
        <v>0</v>
      </c>
      <c r="DM14" s="102">
        <v>0</v>
      </c>
      <c r="DN14" s="112">
        <f>DJ14/DK17</f>
        <v>0</v>
      </c>
      <c r="DO14" s="100">
        <v>0</v>
      </c>
      <c r="DP14" s="111">
        <v>1</v>
      </c>
      <c r="DQ14" s="101">
        <f t="shared" si="23"/>
        <v>0</v>
      </c>
      <c r="DR14" s="330">
        <v>0</v>
      </c>
      <c r="DS14" s="332">
        <f>DO14/DP17</f>
        <v>0</v>
      </c>
      <c r="DT14" s="79">
        <v>3</v>
      </c>
      <c r="DU14" s="92">
        <v>3</v>
      </c>
      <c r="DV14" s="80">
        <f t="shared" si="24"/>
        <v>100</v>
      </c>
      <c r="DW14" s="115">
        <v>1</v>
      </c>
      <c r="DX14" s="93">
        <f>DT14/DU17</f>
        <v>0.75</v>
      </c>
      <c r="DY14" s="100">
        <v>0</v>
      </c>
      <c r="DZ14" s="101">
        <v>1</v>
      </c>
      <c r="EA14" s="101">
        <f t="shared" si="25"/>
        <v>0</v>
      </c>
      <c r="EB14" s="102">
        <v>0</v>
      </c>
      <c r="EC14" s="103">
        <f>DY14/DZ17</f>
        <v>0</v>
      </c>
      <c r="ED14" s="79">
        <v>9</v>
      </c>
      <c r="EE14" s="80">
        <v>9</v>
      </c>
      <c r="EF14" s="80">
        <f t="shared" si="26"/>
        <v>100</v>
      </c>
      <c r="EG14" s="115">
        <v>1</v>
      </c>
      <c r="EH14" s="82">
        <f>ED14/EE17</f>
        <v>0.75</v>
      </c>
      <c r="EI14" s="79">
        <v>3</v>
      </c>
      <c r="EJ14" s="92">
        <v>3</v>
      </c>
      <c r="EK14" s="80">
        <f t="shared" si="27"/>
        <v>100</v>
      </c>
      <c r="EL14" s="115">
        <v>1</v>
      </c>
      <c r="EM14" s="93">
        <f>EI14/EJ17</f>
        <v>0.75</v>
      </c>
      <c r="EN14" s="100">
        <v>0</v>
      </c>
      <c r="EO14" s="101">
        <v>1</v>
      </c>
      <c r="EP14" s="101">
        <f t="shared" si="28"/>
        <v>0</v>
      </c>
      <c r="EQ14" s="102">
        <v>0</v>
      </c>
      <c r="ER14" s="103">
        <f>EN14/EO17</f>
        <v>0</v>
      </c>
      <c r="ES14" s="79">
        <v>3</v>
      </c>
      <c r="ET14" s="92">
        <v>3</v>
      </c>
      <c r="EU14" s="80">
        <f t="shared" si="29"/>
        <v>100</v>
      </c>
      <c r="EV14" s="115">
        <v>1</v>
      </c>
      <c r="EW14" s="93">
        <f>ES14/ET17</f>
        <v>0.75</v>
      </c>
      <c r="EX14" s="100">
        <v>0</v>
      </c>
      <c r="EY14" s="111">
        <v>5</v>
      </c>
      <c r="EZ14" s="101">
        <f t="shared" si="30"/>
        <v>0</v>
      </c>
      <c r="FA14" s="102">
        <v>0</v>
      </c>
      <c r="FB14" s="112">
        <f>EX14/EY17</f>
        <v>0</v>
      </c>
      <c r="FC14" s="100">
        <v>0</v>
      </c>
      <c r="FD14" s="111">
        <v>1</v>
      </c>
      <c r="FE14" s="101">
        <f t="shared" si="31"/>
        <v>0</v>
      </c>
      <c r="FF14" s="102">
        <v>0</v>
      </c>
      <c r="FG14" s="112">
        <f>FC14/FD17</f>
        <v>0</v>
      </c>
      <c r="FH14" s="100">
        <v>0</v>
      </c>
      <c r="FI14" s="101">
        <v>1</v>
      </c>
      <c r="FJ14" s="101">
        <f t="shared" si="32"/>
        <v>0</v>
      </c>
      <c r="FK14" s="102">
        <v>0</v>
      </c>
      <c r="FL14" s="103">
        <f>FH14/FI17</f>
        <v>0</v>
      </c>
      <c r="FM14" s="183">
        <v>0</v>
      </c>
      <c r="FN14" s="184">
        <v>40</v>
      </c>
      <c r="FO14" s="185">
        <f t="shared" si="33"/>
        <v>0</v>
      </c>
      <c r="FP14" s="186">
        <v>0</v>
      </c>
      <c r="FQ14" s="187">
        <f>FM14/FN17</f>
        <v>0</v>
      </c>
      <c r="FR14" s="79">
        <v>20</v>
      </c>
      <c r="FS14" s="80">
        <v>40</v>
      </c>
      <c r="FT14" s="80">
        <f t="shared" si="34"/>
        <v>50</v>
      </c>
      <c r="FU14" s="116">
        <v>0.5</v>
      </c>
      <c r="FV14" s="82">
        <f>FR14/FS17</f>
        <v>0.2</v>
      </c>
      <c r="FW14" s="79">
        <v>6</v>
      </c>
      <c r="FX14" s="92">
        <v>3</v>
      </c>
      <c r="FY14" s="80">
        <f t="shared" si="35"/>
        <v>200</v>
      </c>
      <c r="FZ14" s="123">
        <v>2</v>
      </c>
      <c r="GA14" s="93">
        <f>FW14/FX17</f>
        <v>1.5</v>
      </c>
      <c r="GB14" s="183">
        <v>0</v>
      </c>
      <c r="GC14" s="184">
        <v>3</v>
      </c>
      <c r="GD14" s="185">
        <f t="shared" si="36"/>
        <v>0</v>
      </c>
      <c r="GE14" s="186">
        <v>0</v>
      </c>
      <c r="GF14" s="187">
        <f>GB14/GC17</f>
        <v>0</v>
      </c>
      <c r="GG14" s="195">
        <v>0</v>
      </c>
      <c r="GH14" s="196">
        <v>9</v>
      </c>
      <c r="GI14" s="196">
        <f t="shared" si="37"/>
        <v>0</v>
      </c>
      <c r="GJ14" s="197">
        <v>0</v>
      </c>
      <c r="GK14" s="198">
        <f>GG14/GH17</f>
        <v>0</v>
      </c>
      <c r="GL14" s="134">
        <v>0</v>
      </c>
      <c r="GM14" s="161">
        <v>50</v>
      </c>
      <c r="GN14" s="127">
        <f t="shared" si="38"/>
        <v>0</v>
      </c>
      <c r="GO14" s="128">
        <v>0</v>
      </c>
      <c r="GP14" s="131">
        <f>GL14/GM17</f>
        <v>0</v>
      </c>
      <c r="GQ14" s="79">
        <v>23</v>
      </c>
      <c r="GR14" s="92">
        <v>23</v>
      </c>
      <c r="GS14" s="80">
        <f t="shared" si="39"/>
        <v>100</v>
      </c>
      <c r="GT14" s="115">
        <v>1</v>
      </c>
      <c r="GU14" s="93">
        <f>GQ14/GR17</f>
        <v>0.76666666666666672</v>
      </c>
      <c r="GV14" s="79">
        <v>3</v>
      </c>
      <c r="GW14" s="92">
        <v>3</v>
      </c>
      <c r="GX14" s="80">
        <f t="shared" si="40"/>
        <v>100</v>
      </c>
      <c r="GY14" s="115">
        <v>1</v>
      </c>
      <c r="GZ14" s="93">
        <f>GV14/GW17</f>
        <v>0.6</v>
      </c>
      <c r="HA14" s="79">
        <v>100</v>
      </c>
      <c r="HB14" s="92">
        <v>100</v>
      </c>
      <c r="HC14" s="80">
        <f t="shared" si="41"/>
        <v>100</v>
      </c>
      <c r="HD14" s="115">
        <v>1</v>
      </c>
      <c r="HE14" s="82">
        <f>HA14/HB17</f>
        <v>1</v>
      </c>
      <c r="HF14" s="79">
        <v>86.67</v>
      </c>
      <c r="HG14" s="92">
        <v>100</v>
      </c>
      <c r="HH14" s="80">
        <f t="shared" si="42"/>
        <v>86.67</v>
      </c>
      <c r="HI14" s="132">
        <v>0.87</v>
      </c>
      <c r="HJ14" s="82">
        <f>HF14/HG17</f>
        <v>0.86670000000000003</v>
      </c>
    </row>
    <row r="15" spans="2:218" ht="17.25" customHeight="1" thickBot="1" x14ac:dyDescent="0.4">
      <c r="B15" s="151">
        <v>10</v>
      </c>
      <c r="C15" s="152" t="s">
        <v>42</v>
      </c>
      <c r="D15" s="79">
        <v>0</v>
      </c>
      <c r="E15" s="80">
        <v>100</v>
      </c>
      <c r="F15" s="80">
        <f t="shared" si="0"/>
        <v>0</v>
      </c>
      <c r="G15" s="81">
        <v>0</v>
      </c>
      <c r="H15" s="82">
        <f>D15/E17</f>
        <v>0</v>
      </c>
      <c r="I15" s="79">
        <v>19</v>
      </c>
      <c r="J15" s="80">
        <v>19</v>
      </c>
      <c r="K15" s="80">
        <f t="shared" si="1"/>
        <v>100</v>
      </c>
      <c r="L15" s="316">
        <v>1</v>
      </c>
      <c r="M15" s="317">
        <f>I15/J17</f>
        <v>0.90476190476190477</v>
      </c>
      <c r="N15" s="79">
        <v>26</v>
      </c>
      <c r="O15" s="80">
        <v>19</v>
      </c>
      <c r="P15" s="80">
        <f t="shared" si="2"/>
        <v>136.84210526315789</v>
      </c>
      <c r="Q15" s="316">
        <v>1.37</v>
      </c>
      <c r="R15" s="317">
        <f>N15/O17</f>
        <v>1.2380952380952381</v>
      </c>
      <c r="S15" s="79">
        <v>125</v>
      </c>
      <c r="T15" s="80">
        <v>100</v>
      </c>
      <c r="U15" s="80">
        <f t="shared" si="3"/>
        <v>125</v>
      </c>
      <c r="V15" s="81">
        <v>1.25</v>
      </c>
      <c r="W15" s="82">
        <f>S15/T17</f>
        <v>1.25</v>
      </c>
      <c r="X15" s="169">
        <v>0</v>
      </c>
      <c r="Y15" s="170">
        <v>100</v>
      </c>
      <c r="Z15" s="170">
        <f t="shared" si="4"/>
        <v>0</v>
      </c>
      <c r="AA15" s="171">
        <v>0</v>
      </c>
      <c r="AB15" s="172">
        <f>X15/Y17</f>
        <v>0</v>
      </c>
      <c r="AC15" s="100">
        <v>0</v>
      </c>
      <c r="AD15" s="101">
        <v>100</v>
      </c>
      <c r="AE15" s="101">
        <f t="shared" si="5"/>
        <v>0</v>
      </c>
      <c r="AF15" s="102">
        <v>0</v>
      </c>
      <c r="AG15" s="103">
        <f>AC15/AD17</f>
        <v>0</v>
      </c>
      <c r="AH15" s="100">
        <v>0</v>
      </c>
      <c r="AI15" s="101">
        <v>58</v>
      </c>
      <c r="AJ15" s="101">
        <f t="shared" si="6"/>
        <v>0</v>
      </c>
      <c r="AK15" s="102">
        <v>0</v>
      </c>
      <c r="AL15" s="103">
        <f>AH15/AI17</f>
        <v>0</v>
      </c>
      <c r="AM15" s="79">
        <v>94</v>
      </c>
      <c r="AN15" s="80">
        <v>90</v>
      </c>
      <c r="AO15" s="80">
        <f t="shared" si="7"/>
        <v>104.44444444444446</v>
      </c>
      <c r="AP15" s="81">
        <v>1.04</v>
      </c>
      <c r="AQ15" s="82">
        <f>AM15/AN17</f>
        <v>1.0444444444444445</v>
      </c>
      <c r="AR15" s="100">
        <v>0</v>
      </c>
      <c r="AS15" s="101">
        <v>1</v>
      </c>
      <c r="AT15" s="101">
        <f t="shared" si="8"/>
        <v>0</v>
      </c>
      <c r="AU15" s="102">
        <v>0</v>
      </c>
      <c r="AV15" s="103">
        <f>AR15/AS17</f>
        <v>0</v>
      </c>
      <c r="AW15" s="79">
        <v>1</v>
      </c>
      <c r="AX15" s="80">
        <v>2</v>
      </c>
      <c r="AY15" s="80">
        <f t="shared" si="9"/>
        <v>50</v>
      </c>
      <c r="AZ15" s="81">
        <v>0.5</v>
      </c>
      <c r="BA15" s="82">
        <f>AW15/AX17</f>
        <v>0.33333333333333331</v>
      </c>
      <c r="BB15" s="100">
        <v>0</v>
      </c>
      <c r="BC15" s="111">
        <v>1</v>
      </c>
      <c r="BD15" s="101">
        <f t="shared" si="10"/>
        <v>0</v>
      </c>
      <c r="BE15" s="102">
        <v>0</v>
      </c>
      <c r="BF15" s="112">
        <f>BB15/BC17</f>
        <v>0</v>
      </c>
      <c r="BG15" s="134">
        <v>0</v>
      </c>
      <c r="BH15" s="127">
        <v>100</v>
      </c>
      <c r="BI15" s="127">
        <f t="shared" si="11"/>
        <v>0</v>
      </c>
      <c r="BJ15" s="128">
        <v>0</v>
      </c>
      <c r="BK15" s="129">
        <f>BG15/BH17</f>
        <v>0</v>
      </c>
      <c r="BL15" s="100">
        <v>0</v>
      </c>
      <c r="BM15" s="101">
        <v>1</v>
      </c>
      <c r="BN15" s="101">
        <f t="shared" si="12"/>
        <v>0</v>
      </c>
      <c r="BO15" s="102">
        <v>0</v>
      </c>
      <c r="BP15" s="103">
        <f>BL15/BM17</f>
        <v>0</v>
      </c>
      <c r="BQ15" s="100">
        <v>0</v>
      </c>
      <c r="BR15" s="111">
        <v>675</v>
      </c>
      <c r="BS15" s="101">
        <f t="shared" si="13"/>
        <v>0</v>
      </c>
      <c r="BT15" s="102">
        <v>0</v>
      </c>
      <c r="BU15" s="112">
        <f>BQ15/BR17</f>
        <v>0</v>
      </c>
      <c r="BV15" s="100">
        <v>0</v>
      </c>
      <c r="BW15" s="101">
        <v>100</v>
      </c>
      <c r="BX15" s="101">
        <f t="shared" si="14"/>
        <v>0</v>
      </c>
      <c r="BY15" s="102">
        <v>0</v>
      </c>
      <c r="BZ15" s="103">
        <f>BV15/BW17</f>
        <v>0</v>
      </c>
      <c r="CA15" s="100">
        <v>0</v>
      </c>
      <c r="CB15" s="111">
        <v>1</v>
      </c>
      <c r="CC15" s="101">
        <f t="shared" si="15"/>
        <v>0</v>
      </c>
      <c r="CD15" s="102">
        <v>0</v>
      </c>
      <c r="CE15" s="112">
        <f>CA15/CB17</f>
        <v>0</v>
      </c>
      <c r="CF15" s="100">
        <v>0</v>
      </c>
      <c r="CG15" s="111">
        <v>1</v>
      </c>
      <c r="CH15" s="101">
        <f t="shared" si="16"/>
        <v>0</v>
      </c>
      <c r="CI15" s="102">
        <v>0</v>
      </c>
      <c r="CJ15" s="112">
        <f>CF15/CG17</f>
        <v>0</v>
      </c>
      <c r="CK15" s="515">
        <v>0</v>
      </c>
      <c r="CL15" s="527">
        <v>10</v>
      </c>
      <c r="CM15" s="516">
        <f t="shared" si="17"/>
        <v>0</v>
      </c>
      <c r="CN15" s="517">
        <v>0</v>
      </c>
      <c r="CO15" s="528">
        <f>CK15/CL17</f>
        <v>0</v>
      </c>
      <c r="CP15" s="79">
        <v>4</v>
      </c>
      <c r="CQ15" s="80">
        <v>8</v>
      </c>
      <c r="CR15" s="80">
        <f t="shared" si="18"/>
        <v>50</v>
      </c>
      <c r="CS15" s="439">
        <v>0.5</v>
      </c>
      <c r="CT15" s="82">
        <f>CP15/CQ17</f>
        <v>0.4</v>
      </c>
      <c r="CU15" s="169">
        <v>0</v>
      </c>
      <c r="CV15" s="170">
        <v>1</v>
      </c>
      <c r="CW15" s="170">
        <f t="shared" si="19"/>
        <v>0</v>
      </c>
      <c r="CX15" s="171">
        <v>0</v>
      </c>
      <c r="CY15" s="172">
        <f>CU15/CV17</f>
        <v>0</v>
      </c>
      <c r="CZ15" s="79">
        <v>291</v>
      </c>
      <c r="DA15" s="252">
        <v>300</v>
      </c>
      <c r="DB15" s="80">
        <f t="shared" si="20"/>
        <v>97</v>
      </c>
      <c r="DC15" s="316">
        <v>0.97</v>
      </c>
      <c r="DD15" s="325">
        <f>CZ15/DA17</f>
        <v>0.68470588235294116</v>
      </c>
      <c r="DE15" s="100">
        <v>0</v>
      </c>
      <c r="DF15" s="101">
        <v>6</v>
      </c>
      <c r="DG15" s="101">
        <f t="shared" si="21"/>
        <v>0</v>
      </c>
      <c r="DH15" s="321">
        <v>0</v>
      </c>
      <c r="DI15" s="322">
        <f>DE15/DF17</f>
        <v>0</v>
      </c>
      <c r="DJ15" s="100">
        <v>0</v>
      </c>
      <c r="DK15" s="111">
        <v>3</v>
      </c>
      <c r="DL15" s="101">
        <f t="shared" si="22"/>
        <v>0</v>
      </c>
      <c r="DM15" s="102">
        <v>0</v>
      </c>
      <c r="DN15" s="112">
        <f>DJ15/DK17</f>
        <v>0</v>
      </c>
      <c r="DO15" s="79">
        <v>1</v>
      </c>
      <c r="DP15" s="92">
        <v>1</v>
      </c>
      <c r="DQ15" s="320">
        <f t="shared" si="23"/>
        <v>100</v>
      </c>
      <c r="DR15" s="342">
        <v>1</v>
      </c>
      <c r="DS15" s="343">
        <f>DO15/DP17</f>
        <v>1</v>
      </c>
      <c r="DT15" s="100">
        <v>0</v>
      </c>
      <c r="DU15" s="111">
        <v>3</v>
      </c>
      <c r="DV15" s="101">
        <f t="shared" si="24"/>
        <v>0</v>
      </c>
      <c r="DW15" s="102">
        <v>0</v>
      </c>
      <c r="DX15" s="112">
        <f>DT15/DU17</f>
        <v>0</v>
      </c>
      <c r="DY15" s="100">
        <v>0</v>
      </c>
      <c r="DZ15" s="101">
        <v>1</v>
      </c>
      <c r="EA15" s="101">
        <f t="shared" si="25"/>
        <v>0</v>
      </c>
      <c r="EB15" s="102">
        <v>0</v>
      </c>
      <c r="EC15" s="103">
        <f>DY15/DZ17</f>
        <v>0</v>
      </c>
      <c r="ED15" s="79">
        <v>10</v>
      </c>
      <c r="EE15" s="80">
        <v>10</v>
      </c>
      <c r="EF15" s="80">
        <f t="shared" si="26"/>
        <v>100</v>
      </c>
      <c r="EG15" s="81">
        <v>1</v>
      </c>
      <c r="EH15" s="82">
        <f>ED15/EE17</f>
        <v>0.83333333333333337</v>
      </c>
      <c r="EI15" s="100">
        <v>0</v>
      </c>
      <c r="EJ15" s="111">
        <v>3</v>
      </c>
      <c r="EK15" s="101">
        <f t="shared" si="27"/>
        <v>0</v>
      </c>
      <c r="EL15" s="102">
        <v>0</v>
      </c>
      <c r="EM15" s="112">
        <f>EI15/EJ17</f>
        <v>0</v>
      </c>
      <c r="EN15" s="100">
        <v>0</v>
      </c>
      <c r="EO15" s="101">
        <v>1</v>
      </c>
      <c r="EP15" s="101">
        <f t="shared" si="28"/>
        <v>0</v>
      </c>
      <c r="EQ15" s="102">
        <v>0</v>
      </c>
      <c r="ER15" s="103">
        <f>EN15/EO17</f>
        <v>0</v>
      </c>
      <c r="ES15" s="100">
        <v>0</v>
      </c>
      <c r="ET15" s="111">
        <v>3</v>
      </c>
      <c r="EU15" s="101">
        <f t="shared" si="29"/>
        <v>0</v>
      </c>
      <c r="EV15" s="102">
        <v>0</v>
      </c>
      <c r="EW15" s="112">
        <f>ES15/ET17</f>
        <v>0</v>
      </c>
      <c r="EX15" s="100">
        <v>0</v>
      </c>
      <c r="EY15" s="111">
        <v>5</v>
      </c>
      <c r="EZ15" s="101">
        <f t="shared" si="30"/>
        <v>0</v>
      </c>
      <c r="FA15" s="102">
        <v>0</v>
      </c>
      <c r="FB15" s="112">
        <f>EX15/EY17</f>
        <v>0</v>
      </c>
      <c r="FC15" s="100">
        <v>0</v>
      </c>
      <c r="FD15" s="111">
        <v>1</v>
      </c>
      <c r="FE15" s="101">
        <f t="shared" si="31"/>
        <v>0</v>
      </c>
      <c r="FF15" s="102">
        <v>0</v>
      </c>
      <c r="FG15" s="112">
        <f>FC15/FD17</f>
        <v>0</v>
      </c>
      <c r="FH15" s="100">
        <v>0</v>
      </c>
      <c r="FI15" s="101">
        <v>1</v>
      </c>
      <c r="FJ15" s="101">
        <f t="shared" si="32"/>
        <v>0</v>
      </c>
      <c r="FK15" s="102">
        <v>0</v>
      </c>
      <c r="FL15" s="103">
        <f>FH15/FI17</f>
        <v>0</v>
      </c>
      <c r="FM15" s="79">
        <v>3</v>
      </c>
      <c r="FN15" s="92">
        <v>1</v>
      </c>
      <c r="FO15" s="80">
        <f t="shared" si="33"/>
        <v>300</v>
      </c>
      <c r="FP15" s="81">
        <v>3</v>
      </c>
      <c r="FQ15" s="93">
        <f>FM15/FN17</f>
        <v>1</v>
      </c>
      <c r="FR15" s="79">
        <v>40</v>
      </c>
      <c r="FS15" s="80">
        <v>60</v>
      </c>
      <c r="FT15" s="80">
        <f t="shared" si="34"/>
        <v>66.666666666666657</v>
      </c>
      <c r="FU15" s="81">
        <v>0.67</v>
      </c>
      <c r="FV15" s="82">
        <f>FR15/FS17</f>
        <v>0.4</v>
      </c>
      <c r="FW15" s="100">
        <v>0</v>
      </c>
      <c r="FX15" s="111">
        <v>3</v>
      </c>
      <c r="FY15" s="101">
        <f t="shared" si="35"/>
        <v>0</v>
      </c>
      <c r="FZ15" s="102">
        <v>0</v>
      </c>
      <c r="GA15" s="112">
        <f>FW15/FX17</f>
        <v>0</v>
      </c>
      <c r="GB15" s="100">
        <v>0</v>
      </c>
      <c r="GC15" s="111">
        <v>3</v>
      </c>
      <c r="GD15" s="101">
        <f t="shared" si="36"/>
        <v>0</v>
      </c>
      <c r="GE15" s="330">
        <v>0</v>
      </c>
      <c r="GF15" s="332">
        <f>GB15/GC17</f>
        <v>0</v>
      </c>
      <c r="GG15" s="195">
        <v>0</v>
      </c>
      <c r="GH15" s="196">
        <v>10</v>
      </c>
      <c r="GI15" s="196">
        <f t="shared" si="37"/>
        <v>0</v>
      </c>
      <c r="GJ15" s="197">
        <v>0</v>
      </c>
      <c r="GK15" s="198">
        <f>GG15/GH17</f>
        <v>0</v>
      </c>
      <c r="GL15" s="100">
        <v>0</v>
      </c>
      <c r="GM15" s="111">
        <v>75</v>
      </c>
      <c r="GN15" s="101">
        <f t="shared" si="38"/>
        <v>0</v>
      </c>
      <c r="GO15" s="102">
        <v>0</v>
      </c>
      <c r="GP15" s="112">
        <f>GL15/GM17</f>
        <v>0</v>
      </c>
      <c r="GQ15" s="100">
        <v>0</v>
      </c>
      <c r="GR15" s="111">
        <v>23</v>
      </c>
      <c r="GS15" s="101">
        <f t="shared" si="39"/>
        <v>0</v>
      </c>
      <c r="GT15" s="102">
        <v>0</v>
      </c>
      <c r="GU15" s="112">
        <f>GQ15/GR17</f>
        <v>0</v>
      </c>
      <c r="GV15" s="100">
        <v>0</v>
      </c>
      <c r="GW15" s="111">
        <v>3</v>
      </c>
      <c r="GX15" s="101">
        <f t="shared" si="40"/>
        <v>0</v>
      </c>
      <c r="GY15" s="102">
        <v>0</v>
      </c>
      <c r="GZ15" s="112">
        <f>GV15/GW17</f>
        <v>0</v>
      </c>
      <c r="HA15" s="79">
        <v>100</v>
      </c>
      <c r="HB15" s="92">
        <v>100</v>
      </c>
      <c r="HC15" s="80">
        <f t="shared" si="41"/>
        <v>100</v>
      </c>
      <c r="HD15" s="81">
        <v>1</v>
      </c>
      <c r="HE15" s="82">
        <f>HA15/HB17</f>
        <v>1</v>
      </c>
      <c r="HF15" s="79">
        <v>100</v>
      </c>
      <c r="HG15" s="92">
        <v>100</v>
      </c>
      <c r="HH15" s="80">
        <f t="shared" si="42"/>
        <v>100</v>
      </c>
      <c r="HI15" s="81">
        <v>1</v>
      </c>
      <c r="HJ15" s="82">
        <f>HF15/HG17</f>
        <v>1</v>
      </c>
    </row>
    <row r="16" spans="2:218" ht="17.25" customHeight="1" thickBot="1" x14ac:dyDescent="0.4">
      <c r="B16" s="151">
        <v>11</v>
      </c>
      <c r="C16" s="152" t="s">
        <v>60</v>
      </c>
      <c r="D16" s="79">
        <v>0</v>
      </c>
      <c r="E16" s="80">
        <v>100</v>
      </c>
      <c r="F16" s="80">
        <f t="shared" si="0"/>
        <v>0</v>
      </c>
      <c r="G16" s="81">
        <v>0</v>
      </c>
      <c r="H16" s="82">
        <f>D16/E17</f>
        <v>0</v>
      </c>
      <c r="I16" s="79">
        <v>21</v>
      </c>
      <c r="J16" s="80">
        <v>21</v>
      </c>
      <c r="K16" s="320">
        <f t="shared" si="1"/>
        <v>100</v>
      </c>
      <c r="L16" s="342">
        <v>1</v>
      </c>
      <c r="M16" s="343">
        <f>I16/J17</f>
        <v>1</v>
      </c>
      <c r="N16" s="79">
        <v>26</v>
      </c>
      <c r="O16" s="80">
        <v>21</v>
      </c>
      <c r="P16" s="320">
        <f t="shared" si="2"/>
        <v>123.80952380952381</v>
      </c>
      <c r="Q16" s="377">
        <v>1.24</v>
      </c>
      <c r="R16" s="378">
        <f>N16/O17</f>
        <v>1.2380952380952381</v>
      </c>
      <c r="S16" s="79">
        <v>100</v>
      </c>
      <c r="T16" s="80">
        <v>100</v>
      </c>
      <c r="U16" s="80">
        <f t="shared" si="3"/>
        <v>100</v>
      </c>
      <c r="V16" s="316">
        <v>1</v>
      </c>
      <c r="W16" s="317">
        <f>S16/T17</f>
        <v>1</v>
      </c>
      <c r="X16" s="169">
        <v>0</v>
      </c>
      <c r="Y16" s="170">
        <v>100</v>
      </c>
      <c r="Z16" s="170">
        <f t="shared" si="4"/>
        <v>0</v>
      </c>
      <c r="AA16" s="171">
        <v>0</v>
      </c>
      <c r="AB16" s="172">
        <f>X16/Y17</f>
        <v>0</v>
      </c>
      <c r="AC16" s="100">
        <v>0</v>
      </c>
      <c r="AD16" s="101">
        <v>100</v>
      </c>
      <c r="AE16" s="101">
        <f t="shared" si="5"/>
        <v>0</v>
      </c>
      <c r="AF16" s="102">
        <v>0</v>
      </c>
      <c r="AG16" s="103">
        <f>AC16/AD17</f>
        <v>0</v>
      </c>
      <c r="AH16" s="100">
        <v>0</v>
      </c>
      <c r="AI16" s="101">
        <v>58</v>
      </c>
      <c r="AJ16" s="101">
        <f t="shared" si="6"/>
        <v>0</v>
      </c>
      <c r="AK16" s="330">
        <v>0</v>
      </c>
      <c r="AL16" s="331">
        <f>AH16/AI17</f>
        <v>0</v>
      </c>
      <c r="AM16" s="100">
        <v>0</v>
      </c>
      <c r="AN16" s="101">
        <v>90</v>
      </c>
      <c r="AO16" s="101">
        <f t="shared" si="7"/>
        <v>0</v>
      </c>
      <c r="AP16" s="330">
        <v>0</v>
      </c>
      <c r="AQ16" s="331">
        <f>AM16/AN17</f>
        <v>0</v>
      </c>
      <c r="AR16" s="100">
        <v>0</v>
      </c>
      <c r="AS16" s="101">
        <v>1</v>
      </c>
      <c r="AT16" s="101">
        <f t="shared" si="8"/>
        <v>0</v>
      </c>
      <c r="AU16" s="330">
        <v>0</v>
      </c>
      <c r="AV16" s="331">
        <f>AR16/AS17</f>
        <v>0</v>
      </c>
      <c r="AW16" s="100">
        <v>0</v>
      </c>
      <c r="AX16" s="101">
        <v>2</v>
      </c>
      <c r="AY16" s="101">
        <f t="shared" si="9"/>
        <v>0</v>
      </c>
      <c r="AZ16" s="330">
        <v>0</v>
      </c>
      <c r="BA16" s="331">
        <f>AW16/AX17</f>
        <v>0</v>
      </c>
      <c r="BB16" s="100">
        <v>0</v>
      </c>
      <c r="BC16" s="111">
        <v>1</v>
      </c>
      <c r="BD16" s="101">
        <f t="shared" si="10"/>
        <v>0</v>
      </c>
      <c r="BE16" s="330">
        <v>0</v>
      </c>
      <c r="BF16" s="332">
        <f>BB16/BC17</f>
        <v>0</v>
      </c>
      <c r="BG16" s="183">
        <v>0</v>
      </c>
      <c r="BH16" s="185">
        <v>100</v>
      </c>
      <c r="BI16" s="185">
        <f t="shared" si="11"/>
        <v>0</v>
      </c>
      <c r="BJ16" s="335">
        <v>0</v>
      </c>
      <c r="BK16" s="336">
        <f>BG16/BH17</f>
        <v>0</v>
      </c>
      <c r="BL16" s="100">
        <v>0</v>
      </c>
      <c r="BM16" s="101">
        <v>4</v>
      </c>
      <c r="BN16" s="101">
        <f t="shared" si="12"/>
        <v>0</v>
      </c>
      <c r="BO16" s="102">
        <v>0</v>
      </c>
      <c r="BP16" s="103">
        <f>BL16/BM17</f>
        <v>0</v>
      </c>
      <c r="BQ16" s="100">
        <v>0</v>
      </c>
      <c r="BR16" s="111">
        <v>675</v>
      </c>
      <c r="BS16" s="101">
        <f t="shared" si="13"/>
        <v>0</v>
      </c>
      <c r="BT16" s="330">
        <v>0</v>
      </c>
      <c r="BU16" s="332">
        <f>BQ16/BR17</f>
        <v>0</v>
      </c>
      <c r="BV16" s="100">
        <v>0</v>
      </c>
      <c r="BW16" s="101">
        <v>100</v>
      </c>
      <c r="BX16" s="101">
        <f t="shared" si="14"/>
        <v>0</v>
      </c>
      <c r="BY16" s="330">
        <v>0</v>
      </c>
      <c r="BZ16" s="331">
        <f>BV16/BW17</f>
        <v>0</v>
      </c>
      <c r="CA16" s="100">
        <v>0</v>
      </c>
      <c r="CB16" s="111">
        <v>1</v>
      </c>
      <c r="CC16" s="101">
        <f t="shared" si="15"/>
        <v>0</v>
      </c>
      <c r="CD16" s="330">
        <v>0</v>
      </c>
      <c r="CE16" s="332">
        <f>CA16/CB17</f>
        <v>0</v>
      </c>
      <c r="CF16" s="100">
        <v>0</v>
      </c>
      <c r="CG16" s="111">
        <v>1</v>
      </c>
      <c r="CH16" s="101">
        <f t="shared" si="16"/>
        <v>0</v>
      </c>
      <c r="CI16" s="330">
        <v>0</v>
      </c>
      <c r="CJ16" s="332">
        <f>CF16/CG17</f>
        <v>0</v>
      </c>
      <c r="CK16" s="515">
        <v>0</v>
      </c>
      <c r="CL16" s="527">
        <v>30</v>
      </c>
      <c r="CM16" s="516">
        <f t="shared" si="17"/>
        <v>0</v>
      </c>
      <c r="CN16" s="517">
        <v>0</v>
      </c>
      <c r="CO16" s="528">
        <f>CK16/CL17</f>
        <v>0</v>
      </c>
      <c r="CP16" s="79">
        <v>4</v>
      </c>
      <c r="CQ16" s="80">
        <v>9</v>
      </c>
      <c r="CR16" s="80">
        <f t="shared" si="18"/>
        <v>44.444444444444443</v>
      </c>
      <c r="CS16" s="316">
        <v>0.44</v>
      </c>
      <c r="CT16" s="317">
        <f>CP16/CQ17</f>
        <v>0.4</v>
      </c>
      <c r="CU16" s="169">
        <v>0</v>
      </c>
      <c r="CV16" s="170">
        <v>1</v>
      </c>
      <c r="CW16" s="170">
        <f t="shared" si="19"/>
        <v>0</v>
      </c>
      <c r="CX16" s="171">
        <v>0</v>
      </c>
      <c r="CY16" s="172">
        <f>CU16/CV17</f>
        <v>0</v>
      </c>
      <c r="CZ16" s="79">
        <v>461</v>
      </c>
      <c r="DA16" s="252">
        <v>425</v>
      </c>
      <c r="DB16" s="320">
        <f t="shared" si="20"/>
        <v>108.47058823529412</v>
      </c>
      <c r="DC16" s="377">
        <v>1.08</v>
      </c>
      <c r="DD16" s="378">
        <f>CZ16/DA17</f>
        <v>1.0847058823529412</v>
      </c>
      <c r="DE16" s="100">
        <v>0</v>
      </c>
      <c r="DF16" s="101">
        <v>6</v>
      </c>
      <c r="DG16" s="101">
        <f t="shared" si="21"/>
        <v>0</v>
      </c>
      <c r="DH16" s="102">
        <v>0</v>
      </c>
      <c r="DI16" s="103">
        <f>DE16/DF17</f>
        <v>0</v>
      </c>
      <c r="DJ16" s="100">
        <v>0</v>
      </c>
      <c r="DK16" s="111">
        <v>3</v>
      </c>
      <c r="DL16" s="101">
        <f t="shared" si="22"/>
        <v>0</v>
      </c>
      <c r="DM16" s="102">
        <v>0</v>
      </c>
      <c r="DN16" s="112">
        <f>DJ16/DK17</f>
        <v>0</v>
      </c>
      <c r="DO16" s="100">
        <v>0</v>
      </c>
      <c r="DP16" s="111">
        <v>1</v>
      </c>
      <c r="DQ16" s="101">
        <f t="shared" si="23"/>
        <v>0</v>
      </c>
      <c r="DR16" s="321">
        <v>0</v>
      </c>
      <c r="DS16" s="344">
        <f>DO16/DP17</f>
        <v>0</v>
      </c>
      <c r="DT16" s="100">
        <v>0</v>
      </c>
      <c r="DU16" s="111">
        <v>3</v>
      </c>
      <c r="DV16" s="101">
        <f t="shared" si="24"/>
        <v>0</v>
      </c>
      <c r="DW16" s="330">
        <v>0</v>
      </c>
      <c r="DX16" s="332">
        <f>DT16/DU17</f>
        <v>0</v>
      </c>
      <c r="DY16" s="100">
        <v>0</v>
      </c>
      <c r="DZ16" s="101">
        <v>1</v>
      </c>
      <c r="EA16" s="101">
        <f t="shared" si="25"/>
        <v>0</v>
      </c>
      <c r="EB16" s="330">
        <v>0</v>
      </c>
      <c r="EC16" s="331">
        <f>DY16/DZ17</f>
        <v>0</v>
      </c>
      <c r="ED16" s="79">
        <v>11</v>
      </c>
      <c r="EE16" s="80">
        <v>11</v>
      </c>
      <c r="EF16" s="80">
        <f t="shared" si="26"/>
        <v>100</v>
      </c>
      <c r="EG16" s="316">
        <v>1</v>
      </c>
      <c r="EH16" s="317">
        <f>ED16/EE17</f>
        <v>0.91666666666666663</v>
      </c>
      <c r="EI16" s="100">
        <v>0</v>
      </c>
      <c r="EJ16" s="111">
        <v>3</v>
      </c>
      <c r="EK16" s="101">
        <f t="shared" si="27"/>
        <v>0</v>
      </c>
      <c r="EL16" s="330">
        <v>0</v>
      </c>
      <c r="EM16" s="332">
        <f>EI16/EJ17</f>
        <v>0</v>
      </c>
      <c r="EN16" s="100">
        <v>0</v>
      </c>
      <c r="EO16" s="101">
        <v>1</v>
      </c>
      <c r="EP16" s="101">
        <f t="shared" si="28"/>
        <v>0</v>
      </c>
      <c r="EQ16" s="102">
        <v>0</v>
      </c>
      <c r="ER16" s="103">
        <f>EN16/EO17</f>
        <v>0</v>
      </c>
      <c r="ES16" s="100">
        <v>0</v>
      </c>
      <c r="ET16" s="111">
        <v>3</v>
      </c>
      <c r="EU16" s="101">
        <f t="shared" si="29"/>
        <v>0</v>
      </c>
      <c r="EV16" s="330">
        <v>0</v>
      </c>
      <c r="EW16" s="332">
        <f>ES16/ET17</f>
        <v>0</v>
      </c>
      <c r="EX16" s="100">
        <v>0</v>
      </c>
      <c r="EY16" s="111">
        <v>5</v>
      </c>
      <c r="EZ16" s="101">
        <f t="shared" si="30"/>
        <v>0</v>
      </c>
      <c r="FA16" s="330">
        <v>0</v>
      </c>
      <c r="FB16" s="332">
        <f>EX16/EY17</f>
        <v>0</v>
      </c>
      <c r="FC16" s="100">
        <v>0</v>
      </c>
      <c r="FD16" s="111">
        <v>1</v>
      </c>
      <c r="FE16" s="101">
        <f t="shared" si="31"/>
        <v>0</v>
      </c>
      <c r="FF16" s="330">
        <v>0</v>
      </c>
      <c r="FG16" s="332">
        <f>FC16/FD17</f>
        <v>0</v>
      </c>
      <c r="FH16" s="100">
        <v>0</v>
      </c>
      <c r="FI16" s="101">
        <v>1</v>
      </c>
      <c r="FJ16" s="101">
        <f t="shared" si="32"/>
        <v>0</v>
      </c>
      <c r="FK16" s="330">
        <v>0</v>
      </c>
      <c r="FL16" s="331">
        <f>FH16/FI17</f>
        <v>0</v>
      </c>
      <c r="FM16" s="79">
        <v>3</v>
      </c>
      <c r="FN16" s="92">
        <v>2</v>
      </c>
      <c r="FO16" s="80">
        <f t="shared" si="33"/>
        <v>150</v>
      </c>
      <c r="FP16" s="316">
        <v>1.5</v>
      </c>
      <c r="FQ16" s="325">
        <f>FM16/FN17</f>
        <v>1</v>
      </c>
      <c r="FR16" s="79">
        <v>60</v>
      </c>
      <c r="FS16" s="80">
        <v>80</v>
      </c>
      <c r="FT16" s="80">
        <f t="shared" si="34"/>
        <v>75</v>
      </c>
      <c r="FU16" s="316">
        <v>0.6</v>
      </c>
      <c r="FV16" s="317">
        <f>FR16/FS17</f>
        <v>0.6</v>
      </c>
      <c r="FW16" s="100">
        <v>0</v>
      </c>
      <c r="FX16" s="111">
        <v>3</v>
      </c>
      <c r="FY16" s="101">
        <f t="shared" si="35"/>
        <v>0</v>
      </c>
      <c r="FZ16" s="330">
        <v>0</v>
      </c>
      <c r="GA16" s="332">
        <f>FW16/FX17</f>
        <v>0</v>
      </c>
      <c r="GB16" s="79">
        <v>3</v>
      </c>
      <c r="GC16" s="92">
        <v>3</v>
      </c>
      <c r="GD16" s="320">
        <f t="shared" si="36"/>
        <v>100</v>
      </c>
      <c r="GE16" s="342">
        <v>1</v>
      </c>
      <c r="GF16" s="343">
        <f>GB16/GC17</f>
        <v>1</v>
      </c>
      <c r="GG16" s="195">
        <v>0</v>
      </c>
      <c r="GH16" s="196">
        <v>11</v>
      </c>
      <c r="GI16" s="196">
        <f t="shared" si="37"/>
        <v>0</v>
      </c>
      <c r="GJ16" s="197">
        <v>0</v>
      </c>
      <c r="GK16" s="198">
        <f>GG16/GH17</f>
        <v>0</v>
      </c>
      <c r="GL16" s="100">
        <v>0</v>
      </c>
      <c r="GM16" s="111">
        <v>75</v>
      </c>
      <c r="GN16" s="101">
        <f t="shared" si="38"/>
        <v>0</v>
      </c>
      <c r="GO16" s="330">
        <v>0</v>
      </c>
      <c r="GP16" s="332">
        <f>GL16/GM17</f>
        <v>0</v>
      </c>
      <c r="GQ16" s="100">
        <v>0</v>
      </c>
      <c r="GR16" s="111">
        <v>23</v>
      </c>
      <c r="GS16" s="101">
        <f t="shared" si="39"/>
        <v>0</v>
      </c>
      <c r="GT16" s="330">
        <v>0</v>
      </c>
      <c r="GU16" s="332">
        <f>GQ16/GR17</f>
        <v>0</v>
      </c>
      <c r="GV16" s="100">
        <v>0</v>
      </c>
      <c r="GW16" s="111">
        <v>3</v>
      </c>
      <c r="GX16" s="101">
        <f t="shared" si="40"/>
        <v>0</v>
      </c>
      <c r="GY16" s="330">
        <v>0</v>
      </c>
      <c r="GZ16" s="332">
        <f>GV16/GW17</f>
        <v>0</v>
      </c>
      <c r="HA16" s="79">
        <v>120</v>
      </c>
      <c r="HB16" s="92">
        <v>100</v>
      </c>
      <c r="HC16" s="80">
        <f t="shared" si="41"/>
        <v>120</v>
      </c>
      <c r="HD16" s="316">
        <v>1.2</v>
      </c>
      <c r="HE16" s="317">
        <f>HA16/HB17</f>
        <v>1.2</v>
      </c>
      <c r="HF16" s="79">
        <v>100</v>
      </c>
      <c r="HG16" s="92">
        <v>100</v>
      </c>
      <c r="HH16" s="80">
        <f t="shared" si="42"/>
        <v>100</v>
      </c>
      <c r="HI16" s="316">
        <v>1</v>
      </c>
      <c r="HJ16" s="317">
        <f>HF16/HG17</f>
        <v>1</v>
      </c>
    </row>
    <row r="17" spans="2:218" ht="17.25" customHeight="1" thickBot="1" x14ac:dyDescent="0.4">
      <c r="B17" s="313">
        <v>12</v>
      </c>
      <c r="C17" s="314" t="s">
        <v>43</v>
      </c>
      <c r="D17" s="83">
        <v>0</v>
      </c>
      <c r="E17" s="84">
        <v>100</v>
      </c>
      <c r="F17" s="84">
        <f t="shared" si="0"/>
        <v>0</v>
      </c>
      <c r="G17" s="434">
        <v>0</v>
      </c>
      <c r="H17" s="436">
        <f>D17/E17</f>
        <v>0</v>
      </c>
      <c r="I17" s="106">
        <v>0</v>
      </c>
      <c r="J17" s="107">
        <v>21</v>
      </c>
      <c r="K17" s="107">
        <f t="shared" si="1"/>
        <v>0</v>
      </c>
      <c r="L17" s="326">
        <v>0</v>
      </c>
      <c r="M17" s="355">
        <f>I17/J17</f>
        <v>0</v>
      </c>
      <c r="N17" s="106">
        <v>0</v>
      </c>
      <c r="O17" s="107">
        <v>21</v>
      </c>
      <c r="P17" s="107">
        <f t="shared" si="2"/>
        <v>0</v>
      </c>
      <c r="Q17" s="326">
        <v>0</v>
      </c>
      <c r="R17" s="355">
        <f>N17/O17</f>
        <v>0</v>
      </c>
      <c r="S17" s="83">
        <v>100</v>
      </c>
      <c r="T17" s="84">
        <v>100</v>
      </c>
      <c r="U17" s="315">
        <f t="shared" si="3"/>
        <v>100</v>
      </c>
      <c r="V17" s="342">
        <v>1</v>
      </c>
      <c r="W17" s="343">
        <f>S17/T17</f>
        <v>1</v>
      </c>
      <c r="X17" s="173">
        <v>0</v>
      </c>
      <c r="Y17" s="174">
        <v>100</v>
      </c>
      <c r="Z17" s="174">
        <f t="shared" si="4"/>
        <v>0</v>
      </c>
      <c r="AA17" s="175">
        <v>0</v>
      </c>
      <c r="AB17" s="176">
        <f>X17/Y17</f>
        <v>0</v>
      </c>
      <c r="AC17" s="106">
        <v>0</v>
      </c>
      <c r="AD17" s="107">
        <v>100</v>
      </c>
      <c r="AE17" s="107">
        <f t="shared" si="5"/>
        <v>0</v>
      </c>
      <c r="AF17" s="108">
        <v>0</v>
      </c>
      <c r="AG17" s="109">
        <f>AC17/AD17</f>
        <v>0</v>
      </c>
      <c r="AH17" s="83">
        <v>77</v>
      </c>
      <c r="AI17" s="84">
        <v>77</v>
      </c>
      <c r="AJ17" s="315">
        <f t="shared" si="6"/>
        <v>100</v>
      </c>
      <c r="AK17" s="342">
        <v>1</v>
      </c>
      <c r="AL17" s="343">
        <f>AH17/AI17</f>
        <v>1</v>
      </c>
      <c r="AM17" s="83">
        <v>100</v>
      </c>
      <c r="AN17" s="84">
        <v>90</v>
      </c>
      <c r="AO17" s="315">
        <f t="shared" si="7"/>
        <v>111.11111111111111</v>
      </c>
      <c r="AP17" s="377">
        <v>1.1100000000000001</v>
      </c>
      <c r="AQ17" s="378">
        <f>AM17/AN17</f>
        <v>1.1111111111111112</v>
      </c>
      <c r="AR17" s="83">
        <v>0</v>
      </c>
      <c r="AS17" s="84">
        <v>1</v>
      </c>
      <c r="AT17" s="315">
        <f t="shared" si="8"/>
        <v>0</v>
      </c>
      <c r="AU17" s="375">
        <v>0</v>
      </c>
      <c r="AV17" s="376">
        <f>AR17/AS17</f>
        <v>0</v>
      </c>
      <c r="AW17" s="83">
        <v>1</v>
      </c>
      <c r="AX17" s="84">
        <v>3</v>
      </c>
      <c r="AY17" s="315">
        <f t="shared" si="9"/>
        <v>33.333333333333329</v>
      </c>
      <c r="AZ17" s="375">
        <v>0.33</v>
      </c>
      <c r="BA17" s="376">
        <f>AW17/AX17</f>
        <v>0.33333333333333331</v>
      </c>
      <c r="BB17" s="83">
        <v>1</v>
      </c>
      <c r="BC17" s="94">
        <v>1</v>
      </c>
      <c r="BD17" s="315">
        <f t="shared" si="10"/>
        <v>100</v>
      </c>
      <c r="BE17" s="342">
        <v>1</v>
      </c>
      <c r="BF17" s="343">
        <f>BB17/BC17</f>
        <v>1</v>
      </c>
      <c r="BG17" s="83">
        <v>100</v>
      </c>
      <c r="BH17" s="84">
        <v>100</v>
      </c>
      <c r="BI17" s="315">
        <f t="shared" si="11"/>
        <v>100</v>
      </c>
      <c r="BJ17" s="342">
        <v>1</v>
      </c>
      <c r="BK17" s="343">
        <f>BG17/BH17</f>
        <v>1</v>
      </c>
      <c r="BL17" s="501">
        <v>0</v>
      </c>
      <c r="BM17" s="503">
        <v>1</v>
      </c>
      <c r="BN17" s="503">
        <f t="shared" si="12"/>
        <v>0</v>
      </c>
      <c r="BO17" s="504">
        <v>0</v>
      </c>
      <c r="BP17" s="554">
        <f>BL17/BM17</f>
        <v>0</v>
      </c>
      <c r="BQ17" s="83">
        <v>1018</v>
      </c>
      <c r="BR17" s="94">
        <v>900</v>
      </c>
      <c r="BS17" s="315">
        <f t="shared" si="13"/>
        <v>113.11111111111111</v>
      </c>
      <c r="BT17" s="377">
        <v>1.1299999999999999</v>
      </c>
      <c r="BU17" s="378">
        <f>BQ17/BR17</f>
        <v>1.1311111111111112</v>
      </c>
      <c r="BV17" s="83">
        <v>93.33</v>
      </c>
      <c r="BW17" s="84">
        <v>100</v>
      </c>
      <c r="BX17" s="315">
        <f t="shared" si="14"/>
        <v>93.33</v>
      </c>
      <c r="BY17" s="402">
        <v>0.93</v>
      </c>
      <c r="BZ17" s="403">
        <f>BV17/BW17</f>
        <v>0.93330000000000002</v>
      </c>
      <c r="CA17" s="83">
        <v>1</v>
      </c>
      <c r="CB17" s="94">
        <v>1</v>
      </c>
      <c r="CC17" s="315">
        <f t="shared" si="15"/>
        <v>100</v>
      </c>
      <c r="CD17" s="342">
        <v>1</v>
      </c>
      <c r="CE17" s="343">
        <f>CA17/CB17</f>
        <v>1</v>
      </c>
      <c r="CF17" s="83">
        <v>4</v>
      </c>
      <c r="CG17" s="143">
        <v>4</v>
      </c>
      <c r="CH17" s="315">
        <f t="shared" si="16"/>
        <v>100</v>
      </c>
      <c r="CI17" s="342">
        <v>1</v>
      </c>
      <c r="CJ17" s="343">
        <f>CF17/CG17</f>
        <v>1</v>
      </c>
      <c r="CK17" s="519">
        <v>0</v>
      </c>
      <c r="CL17" s="529">
        <v>40</v>
      </c>
      <c r="CM17" s="520">
        <f t="shared" si="17"/>
        <v>0</v>
      </c>
      <c r="CN17" s="521">
        <v>0</v>
      </c>
      <c r="CO17" s="530">
        <f>CK17/CL17</f>
        <v>0</v>
      </c>
      <c r="CP17" s="83">
        <v>6</v>
      </c>
      <c r="CQ17" s="84">
        <v>10</v>
      </c>
      <c r="CR17" s="315">
        <f t="shared" si="18"/>
        <v>60</v>
      </c>
      <c r="CS17" s="366">
        <v>0.6</v>
      </c>
      <c r="CT17" s="367">
        <f>CP17/CQ17</f>
        <v>0.6</v>
      </c>
      <c r="CU17" s="173">
        <v>0</v>
      </c>
      <c r="CV17" s="174">
        <v>425</v>
      </c>
      <c r="CW17" s="174">
        <f t="shared" si="19"/>
        <v>0</v>
      </c>
      <c r="CX17" s="175">
        <v>0</v>
      </c>
      <c r="CY17" s="176">
        <f>CU17/CV17</f>
        <v>0</v>
      </c>
      <c r="CZ17" s="246">
        <v>0</v>
      </c>
      <c r="DA17" s="247">
        <v>425</v>
      </c>
      <c r="DB17" s="248">
        <f t="shared" si="20"/>
        <v>0</v>
      </c>
      <c r="DC17" s="347">
        <v>0</v>
      </c>
      <c r="DD17" s="348">
        <f>CZ17/DA17</f>
        <v>0</v>
      </c>
      <c r="DE17" s="106">
        <v>0</v>
      </c>
      <c r="DF17" s="107">
        <v>6</v>
      </c>
      <c r="DG17" s="107">
        <f t="shared" si="21"/>
        <v>0</v>
      </c>
      <c r="DH17" s="108">
        <v>0</v>
      </c>
      <c r="DI17" s="109">
        <f>DE17/DF17</f>
        <v>0</v>
      </c>
      <c r="DJ17" s="106">
        <v>0</v>
      </c>
      <c r="DK17" s="113">
        <v>3</v>
      </c>
      <c r="DL17" s="107">
        <f t="shared" si="22"/>
        <v>0</v>
      </c>
      <c r="DM17" s="108">
        <v>0</v>
      </c>
      <c r="DN17" s="114">
        <f>DJ17/DK17</f>
        <v>0</v>
      </c>
      <c r="DO17" s="106">
        <v>0</v>
      </c>
      <c r="DP17" s="113">
        <v>1</v>
      </c>
      <c r="DQ17" s="107">
        <f t="shared" si="23"/>
        <v>0</v>
      </c>
      <c r="DR17" s="108">
        <v>0</v>
      </c>
      <c r="DS17" s="114">
        <f>DO17/DP17</f>
        <v>0</v>
      </c>
      <c r="DT17" s="83">
        <v>4</v>
      </c>
      <c r="DU17" s="94">
        <v>4</v>
      </c>
      <c r="DV17" s="315">
        <f t="shared" si="24"/>
        <v>100</v>
      </c>
      <c r="DW17" s="342">
        <v>1</v>
      </c>
      <c r="DX17" s="343">
        <f>DT17/DU17</f>
        <v>1</v>
      </c>
      <c r="DY17" s="83">
        <v>1</v>
      </c>
      <c r="DZ17" s="84">
        <v>2</v>
      </c>
      <c r="EA17" s="315">
        <f t="shared" si="25"/>
        <v>50</v>
      </c>
      <c r="EB17" s="375">
        <v>0.5</v>
      </c>
      <c r="EC17" s="376">
        <f>DY17/DZ17</f>
        <v>0.5</v>
      </c>
      <c r="ED17" s="83">
        <v>12</v>
      </c>
      <c r="EE17" s="84">
        <v>12</v>
      </c>
      <c r="EF17" s="315">
        <f t="shared" si="26"/>
        <v>100</v>
      </c>
      <c r="EG17" s="342">
        <v>1</v>
      </c>
      <c r="EH17" s="343">
        <f>ED17/EE17</f>
        <v>1</v>
      </c>
      <c r="EI17" s="83">
        <v>4</v>
      </c>
      <c r="EJ17" s="94">
        <v>4</v>
      </c>
      <c r="EK17" s="315">
        <f t="shared" si="27"/>
        <v>100</v>
      </c>
      <c r="EL17" s="342">
        <v>1</v>
      </c>
      <c r="EM17" s="343">
        <f>EI17/EJ17</f>
        <v>1</v>
      </c>
      <c r="EN17" s="106">
        <v>0</v>
      </c>
      <c r="EO17" s="107">
        <v>1</v>
      </c>
      <c r="EP17" s="107">
        <f t="shared" si="28"/>
        <v>0</v>
      </c>
      <c r="EQ17" s="108">
        <v>0</v>
      </c>
      <c r="ER17" s="109">
        <f>EN17/EO17</f>
        <v>0</v>
      </c>
      <c r="ES17" s="83">
        <v>4</v>
      </c>
      <c r="ET17" s="94">
        <v>4</v>
      </c>
      <c r="EU17" s="315">
        <f t="shared" si="29"/>
        <v>100</v>
      </c>
      <c r="EV17" s="342">
        <v>1</v>
      </c>
      <c r="EW17" s="343">
        <f>ES17/ET17</f>
        <v>1</v>
      </c>
      <c r="EX17" s="83">
        <v>10</v>
      </c>
      <c r="EY17" s="94">
        <v>10</v>
      </c>
      <c r="EZ17" s="315">
        <f t="shared" si="30"/>
        <v>100</v>
      </c>
      <c r="FA17" s="342">
        <v>1</v>
      </c>
      <c r="FB17" s="343">
        <f>EX17/EY17</f>
        <v>1</v>
      </c>
      <c r="FC17" s="83">
        <v>2</v>
      </c>
      <c r="FD17" s="94">
        <v>50</v>
      </c>
      <c r="FE17" s="315">
        <f t="shared" si="31"/>
        <v>4</v>
      </c>
      <c r="FF17" s="375">
        <v>0.04</v>
      </c>
      <c r="FG17" s="376">
        <f>FC17/FD17</f>
        <v>0.04</v>
      </c>
      <c r="FH17" s="83">
        <v>2</v>
      </c>
      <c r="FI17" s="84">
        <v>2</v>
      </c>
      <c r="FJ17" s="315">
        <f t="shared" si="32"/>
        <v>100</v>
      </c>
      <c r="FK17" s="342">
        <v>1</v>
      </c>
      <c r="FL17" s="343">
        <f>FH17/FI17</f>
        <v>1</v>
      </c>
      <c r="FM17" s="83">
        <v>4</v>
      </c>
      <c r="FN17" s="94">
        <v>3</v>
      </c>
      <c r="FO17" s="315">
        <f t="shared" si="33"/>
        <v>133.33333333333331</v>
      </c>
      <c r="FP17" s="377">
        <v>1.33</v>
      </c>
      <c r="FQ17" s="378">
        <f>FM17/FN17</f>
        <v>1.3333333333333333</v>
      </c>
      <c r="FR17" s="83">
        <v>80</v>
      </c>
      <c r="FS17" s="84">
        <v>100</v>
      </c>
      <c r="FT17" s="315">
        <f t="shared" si="34"/>
        <v>80</v>
      </c>
      <c r="FU17" s="366">
        <v>0.8</v>
      </c>
      <c r="FV17" s="367">
        <f>FR17/FS17</f>
        <v>0.8</v>
      </c>
      <c r="FW17" s="83">
        <v>8</v>
      </c>
      <c r="FX17" s="94">
        <v>4</v>
      </c>
      <c r="FY17" s="315">
        <f t="shared" si="35"/>
        <v>200</v>
      </c>
      <c r="FZ17" s="377">
        <v>2</v>
      </c>
      <c r="GA17" s="378">
        <f>FW17/FX17</f>
        <v>2</v>
      </c>
      <c r="GB17" s="246">
        <v>0</v>
      </c>
      <c r="GC17" s="247">
        <v>3</v>
      </c>
      <c r="GD17" s="248">
        <f t="shared" si="36"/>
        <v>0</v>
      </c>
      <c r="GE17" s="347">
        <v>0</v>
      </c>
      <c r="GF17" s="348">
        <f>GB17/GC17</f>
        <v>0</v>
      </c>
      <c r="GG17" s="199">
        <v>0</v>
      </c>
      <c r="GH17" s="200">
        <v>12</v>
      </c>
      <c r="GI17" s="200">
        <f t="shared" si="37"/>
        <v>0</v>
      </c>
      <c r="GJ17" s="201">
        <v>0</v>
      </c>
      <c r="GK17" s="202">
        <f>GG17/GH17</f>
        <v>0</v>
      </c>
      <c r="GL17" s="83">
        <v>100</v>
      </c>
      <c r="GM17" s="94">
        <v>100</v>
      </c>
      <c r="GN17" s="315">
        <f t="shared" si="38"/>
        <v>100</v>
      </c>
      <c r="GO17" s="342">
        <v>1</v>
      </c>
      <c r="GP17" s="343">
        <f>GL17/GM17</f>
        <v>1</v>
      </c>
      <c r="GQ17" s="83">
        <v>30</v>
      </c>
      <c r="GR17" s="94">
        <v>30</v>
      </c>
      <c r="GS17" s="315">
        <f t="shared" si="39"/>
        <v>100</v>
      </c>
      <c r="GT17" s="342">
        <v>1</v>
      </c>
      <c r="GU17" s="343">
        <f>GQ17/GR17</f>
        <v>1</v>
      </c>
      <c r="GV17" s="83">
        <v>5</v>
      </c>
      <c r="GW17" s="94">
        <v>5</v>
      </c>
      <c r="GX17" s="315">
        <f t="shared" si="40"/>
        <v>100</v>
      </c>
      <c r="GY17" s="342">
        <v>1</v>
      </c>
      <c r="GZ17" s="343">
        <f>GV17/GW17</f>
        <v>1</v>
      </c>
      <c r="HA17" s="83">
        <v>100</v>
      </c>
      <c r="HB17" s="94">
        <v>100</v>
      </c>
      <c r="HC17" s="315">
        <f t="shared" si="41"/>
        <v>100</v>
      </c>
      <c r="HD17" s="342">
        <v>1</v>
      </c>
      <c r="HE17" s="343">
        <f>HA17/HB17</f>
        <v>1</v>
      </c>
      <c r="HF17" s="83">
        <v>84.62</v>
      </c>
      <c r="HG17" s="94">
        <v>100</v>
      </c>
      <c r="HH17" s="315">
        <f t="shared" si="42"/>
        <v>84.62</v>
      </c>
      <c r="HI17" s="366">
        <v>0.85</v>
      </c>
      <c r="HJ17" s="367">
        <f>HF17/HG17</f>
        <v>0.84620000000000006</v>
      </c>
    </row>
    <row r="18" spans="2:218" ht="15" thickBot="1" x14ac:dyDescent="0.4"/>
    <row r="19" spans="2:218" ht="15" hidden="1" thickBot="1" x14ac:dyDescent="0.4">
      <c r="Q19" t="s">
        <v>69</v>
      </c>
      <c r="BD19" t="s">
        <v>64</v>
      </c>
      <c r="CC19" t="s">
        <v>66</v>
      </c>
    </row>
    <row r="20" spans="2:218" ht="15" thickBot="1" x14ac:dyDescent="0.4">
      <c r="C20" s="474" t="s">
        <v>726</v>
      </c>
      <c r="H20" s="408">
        <v>0.01</v>
      </c>
      <c r="M20" s="467">
        <v>1</v>
      </c>
      <c r="R20" s="447">
        <v>1.24</v>
      </c>
      <c r="W20" s="467">
        <v>1</v>
      </c>
      <c r="AG20" s="467">
        <v>1</v>
      </c>
      <c r="AL20" s="467">
        <v>1</v>
      </c>
      <c r="AQ20" s="351">
        <v>1.0827</v>
      </c>
      <c r="AV20" s="408">
        <v>0</v>
      </c>
      <c r="BA20" s="408">
        <v>0.33</v>
      </c>
      <c r="BF20" s="467">
        <v>1</v>
      </c>
      <c r="BK20" s="467">
        <v>1</v>
      </c>
      <c r="BU20" s="447">
        <v>1.1299999999999999</v>
      </c>
      <c r="BZ20" s="404">
        <v>0.93</v>
      </c>
      <c r="CE20" s="467">
        <v>1</v>
      </c>
      <c r="CJ20" s="467">
        <v>1</v>
      </c>
      <c r="CT20" s="352">
        <v>0.6</v>
      </c>
      <c r="DD20" s="447">
        <v>1.08</v>
      </c>
      <c r="DI20" s="352">
        <v>0.67</v>
      </c>
      <c r="DN20" s="467">
        <v>1</v>
      </c>
      <c r="DS20" s="467">
        <v>1</v>
      </c>
      <c r="DX20" s="467">
        <v>1</v>
      </c>
      <c r="EC20" s="408">
        <v>0.5</v>
      </c>
      <c r="EH20" s="467">
        <v>1</v>
      </c>
      <c r="EM20" s="467">
        <v>1</v>
      </c>
      <c r="ER20" s="467">
        <v>1</v>
      </c>
      <c r="EW20" s="467">
        <v>1</v>
      </c>
      <c r="FB20" s="467">
        <v>1</v>
      </c>
      <c r="FG20" s="408">
        <v>0.04</v>
      </c>
      <c r="FL20" s="467">
        <v>1</v>
      </c>
      <c r="FQ20" s="447">
        <v>1.33</v>
      </c>
      <c r="FV20" s="352">
        <v>0.8</v>
      </c>
      <c r="GA20" s="447">
        <v>2</v>
      </c>
      <c r="GF20" s="467">
        <v>1</v>
      </c>
      <c r="GP20" s="467">
        <v>1</v>
      </c>
      <c r="GU20" s="467">
        <v>1</v>
      </c>
      <c r="GZ20" s="467">
        <v>1</v>
      </c>
      <c r="HE20" s="352">
        <v>0.79</v>
      </c>
      <c r="HJ20" s="352">
        <v>0.93</v>
      </c>
    </row>
    <row r="21" spans="2:218" ht="15" thickBot="1" x14ac:dyDescent="0.4">
      <c r="C21" s="148"/>
      <c r="HE21" s="44"/>
      <c r="HJ21" s="44"/>
    </row>
    <row r="22" spans="2:218" ht="15" thickBot="1" x14ac:dyDescent="0.4">
      <c r="C22" s="474" t="s">
        <v>727</v>
      </c>
      <c r="H22" s="465">
        <v>0.01</v>
      </c>
      <c r="M22" s="468">
        <v>1</v>
      </c>
      <c r="R22" s="466">
        <v>1.24</v>
      </c>
      <c r="W22" s="468">
        <v>1</v>
      </c>
      <c r="AG22" s="468">
        <v>1</v>
      </c>
      <c r="AL22" s="468">
        <v>1</v>
      </c>
      <c r="AQ22" s="466">
        <v>1.08</v>
      </c>
      <c r="AV22" s="465">
        <v>0</v>
      </c>
      <c r="BA22" s="465">
        <v>0.33</v>
      </c>
      <c r="BF22" s="468">
        <v>1</v>
      </c>
      <c r="BK22" s="468">
        <v>1</v>
      </c>
      <c r="BU22" s="466">
        <v>1.1299999999999999</v>
      </c>
      <c r="BZ22" s="469">
        <v>0.93</v>
      </c>
      <c r="CE22" s="468">
        <v>1</v>
      </c>
      <c r="CJ22" s="468">
        <v>1</v>
      </c>
      <c r="CT22" s="493">
        <v>0.6</v>
      </c>
      <c r="DD22" s="466">
        <v>1.08</v>
      </c>
      <c r="DI22" s="493">
        <v>0.67</v>
      </c>
      <c r="DN22" s="468">
        <v>1</v>
      </c>
      <c r="DS22" s="468">
        <v>1</v>
      </c>
      <c r="DX22" s="468">
        <v>1</v>
      </c>
      <c r="EC22" s="465">
        <v>0.5</v>
      </c>
      <c r="EH22" s="468">
        <v>1</v>
      </c>
      <c r="EM22" s="468">
        <v>1</v>
      </c>
      <c r="ER22" s="468">
        <v>1</v>
      </c>
      <c r="EW22" s="468">
        <v>1</v>
      </c>
      <c r="FB22" s="468">
        <v>1</v>
      </c>
      <c r="FG22" s="465">
        <v>0.04</v>
      </c>
      <c r="FL22" s="468">
        <v>1</v>
      </c>
      <c r="FQ22" s="466">
        <v>1.33</v>
      </c>
      <c r="FV22" s="352">
        <v>0.8</v>
      </c>
      <c r="GA22" s="466">
        <v>2</v>
      </c>
      <c r="GF22" s="468">
        <v>1</v>
      </c>
      <c r="GP22" s="468">
        <v>1</v>
      </c>
      <c r="GU22" s="468">
        <v>1</v>
      </c>
      <c r="GZ22" s="468">
        <v>1</v>
      </c>
      <c r="HE22" s="493">
        <v>0.79</v>
      </c>
      <c r="HJ22" s="493">
        <v>0.93</v>
      </c>
    </row>
    <row r="23" spans="2:218" ht="15" thickBot="1" x14ac:dyDescent="0.4"/>
    <row r="24" spans="2:218" ht="15" customHeight="1" x14ac:dyDescent="0.35">
      <c r="H24" s="737" t="s">
        <v>670</v>
      </c>
      <c r="I24" s="738"/>
      <c r="HE24" s="443"/>
      <c r="HJ24" s="443"/>
    </row>
    <row r="25" spans="2:218" ht="15" thickBot="1" x14ac:dyDescent="0.4">
      <c r="H25" s="739"/>
      <c r="I25" s="740"/>
      <c r="BI25" s="42"/>
    </row>
    <row r="26" spans="2:218" x14ac:dyDescent="0.35">
      <c r="B26" s="6">
        <v>1</v>
      </c>
      <c r="C26" s="4" t="s">
        <v>9</v>
      </c>
      <c r="D26" s="5"/>
      <c r="E26" s="647" t="s">
        <v>5</v>
      </c>
      <c r="F26" s="647"/>
      <c r="G26" s="648"/>
      <c r="H26" s="6">
        <v>28</v>
      </c>
      <c r="I26" s="7">
        <f>H26/H29</f>
        <v>0.73684210526315785</v>
      </c>
    </row>
    <row r="27" spans="2:218" x14ac:dyDescent="0.35">
      <c r="B27" s="11">
        <v>2</v>
      </c>
      <c r="C27" s="9" t="s">
        <v>10</v>
      </c>
      <c r="D27" s="10"/>
      <c r="E27" s="649" t="s">
        <v>11</v>
      </c>
      <c r="F27" s="649"/>
      <c r="G27" s="650"/>
      <c r="H27" s="11">
        <v>5</v>
      </c>
      <c r="I27" s="12">
        <f>H27/H29</f>
        <v>0.13157894736842105</v>
      </c>
    </row>
    <row r="28" spans="2:218" ht="15" thickBot="1" x14ac:dyDescent="0.4">
      <c r="B28" s="16">
        <v>3</v>
      </c>
      <c r="C28" s="14" t="s">
        <v>12</v>
      </c>
      <c r="D28" s="15"/>
      <c r="E28" s="651" t="s">
        <v>8</v>
      </c>
      <c r="F28" s="651"/>
      <c r="G28" s="652"/>
      <c r="H28" s="16">
        <v>5</v>
      </c>
      <c r="I28" s="17">
        <f>H28/H29</f>
        <v>0.13157894736842105</v>
      </c>
    </row>
    <row r="29" spans="2:218" ht="15" thickBot="1" x14ac:dyDescent="0.4">
      <c r="B29" s="734" t="s">
        <v>122</v>
      </c>
      <c r="C29" s="735"/>
      <c r="D29" s="735"/>
      <c r="E29" s="735"/>
      <c r="F29" s="735"/>
      <c r="G29" s="736"/>
      <c r="H29" s="18">
        <f>SUM(H26:H28)</f>
        <v>38</v>
      </c>
      <c r="I29" s="43">
        <f>SUM(I26:I28)</f>
        <v>0.99999999999999989</v>
      </c>
    </row>
    <row r="31" spans="2:218" x14ac:dyDescent="0.35">
      <c r="B31" s="209" t="s">
        <v>342</v>
      </c>
      <c r="C31" s="662" t="s">
        <v>341</v>
      </c>
      <c r="D31" s="662"/>
      <c r="E31" s="662"/>
      <c r="F31" s="70">
        <v>1</v>
      </c>
    </row>
    <row r="32" spans="2:218" x14ac:dyDescent="0.35">
      <c r="B32" s="181" t="s">
        <v>332</v>
      </c>
      <c r="C32" s="180" t="s">
        <v>331</v>
      </c>
      <c r="D32" s="182"/>
      <c r="E32" s="182"/>
      <c r="F32" s="70">
        <v>2</v>
      </c>
      <c r="DP32" s="41"/>
    </row>
    <row r="33" spans="2:120" x14ac:dyDescent="0.35">
      <c r="B33" s="130" t="s">
        <v>109</v>
      </c>
      <c r="C33" s="182" t="s">
        <v>237</v>
      </c>
      <c r="D33" s="182"/>
      <c r="E33" s="182"/>
      <c r="F33" s="70">
        <v>0</v>
      </c>
      <c r="DP33" s="41"/>
    </row>
    <row r="34" spans="2:120" hidden="1" x14ac:dyDescent="0.35">
      <c r="B34" s="164" t="s">
        <v>131</v>
      </c>
      <c r="C34" s="182" t="s">
        <v>132</v>
      </c>
      <c r="D34" s="182"/>
      <c r="E34" s="182"/>
      <c r="F34" s="70">
        <v>0</v>
      </c>
      <c r="DP34" s="41"/>
    </row>
    <row r="35" spans="2:120" ht="15" thickBot="1" x14ac:dyDescent="0.4">
      <c r="B35" s="136" t="s">
        <v>139</v>
      </c>
      <c r="C35" s="182" t="s">
        <v>140</v>
      </c>
      <c r="D35" s="182"/>
      <c r="E35" s="182"/>
      <c r="F35" s="70">
        <v>1</v>
      </c>
    </row>
    <row r="36" spans="2:120" hidden="1" x14ac:dyDescent="0.35">
      <c r="B36" s="145" t="s">
        <v>201</v>
      </c>
      <c r="C36" s="182" t="s">
        <v>466</v>
      </c>
      <c r="D36" s="182"/>
      <c r="E36" s="182"/>
      <c r="F36" s="70">
        <v>0</v>
      </c>
    </row>
    <row r="37" spans="2:120" hidden="1" x14ac:dyDescent="0.35">
      <c r="B37" s="286"/>
      <c r="C37" s="182" t="s">
        <v>465</v>
      </c>
      <c r="F37" s="70">
        <v>0</v>
      </c>
    </row>
    <row r="38" spans="2:120" ht="15" thickBot="1" x14ac:dyDescent="0.4">
      <c r="B38" s="507" t="s">
        <v>725</v>
      </c>
      <c r="C38" s="182" t="s">
        <v>724</v>
      </c>
      <c r="F38" s="70">
        <v>1</v>
      </c>
    </row>
    <row r="39" spans="2:120" ht="15.5" x14ac:dyDescent="0.35">
      <c r="C39" s="147" t="s">
        <v>202</v>
      </c>
      <c r="F39" s="146">
        <f>H29+F31+F32+F33+F34+F35+F36+F38</f>
        <v>43</v>
      </c>
    </row>
    <row r="69" spans="99:108" ht="15" thickBot="1" x14ac:dyDescent="0.4"/>
    <row r="70" spans="99:108" ht="15" thickBot="1" x14ac:dyDescent="0.4">
      <c r="CU70" s="663" t="s">
        <v>111</v>
      </c>
      <c r="CV70" s="664"/>
      <c r="CW70" s="665"/>
      <c r="CX70" s="665"/>
      <c r="CY70" s="666"/>
      <c r="CZ70" s="258"/>
      <c r="DA70" s="258"/>
      <c r="DB70" s="258"/>
      <c r="DC70" s="258"/>
      <c r="DD70" s="258"/>
    </row>
    <row r="71" spans="99:108" ht="15" thickBot="1" x14ac:dyDescent="0.4">
      <c r="CU71" s="667" t="s">
        <v>29</v>
      </c>
      <c r="CV71" s="710"/>
      <c r="CW71" s="711"/>
      <c r="CX71" s="712" t="s">
        <v>30</v>
      </c>
      <c r="CY71" s="670" t="s">
        <v>83</v>
      </c>
      <c r="CZ71" s="259"/>
      <c r="DA71" s="259"/>
      <c r="DB71" s="259"/>
      <c r="DC71" s="259"/>
      <c r="DD71" s="259"/>
    </row>
    <row r="72" spans="99:108" ht="15" thickBot="1" x14ac:dyDescent="0.4">
      <c r="CU72" s="88" t="s">
        <v>1</v>
      </c>
      <c r="CV72" s="89" t="s">
        <v>28</v>
      </c>
      <c r="CW72" s="90" t="s">
        <v>31</v>
      </c>
      <c r="CX72" s="713"/>
      <c r="CY72" s="671"/>
      <c r="CZ72" s="259"/>
      <c r="DA72" s="259"/>
      <c r="DB72" s="259"/>
      <c r="DC72" s="259"/>
      <c r="DD72" s="259"/>
    </row>
    <row r="73" spans="99:108" x14ac:dyDescent="0.35">
      <c r="CU73" s="96">
        <v>0</v>
      </c>
      <c r="CV73" s="97">
        <v>1</v>
      </c>
      <c r="CW73" s="97">
        <f>CU73/CV73*100</f>
        <v>0</v>
      </c>
      <c r="CX73" s="98">
        <v>0</v>
      </c>
      <c r="CY73" s="99">
        <f>CU73/CV84</f>
        <v>0</v>
      </c>
      <c r="CZ73" s="260"/>
      <c r="DA73" s="260"/>
      <c r="DB73" s="260"/>
      <c r="DC73" s="260"/>
      <c r="DD73" s="260"/>
    </row>
    <row r="74" spans="99:108" x14ac:dyDescent="0.35">
      <c r="CU74" s="100">
        <v>0</v>
      </c>
      <c r="CV74" s="101">
        <v>1</v>
      </c>
      <c r="CW74" s="101">
        <f>CU74/CV74*100</f>
        <v>0</v>
      </c>
      <c r="CX74" s="102">
        <v>0</v>
      </c>
      <c r="CY74" s="103">
        <f>CU74/CV84</f>
        <v>0</v>
      </c>
      <c r="CZ74" s="260"/>
      <c r="DA74" s="260"/>
      <c r="DB74" s="260"/>
      <c r="DC74" s="260"/>
      <c r="DD74" s="260"/>
    </row>
    <row r="75" spans="99:108" x14ac:dyDescent="0.35">
      <c r="CU75" s="100">
        <v>0</v>
      </c>
      <c r="CV75" s="101">
        <v>1</v>
      </c>
      <c r="CW75" s="101">
        <f>CU75/CV75*100</f>
        <v>0</v>
      </c>
      <c r="CX75" s="102">
        <v>0</v>
      </c>
      <c r="CY75" s="103">
        <f>CU75/CV84</f>
        <v>0</v>
      </c>
      <c r="CZ75" s="260"/>
      <c r="DA75" s="260"/>
      <c r="DB75" s="260"/>
      <c r="DC75" s="260"/>
      <c r="DD75" s="260"/>
    </row>
    <row r="76" spans="99:108" x14ac:dyDescent="0.35">
      <c r="CU76" s="137">
        <v>0</v>
      </c>
      <c r="CV76" s="139">
        <v>2</v>
      </c>
      <c r="CW76" s="139">
        <f t="shared" ref="CW76:CW84" si="43">CU76/CV76*100</f>
        <v>0</v>
      </c>
      <c r="CX76" s="135">
        <v>0</v>
      </c>
      <c r="CY76" s="141">
        <f>CU76/CV84</f>
        <v>0</v>
      </c>
      <c r="CZ76" s="261"/>
      <c r="DA76" s="261"/>
      <c r="DB76" s="261"/>
      <c r="DC76" s="261"/>
      <c r="DD76" s="261"/>
    </row>
    <row r="77" spans="99:108" x14ac:dyDescent="0.35">
      <c r="CU77" s="137">
        <v>0</v>
      </c>
      <c r="CV77" s="139">
        <v>4</v>
      </c>
      <c r="CW77" s="139">
        <f t="shared" si="43"/>
        <v>0</v>
      </c>
      <c r="CX77" s="135">
        <v>0</v>
      </c>
      <c r="CY77" s="141">
        <f>CU77/CV84</f>
        <v>0</v>
      </c>
      <c r="CZ77" s="261"/>
      <c r="DA77" s="261"/>
      <c r="DB77" s="261"/>
      <c r="DC77" s="261"/>
      <c r="DD77" s="261"/>
    </row>
    <row r="78" spans="99:108" x14ac:dyDescent="0.35">
      <c r="CU78" s="137">
        <v>0</v>
      </c>
      <c r="CV78" s="139">
        <v>5</v>
      </c>
      <c r="CW78" s="139">
        <f t="shared" si="43"/>
        <v>0</v>
      </c>
      <c r="CX78" s="135">
        <v>0</v>
      </c>
      <c r="CY78" s="141">
        <f>CU78/CV84</f>
        <v>0</v>
      </c>
      <c r="CZ78" s="261"/>
      <c r="DA78" s="261"/>
      <c r="DB78" s="261"/>
      <c r="DC78" s="261"/>
      <c r="DD78" s="261"/>
    </row>
    <row r="79" spans="99:108" x14ac:dyDescent="0.35">
      <c r="CU79" s="79">
        <v>0</v>
      </c>
      <c r="CV79" s="80">
        <v>6</v>
      </c>
      <c r="CW79" s="80">
        <f t="shared" si="43"/>
        <v>0</v>
      </c>
      <c r="CX79" s="81">
        <v>0</v>
      </c>
      <c r="CY79" s="82">
        <f>CU79/CV84</f>
        <v>0</v>
      </c>
      <c r="CZ79" s="262"/>
      <c r="DA79" s="262"/>
      <c r="DB79" s="262"/>
      <c r="DC79" s="262"/>
      <c r="DD79" s="262"/>
    </row>
    <row r="80" spans="99:108" x14ac:dyDescent="0.35">
      <c r="CU80" s="79">
        <v>0</v>
      </c>
      <c r="CV80" s="80">
        <v>7</v>
      </c>
      <c r="CW80" s="80">
        <f t="shared" si="43"/>
        <v>0</v>
      </c>
      <c r="CX80" s="81">
        <v>0</v>
      </c>
      <c r="CY80" s="82">
        <f>CU80/CV84</f>
        <v>0</v>
      </c>
      <c r="CZ80" s="262"/>
      <c r="DA80" s="262"/>
      <c r="DB80" s="262"/>
      <c r="DC80" s="262"/>
      <c r="DD80" s="262"/>
    </row>
    <row r="81" spans="99:108" x14ac:dyDescent="0.35">
      <c r="CU81" s="79">
        <v>0</v>
      </c>
      <c r="CV81" s="80">
        <v>8</v>
      </c>
      <c r="CW81" s="80">
        <f t="shared" si="43"/>
        <v>0</v>
      </c>
      <c r="CX81" s="81">
        <v>0</v>
      </c>
      <c r="CY81" s="82">
        <f>CU81/CV84</f>
        <v>0</v>
      </c>
      <c r="CZ81" s="262"/>
      <c r="DA81" s="262"/>
      <c r="DB81" s="262"/>
      <c r="DC81" s="262"/>
      <c r="DD81" s="262"/>
    </row>
    <row r="82" spans="99:108" x14ac:dyDescent="0.35">
      <c r="CU82" s="79">
        <v>0</v>
      </c>
      <c r="CV82" s="80">
        <v>10</v>
      </c>
      <c r="CW82" s="80">
        <f t="shared" si="43"/>
        <v>0</v>
      </c>
      <c r="CX82" s="81">
        <v>0</v>
      </c>
      <c r="CY82" s="82">
        <f>CU82/CV84</f>
        <v>0</v>
      </c>
      <c r="CZ82" s="262"/>
      <c r="DA82" s="262"/>
      <c r="DB82" s="262"/>
      <c r="DC82" s="262"/>
      <c r="DD82" s="262"/>
    </row>
    <row r="83" spans="99:108" x14ac:dyDescent="0.35">
      <c r="CU83" s="79">
        <v>0</v>
      </c>
      <c r="CV83" s="80">
        <v>11</v>
      </c>
      <c r="CW83" s="80">
        <f t="shared" si="43"/>
        <v>0</v>
      </c>
      <c r="CX83" s="81">
        <v>0</v>
      </c>
      <c r="CY83" s="82">
        <f>CU83/CV84</f>
        <v>0</v>
      </c>
      <c r="CZ83" s="262"/>
      <c r="DA83" s="262"/>
      <c r="DB83" s="262"/>
      <c r="DC83" s="262"/>
      <c r="DD83" s="262"/>
    </row>
    <row r="84" spans="99:108" ht="15" thickBot="1" x14ac:dyDescent="0.4">
      <c r="CU84" s="83">
        <v>0</v>
      </c>
      <c r="CV84" s="84">
        <v>12</v>
      </c>
      <c r="CW84" s="84">
        <f t="shared" si="43"/>
        <v>0</v>
      </c>
      <c r="CX84" s="85">
        <v>0</v>
      </c>
      <c r="CY84" s="86">
        <f>CU84/CV84</f>
        <v>0</v>
      </c>
      <c r="CZ84" s="262"/>
      <c r="DA84" s="262"/>
      <c r="DB84" s="262"/>
      <c r="DC84" s="262"/>
      <c r="DD84" s="262"/>
    </row>
  </sheetData>
  <sheetProtection algorithmName="SHA-512" hashValue="rDnKKt57kMF4U27yE7gQ5VUuHpWMz9CQ/x2Rakxi3/9bsprzJmsMkeHwIFLTwonpDNXc2H5/iUMKSl9t34r/+A==" saltValue="QGQxv8G7wWLcTdhrXQhZtA==" spinCount="100000" sheet="1" objects="1" scenarios="1"/>
  <mergeCells count="184">
    <mergeCell ref="CU70:CY70"/>
    <mergeCell ref="CU71:CW71"/>
    <mergeCell ref="CX71:CX72"/>
    <mergeCell ref="CY71:CY72"/>
    <mergeCell ref="CZ3:DD3"/>
    <mergeCell ref="CZ4:DB4"/>
    <mergeCell ref="DC4:DC5"/>
    <mergeCell ref="DD4:DD5"/>
    <mergeCell ref="GV3:GZ3"/>
    <mergeCell ref="DS4:DS5"/>
    <mergeCell ref="DT4:DV4"/>
    <mergeCell ref="DW4:DW5"/>
    <mergeCell ref="DX4:DX5"/>
    <mergeCell ref="DY4:EA4"/>
    <mergeCell ref="EB4:EB5"/>
    <mergeCell ref="DI4:DI5"/>
    <mergeCell ref="DJ4:DL4"/>
    <mergeCell ref="DM4:DM5"/>
    <mergeCell ref="DN4:DN5"/>
    <mergeCell ref="DO4:DQ4"/>
    <mergeCell ref="DR4:DR5"/>
    <mergeCell ref="EM4:EM5"/>
    <mergeCell ref="EN4:EP4"/>
    <mergeCell ref="EQ4:EQ5"/>
    <mergeCell ref="HA3:HE3"/>
    <mergeCell ref="FM3:FQ3"/>
    <mergeCell ref="FR3:FV3"/>
    <mergeCell ref="FW3:GA3"/>
    <mergeCell ref="GB3:GF3"/>
    <mergeCell ref="GG3:GK3"/>
    <mergeCell ref="GL3:GP3"/>
    <mergeCell ref="EI3:EM3"/>
    <mergeCell ref="EN3:ER3"/>
    <mergeCell ref="ES3:EW3"/>
    <mergeCell ref="BQ3:BU3"/>
    <mergeCell ref="B2:C5"/>
    <mergeCell ref="D3:H3"/>
    <mergeCell ref="I3:M3"/>
    <mergeCell ref="N3:R3"/>
    <mergeCell ref="S3:W3"/>
    <mergeCell ref="X3:AB3"/>
    <mergeCell ref="AC3:AG3"/>
    <mergeCell ref="AH3:AL3"/>
    <mergeCell ref="AM3:AQ3"/>
    <mergeCell ref="AW3:BA3"/>
    <mergeCell ref="BB3:BF3"/>
    <mergeCell ref="AB4:AB5"/>
    <mergeCell ref="AC4:AE4"/>
    <mergeCell ref="AF4:AF5"/>
    <mergeCell ref="AG4:AG5"/>
    <mergeCell ref="AH4:AJ4"/>
    <mergeCell ref="AK4:AK5"/>
    <mergeCell ref="R4:R5"/>
    <mergeCell ref="S4:U4"/>
    <mergeCell ref="V4:V5"/>
    <mergeCell ref="W4:W5"/>
    <mergeCell ref="AW4:AY4"/>
    <mergeCell ref="AZ4:AZ5"/>
    <mergeCell ref="BA4:BA5"/>
    <mergeCell ref="BB4:BD4"/>
    <mergeCell ref="BE4:BE5"/>
    <mergeCell ref="D4:F4"/>
    <mergeCell ref="G4:G5"/>
    <mergeCell ref="H4:H5"/>
    <mergeCell ref="I4:K4"/>
    <mergeCell ref="L4:L5"/>
    <mergeCell ref="M4:M5"/>
    <mergeCell ref="N4:P4"/>
    <mergeCell ref="Q4:Q5"/>
    <mergeCell ref="AR3:AV3"/>
    <mergeCell ref="X4:Z4"/>
    <mergeCell ref="AA4:AA5"/>
    <mergeCell ref="AV4:AV5"/>
    <mergeCell ref="AL4:AL5"/>
    <mergeCell ref="AM4:AO4"/>
    <mergeCell ref="AP4:AP5"/>
    <mergeCell ref="AQ4:AQ5"/>
    <mergeCell ref="AR4:AT4"/>
    <mergeCell ref="AU4:AU5"/>
    <mergeCell ref="BF4:BF5"/>
    <mergeCell ref="BG4:BI4"/>
    <mergeCell ref="BJ4:BJ5"/>
    <mergeCell ref="BK4:BK5"/>
    <mergeCell ref="BL4:BN4"/>
    <mergeCell ref="BO4:BO5"/>
    <mergeCell ref="GQ3:GU3"/>
    <mergeCell ref="DE3:DI3"/>
    <mergeCell ref="DJ3:DN3"/>
    <mergeCell ref="DO3:DS3"/>
    <mergeCell ref="DT3:DX3"/>
    <mergeCell ref="DY3:EC3"/>
    <mergeCell ref="ED3:EH3"/>
    <mergeCell ref="BV3:BZ3"/>
    <mergeCell ref="CA3:CE3"/>
    <mergeCell ref="CF3:CJ3"/>
    <mergeCell ref="CK3:CO3"/>
    <mergeCell ref="CP3:CT3"/>
    <mergeCell ref="CU3:CY3"/>
    <mergeCell ref="EX3:FB3"/>
    <mergeCell ref="FC3:FG3"/>
    <mergeCell ref="FH3:FL3"/>
    <mergeCell ref="BG3:BK3"/>
    <mergeCell ref="BL3:BP3"/>
    <mergeCell ref="BZ4:BZ5"/>
    <mergeCell ref="CA4:CC4"/>
    <mergeCell ref="CD4:CD5"/>
    <mergeCell ref="CE4:CE5"/>
    <mergeCell ref="CF4:CH4"/>
    <mergeCell ref="CI4:CI5"/>
    <mergeCell ref="BP4:BP5"/>
    <mergeCell ref="BQ4:BS4"/>
    <mergeCell ref="BT4:BT5"/>
    <mergeCell ref="BU4:BU5"/>
    <mergeCell ref="BV4:BX4"/>
    <mergeCell ref="BY4:BY5"/>
    <mergeCell ref="CT4:CT5"/>
    <mergeCell ref="CU4:CW4"/>
    <mergeCell ref="CX4:CX5"/>
    <mergeCell ref="CY4:CY5"/>
    <mergeCell ref="DE4:DG4"/>
    <mergeCell ref="DH4:DH5"/>
    <mergeCell ref="CJ4:CJ5"/>
    <mergeCell ref="CK4:CM4"/>
    <mergeCell ref="CN4:CN5"/>
    <mergeCell ref="CO4:CO5"/>
    <mergeCell ref="CP4:CR4"/>
    <mergeCell ref="CS4:CS5"/>
    <mergeCell ref="ER4:ER5"/>
    <mergeCell ref="ES4:EU4"/>
    <mergeCell ref="EV4:EV5"/>
    <mergeCell ref="EC4:EC5"/>
    <mergeCell ref="ED4:EF4"/>
    <mergeCell ref="EG4:EG5"/>
    <mergeCell ref="EH4:EH5"/>
    <mergeCell ref="EI4:EK4"/>
    <mergeCell ref="EL4:EL5"/>
    <mergeCell ref="FG4:FG5"/>
    <mergeCell ref="FH4:FJ4"/>
    <mergeCell ref="FK4:FK5"/>
    <mergeCell ref="FL4:FL5"/>
    <mergeCell ref="FM4:FO4"/>
    <mergeCell ref="FP4:FP5"/>
    <mergeCell ref="EW4:EW5"/>
    <mergeCell ref="EX4:EZ4"/>
    <mergeCell ref="FA4:FA5"/>
    <mergeCell ref="FB4:FB5"/>
    <mergeCell ref="FC4:FE4"/>
    <mergeCell ref="FF4:FF5"/>
    <mergeCell ref="GA4:GA5"/>
    <mergeCell ref="GB4:GD4"/>
    <mergeCell ref="GE4:GE5"/>
    <mergeCell ref="GF4:GF5"/>
    <mergeCell ref="GG4:GI4"/>
    <mergeCell ref="GJ4:GJ5"/>
    <mergeCell ref="FQ4:FQ5"/>
    <mergeCell ref="FR4:FT4"/>
    <mergeCell ref="FU4:FU5"/>
    <mergeCell ref="FV4:FV5"/>
    <mergeCell ref="FW4:FY4"/>
    <mergeCell ref="FZ4:FZ5"/>
    <mergeCell ref="C31:E31"/>
    <mergeCell ref="HF3:HJ3"/>
    <mergeCell ref="HF4:HH4"/>
    <mergeCell ref="HI4:HI5"/>
    <mergeCell ref="HJ4:HJ5"/>
    <mergeCell ref="D2:HJ2"/>
    <mergeCell ref="E27:G27"/>
    <mergeCell ref="E28:G28"/>
    <mergeCell ref="B29:G29"/>
    <mergeCell ref="H24:I25"/>
    <mergeCell ref="E26:G26"/>
    <mergeCell ref="HE4:HE5"/>
    <mergeCell ref="GU4:GU5"/>
    <mergeCell ref="GV4:GX4"/>
    <mergeCell ref="GY4:GY5"/>
    <mergeCell ref="GZ4:GZ5"/>
    <mergeCell ref="HA4:HC4"/>
    <mergeCell ref="HD4:HD5"/>
    <mergeCell ref="GK4:GK5"/>
    <mergeCell ref="GL4:GN4"/>
    <mergeCell ref="GO4:GO5"/>
    <mergeCell ref="GP4:GP5"/>
    <mergeCell ref="GQ4:GS4"/>
    <mergeCell ref="GT4:GT5"/>
  </mergeCells>
  <pageMargins left="0.7" right="0.7" top="0.75" bottom="0.75" header="0.3" footer="0.3"/>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249977111117893"/>
  </sheetPr>
  <dimension ref="B1:IN40"/>
  <sheetViews>
    <sheetView zoomScaleNormal="100" workbookViewId="0">
      <selection activeCell="B39" sqref="B39:F39"/>
    </sheetView>
  </sheetViews>
  <sheetFormatPr baseColWidth="10" defaultRowHeight="14.5" x14ac:dyDescent="0.35"/>
  <cols>
    <col min="2" max="2" width="5.1796875" customWidth="1"/>
    <col min="4" max="4" width="7.81640625" customWidth="1"/>
    <col min="5" max="5" width="7.7265625" customWidth="1"/>
    <col min="6" max="6" width="7.1796875" customWidth="1"/>
    <col min="7" max="7" width="9.453125" customWidth="1"/>
    <col min="8" max="8" width="11.1796875" customWidth="1"/>
    <col min="9" max="9" width="8.7265625" customWidth="1"/>
    <col min="10" max="10" width="6.26953125" customWidth="1"/>
    <col min="11" max="11" width="6" customWidth="1"/>
    <col min="12" max="12" width="6.7265625" customWidth="1"/>
    <col min="13" max="13" width="10.26953125" customWidth="1"/>
    <col min="14" max="14" width="6.7265625" customWidth="1"/>
    <col min="15" max="15" width="5.1796875" customWidth="1"/>
    <col min="16" max="16" width="6.26953125" customWidth="1"/>
    <col min="17" max="17" width="6.81640625" customWidth="1"/>
    <col min="18" max="18" width="10" customWidth="1"/>
    <col min="19" max="19" width="6.54296875" customWidth="1"/>
    <col min="20" max="21" width="6.1796875" customWidth="1"/>
    <col min="22" max="22" width="6.453125" customWidth="1"/>
    <col min="23" max="23" width="10.54296875" customWidth="1"/>
    <col min="24" max="24" width="7" customWidth="1"/>
    <col min="25" max="25" width="5.1796875" customWidth="1"/>
    <col min="26" max="26" width="6.7265625" customWidth="1"/>
    <col min="27" max="27" width="7.1796875" customWidth="1"/>
    <col min="28" max="28" width="10.54296875" customWidth="1"/>
    <col min="29" max="29" width="6.7265625" customWidth="1"/>
    <col min="30" max="30" width="5.26953125" customWidth="1"/>
    <col min="31" max="32" width="6.54296875" customWidth="1"/>
    <col min="33" max="33" width="10.1796875" customWidth="1"/>
    <col min="34" max="34" width="6.26953125" customWidth="1"/>
    <col min="35" max="35" width="5.1796875" customWidth="1"/>
    <col min="36" max="36" width="6.1796875" customWidth="1"/>
    <col min="37" max="37" width="6.81640625" customWidth="1"/>
    <col min="38" max="38" width="10.1796875" customWidth="1"/>
    <col min="39" max="39" width="6.7265625" customWidth="1"/>
    <col min="40" max="40" width="5.7265625" customWidth="1"/>
    <col min="41" max="41" width="6.7265625" customWidth="1"/>
    <col min="42" max="42" width="6.54296875" customWidth="1"/>
    <col min="43" max="43" width="9.7265625" customWidth="1"/>
    <col min="44" max="44" width="7.1796875" customWidth="1"/>
    <col min="45" max="45" width="5.54296875" customWidth="1"/>
    <col min="46" max="46" width="6.26953125" customWidth="1"/>
    <col min="47" max="47" width="7.453125" customWidth="1"/>
    <col min="48" max="48" width="9.7265625" customWidth="1"/>
    <col min="49" max="49" width="7.26953125" customWidth="1"/>
    <col min="50" max="50" width="5.1796875" customWidth="1"/>
    <col min="51" max="52" width="6.1796875" customWidth="1"/>
    <col min="53" max="53" width="9.7265625" customWidth="1"/>
    <col min="54" max="54" width="6.1796875" customWidth="1"/>
    <col min="55" max="55" width="5.26953125" customWidth="1"/>
    <col min="56" max="57" width="6.453125" customWidth="1"/>
    <col min="58" max="58" width="9.54296875" customWidth="1"/>
    <col min="59" max="59" width="6.7265625" customWidth="1"/>
    <col min="60" max="60" width="5.1796875" customWidth="1"/>
    <col min="61" max="62" width="6.1796875" customWidth="1"/>
    <col min="63" max="63" width="10.453125" customWidth="1"/>
    <col min="64" max="64" width="6.54296875" customWidth="1"/>
    <col min="65" max="65" width="5.1796875" customWidth="1"/>
    <col min="66" max="66" width="6.453125" customWidth="1"/>
    <col min="67" max="67" width="6.1796875" customWidth="1"/>
    <col min="68" max="68" width="9.54296875" customWidth="1"/>
    <col min="69" max="69" width="6.453125" customWidth="1"/>
    <col min="70" max="70" width="5.7265625" customWidth="1"/>
    <col min="71" max="72" width="6.54296875" customWidth="1"/>
    <col min="73" max="73" width="9.81640625" customWidth="1"/>
    <col min="74" max="74" width="6.1796875" customWidth="1"/>
    <col min="75" max="75" width="4.54296875" customWidth="1"/>
    <col min="76" max="76" width="6" customWidth="1"/>
    <col min="77" max="77" width="6.81640625" customWidth="1"/>
    <col min="78" max="78" width="9.7265625" customWidth="1"/>
    <col min="79" max="79" width="7" customWidth="1"/>
    <col min="80" max="80" width="5.453125" customWidth="1"/>
    <col min="81" max="81" width="6.26953125" customWidth="1"/>
    <col min="82" max="82" width="6.54296875" customWidth="1"/>
    <col min="83" max="83" width="9.7265625" customWidth="1"/>
    <col min="84" max="84" width="6.453125" customWidth="1"/>
    <col min="85" max="85" width="5.7265625" customWidth="1"/>
    <col min="86" max="86" width="6.54296875" customWidth="1"/>
    <col min="87" max="87" width="6.453125" customWidth="1"/>
    <col min="88" max="88" width="10.26953125" customWidth="1"/>
    <col min="89" max="89" width="6.453125" customWidth="1"/>
    <col min="90" max="90" width="5.81640625" customWidth="1"/>
    <col min="91" max="91" width="6" customWidth="1"/>
    <col min="92" max="92" width="6.453125" customWidth="1"/>
    <col min="93" max="93" width="9.81640625" customWidth="1"/>
    <col min="94" max="94" width="6.1796875" customWidth="1"/>
    <col min="95" max="95" width="6.54296875" customWidth="1"/>
    <col min="96" max="96" width="7.1796875" customWidth="1"/>
    <col min="97" max="97" width="7.54296875" customWidth="1"/>
    <col min="98" max="98" width="9.54296875" customWidth="1"/>
    <col min="99" max="99" width="6.26953125" customWidth="1"/>
    <col min="100" max="100" width="5.7265625" customWidth="1"/>
    <col min="101" max="101" width="6.54296875" customWidth="1"/>
    <col min="102" max="102" width="6.7265625" customWidth="1"/>
    <col min="103" max="103" width="10.26953125" customWidth="1"/>
    <col min="104" max="104" width="6.7265625" customWidth="1"/>
    <col min="105" max="105" width="5.54296875" customWidth="1"/>
    <col min="106" max="106" width="6.7265625" customWidth="1"/>
    <col min="107" max="107" width="7.7265625" customWidth="1"/>
    <col min="108" max="108" width="9.7265625" customWidth="1"/>
    <col min="109" max="109" width="6.81640625" customWidth="1"/>
    <col min="110" max="110" width="6.54296875" customWidth="1"/>
    <col min="111" max="111" width="6.26953125" customWidth="1"/>
    <col min="112" max="112" width="7.453125" customWidth="1"/>
    <col min="113" max="113" width="10.1796875" customWidth="1"/>
    <col min="114" max="114" width="6.54296875" customWidth="1"/>
    <col min="115" max="115" width="5.54296875" customWidth="1"/>
    <col min="116" max="116" width="6.81640625" customWidth="1"/>
    <col min="117" max="117" width="7" customWidth="1"/>
    <col min="118" max="118" width="10.26953125" customWidth="1"/>
    <col min="119" max="120" width="6.1796875" customWidth="1"/>
    <col min="121" max="121" width="6.81640625" customWidth="1"/>
    <col min="122" max="122" width="7.1796875" customWidth="1"/>
    <col min="123" max="123" width="10.26953125" customWidth="1"/>
    <col min="124" max="124" width="6.81640625" customWidth="1"/>
    <col min="125" max="125" width="6" customWidth="1"/>
    <col min="126" max="126" width="5.81640625" customWidth="1"/>
    <col min="127" max="127" width="6.26953125" customWidth="1"/>
    <col min="128" max="128" width="9.54296875" customWidth="1"/>
    <col min="129" max="129" width="6.7265625" customWidth="1"/>
    <col min="130" max="130" width="5.453125" customWidth="1"/>
    <col min="131" max="131" width="6.7265625" customWidth="1"/>
    <col min="132" max="132" width="7.1796875" customWidth="1"/>
    <col min="133" max="133" width="10.1796875" customWidth="1"/>
    <col min="134" max="134" width="6.54296875" customWidth="1"/>
    <col min="135" max="135" width="6.453125" customWidth="1"/>
    <col min="136" max="136" width="7.7265625" customWidth="1"/>
    <col min="137" max="137" width="6.81640625" customWidth="1"/>
    <col min="138" max="138" width="10.7265625" customWidth="1"/>
    <col min="139" max="139" width="6.1796875" customWidth="1"/>
    <col min="140" max="140" width="5.453125" customWidth="1"/>
    <col min="141" max="141" width="6.81640625" customWidth="1"/>
    <col min="142" max="142" width="6.7265625" customWidth="1"/>
    <col min="144" max="144" width="6.1796875" customWidth="1"/>
    <col min="145" max="145" width="5" customWidth="1"/>
    <col min="146" max="146" width="6.453125" customWidth="1"/>
    <col min="147" max="147" width="7.1796875" customWidth="1"/>
    <col min="148" max="148" width="10.1796875" customWidth="1"/>
    <col min="149" max="149" width="6.54296875" customWidth="1"/>
    <col min="150" max="150" width="5" customWidth="1"/>
    <col min="151" max="151" width="6.453125" customWidth="1"/>
    <col min="152" max="152" width="6.26953125" customWidth="1"/>
    <col min="153" max="153" width="10.7265625" customWidth="1"/>
    <col min="154" max="154" width="6.26953125" customWidth="1"/>
    <col min="155" max="155" width="5.81640625" customWidth="1"/>
    <col min="156" max="156" width="6.81640625" customWidth="1"/>
    <col min="157" max="157" width="6.7265625" customWidth="1"/>
    <col min="158" max="158" width="10" customWidth="1"/>
    <col min="159" max="159" width="7" customWidth="1"/>
    <col min="160" max="160" width="5.54296875" customWidth="1"/>
    <col min="161" max="161" width="6.81640625" customWidth="1"/>
    <col min="162" max="162" width="6" customWidth="1"/>
    <col min="163" max="163" width="9.81640625" customWidth="1"/>
    <col min="164" max="164" width="6.81640625" customWidth="1"/>
    <col min="165" max="165" width="5.453125" customWidth="1"/>
    <col min="166" max="166" width="6.54296875" customWidth="1"/>
    <col min="167" max="167" width="6.7265625" customWidth="1"/>
    <col min="168" max="168" width="9.54296875" customWidth="1"/>
    <col min="169" max="169" width="6.81640625" customWidth="1"/>
    <col min="170" max="170" width="5.1796875" customWidth="1"/>
    <col min="171" max="171" width="6.1796875" customWidth="1"/>
    <col min="172" max="172" width="6.81640625" customWidth="1"/>
    <col min="173" max="173" width="10.453125" customWidth="1"/>
    <col min="174" max="174" width="7.26953125" customWidth="1"/>
    <col min="175" max="175" width="6.54296875" customWidth="1"/>
    <col min="176" max="176" width="6.453125" customWidth="1"/>
    <col min="177" max="177" width="6.7265625" customWidth="1"/>
    <col min="178" max="178" width="10.453125" customWidth="1"/>
    <col min="179" max="179" width="6.453125" customWidth="1"/>
    <col min="180" max="180" width="5.54296875" customWidth="1"/>
    <col min="181" max="181" width="7.54296875" customWidth="1"/>
    <col min="182" max="182" width="6.26953125" customWidth="1"/>
    <col min="183" max="183" width="10.453125" customWidth="1"/>
    <col min="184" max="184" width="6.81640625" customWidth="1"/>
    <col min="185" max="185" width="6.1796875" customWidth="1"/>
    <col min="186" max="186" width="6.7265625" customWidth="1"/>
    <col min="187" max="187" width="6.81640625" customWidth="1"/>
    <col min="188" max="188" width="10.453125" customWidth="1"/>
    <col min="189" max="189" width="7.1796875" customWidth="1"/>
    <col min="190" max="190" width="6.26953125" customWidth="1"/>
    <col min="191" max="191" width="6.54296875" customWidth="1"/>
    <col min="192" max="192" width="6.7265625" customWidth="1"/>
    <col min="193" max="193" width="10.7265625" customWidth="1"/>
    <col min="194" max="194" width="6.81640625" customWidth="1"/>
    <col min="195" max="195" width="6.453125" customWidth="1"/>
    <col min="196" max="196" width="6.26953125" customWidth="1"/>
    <col min="197" max="197" width="7.26953125" customWidth="1"/>
    <col min="198" max="198" width="9.81640625" customWidth="1"/>
    <col min="199" max="199" width="6.81640625" customWidth="1"/>
    <col min="200" max="200" width="6.1796875" customWidth="1"/>
    <col min="201" max="202" width="6.26953125" customWidth="1"/>
    <col min="203" max="203" width="10.26953125" customWidth="1"/>
    <col min="204" max="204" width="6.453125" customWidth="1"/>
    <col min="205" max="205" width="5.54296875" customWidth="1"/>
    <col min="206" max="206" width="6.453125" customWidth="1"/>
    <col min="207" max="207" width="7" customWidth="1"/>
    <col min="209" max="209" width="6.81640625" customWidth="1"/>
    <col min="210" max="211" width="6" customWidth="1"/>
    <col min="212" max="212" width="6.54296875" customWidth="1"/>
    <col min="213" max="213" width="10.26953125" customWidth="1"/>
    <col min="214" max="214" width="6.26953125" customWidth="1"/>
    <col min="215" max="215" width="5.453125" customWidth="1"/>
    <col min="216" max="216" width="6.453125" customWidth="1"/>
    <col min="217" max="217" width="6.54296875" customWidth="1"/>
    <col min="218" max="218" width="11" customWidth="1"/>
    <col min="219" max="219" width="6.81640625" customWidth="1"/>
    <col min="220" max="220" width="5.26953125" customWidth="1"/>
    <col min="221" max="221" width="5.81640625" customWidth="1"/>
    <col min="222" max="222" width="7" customWidth="1"/>
    <col min="223" max="223" width="10.453125" customWidth="1"/>
    <col min="224" max="224" width="6.81640625" customWidth="1"/>
    <col min="225" max="225" width="6.7265625" customWidth="1"/>
    <col min="226" max="226" width="6" customWidth="1"/>
    <col min="227" max="227" width="6.1796875" customWidth="1"/>
    <col min="228" max="228" width="10" customWidth="1"/>
    <col min="229" max="229" width="7.26953125" customWidth="1"/>
    <col min="230" max="230" width="6.1796875" customWidth="1"/>
    <col min="231" max="231" width="6.26953125" customWidth="1"/>
    <col min="232" max="232" width="6.1796875" customWidth="1"/>
    <col min="233" max="233" width="10.26953125" customWidth="1"/>
    <col min="234" max="234" width="7.54296875" customWidth="1"/>
    <col min="235" max="235" width="5.26953125" customWidth="1"/>
    <col min="236" max="236" width="6.7265625" customWidth="1"/>
    <col min="237" max="237" width="6.54296875" customWidth="1"/>
    <col min="238" max="238" width="9.7265625" customWidth="1"/>
    <col min="239" max="239" width="7.1796875" customWidth="1"/>
    <col min="240" max="240" width="5.7265625" customWidth="1"/>
    <col min="241" max="241" width="6.1796875" customWidth="1"/>
    <col min="242" max="242" width="7" customWidth="1"/>
    <col min="243" max="243" width="10.1796875" customWidth="1"/>
    <col min="244" max="244" width="7.453125" customWidth="1"/>
    <col min="245" max="245" width="6.54296875" customWidth="1"/>
    <col min="246" max="246" width="7" customWidth="1"/>
    <col min="247" max="247" width="7.1796875" customWidth="1"/>
    <col min="248" max="248" width="10.54296875" customWidth="1"/>
  </cols>
  <sheetData>
    <row r="1" spans="2:248" ht="15" thickBot="1" x14ac:dyDescent="0.4"/>
    <row r="2" spans="2:248" ht="17.25" customHeight="1" thickBot="1" x14ac:dyDescent="0.4">
      <c r="B2" s="762" t="s">
        <v>220</v>
      </c>
      <c r="C2" s="742"/>
      <c r="D2" s="672" t="s">
        <v>53</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4"/>
    </row>
    <row r="3" spans="2:248" ht="141.75" customHeight="1" thickBot="1" x14ac:dyDescent="0.4">
      <c r="B3" s="743"/>
      <c r="C3" s="744"/>
      <c r="D3" s="663" t="s">
        <v>408</v>
      </c>
      <c r="E3" s="664"/>
      <c r="F3" s="665"/>
      <c r="G3" s="665"/>
      <c r="H3" s="666"/>
      <c r="I3" s="663" t="s">
        <v>251</v>
      </c>
      <c r="J3" s="664"/>
      <c r="K3" s="665"/>
      <c r="L3" s="665"/>
      <c r="M3" s="666"/>
      <c r="N3" s="663" t="s">
        <v>252</v>
      </c>
      <c r="O3" s="664"/>
      <c r="P3" s="665"/>
      <c r="Q3" s="665"/>
      <c r="R3" s="666"/>
      <c r="S3" s="830" t="s">
        <v>93</v>
      </c>
      <c r="T3" s="831"/>
      <c r="U3" s="832"/>
      <c r="V3" s="832"/>
      <c r="W3" s="833"/>
      <c r="X3" s="725" t="s">
        <v>94</v>
      </c>
      <c r="Y3" s="726"/>
      <c r="Z3" s="727"/>
      <c r="AA3" s="727"/>
      <c r="AB3" s="728"/>
      <c r="AC3" s="772" t="s">
        <v>286</v>
      </c>
      <c r="AD3" s="773"/>
      <c r="AE3" s="774"/>
      <c r="AF3" s="774"/>
      <c r="AG3" s="775"/>
      <c r="AH3" s="663" t="s">
        <v>273</v>
      </c>
      <c r="AI3" s="664"/>
      <c r="AJ3" s="665"/>
      <c r="AK3" s="665"/>
      <c r="AL3" s="666"/>
      <c r="AM3" s="663" t="s">
        <v>287</v>
      </c>
      <c r="AN3" s="664"/>
      <c r="AO3" s="665"/>
      <c r="AP3" s="665"/>
      <c r="AQ3" s="666"/>
      <c r="AR3" s="663" t="s">
        <v>95</v>
      </c>
      <c r="AS3" s="664"/>
      <c r="AT3" s="665"/>
      <c r="AU3" s="665"/>
      <c r="AV3" s="666"/>
      <c r="AW3" s="663" t="s">
        <v>358</v>
      </c>
      <c r="AX3" s="664"/>
      <c r="AY3" s="665"/>
      <c r="AZ3" s="665"/>
      <c r="BA3" s="666"/>
      <c r="BB3" s="663" t="s">
        <v>344</v>
      </c>
      <c r="BC3" s="664"/>
      <c r="BD3" s="665"/>
      <c r="BE3" s="665"/>
      <c r="BF3" s="666"/>
      <c r="BG3" s="663" t="s">
        <v>364</v>
      </c>
      <c r="BH3" s="664"/>
      <c r="BI3" s="665"/>
      <c r="BJ3" s="665"/>
      <c r="BK3" s="666"/>
      <c r="BL3" s="663" t="s">
        <v>600</v>
      </c>
      <c r="BM3" s="705"/>
      <c r="BN3" s="706"/>
      <c r="BO3" s="706"/>
      <c r="BP3" s="707"/>
      <c r="BQ3" s="663" t="s">
        <v>433</v>
      </c>
      <c r="BR3" s="664"/>
      <c r="BS3" s="665"/>
      <c r="BT3" s="665"/>
      <c r="BU3" s="666"/>
      <c r="BV3" s="663" t="s">
        <v>96</v>
      </c>
      <c r="BW3" s="664"/>
      <c r="BX3" s="665"/>
      <c r="BY3" s="665"/>
      <c r="BZ3" s="666"/>
      <c r="CA3" s="663" t="s">
        <v>434</v>
      </c>
      <c r="CB3" s="664"/>
      <c r="CC3" s="665"/>
      <c r="CD3" s="665"/>
      <c r="CE3" s="666"/>
      <c r="CF3" s="663" t="s">
        <v>435</v>
      </c>
      <c r="CG3" s="664"/>
      <c r="CH3" s="665"/>
      <c r="CI3" s="665"/>
      <c r="CJ3" s="666"/>
      <c r="CK3" s="663" t="s">
        <v>672</v>
      </c>
      <c r="CL3" s="664"/>
      <c r="CM3" s="665"/>
      <c r="CN3" s="665"/>
      <c r="CO3" s="666"/>
      <c r="CP3" s="663" t="s">
        <v>671</v>
      </c>
      <c r="CQ3" s="664"/>
      <c r="CR3" s="665"/>
      <c r="CS3" s="665"/>
      <c r="CT3" s="666"/>
      <c r="CU3" s="663" t="s">
        <v>673</v>
      </c>
      <c r="CV3" s="664"/>
      <c r="CW3" s="665"/>
      <c r="CX3" s="665"/>
      <c r="CY3" s="666"/>
      <c r="CZ3" s="714" t="s">
        <v>92</v>
      </c>
      <c r="DA3" s="715"/>
      <c r="DB3" s="716"/>
      <c r="DC3" s="716"/>
      <c r="DD3" s="717"/>
      <c r="DE3" s="663" t="s">
        <v>436</v>
      </c>
      <c r="DF3" s="785"/>
      <c r="DG3" s="785"/>
      <c r="DH3" s="785"/>
      <c r="DI3" s="786"/>
      <c r="DJ3" s="725" t="s">
        <v>267</v>
      </c>
      <c r="DK3" s="726"/>
      <c r="DL3" s="727"/>
      <c r="DM3" s="727"/>
      <c r="DN3" s="728"/>
      <c r="DO3" s="663" t="s">
        <v>377</v>
      </c>
      <c r="DP3" s="664"/>
      <c r="DQ3" s="665"/>
      <c r="DR3" s="665"/>
      <c r="DS3" s="666"/>
      <c r="DT3" s="663" t="s">
        <v>526</v>
      </c>
      <c r="DU3" s="664"/>
      <c r="DV3" s="665"/>
      <c r="DW3" s="665"/>
      <c r="DX3" s="765"/>
      <c r="DY3" s="663" t="s">
        <v>133</v>
      </c>
      <c r="DZ3" s="664"/>
      <c r="EA3" s="665"/>
      <c r="EB3" s="665"/>
      <c r="EC3" s="666"/>
      <c r="ED3" s="663" t="s">
        <v>674</v>
      </c>
      <c r="EE3" s="664"/>
      <c r="EF3" s="665"/>
      <c r="EG3" s="665"/>
      <c r="EH3" s="666"/>
      <c r="EI3" s="663" t="s">
        <v>291</v>
      </c>
      <c r="EJ3" s="664"/>
      <c r="EK3" s="665"/>
      <c r="EL3" s="665"/>
      <c r="EM3" s="666"/>
      <c r="EN3" s="663" t="s">
        <v>134</v>
      </c>
      <c r="EO3" s="664"/>
      <c r="EP3" s="665"/>
      <c r="EQ3" s="665"/>
      <c r="ER3" s="666"/>
      <c r="ES3" s="663" t="s">
        <v>675</v>
      </c>
      <c r="ET3" s="664"/>
      <c r="EU3" s="665"/>
      <c r="EV3" s="665"/>
      <c r="EW3" s="666"/>
      <c r="EX3" s="663" t="s">
        <v>135</v>
      </c>
      <c r="EY3" s="664"/>
      <c r="EZ3" s="665"/>
      <c r="FA3" s="665"/>
      <c r="FB3" s="666"/>
      <c r="FC3" s="663" t="s">
        <v>136</v>
      </c>
      <c r="FD3" s="664"/>
      <c r="FE3" s="665"/>
      <c r="FF3" s="665"/>
      <c r="FG3" s="666"/>
      <c r="FH3" s="663" t="s">
        <v>292</v>
      </c>
      <c r="FI3" s="664"/>
      <c r="FJ3" s="665"/>
      <c r="FK3" s="665"/>
      <c r="FL3" s="666"/>
      <c r="FM3" s="663" t="s">
        <v>137</v>
      </c>
      <c r="FN3" s="664"/>
      <c r="FO3" s="665"/>
      <c r="FP3" s="665"/>
      <c r="FQ3" s="666"/>
      <c r="FR3" s="663" t="s">
        <v>476</v>
      </c>
      <c r="FS3" s="664"/>
      <c r="FT3" s="665"/>
      <c r="FU3" s="665"/>
      <c r="FV3" s="666"/>
      <c r="FW3" s="663" t="s">
        <v>620</v>
      </c>
      <c r="FX3" s="664"/>
      <c r="FY3" s="665"/>
      <c r="FZ3" s="665"/>
      <c r="GA3" s="666"/>
      <c r="GB3" s="663" t="s">
        <v>338</v>
      </c>
      <c r="GC3" s="664"/>
      <c r="GD3" s="665"/>
      <c r="GE3" s="665"/>
      <c r="GF3" s="666"/>
      <c r="GG3" s="663" t="s">
        <v>676</v>
      </c>
      <c r="GH3" s="664"/>
      <c r="GI3" s="665"/>
      <c r="GJ3" s="665"/>
      <c r="GK3" s="666"/>
      <c r="GL3" s="663" t="s">
        <v>334</v>
      </c>
      <c r="GM3" s="664"/>
      <c r="GN3" s="665"/>
      <c r="GO3" s="665"/>
      <c r="GP3" s="666"/>
      <c r="GQ3" s="784" t="s">
        <v>437</v>
      </c>
      <c r="GR3" s="785"/>
      <c r="GS3" s="785"/>
      <c r="GT3" s="785"/>
      <c r="GU3" s="786"/>
      <c r="GV3" s="814" t="s">
        <v>288</v>
      </c>
      <c r="GW3" s="815"/>
      <c r="GX3" s="815"/>
      <c r="GY3" s="815"/>
      <c r="GZ3" s="816"/>
      <c r="HA3" s="784" t="s">
        <v>370</v>
      </c>
      <c r="HB3" s="785"/>
      <c r="HC3" s="785"/>
      <c r="HD3" s="785"/>
      <c r="HE3" s="786"/>
      <c r="HF3" s="856" t="s">
        <v>141</v>
      </c>
      <c r="HG3" s="857"/>
      <c r="HH3" s="857"/>
      <c r="HI3" s="857"/>
      <c r="HJ3" s="858"/>
      <c r="HK3" s="784" t="s">
        <v>345</v>
      </c>
      <c r="HL3" s="785"/>
      <c r="HM3" s="785"/>
      <c r="HN3" s="785"/>
      <c r="HO3" s="786"/>
      <c r="HP3" s="784" t="s">
        <v>142</v>
      </c>
      <c r="HQ3" s="785"/>
      <c r="HR3" s="785"/>
      <c r="HS3" s="785"/>
      <c r="HT3" s="786"/>
      <c r="HU3" s="784" t="s">
        <v>293</v>
      </c>
      <c r="HV3" s="785"/>
      <c r="HW3" s="785"/>
      <c r="HX3" s="785"/>
      <c r="HY3" s="786"/>
      <c r="HZ3" s="853" t="s">
        <v>200</v>
      </c>
      <c r="IA3" s="854"/>
      <c r="IB3" s="854"/>
      <c r="IC3" s="854"/>
      <c r="ID3" s="855"/>
      <c r="IE3" s="784" t="s">
        <v>289</v>
      </c>
      <c r="IF3" s="785"/>
      <c r="IG3" s="785"/>
      <c r="IH3" s="785"/>
      <c r="II3" s="786"/>
      <c r="IJ3" s="663" t="s">
        <v>290</v>
      </c>
      <c r="IK3" s="664"/>
      <c r="IL3" s="665"/>
      <c r="IM3" s="665"/>
      <c r="IN3" s="666"/>
    </row>
    <row r="4" spans="2:24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667" t="s">
        <v>29</v>
      </c>
      <c r="CV4" s="710"/>
      <c r="CW4" s="711"/>
      <c r="CX4" s="712" t="s">
        <v>30</v>
      </c>
      <c r="CY4" s="670" t="s">
        <v>83</v>
      </c>
      <c r="CZ4" s="718" t="s">
        <v>29</v>
      </c>
      <c r="DA4" s="719"/>
      <c r="DB4" s="720"/>
      <c r="DC4" s="721" t="s">
        <v>30</v>
      </c>
      <c r="DD4" s="723" t="s">
        <v>83</v>
      </c>
      <c r="DE4" s="667" t="s">
        <v>29</v>
      </c>
      <c r="DF4" s="710"/>
      <c r="DG4" s="711"/>
      <c r="DH4" s="712" t="s">
        <v>30</v>
      </c>
      <c r="DI4" s="670" t="s">
        <v>83</v>
      </c>
      <c r="DJ4" s="729" t="s">
        <v>29</v>
      </c>
      <c r="DK4" s="730"/>
      <c r="DL4" s="731"/>
      <c r="DM4" s="732" t="s">
        <v>30</v>
      </c>
      <c r="DN4" s="708" t="s">
        <v>83</v>
      </c>
      <c r="DO4" s="680" t="s">
        <v>29</v>
      </c>
      <c r="DP4" s="681"/>
      <c r="DQ4" s="681"/>
      <c r="DR4" s="682" t="s">
        <v>30</v>
      </c>
      <c r="DS4" s="670" t="s">
        <v>83</v>
      </c>
      <c r="DT4" s="667" t="s">
        <v>29</v>
      </c>
      <c r="DU4" s="710"/>
      <c r="DV4" s="711"/>
      <c r="DW4" s="712" t="s">
        <v>30</v>
      </c>
      <c r="DX4" s="670" t="s">
        <v>83</v>
      </c>
      <c r="DY4" s="680" t="s">
        <v>29</v>
      </c>
      <c r="DZ4" s="681"/>
      <c r="EA4" s="681"/>
      <c r="EB4" s="682" t="s">
        <v>30</v>
      </c>
      <c r="EC4" s="670" t="s">
        <v>83</v>
      </c>
      <c r="ED4" s="680" t="s">
        <v>29</v>
      </c>
      <c r="EE4" s="681"/>
      <c r="EF4" s="681"/>
      <c r="EG4" s="682" t="s">
        <v>30</v>
      </c>
      <c r="EH4" s="670" t="s">
        <v>83</v>
      </c>
      <c r="EI4" s="667" t="s">
        <v>29</v>
      </c>
      <c r="EJ4" s="668"/>
      <c r="EK4" s="669"/>
      <c r="EL4" s="670" t="s">
        <v>30</v>
      </c>
      <c r="EM4" s="670" t="s">
        <v>83</v>
      </c>
      <c r="EN4" s="667" t="s">
        <v>29</v>
      </c>
      <c r="EO4" s="668"/>
      <c r="EP4" s="669"/>
      <c r="EQ4" s="670" t="s">
        <v>30</v>
      </c>
      <c r="ER4" s="670" t="s">
        <v>83</v>
      </c>
      <c r="ES4" s="667" t="s">
        <v>29</v>
      </c>
      <c r="ET4" s="710"/>
      <c r="EU4" s="711"/>
      <c r="EV4" s="712" t="s">
        <v>30</v>
      </c>
      <c r="EW4" s="670" t="s">
        <v>83</v>
      </c>
      <c r="EX4" s="667" t="s">
        <v>29</v>
      </c>
      <c r="EY4" s="668"/>
      <c r="EZ4" s="669"/>
      <c r="FA4" s="670" t="s">
        <v>30</v>
      </c>
      <c r="FB4" s="670" t="s">
        <v>83</v>
      </c>
      <c r="FC4" s="667" t="s">
        <v>29</v>
      </c>
      <c r="FD4" s="668"/>
      <c r="FE4" s="669"/>
      <c r="FF4" s="670" t="s">
        <v>30</v>
      </c>
      <c r="FG4" s="670" t="s">
        <v>83</v>
      </c>
      <c r="FH4" s="667" t="s">
        <v>29</v>
      </c>
      <c r="FI4" s="668"/>
      <c r="FJ4" s="669"/>
      <c r="FK4" s="670"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763"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782"/>
      <c r="GT4" s="682" t="s">
        <v>30</v>
      </c>
      <c r="GU4" s="682" t="s">
        <v>83</v>
      </c>
      <c r="GV4" s="680" t="s">
        <v>29</v>
      </c>
      <c r="GW4" s="681"/>
      <c r="GX4" s="782"/>
      <c r="GY4" s="682" t="s">
        <v>30</v>
      </c>
      <c r="GZ4" s="682" t="s">
        <v>83</v>
      </c>
      <c r="HA4" s="680" t="s">
        <v>29</v>
      </c>
      <c r="HB4" s="681"/>
      <c r="HC4" s="782"/>
      <c r="HD4" s="682" t="s">
        <v>30</v>
      </c>
      <c r="HE4" s="682" t="s">
        <v>83</v>
      </c>
      <c r="HF4" s="688" t="s">
        <v>29</v>
      </c>
      <c r="HG4" s="689"/>
      <c r="HH4" s="850"/>
      <c r="HI4" s="747" t="s">
        <v>30</v>
      </c>
      <c r="HJ4" s="747" t="s">
        <v>83</v>
      </c>
      <c r="HK4" s="680" t="s">
        <v>29</v>
      </c>
      <c r="HL4" s="681"/>
      <c r="HM4" s="782"/>
      <c r="HN4" s="682" t="s">
        <v>30</v>
      </c>
      <c r="HO4" s="682" t="s">
        <v>83</v>
      </c>
      <c r="HP4" s="680" t="s">
        <v>29</v>
      </c>
      <c r="HQ4" s="681"/>
      <c r="HR4" s="782"/>
      <c r="HS4" s="682" t="s">
        <v>30</v>
      </c>
      <c r="HT4" s="682" t="s">
        <v>83</v>
      </c>
      <c r="HU4" s="680" t="s">
        <v>29</v>
      </c>
      <c r="HV4" s="681"/>
      <c r="HW4" s="782"/>
      <c r="HX4" s="682" t="s">
        <v>30</v>
      </c>
      <c r="HY4" s="682" t="s">
        <v>83</v>
      </c>
      <c r="HZ4" s="698" t="s">
        <v>29</v>
      </c>
      <c r="IA4" s="699"/>
      <c r="IB4" s="851"/>
      <c r="IC4" s="700" t="s">
        <v>30</v>
      </c>
      <c r="ID4" s="700" t="s">
        <v>83</v>
      </c>
      <c r="IE4" s="680" t="s">
        <v>29</v>
      </c>
      <c r="IF4" s="681"/>
      <c r="IG4" s="782"/>
      <c r="IH4" s="682" t="s">
        <v>30</v>
      </c>
      <c r="II4" s="682" t="s">
        <v>83</v>
      </c>
      <c r="IJ4" s="667" t="s">
        <v>29</v>
      </c>
      <c r="IK4" s="668"/>
      <c r="IL4" s="669"/>
      <c r="IM4" s="670" t="s">
        <v>30</v>
      </c>
      <c r="IN4" s="670" t="s">
        <v>83</v>
      </c>
    </row>
    <row r="5" spans="2:24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119" t="s">
        <v>1</v>
      </c>
      <c r="CV5" s="87" t="s">
        <v>28</v>
      </c>
      <c r="CW5" s="569" t="s">
        <v>31</v>
      </c>
      <c r="CX5" s="852"/>
      <c r="CY5" s="697"/>
      <c r="CZ5" s="508" t="s">
        <v>1</v>
      </c>
      <c r="DA5" s="509" t="s">
        <v>28</v>
      </c>
      <c r="DB5" s="510" t="s">
        <v>31</v>
      </c>
      <c r="DC5" s="722"/>
      <c r="DD5" s="724"/>
      <c r="DE5" s="88" t="s">
        <v>1</v>
      </c>
      <c r="DF5" s="89" t="s">
        <v>28</v>
      </c>
      <c r="DG5" s="90" t="s">
        <v>31</v>
      </c>
      <c r="DH5" s="713"/>
      <c r="DI5" s="671"/>
      <c r="DJ5" s="177" t="s">
        <v>1</v>
      </c>
      <c r="DK5" s="178" t="s">
        <v>28</v>
      </c>
      <c r="DL5" s="208" t="s">
        <v>31</v>
      </c>
      <c r="DM5" s="733"/>
      <c r="DN5" s="709"/>
      <c r="DO5" s="88" t="s">
        <v>1</v>
      </c>
      <c r="DP5" s="89" t="s">
        <v>32</v>
      </c>
      <c r="DQ5" s="91" t="s">
        <v>31</v>
      </c>
      <c r="DR5" s="683"/>
      <c r="DS5" s="671"/>
      <c r="DT5" s="88" t="s">
        <v>1</v>
      </c>
      <c r="DU5" s="89" t="s">
        <v>28</v>
      </c>
      <c r="DV5" s="90" t="s">
        <v>31</v>
      </c>
      <c r="DW5" s="713"/>
      <c r="DX5" s="671"/>
      <c r="DY5" s="88" t="s">
        <v>1</v>
      </c>
      <c r="DZ5" s="89" t="s">
        <v>32</v>
      </c>
      <c r="EA5" s="91" t="s">
        <v>31</v>
      </c>
      <c r="EB5" s="683"/>
      <c r="EC5" s="671"/>
      <c r="ED5" s="88" t="s">
        <v>1</v>
      </c>
      <c r="EE5" s="89" t="s">
        <v>32</v>
      </c>
      <c r="EF5" s="91" t="s">
        <v>31</v>
      </c>
      <c r="EG5" s="683"/>
      <c r="EH5" s="671"/>
      <c r="EI5" s="88" t="s">
        <v>1</v>
      </c>
      <c r="EJ5" s="89" t="s">
        <v>32</v>
      </c>
      <c r="EK5" s="91" t="s">
        <v>31</v>
      </c>
      <c r="EL5" s="671"/>
      <c r="EM5" s="671"/>
      <c r="EN5" s="88" t="s">
        <v>1</v>
      </c>
      <c r="EO5" s="89" t="s">
        <v>32</v>
      </c>
      <c r="EP5" s="91" t="s">
        <v>31</v>
      </c>
      <c r="EQ5" s="671"/>
      <c r="ER5" s="671"/>
      <c r="ES5" s="88" t="s">
        <v>1</v>
      </c>
      <c r="ET5" s="89" t="s">
        <v>28</v>
      </c>
      <c r="EU5" s="90" t="s">
        <v>31</v>
      </c>
      <c r="EV5" s="713"/>
      <c r="EW5" s="671"/>
      <c r="EX5" s="119" t="s">
        <v>1</v>
      </c>
      <c r="EY5" s="87" t="s">
        <v>32</v>
      </c>
      <c r="EZ5" s="120" t="s">
        <v>31</v>
      </c>
      <c r="FA5" s="697"/>
      <c r="FB5" s="697"/>
      <c r="FC5" s="88" t="s">
        <v>1</v>
      </c>
      <c r="FD5" s="89" t="s">
        <v>32</v>
      </c>
      <c r="FE5" s="91" t="s">
        <v>31</v>
      </c>
      <c r="FF5" s="671"/>
      <c r="FG5" s="671"/>
      <c r="FH5" s="88" t="s">
        <v>1</v>
      </c>
      <c r="FI5" s="89" t="s">
        <v>32</v>
      </c>
      <c r="FJ5" s="91" t="s">
        <v>31</v>
      </c>
      <c r="FK5" s="671"/>
      <c r="FL5" s="671"/>
      <c r="FM5" s="88" t="s">
        <v>1</v>
      </c>
      <c r="FN5" s="89" t="s">
        <v>32</v>
      </c>
      <c r="FO5" s="91" t="s">
        <v>31</v>
      </c>
      <c r="FP5" s="683"/>
      <c r="FQ5" s="671"/>
      <c r="FR5" s="88" t="s">
        <v>1</v>
      </c>
      <c r="FS5" s="89" t="s">
        <v>32</v>
      </c>
      <c r="FT5" s="91" t="s">
        <v>31</v>
      </c>
      <c r="FU5" s="683"/>
      <c r="FV5" s="671"/>
      <c r="FW5" s="88" t="s">
        <v>1</v>
      </c>
      <c r="FX5" s="89" t="s">
        <v>32</v>
      </c>
      <c r="FY5" s="91" t="s">
        <v>31</v>
      </c>
      <c r="FZ5" s="683"/>
      <c r="GA5" s="764"/>
      <c r="GB5" s="88" t="s">
        <v>1</v>
      </c>
      <c r="GC5" s="89" t="s">
        <v>32</v>
      </c>
      <c r="GD5" s="91" t="s">
        <v>31</v>
      </c>
      <c r="GE5" s="683"/>
      <c r="GF5" s="671"/>
      <c r="GG5" s="88" t="s">
        <v>1</v>
      </c>
      <c r="GH5" s="89" t="s">
        <v>32</v>
      </c>
      <c r="GI5" s="91" t="s">
        <v>31</v>
      </c>
      <c r="GJ5" s="683"/>
      <c r="GK5" s="671"/>
      <c r="GL5" s="88" t="s">
        <v>1</v>
      </c>
      <c r="GM5" s="89" t="s">
        <v>32</v>
      </c>
      <c r="GN5" s="91" t="s">
        <v>31</v>
      </c>
      <c r="GO5" s="683"/>
      <c r="GP5" s="671"/>
      <c r="GQ5" s="88" t="s">
        <v>1</v>
      </c>
      <c r="GR5" s="89" t="s">
        <v>32</v>
      </c>
      <c r="GS5" s="91" t="s">
        <v>31</v>
      </c>
      <c r="GT5" s="683"/>
      <c r="GU5" s="683"/>
      <c r="GV5" s="88" t="s">
        <v>1</v>
      </c>
      <c r="GW5" s="89" t="s">
        <v>32</v>
      </c>
      <c r="GX5" s="91" t="s">
        <v>31</v>
      </c>
      <c r="GY5" s="683"/>
      <c r="GZ5" s="683"/>
      <c r="HA5" s="88" t="s">
        <v>1</v>
      </c>
      <c r="HB5" s="89" t="s">
        <v>32</v>
      </c>
      <c r="HC5" s="91" t="s">
        <v>31</v>
      </c>
      <c r="HD5" s="683"/>
      <c r="HE5" s="683"/>
      <c r="HF5" s="204" t="s">
        <v>1</v>
      </c>
      <c r="HG5" s="205" t="s">
        <v>32</v>
      </c>
      <c r="HH5" s="206" t="s">
        <v>31</v>
      </c>
      <c r="HI5" s="781"/>
      <c r="HJ5" s="781"/>
      <c r="HK5" s="88" t="s">
        <v>1</v>
      </c>
      <c r="HL5" s="89" t="s">
        <v>28</v>
      </c>
      <c r="HM5" s="90" t="s">
        <v>31</v>
      </c>
      <c r="HN5" s="683"/>
      <c r="HO5" s="683"/>
      <c r="HP5" s="88" t="s">
        <v>1</v>
      </c>
      <c r="HQ5" s="89" t="s">
        <v>28</v>
      </c>
      <c r="HR5" s="90" t="s">
        <v>31</v>
      </c>
      <c r="HS5" s="683"/>
      <c r="HT5" s="683"/>
      <c r="HU5" s="88" t="s">
        <v>1</v>
      </c>
      <c r="HV5" s="89" t="s">
        <v>28</v>
      </c>
      <c r="HW5" s="90" t="s">
        <v>31</v>
      </c>
      <c r="HX5" s="683"/>
      <c r="HY5" s="683"/>
      <c r="HZ5" s="210" t="s">
        <v>1</v>
      </c>
      <c r="IA5" s="211" t="s">
        <v>28</v>
      </c>
      <c r="IB5" s="235" t="s">
        <v>31</v>
      </c>
      <c r="IC5" s="701"/>
      <c r="ID5" s="701"/>
      <c r="IE5" s="88" t="s">
        <v>1</v>
      </c>
      <c r="IF5" s="89" t="s">
        <v>28</v>
      </c>
      <c r="IG5" s="90" t="s">
        <v>31</v>
      </c>
      <c r="IH5" s="683"/>
      <c r="II5" s="683"/>
      <c r="IJ5" s="88" t="s">
        <v>1</v>
      </c>
      <c r="IK5" s="89" t="s">
        <v>32</v>
      </c>
      <c r="IL5" s="91" t="s">
        <v>31</v>
      </c>
      <c r="IM5" s="671"/>
      <c r="IN5" s="671"/>
    </row>
    <row r="6" spans="2:248"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v>
      </c>
      <c r="BS6" s="97">
        <f>BQ6/BR6*100</f>
        <v>0</v>
      </c>
      <c r="BT6" s="98">
        <v>0</v>
      </c>
      <c r="BU6" s="110">
        <f>BQ6/BR17</f>
        <v>0</v>
      </c>
      <c r="BV6" s="96">
        <v>0</v>
      </c>
      <c r="BW6" s="97">
        <v>100</v>
      </c>
      <c r="BX6" s="97">
        <f>BV6/BW6*100</f>
        <v>0</v>
      </c>
      <c r="BY6" s="98">
        <v>0</v>
      </c>
      <c r="BZ6" s="99">
        <f>BV6/BW17</f>
        <v>0</v>
      </c>
      <c r="CA6" s="96">
        <v>0</v>
      </c>
      <c r="CB6" s="97">
        <v>1</v>
      </c>
      <c r="CC6" s="97">
        <f>CA6/CB6*100</f>
        <v>0</v>
      </c>
      <c r="CD6" s="98">
        <v>0</v>
      </c>
      <c r="CE6" s="110">
        <f>CA6/CB17</f>
        <v>0</v>
      </c>
      <c r="CF6" s="96">
        <v>0</v>
      </c>
      <c r="CG6" s="97">
        <v>1</v>
      </c>
      <c r="CH6" s="97">
        <f>CF6/CG6*100</f>
        <v>0</v>
      </c>
      <c r="CI6" s="98">
        <v>0</v>
      </c>
      <c r="CJ6" s="110">
        <f>CF6/CG17</f>
        <v>0</v>
      </c>
      <c r="CK6" s="96">
        <v>0</v>
      </c>
      <c r="CL6" s="97">
        <v>100</v>
      </c>
      <c r="CM6" s="97">
        <f>CK6/CL6*100</f>
        <v>0</v>
      </c>
      <c r="CN6" s="98">
        <v>0</v>
      </c>
      <c r="CO6" s="99">
        <f>CK6/CL17</f>
        <v>0</v>
      </c>
      <c r="CP6" s="96">
        <v>0</v>
      </c>
      <c r="CQ6" s="97">
        <v>1</v>
      </c>
      <c r="CR6" s="97">
        <f>CP6/CQ6*100</f>
        <v>0</v>
      </c>
      <c r="CS6" s="98">
        <v>0</v>
      </c>
      <c r="CT6" s="110">
        <f>CP6/CQ17</f>
        <v>0</v>
      </c>
      <c r="CU6" s="96">
        <v>0</v>
      </c>
      <c r="CV6" s="97">
        <v>1</v>
      </c>
      <c r="CW6" s="97">
        <f>CU6/CV6*100</f>
        <v>0</v>
      </c>
      <c r="CX6" s="98">
        <v>0</v>
      </c>
      <c r="CY6" s="99">
        <f>CU6/CV17</f>
        <v>0</v>
      </c>
      <c r="CZ6" s="568">
        <v>0</v>
      </c>
      <c r="DA6" s="512">
        <v>1</v>
      </c>
      <c r="DB6" s="512">
        <f>CZ6/DA6*100</f>
        <v>0</v>
      </c>
      <c r="DC6" s="513">
        <v>0</v>
      </c>
      <c r="DD6" s="526">
        <f>CZ6/DA17</f>
        <v>0</v>
      </c>
      <c r="DE6" s="96">
        <v>0</v>
      </c>
      <c r="DF6" s="97">
        <v>1</v>
      </c>
      <c r="DG6" s="97">
        <f>DE6/DF6*100</f>
        <v>0</v>
      </c>
      <c r="DH6" s="98">
        <v>0</v>
      </c>
      <c r="DI6" s="99">
        <f>DE6/DF17</f>
        <v>0</v>
      </c>
      <c r="DJ6" s="165">
        <v>0</v>
      </c>
      <c r="DK6" s="166">
        <v>1</v>
      </c>
      <c r="DL6" s="166">
        <f>DJ6/DK6*100</f>
        <v>0</v>
      </c>
      <c r="DM6" s="167">
        <v>0</v>
      </c>
      <c r="DN6" s="168">
        <f>DJ6/DK17</f>
        <v>0</v>
      </c>
      <c r="DO6" s="96">
        <v>0</v>
      </c>
      <c r="DP6" s="97">
        <v>1</v>
      </c>
      <c r="DQ6" s="97">
        <f>DO6/DP6*100</f>
        <v>0</v>
      </c>
      <c r="DR6" s="98">
        <v>0</v>
      </c>
      <c r="DS6" s="110">
        <f>DO6/DP17</f>
        <v>0</v>
      </c>
      <c r="DT6" s="96">
        <v>0</v>
      </c>
      <c r="DU6" s="97">
        <v>1</v>
      </c>
      <c r="DV6" s="97">
        <f>DT6/DU6*100</f>
        <v>0</v>
      </c>
      <c r="DW6" s="98">
        <v>0</v>
      </c>
      <c r="DX6" s="99">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110">
        <f>ES6/ET17</f>
        <v>0</v>
      </c>
      <c r="EX6" s="75">
        <v>1</v>
      </c>
      <c r="EY6" s="76">
        <v>1</v>
      </c>
      <c r="EZ6" s="76">
        <f>EX6/EY6*100</f>
        <v>100</v>
      </c>
      <c r="FA6" s="77">
        <v>1</v>
      </c>
      <c r="FB6" s="78">
        <f>EX6/EY17</f>
        <v>8.3333333333333329E-2</v>
      </c>
      <c r="FC6" s="96">
        <v>0</v>
      </c>
      <c r="FD6" s="97">
        <v>1</v>
      </c>
      <c r="FE6" s="97">
        <f>FC6/FD6*100</f>
        <v>0</v>
      </c>
      <c r="FF6" s="98">
        <v>0</v>
      </c>
      <c r="FG6" s="110">
        <f>FC6/FD17</f>
        <v>0</v>
      </c>
      <c r="FH6" s="96">
        <v>0</v>
      </c>
      <c r="FI6" s="97">
        <v>1</v>
      </c>
      <c r="FJ6" s="97">
        <f>FH6/FI6*100</f>
        <v>0</v>
      </c>
      <c r="FK6" s="98">
        <v>0</v>
      </c>
      <c r="FL6" s="99">
        <f>FH6/FI17</f>
        <v>0</v>
      </c>
      <c r="FM6" s="96">
        <v>0</v>
      </c>
      <c r="FN6" s="97">
        <v>1</v>
      </c>
      <c r="FO6" s="97">
        <f>FM6/FN6*100</f>
        <v>0</v>
      </c>
      <c r="FP6" s="98">
        <v>0</v>
      </c>
      <c r="FQ6" s="110">
        <f>FM6/FN17</f>
        <v>0</v>
      </c>
      <c r="FR6" s="96">
        <v>0</v>
      </c>
      <c r="FS6" s="97">
        <v>1</v>
      </c>
      <c r="FT6" s="97">
        <f>FR6/FS6*100</f>
        <v>0</v>
      </c>
      <c r="FU6" s="98">
        <v>0</v>
      </c>
      <c r="FV6" s="110">
        <f>FR6/FS17</f>
        <v>0</v>
      </c>
      <c r="FW6" s="96">
        <v>0</v>
      </c>
      <c r="FX6" s="97">
        <v>1</v>
      </c>
      <c r="FY6" s="97">
        <f>FW6/FX6*100</f>
        <v>0</v>
      </c>
      <c r="FZ6" s="98">
        <v>0</v>
      </c>
      <c r="GA6" s="110">
        <f>FW6/FX17</f>
        <v>0</v>
      </c>
      <c r="GB6" s="96">
        <v>0</v>
      </c>
      <c r="GC6" s="97">
        <v>1</v>
      </c>
      <c r="GD6" s="97">
        <f>GB6/GC6*100</f>
        <v>0</v>
      </c>
      <c r="GE6" s="98">
        <v>0</v>
      </c>
      <c r="GF6" s="99">
        <f>GB6/GC17</f>
        <v>0</v>
      </c>
      <c r="GG6" s="96">
        <v>0</v>
      </c>
      <c r="GH6" s="97">
        <v>1</v>
      </c>
      <c r="GI6" s="97">
        <f>GG6/GH6*100</f>
        <v>0</v>
      </c>
      <c r="GJ6" s="98">
        <v>0</v>
      </c>
      <c r="GK6" s="99">
        <f>GG6/GH17</f>
        <v>0</v>
      </c>
      <c r="GL6" s="96">
        <v>0</v>
      </c>
      <c r="GM6" s="97">
        <v>1</v>
      </c>
      <c r="GN6" s="97">
        <f>GL6/GM6*100</f>
        <v>0</v>
      </c>
      <c r="GO6" s="98">
        <v>0</v>
      </c>
      <c r="GP6" s="110">
        <f>GL6/GM17</f>
        <v>0</v>
      </c>
      <c r="GQ6" s="96">
        <v>0</v>
      </c>
      <c r="GR6" s="97">
        <v>1</v>
      </c>
      <c r="GS6" s="97">
        <f>GQ6/GR6*100</f>
        <v>0</v>
      </c>
      <c r="GT6" s="98">
        <v>0</v>
      </c>
      <c r="GU6" s="99">
        <f>GQ6/GR17</f>
        <v>0</v>
      </c>
      <c r="GV6" s="96">
        <v>0</v>
      </c>
      <c r="GW6" s="97">
        <v>1</v>
      </c>
      <c r="GX6" s="97">
        <f>GV6/GW6*100</f>
        <v>0</v>
      </c>
      <c r="GY6" s="98">
        <v>0</v>
      </c>
      <c r="GZ6" s="110">
        <f>GV6/GW17</f>
        <v>0</v>
      </c>
      <c r="HA6" s="96">
        <v>0</v>
      </c>
      <c r="HB6" s="97">
        <v>1</v>
      </c>
      <c r="HC6" s="97">
        <f>HA6/HB6*100</f>
        <v>0</v>
      </c>
      <c r="HD6" s="98">
        <v>0</v>
      </c>
      <c r="HE6" s="110">
        <f>HA6/HB17</f>
        <v>0</v>
      </c>
      <c r="HF6" s="191">
        <v>1</v>
      </c>
      <c r="HG6" s="192">
        <v>1</v>
      </c>
      <c r="HH6" s="192">
        <f>HF6/HG6*100</f>
        <v>100</v>
      </c>
      <c r="HI6" s="193">
        <v>0</v>
      </c>
      <c r="HJ6" s="194">
        <f>HF6/HG17</f>
        <v>8.3333333333333329E-2</v>
      </c>
      <c r="HK6" s="96">
        <v>0</v>
      </c>
      <c r="HL6" s="97">
        <v>1</v>
      </c>
      <c r="HM6" s="97">
        <f>HK6/HL6*100</f>
        <v>0</v>
      </c>
      <c r="HN6" s="98">
        <v>0</v>
      </c>
      <c r="HO6" s="110">
        <f>HK6/HL17</f>
        <v>0</v>
      </c>
      <c r="HP6" s="96">
        <v>0</v>
      </c>
      <c r="HQ6" s="97">
        <v>1</v>
      </c>
      <c r="HR6" s="97">
        <f>HP6/HQ6*100</f>
        <v>0</v>
      </c>
      <c r="HS6" s="98">
        <v>0</v>
      </c>
      <c r="HT6" s="110">
        <f>HP6/HQ17</f>
        <v>0</v>
      </c>
      <c r="HU6" s="96">
        <v>0</v>
      </c>
      <c r="HV6" s="97">
        <v>1</v>
      </c>
      <c r="HW6" s="97">
        <f>HU6/HV6*100</f>
        <v>0</v>
      </c>
      <c r="HX6" s="98">
        <v>0</v>
      </c>
      <c r="HY6" s="110">
        <f>HU6/HV17</f>
        <v>0</v>
      </c>
      <c r="HZ6" s="213">
        <v>0</v>
      </c>
      <c r="IA6" s="214">
        <v>100</v>
      </c>
      <c r="IB6" s="214">
        <f>HZ6/IA6*100</f>
        <v>0</v>
      </c>
      <c r="IC6" s="215">
        <v>0</v>
      </c>
      <c r="ID6" s="236">
        <f>HZ6/IA17</f>
        <v>0</v>
      </c>
      <c r="IE6" s="96">
        <v>0</v>
      </c>
      <c r="IF6" s="97">
        <v>1</v>
      </c>
      <c r="IG6" s="97">
        <f>IE6/IF6*100</f>
        <v>0</v>
      </c>
      <c r="IH6" s="98">
        <v>0</v>
      </c>
      <c r="II6" s="99">
        <f>IE6/IF17</f>
        <v>0</v>
      </c>
      <c r="IJ6" s="96">
        <v>0</v>
      </c>
      <c r="IK6" s="97">
        <v>1</v>
      </c>
      <c r="IL6" s="97">
        <f>IJ6/IK6*100</f>
        <v>0</v>
      </c>
      <c r="IM6" s="98">
        <v>0</v>
      </c>
      <c r="IN6" s="99">
        <f>IJ6/IK17</f>
        <v>0</v>
      </c>
    </row>
    <row r="7" spans="2:248"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1</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94.61</v>
      </c>
      <c r="AS7" s="80">
        <v>90</v>
      </c>
      <c r="AT7" s="80">
        <f>AR7/AS7*100</f>
        <v>105.12222222222223</v>
      </c>
      <c r="AU7" s="123">
        <v>1.05</v>
      </c>
      <c r="AV7" s="82">
        <f>AR7/AS17</f>
        <v>1.0512222222222223</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11">
        <v>1</v>
      </c>
      <c r="BS7" s="101">
        <f>BQ7/BR7*100</f>
        <v>0</v>
      </c>
      <c r="BT7" s="102">
        <v>0</v>
      </c>
      <c r="BU7" s="112">
        <f>BQ7/BR17</f>
        <v>0</v>
      </c>
      <c r="BV7" s="100">
        <v>0</v>
      </c>
      <c r="BW7" s="101">
        <v>100</v>
      </c>
      <c r="BX7" s="101">
        <f>BV7/BW7*100</f>
        <v>0</v>
      </c>
      <c r="BY7" s="102">
        <v>0</v>
      </c>
      <c r="BZ7" s="103">
        <f>BV7/BW17</f>
        <v>0</v>
      </c>
      <c r="CA7" s="100">
        <v>0</v>
      </c>
      <c r="CB7" s="111">
        <v>1</v>
      </c>
      <c r="CC7" s="101">
        <f>CA7/CB7*100</f>
        <v>0</v>
      </c>
      <c r="CD7" s="102">
        <v>0</v>
      </c>
      <c r="CE7" s="112">
        <f>CA7/CB17</f>
        <v>0</v>
      </c>
      <c r="CF7" s="100">
        <v>0</v>
      </c>
      <c r="CG7" s="111">
        <v>1</v>
      </c>
      <c r="CH7" s="101">
        <f>CF7/CG7*100</f>
        <v>0</v>
      </c>
      <c r="CI7" s="102">
        <v>0</v>
      </c>
      <c r="CJ7" s="112">
        <f>CF7/CG17</f>
        <v>0</v>
      </c>
      <c r="CK7" s="100">
        <v>0</v>
      </c>
      <c r="CL7" s="101">
        <v>100</v>
      </c>
      <c r="CM7" s="101">
        <f>CK7/CL7*100</f>
        <v>0</v>
      </c>
      <c r="CN7" s="102">
        <v>0</v>
      </c>
      <c r="CO7" s="103">
        <f>CK7/CL17</f>
        <v>0</v>
      </c>
      <c r="CP7" s="100">
        <v>0</v>
      </c>
      <c r="CQ7" s="111">
        <v>1</v>
      </c>
      <c r="CR7" s="101">
        <f>CP7/CQ7*100</f>
        <v>0</v>
      </c>
      <c r="CS7" s="102">
        <v>0</v>
      </c>
      <c r="CT7" s="112">
        <f>CP7/CQ17</f>
        <v>0</v>
      </c>
      <c r="CU7" s="100">
        <v>0</v>
      </c>
      <c r="CV7" s="101">
        <v>1</v>
      </c>
      <c r="CW7" s="101">
        <f>CU7/CV7*100</f>
        <v>0</v>
      </c>
      <c r="CX7" s="102">
        <v>0</v>
      </c>
      <c r="CY7" s="103">
        <f>CU7/CV17</f>
        <v>0</v>
      </c>
      <c r="CZ7" s="534">
        <v>0</v>
      </c>
      <c r="DA7" s="527">
        <v>1</v>
      </c>
      <c r="DB7" s="516">
        <f>CZ7/DA7*100</f>
        <v>0</v>
      </c>
      <c r="DC7" s="517">
        <v>0</v>
      </c>
      <c r="DD7" s="528">
        <f>CZ7/DA17</f>
        <v>0</v>
      </c>
      <c r="DE7" s="79">
        <v>1</v>
      </c>
      <c r="DF7" s="80">
        <v>1</v>
      </c>
      <c r="DG7" s="80">
        <f>DE7/DF7*100</f>
        <v>100</v>
      </c>
      <c r="DH7" s="115">
        <v>1</v>
      </c>
      <c r="DI7" s="82">
        <f>DE7/DF17</f>
        <v>0.1</v>
      </c>
      <c r="DJ7" s="169">
        <v>0</v>
      </c>
      <c r="DK7" s="170">
        <v>1</v>
      </c>
      <c r="DL7" s="170">
        <f>DJ7/DK7*100</f>
        <v>0</v>
      </c>
      <c r="DM7" s="171">
        <v>0</v>
      </c>
      <c r="DN7" s="172">
        <f>DJ7/DK17</f>
        <v>0</v>
      </c>
      <c r="DO7" s="251">
        <v>0</v>
      </c>
      <c r="DP7" s="252">
        <v>12</v>
      </c>
      <c r="DQ7" s="253">
        <f>DO7/DP7*100</f>
        <v>0</v>
      </c>
      <c r="DR7" s="263">
        <v>0</v>
      </c>
      <c r="DS7" s="570">
        <f>DO7/DP17</f>
        <v>0</v>
      </c>
      <c r="DT7" s="100">
        <v>0</v>
      </c>
      <c r="DU7" s="101">
        <v>1</v>
      </c>
      <c r="DV7" s="101">
        <f>DT7/DU7*100</f>
        <v>0</v>
      </c>
      <c r="DW7" s="102">
        <v>0</v>
      </c>
      <c r="DX7" s="103">
        <f>DT7/DU17</f>
        <v>0</v>
      </c>
      <c r="DY7" s="100">
        <v>0</v>
      </c>
      <c r="DZ7" s="111">
        <v>1</v>
      </c>
      <c r="EA7" s="101">
        <f>DY7/DZ7*100</f>
        <v>0</v>
      </c>
      <c r="EB7" s="102">
        <v>0</v>
      </c>
      <c r="EC7" s="112">
        <f>DY7/DZ17</f>
        <v>0</v>
      </c>
      <c r="ED7" s="100">
        <v>0</v>
      </c>
      <c r="EE7" s="111">
        <v>1</v>
      </c>
      <c r="EF7" s="101">
        <f>ED7/EE7*100</f>
        <v>0</v>
      </c>
      <c r="EG7" s="102">
        <v>0</v>
      </c>
      <c r="EH7" s="112">
        <f>ED7/EE17</f>
        <v>0</v>
      </c>
      <c r="EI7" s="100">
        <v>0</v>
      </c>
      <c r="EJ7" s="111">
        <v>1</v>
      </c>
      <c r="EK7" s="101">
        <f>EI7/EJ7*100</f>
        <v>0</v>
      </c>
      <c r="EL7" s="102">
        <v>0</v>
      </c>
      <c r="EM7" s="112">
        <f>EI7/EJ17</f>
        <v>0</v>
      </c>
      <c r="EN7" s="100">
        <v>0</v>
      </c>
      <c r="EO7" s="111">
        <v>1</v>
      </c>
      <c r="EP7" s="101">
        <f>EN7/EO7*100</f>
        <v>0</v>
      </c>
      <c r="EQ7" s="102">
        <v>0</v>
      </c>
      <c r="ER7" s="112">
        <f>EN7/EO17</f>
        <v>0</v>
      </c>
      <c r="ES7" s="100">
        <v>0</v>
      </c>
      <c r="ET7" s="101">
        <v>1</v>
      </c>
      <c r="EU7" s="101">
        <f>ES7/ET7*100</f>
        <v>0</v>
      </c>
      <c r="EV7" s="102">
        <v>0</v>
      </c>
      <c r="EW7" s="112">
        <f>ES7/ET17</f>
        <v>0</v>
      </c>
      <c r="EX7" s="79">
        <v>2</v>
      </c>
      <c r="EY7" s="80">
        <v>2</v>
      </c>
      <c r="EZ7" s="80">
        <f>EX7/EY7*100</f>
        <v>100</v>
      </c>
      <c r="FA7" s="81">
        <v>1</v>
      </c>
      <c r="FB7" s="82">
        <f>EX7/EY17</f>
        <v>0.16666666666666666</v>
      </c>
      <c r="FC7" s="100">
        <v>0</v>
      </c>
      <c r="FD7" s="111">
        <v>1</v>
      </c>
      <c r="FE7" s="101">
        <f>FC7/FD7*100</f>
        <v>0</v>
      </c>
      <c r="FF7" s="102">
        <v>0</v>
      </c>
      <c r="FG7" s="112">
        <f>FC7/FD17</f>
        <v>0</v>
      </c>
      <c r="FH7" s="100">
        <v>0</v>
      </c>
      <c r="FI7" s="101">
        <v>1</v>
      </c>
      <c r="FJ7" s="101">
        <f>FH7/FI7*100</f>
        <v>0</v>
      </c>
      <c r="FK7" s="102">
        <v>0</v>
      </c>
      <c r="FL7" s="103">
        <f>FH7/FI17</f>
        <v>0</v>
      </c>
      <c r="FM7" s="100">
        <v>0</v>
      </c>
      <c r="FN7" s="111">
        <v>1</v>
      </c>
      <c r="FO7" s="101">
        <f>FM7/FN7*100</f>
        <v>0</v>
      </c>
      <c r="FP7" s="102">
        <v>0</v>
      </c>
      <c r="FQ7" s="112">
        <f>FM7/FN17</f>
        <v>0</v>
      </c>
      <c r="FR7" s="100">
        <v>0</v>
      </c>
      <c r="FS7" s="111">
        <v>1</v>
      </c>
      <c r="FT7" s="101">
        <f>FR7/FS7*100</f>
        <v>0</v>
      </c>
      <c r="FU7" s="102">
        <v>0</v>
      </c>
      <c r="FV7" s="112">
        <f>FR7/FS17</f>
        <v>0</v>
      </c>
      <c r="FW7" s="100">
        <v>0</v>
      </c>
      <c r="FX7" s="111">
        <v>1</v>
      </c>
      <c r="FY7" s="101">
        <f>FW7/FX7*100</f>
        <v>0</v>
      </c>
      <c r="FZ7" s="102">
        <v>0</v>
      </c>
      <c r="GA7" s="112">
        <f>FW7/FX17</f>
        <v>0</v>
      </c>
      <c r="GB7" s="100">
        <v>0</v>
      </c>
      <c r="GC7" s="101">
        <v>1</v>
      </c>
      <c r="GD7" s="101">
        <f>GB7/GC7*100</f>
        <v>0</v>
      </c>
      <c r="GE7" s="102">
        <v>0</v>
      </c>
      <c r="GF7" s="103">
        <f>GB7/GC17</f>
        <v>0</v>
      </c>
      <c r="GG7" s="100">
        <v>0</v>
      </c>
      <c r="GH7" s="101">
        <v>1</v>
      </c>
      <c r="GI7" s="101">
        <f>GG7/GH7*100</f>
        <v>0</v>
      </c>
      <c r="GJ7" s="102">
        <v>0</v>
      </c>
      <c r="GK7" s="103">
        <f>GG7/GH17</f>
        <v>0</v>
      </c>
      <c r="GL7" s="100">
        <v>0</v>
      </c>
      <c r="GM7" s="111">
        <v>1</v>
      </c>
      <c r="GN7" s="101">
        <f>GL7/GM7*100</f>
        <v>0</v>
      </c>
      <c r="GO7" s="102">
        <v>0</v>
      </c>
      <c r="GP7" s="112">
        <f>GL7/GM17</f>
        <v>0</v>
      </c>
      <c r="GQ7" s="100">
        <v>0</v>
      </c>
      <c r="GR7" s="101">
        <v>1</v>
      </c>
      <c r="GS7" s="101">
        <f>GQ7/GR7*100</f>
        <v>0</v>
      </c>
      <c r="GT7" s="102">
        <v>0</v>
      </c>
      <c r="GU7" s="103">
        <f>GQ7/GR17</f>
        <v>0</v>
      </c>
      <c r="GV7" s="100">
        <v>0</v>
      </c>
      <c r="GW7" s="111">
        <v>1</v>
      </c>
      <c r="GX7" s="101">
        <f>GV7/GW7*100</f>
        <v>0</v>
      </c>
      <c r="GY7" s="102">
        <v>0</v>
      </c>
      <c r="GZ7" s="112">
        <f>GV7/GW17</f>
        <v>0</v>
      </c>
      <c r="HA7" s="100">
        <v>0</v>
      </c>
      <c r="HB7" s="111">
        <v>1</v>
      </c>
      <c r="HC7" s="101">
        <f>HA7/HB7*100</f>
        <v>0</v>
      </c>
      <c r="HD7" s="102">
        <v>0</v>
      </c>
      <c r="HE7" s="112">
        <f>HA7/HB17</f>
        <v>0</v>
      </c>
      <c r="HF7" s="195">
        <v>2</v>
      </c>
      <c r="HG7" s="196">
        <v>2</v>
      </c>
      <c r="HH7" s="196">
        <f>HF7/HG7*100</f>
        <v>100</v>
      </c>
      <c r="HI7" s="197">
        <v>0</v>
      </c>
      <c r="HJ7" s="198">
        <f>HF7/HG17</f>
        <v>0.16666666666666666</v>
      </c>
      <c r="HK7" s="100">
        <v>0</v>
      </c>
      <c r="HL7" s="111">
        <v>1</v>
      </c>
      <c r="HM7" s="101">
        <f>HK7/HL7*100</f>
        <v>0</v>
      </c>
      <c r="HN7" s="102">
        <v>0</v>
      </c>
      <c r="HO7" s="112">
        <f>HK7/HL17</f>
        <v>0</v>
      </c>
      <c r="HP7" s="100">
        <v>0</v>
      </c>
      <c r="HQ7" s="111">
        <v>1</v>
      </c>
      <c r="HR7" s="101">
        <f>HP7/HQ7*100</f>
        <v>0</v>
      </c>
      <c r="HS7" s="102">
        <v>0</v>
      </c>
      <c r="HT7" s="112">
        <f>HP7/HQ17</f>
        <v>0</v>
      </c>
      <c r="HU7" s="100">
        <v>0</v>
      </c>
      <c r="HV7" s="111">
        <v>1</v>
      </c>
      <c r="HW7" s="101">
        <f>HU7/HV7*100</f>
        <v>0</v>
      </c>
      <c r="HX7" s="102">
        <v>0</v>
      </c>
      <c r="HY7" s="112">
        <f>HU7/HV17</f>
        <v>0</v>
      </c>
      <c r="HZ7" s="217">
        <v>0</v>
      </c>
      <c r="IA7" s="237">
        <v>100</v>
      </c>
      <c r="IB7" s="218">
        <f>HZ7/IA7*100</f>
        <v>0</v>
      </c>
      <c r="IC7" s="219">
        <v>0</v>
      </c>
      <c r="ID7" s="238">
        <f>HZ7/IA17</f>
        <v>0</v>
      </c>
      <c r="IE7" s="79">
        <v>51.22</v>
      </c>
      <c r="IF7" s="92">
        <v>100</v>
      </c>
      <c r="IG7" s="80">
        <f>IE7/IF7*100</f>
        <v>51.22</v>
      </c>
      <c r="IH7" s="81">
        <v>0.51</v>
      </c>
      <c r="II7" s="82">
        <f>IE7/IF17</f>
        <v>0.51219999999999999</v>
      </c>
      <c r="IJ7" s="100">
        <v>0</v>
      </c>
      <c r="IK7" s="111">
        <v>1</v>
      </c>
      <c r="IL7" s="101">
        <f>IJ7/IK7*100</f>
        <v>0</v>
      </c>
      <c r="IM7" s="102">
        <v>0</v>
      </c>
      <c r="IN7" s="103">
        <f>IJ7/IK17</f>
        <v>0</v>
      </c>
    </row>
    <row r="8" spans="2:248" ht="16" thickBot="1" x14ac:dyDescent="0.4">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7</v>
      </c>
      <c r="AN8" s="80">
        <v>8</v>
      </c>
      <c r="AO8" s="80">
        <f>AM8/AN8*100</f>
        <v>87.5</v>
      </c>
      <c r="AP8" s="81">
        <v>0.88</v>
      </c>
      <c r="AQ8" s="82">
        <f>AM8/AN17</f>
        <v>0.17073170731707318</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100">
        <v>0</v>
      </c>
      <c r="BR8" s="111">
        <v>1</v>
      </c>
      <c r="BS8" s="101">
        <f>BQ8/BR8*100</f>
        <v>0</v>
      </c>
      <c r="BT8" s="102">
        <v>0</v>
      </c>
      <c r="BU8" s="112">
        <f>BQ8/BR17</f>
        <v>0</v>
      </c>
      <c r="BV8" s="79">
        <v>0</v>
      </c>
      <c r="BW8" s="80">
        <v>100</v>
      </c>
      <c r="BX8" s="80">
        <f>BV8/BW8*100</f>
        <v>0</v>
      </c>
      <c r="BY8" s="116">
        <v>0</v>
      </c>
      <c r="BZ8" s="82">
        <f>BV8/BW17</f>
        <v>0</v>
      </c>
      <c r="CA8" s="100">
        <v>0</v>
      </c>
      <c r="CB8" s="111">
        <v>1</v>
      </c>
      <c r="CC8" s="101">
        <f>CA8/CB8*100</f>
        <v>0</v>
      </c>
      <c r="CD8" s="102">
        <v>0</v>
      </c>
      <c r="CE8" s="112">
        <f>CA8/CB17</f>
        <v>0</v>
      </c>
      <c r="CF8" s="100">
        <v>0</v>
      </c>
      <c r="CG8" s="111">
        <v>1</v>
      </c>
      <c r="CH8" s="101">
        <f>CF8/CG8*100</f>
        <v>0</v>
      </c>
      <c r="CI8" s="102">
        <v>0</v>
      </c>
      <c r="CJ8" s="112">
        <f>CF8/CG17</f>
        <v>0</v>
      </c>
      <c r="CK8" s="100">
        <v>0</v>
      </c>
      <c r="CL8" s="101">
        <v>100</v>
      </c>
      <c r="CM8" s="101">
        <f>CK8/CL8*100</f>
        <v>0</v>
      </c>
      <c r="CN8" s="102">
        <v>0</v>
      </c>
      <c r="CO8" s="103">
        <f>CK8/CL17</f>
        <v>0</v>
      </c>
      <c r="CP8" s="100">
        <v>0</v>
      </c>
      <c r="CQ8" s="111">
        <v>1</v>
      </c>
      <c r="CR8" s="101">
        <f>CP8/CQ8*100</f>
        <v>0</v>
      </c>
      <c r="CS8" s="102">
        <v>0</v>
      </c>
      <c r="CT8" s="112">
        <f>CP8/CQ17</f>
        <v>0</v>
      </c>
      <c r="CU8" s="100">
        <v>0</v>
      </c>
      <c r="CV8" s="101">
        <v>1</v>
      </c>
      <c r="CW8" s="101">
        <f>CU8/CV8*100</f>
        <v>0</v>
      </c>
      <c r="CX8" s="102">
        <v>0</v>
      </c>
      <c r="CY8" s="103">
        <f>CU8/CV17</f>
        <v>0</v>
      </c>
      <c r="CZ8" s="534">
        <v>0</v>
      </c>
      <c r="DA8" s="527">
        <v>1</v>
      </c>
      <c r="DB8" s="516">
        <f>CZ8/DA8*100</f>
        <v>0</v>
      </c>
      <c r="DC8" s="517">
        <v>0</v>
      </c>
      <c r="DD8" s="528">
        <f>CZ8/DA17</f>
        <v>0</v>
      </c>
      <c r="DE8" s="100">
        <v>0</v>
      </c>
      <c r="DF8" s="101">
        <v>1</v>
      </c>
      <c r="DG8" s="101">
        <f>DE8/DF8*100</f>
        <v>0</v>
      </c>
      <c r="DH8" s="102">
        <v>0</v>
      </c>
      <c r="DI8" s="103">
        <f>DE8/DF17</f>
        <v>0</v>
      </c>
      <c r="DJ8" s="169">
        <v>0</v>
      </c>
      <c r="DK8" s="170">
        <v>1</v>
      </c>
      <c r="DL8" s="170">
        <f>DJ8/DK8*100</f>
        <v>0</v>
      </c>
      <c r="DM8" s="171">
        <v>0</v>
      </c>
      <c r="DN8" s="172">
        <f>DJ8/DK17</f>
        <v>0</v>
      </c>
      <c r="DO8" s="100">
        <v>0</v>
      </c>
      <c r="DP8" s="111">
        <v>1</v>
      </c>
      <c r="DQ8" s="101">
        <f>DO8/DP8*100</f>
        <v>0</v>
      </c>
      <c r="DR8" s="102">
        <v>0</v>
      </c>
      <c r="DS8" s="112">
        <f>DO8/DP17</f>
        <v>0</v>
      </c>
      <c r="DT8" s="100">
        <v>0</v>
      </c>
      <c r="DU8" s="101">
        <v>1</v>
      </c>
      <c r="DV8" s="101">
        <f>DT8/DU8*100</f>
        <v>0</v>
      </c>
      <c r="DW8" s="102">
        <v>0</v>
      </c>
      <c r="DX8" s="103">
        <f>DT8/DU17</f>
        <v>0</v>
      </c>
      <c r="DY8" s="79">
        <v>21</v>
      </c>
      <c r="DZ8" s="92">
        <v>11</v>
      </c>
      <c r="EA8" s="80">
        <f>DY8/DZ8*100</f>
        <v>190.90909090909091</v>
      </c>
      <c r="EB8" s="316">
        <v>1.9</v>
      </c>
      <c r="EC8" s="325">
        <f>DY8/DZ17</f>
        <v>1</v>
      </c>
      <c r="ED8" s="100">
        <v>0</v>
      </c>
      <c r="EE8" s="111">
        <v>1</v>
      </c>
      <c r="EF8" s="101">
        <f>ED8/EE8*100</f>
        <v>0</v>
      </c>
      <c r="EG8" s="102">
        <v>0</v>
      </c>
      <c r="EH8" s="112">
        <f>ED8/EE17</f>
        <v>0</v>
      </c>
      <c r="EI8" s="183">
        <v>0</v>
      </c>
      <c r="EJ8" s="184">
        <v>2</v>
      </c>
      <c r="EK8" s="185">
        <f>EI8/EJ8*100</f>
        <v>0</v>
      </c>
      <c r="EL8" s="186">
        <v>0</v>
      </c>
      <c r="EM8" s="187">
        <f>EI8/EJ17</f>
        <v>0</v>
      </c>
      <c r="EN8" s="79">
        <v>1</v>
      </c>
      <c r="EO8" s="92">
        <v>1</v>
      </c>
      <c r="EP8" s="80">
        <f>EN8/EO8*100</f>
        <v>100</v>
      </c>
      <c r="EQ8" s="115">
        <v>1</v>
      </c>
      <c r="ER8" s="93">
        <f>EN8/EO17</f>
        <v>0.25</v>
      </c>
      <c r="ES8" s="100">
        <v>0</v>
      </c>
      <c r="ET8" s="101">
        <v>1</v>
      </c>
      <c r="EU8" s="101">
        <f>ES8/ET8*100</f>
        <v>0</v>
      </c>
      <c r="EV8" s="102">
        <v>0</v>
      </c>
      <c r="EW8" s="112">
        <f>ES8/ET17</f>
        <v>0</v>
      </c>
      <c r="EX8" s="79">
        <v>3</v>
      </c>
      <c r="EY8" s="80">
        <v>3</v>
      </c>
      <c r="EZ8" s="80">
        <f>EX8/EY8*100</f>
        <v>100</v>
      </c>
      <c r="FA8" s="115">
        <v>1</v>
      </c>
      <c r="FB8" s="82">
        <f>EX8/EY17</f>
        <v>0.25</v>
      </c>
      <c r="FC8" s="79">
        <v>2</v>
      </c>
      <c r="FD8" s="92">
        <v>2</v>
      </c>
      <c r="FE8" s="80">
        <f>FC8/FD8*100</f>
        <v>100</v>
      </c>
      <c r="FF8" s="115">
        <v>1</v>
      </c>
      <c r="FG8" s="93">
        <f>FC8/FD17</f>
        <v>0.25</v>
      </c>
      <c r="FH8" s="100">
        <v>0</v>
      </c>
      <c r="FI8" s="101">
        <v>1</v>
      </c>
      <c r="FJ8" s="101">
        <f>FH8/FI8*100</f>
        <v>0</v>
      </c>
      <c r="FK8" s="102">
        <v>0</v>
      </c>
      <c r="FL8" s="103">
        <f>FH8/FI17</f>
        <v>0</v>
      </c>
      <c r="FM8" s="79">
        <v>1</v>
      </c>
      <c r="FN8" s="92">
        <v>1</v>
      </c>
      <c r="FO8" s="80">
        <f>FM8/FN8*100</f>
        <v>100</v>
      </c>
      <c r="FP8" s="115">
        <v>1</v>
      </c>
      <c r="FQ8" s="93">
        <f>FM8/FN17</f>
        <v>0.25</v>
      </c>
      <c r="FR8" s="100">
        <v>0</v>
      </c>
      <c r="FS8" s="111">
        <v>1</v>
      </c>
      <c r="FT8" s="101">
        <f>FR8/FS8*100</f>
        <v>0</v>
      </c>
      <c r="FU8" s="102">
        <v>0</v>
      </c>
      <c r="FV8" s="112">
        <f>FR8/FS17</f>
        <v>0</v>
      </c>
      <c r="FW8" s="100">
        <v>0</v>
      </c>
      <c r="FX8" s="111">
        <v>1</v>
      </c>
      <c r="FY8" s="101">
        <f>FW8/FX8*100</f>
        <v>0</v>
      </c>
      <c r="FZ8" s="102">
        <v>0</v>
      </c>
      <c r="GA8" s="112">
        <f>FW8/FX17</f>
        <v>0</v>
      </c>
      <c r="GB8" s="100">
        <v>0</v>
      </c>
      <c r="GC8" s="101">
        <v>1</v>
      </c>
      <c r="GD8" s="101">
        <f>GB8/GC8*100</f>
        <v>0</v>
      </c>
      <c r="GE8" s="102">
        <v>0</v>
      </c>
      <c r="GF8" s="103">
        <f>GB8/GC17</f>
        <v>0</v>
      </c>
      <c r="GG8" s="100">
        <v>0</v>
      </c>
      <c r="GH8" s="101">
        <v>1</v>
      </c>
      <c r="GI8" s="101">
        <f>GG8/GH8*100</f>
        <v>0</v>
      </c>
      <c r="GJ8" s="102">
        <v>0</v>
      </c>
      <c r="GK8" s="103">
        <f>GG8/GH17</f>
        <v>0</v>
      </c>
      <c r="GL8" s="100">
        <v>0</v>
      </c>
      <c r="GM8" s="111">
        <v>1</v>
      </c>
      <c r="GN8" s="101">
        <f>GL8/GM8*100</f>
        <v>0</v>
      </c>
      <c r="GO8" s="102">
        <v>0</v>
      </c>
      <c r="GP8" s="112">
        <f>GL8/GM17</f>
        <v>0</v>
      </c>
      <c r="GQ8" s="100">
        <v>0</v>
      </c>
      <c r="GR8" s="101">
        <v>1</v>
      </c>
      <c r="GS8" s="101">
        <f>GQ8/GR8*100</f>
        <v>0</v>
      </c>
      <c r="GT8" s="102">
        <v>0</v>
      </c>
      <c r="GU8" s="103">
        <f>GQ8/GR17</f>
        <v>0</v>
      </c>
      <c r="GV8" s="79">
        <v>4</v>
      </c>
      <c r="GW8" s="92">
        <v>4</v>
      </c>
      <c r="GX8" s="80">
        <f>GV8/GW8*100</f>
        <v>100</v>
      </c>
      <c r="GY8" s="115">
        <v>1</v>
      </c>
      <c r="GZ8" s="93">
        <f>GV8/GW17</f>
        <v>0.25</v>
      </c>
      <c r="HA8" s="183">
        <v>0</v>
      </c>
      <c r="HB8" s="184">
        <v>1</v>
      </c>
      <c r="HC8" s="185">
        <f>HA8/HB8*100</f>
        <v>0</v>
      </c>
      <c r="HD8" s="186">
        <v>0</v>
      </c>
      <c r="HE8" s="187">
        <f>HA8/HB17</f>
        <v>0</v>
      </c>
      <c r="HF8" s="195">
        <v>0</v>
      </c>
      <c r="HG8" s="196">
        <v>3</v>
      </c>
      <c r="HH8" s="196">
        <f>HF8/HG8*100</f>
        <v>0</v>
      </c>
      <c r="HI8" s="197">
        <v>0</v>
      </c>
      <c r="HJ8" s="198">
        <f>HF8/HG17</f>
        <v>0</v>
      </c>
      <c r="HK8" s="156">
        <v>0</v>
      </c>
      <c r="HL8" s="157">
        <v>25</v>
      </c>
      <c r="HM8" s="158">
        <f>HK8/HL8*100</f>
        <v>0</v>
      </c>
      <c r="HN8" s="159">
        <v>0</v>
      </c>
      <c r="HO8" s="160">
        <f>HK8/HL17</f>
        <v>0</v>
      </c>
      <c r="HP8" s="79">
        <v>14</v>
      </c>
      <c r="HQ8" s="92">
        <v>14</v>
      </c>
      <c r="HR8" s="80">
        <f>HP8/HQ8*100</f>
        <v>100</v>
      </c>
      <c r="HS8" s="115">
        <v>1</v>
      </c>
      <c r="HT8" s="93">
        <f>HP8/HQ17</f>
        <v>0.23728813559322035</v>
      </c>
      <c r="HU8" s="100">
        <v>0</v>
      </c>
      <c r="HV8" s="111">
        <v>1</v>
      </c>
      <c r="HW8" s="101">
        <f>HU8/HV8*100</f>
        <v>0</v>
      </c>
      <c r="HX8" s="102">
        <v>0</v>
      </c>
      <c r="HY8" s="112">
        <f>HU8/HV17</f>
        <v>0</v>
      </c>
      <c r="HZ8" s="217">
        <v>0</v>
      </c>
      <c r="IA8" s="237">
        <v>100</v>
      </c>
      <c r="IB8" s="218">
        <f>HZ8/IA8*100</f>
        <v>0</v>
      </c>
      <c r="IC8" s="219">
        <v>0</v>
      </c>
      <c r="ID8" s="238">
        <f>HZ8/IA17</f>
        <v>0</v>
      </c>
      <c r="IE8" s="79">
        <v>113.64</v>
      </c>
      <c r="IF8" s="92">
        <v>100</v>
      </c>
      <c r="IG8" s="80">
        <f>IE8/IF8*100</f>
        <v>113.64000000000001</v>
      </c>
      <c r="IH8" s="123">
        <v>1.1399999999999999</v>
      </c>
      <c r="II8" s="82">
        <f>IE8/IF17</f>
        <v>1.1364000000000001</v>
      </c>
      <c r="IJ8" s="100">
        <v>0</v>
      </c>
      <c r="IK8" s="111">
        <v>1</v>
      </c>
      <c r="IL8" s="101">
        <f>IJ8/IK8*100</f>
        <v>0</v>
      </c>
      <c r="IM8" s="102">
        <v>0</v>
      </c>
      <c r="IN8" s="103">
        <f>IJ8/IK17</f>
        <v>0</v>
      </c>
    </row>
    <row r="9" spans="2:248" ht="15" thickBot="1" x14ac:dyDescent="0.4">
      <c r="B9" s="151">
        <v>4</v>
      </c>
      <c r="C9" s="152" t="s">
        <v>36</v>
      </c>
      <c r="D9" s="183">
        <v>59</v>
      </c>
      <c r="E9" s="185">
        <v>20</v>
      </c>
      <c r="F9" s="185">
        <f t="shared" ref="F9:F17" si="0">D9/E9*100</f>
        <v>295</v>
      </c>
      <c r="G9" s="186">
        <v>2.95</v>
      </c>
      <c r="H9" s="245">
        <f>D9/E17</f>
        <v>0.59</v>
      </c>
      <c r="I9" s="79">
        <v>56</v>
      </c>
      <c r="J9" s="80">
        <v>20</v>
      </c>
      <c r="K9" s="80">
        <f t="shared" ref="K9:K17" si="1">I9/J9*100</f>
        <v>280</v>
      </c>
      <c r="L9" s="81">
        <v>2.8</v>
      </c>
      <c r="M9" s="82">
        <f>I9/J17</f>
        <v>0.88888888888888884</v>
      </c>
      <c r="N9" s="100">
        <v>0</v>
      </c>
      <c r="O9" s="101">
        <v>1</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93.32</v>
      </c>
      <c r="AS9" s="80">
        <v>90</v>
      </c>
      <c r="AT9" s="80">
        <f t="shared" ref="AT9:AT17" si="8">AR9/AS9*100</f>
        <v>103.68888888888887</v>
      </c>
      <c r="AU9" s="81">
        <v>1.04</v>
      </c>
      <c r="AV9" s="82">
        <f>AR9/AS17</f>
        <v>1.0368888888888887</v>
      </c>
      <c r="AW9" s="100">
        <v>0</v>
      </c>
      <c r="AX9" s="101">
        <v>1</v>
      </c>
      <c r="AY9" s="101">
        <f t="shared" ref="AY9:AY17" si="9">AW9/AX9*100</f>
        <v>0</v>
      </c>
      <c r="AZ9" s="102">
        <v>0</v>
      </c>
      <c r="BA9" s="103">
        <f>AW9/AX17</f>
        <v>0</v>
      </c>
      <c r="BB9" s="156">
        <v>0</v>
      </c>
      <c r="BC9" s="158">
        <v>1</v>
      </c>
      <c r="BD9" s="158">
        <f t="shared" ref="BD9:BD17" si="10">BB9/BC9*100</f>
        <v>0</v>
      </c>
      <c r="BE9" s="159">
        <v>0</v>
      </c>
      <c r="BF9" s="207">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100">
        <v>0</v>
      </c>
      <c r="BR9" s="111">
        <v>1</v>
      </c>
      <c r="BS9" s="101">
        <f t="shared" ref="BS9:BS17" si="13">BQ9/BR9*100</f>
        <v>0</v>
      </c>
      <c r="BT9" s="102">
        <v>0</v>
      </c>
      <c r="BU9" s="112">
        <f>BQ9/BR17</f>
        <v>0</v>
      </c>
      <c r="BV9" s="134">
        <v>0</v>
      </c>
      <c r="BW9" s="127">
        <v>100</v>
      </c>
      <c r="BX9" s="127">
        <f t="shared" ref="BX9:BX17" si="14">BV9/BW9*100</f>
        <v>0</v>
      </c>
      <c r="BY9" s="128">
        <v>0</v>
      </c>
      <c r="BZ9" s="129">
        <f>BV9/BW17</f>
        <v>0</v>
      </c>
      <c r="CA9" s="100">
        <v>0</v>
      </c>
      <c r="CB9" s="111">
        <v>1</v>
      </c>
      <c r="CC9" s="101">
        <f t="shared" ref="CC9:CC17" si="15">CA9/CB9*100</f>
        <v>0</v>
      </c>
      <c r="CD9" s="102">
        <v>0</v>
      </c>
      <c r="CE9" s="112">
        <f>CA9/CB17</f>
        <v>0</v>
      </c>
      <c r="CF9" s="100">
        <v>0</v>
      </c>
      <c r="CG9" s="111">
        <v>1</v>
      </c>
      <c r="CH9" s="101">
        <f t="shared" ref="CH9:CH17" si="16">CF9/CG9*100</f>
        <v>0</v>
      </c>
      <c r="CI9" s="102">
        <v>0</v>
      </c>
      <c r="CJ9" s="112">
        <f>CF9/CG17</f>
        <v>0</v>
      </c>
      <c r="CK9" s="100">
        <v>0</v>
      </c>
      <c r="CL9" s="101">
        <v>100</v>
      </c>
      <c r="CM9" s="101">
        <f t="shared" ref="CM9:CM17" si="17">CK9/CL9*100</f>
        <v>0</v>
      </c>
      <c r="CN9" s="102">
        <v>0</v>
      </c>
      <c r="CO9" s="103">
        <f>CK9/CL17</f>
        <v>0</v>
      </c>
      <c r="CP9" s="100">
        <v>0</v>
      </c>
      <c r="CQ9" s="111">
        <v>1</v>
      </c>
      <c r="CR9" s="101">
        <f t="shared" ref="CR9:CR17" si="18">CP9/CQ9*100</f>
        <v>0</v>
      </c>
      <c r="CS9" s="102">
        <v>0</v>
      </c>
      <c r="CT9" s="112">
        <f>CP9/CQ17</f>
        <v>0</v>
      </c>
      <c r="CU9" s="100">
        <v>0</v>
      </c>
      <c r="CV9" s="101">
        <v>1</v>
      </c>
      <c r="CW9" s="101">
        <f t="shared" ref="CW9:CW17" si="19">CU9/CV9*100</f>
        <v>0</v>
      </c>
      <c r="CX9" s="102">
        <v>0</v>
      </c>
      <c r="CY9" s="103">
        <f>CU9/CV17</f>
        <v>0</v>
      </c>
      <c r="CZ9" s="534">
        <v>0</v>
      </c>
      <c r="DA9" s="527">
        <v>1</v>
      </c>
      <c r="DB9" s="516">
        <f t="shared" ref="DB9:DB17" si="20">CZ9/DA9*100</f>
        <v>0</v>
      </c>
      <c r="DC9" s="517">
        <v>0</v>
      </c>
      <c r="DD9" s="528">
        <f>CZ9/DA17</f>
        <v>0</v>
      </c>
      <c r="DE9" s="100">
        <v>0</v>
      </c>
      <c r="DF9" s="101">
        <v>1</v>
      </c>
      <c r="DG9" s="101">
        <f t="shared" ref="DG9:DG17" si="21">DE9/DF9*100</f>
        <v>0</v>
      </c>
      <c r="DH9" s="102">
        <v>0</v>
      </c>
      <c r="DI9" s="103">
        <f>DE9/DF17</f>
        <v>0</v>
      </c>
      <c r="DJ9" s="169">
        <v>0</v>
      </c>
      <c r="DK9" s="170">
        <v>1</v>
      </c>
      <c r="DL9" s="170">
        <f t="shared" ref="DL9:DL17" si="22">DJ9/DK9*100</f>
        <v>0</v>
      </c>
      <c r="DM9" s="171">
        <v>0</v>
      </c>
      <c r="DN9" s="172">
        <f>DJ9/DK17</f>
        <v>0</v>
      </c>
      <c r="DO9" s="100">
        <v>0</v>
      </c>
      <c r="DP9" s="111">
        <v>1</v>
      </c>
      <c r="DQ9" s="101">
        <f t="shared" ref="DQ9:DQ17" si="23">DO9/DP9*100</f>
        <v>0</v>
      </c>
      <c r="DR9" s="102">
        <v>0</v>
      </c>
      <c r="DS9" s="112">
        <f>DO9/DP17</f>
        <v>0</v>
      </c>
      <c r="DT9" s="100">
        <v>0</v>
      </c>
      <c r="DU9" s="101">
        <v>1</v>
      </c>
      <c r="DV9" s="101">
        <f t="shared" ref="DV9:DV17" si="24">DT9/DU9*100</f>
        <v>0</v>
      </c>
      <c r="DW9" s="102">
        <v>0</v>
      </c>
      <c r="DX9" s="103">
        <f>DT9/DU17</f>
        <v>0</v>
      </c>
      <c r="DY9" s="79">
        <v>21</v>
      </c>
      <c r="DZ9" s="92">
        <v>21</v>
      </c>
      <c r="EA9" s="320">
        <f t="shared" ref="EA9:EA17" si="25">DY9/DZ9*100</f>
        <v>100</v>
      </c>
      <c r="EB9" s="342">
        <v>1</v>
      </c>
      <c r="EC9" s="343">
        <f>DY9/DZ17</f>
        <v>1</v>
      </c>
      <c r="ED9" s="100">
        <v>0</v>
      </c>
      <c r="EE9" s="111">
        <v>1</v>
      </c>
      <c r="EF9" s="101">
        <f t="shared" ref="EF9:EF17" si="26">ED9/EE9*100</f>
        <v>0</v>
      </c>
      <c r="EG9" s="102">
        <v>0</v>
      </c>
      <c r="EH9" s="112">
        <f>ED9/EE17</f>
        <v>0</v>
      </c>
      <c r="EI9" s="100">
        <v>0</v>
      </c>
      <c r="EJ9" s="111">
        <v>4</v>
      </c>
      <c r="EK9" s="101">
        <f t="shared" ref="EK9:EK17" si="27">EI9/EJ9*100</f>
        <v>0</v>
      </c>
      <c r="EL9" s="102">
        <v>0</v>
      </c>
      <c r="EM9" s="112">
        <f>EI9/EJ17</f>
        <v>0</v>
      </c>
      <c r="EN9" s="100">
        <v>0</v>
      </c>
      <c r="EO9" s="111">
        <v>1</v>
      </c>
      <c r="EP9" s="101">
        <f t="shared" ref="EP9:EP17" si="28">EN9/EO9*100</f>
        <v>0</v>
      </c>
      <c r="EQ9" s="102">
        <v>0</v>
      </c>
      <c r="ER9" s="112">
        <f>EN9/EO17</f>
        <v>0</v>
      </c>
      <c r="ES9" s="100">
        <v>0</v>
      </c>
      <c r="ET9" s="101">
        <v>1</v>
      </c>
      <c r="EU9" s="101">
        <f t="shared" ref="EU9:EU17" si="29">ES9/ET9*100</f>
        <v>0</v>
      </c>
      <c r="EV9" s="102">
        <v>0</v>
      </c>
      <c r="EW9" s="112">
        <f>ES9/ET17</f>
        <v>0</v>
      </c>
      <c r="EX9" s="79">
        <v>4</v>
      </c>
      <c r="EY9" s="80">
        <v>4</v>
      </c>
      <c r="EZ9" s="80">
        <f t="shared" ref="EZ9:EZ17" si="30">EX9/EY9*100</f>
        <v>100</v>
      </c>
      <c r="FA9" s="81">
        <v>1</v>
      </c>
      <c r="FB9" s="82">
        <f>EX9/EY17</f>
        <v>0.33333333333333331</v>
      </c>
      <c r="FC9" s="100">
        <v>0</v>
      </c>
      <c r="FD9" s="111">
        <v>2</v>
      </c>
      <c r="FE9" s="101">
        <f t="shared" ref="FE9:FE17" si="31">FC9/FD9*100</f>
        <v>0</v>
      </c>
      <c r="FF9" s="102">
        <v>0</v>
      </c>
      <c r="FG9" s="112">
        <f>FC9/FD17</f>
        <v>0</v>
      </c>
      <c r="FH9" s="100">
        <v>0</v>
      </c>
      <c r="FI9" s="101">
        <v>1</v>
      </c>
      <c r="FJ9" s="101">
        <f t="shared" ref="FJ9:FJ17" si="32">FH9/FI9*100</f>
        <v>0</v>
      </c>
      <c r="FK9" s="102">
        <v>0</v>
      </c>
      <c r="FL9" s="103">
        <f>FH9/FI17</f>
        <v>0</v>
      </c>
      <c r="FM9" s="100">
        <v>0</v>
      </c>
      <c r="FN9" s="111">
        <v>1</v>
      </c>
      <c r="FO9" s="101">
        <f t="shared" ref="FO9:FO17" si="33">FM9/FN9*100</f>
        <v>0</v>
      </c>
      <c r="FP9" s="102">
        <v>0</v>
      </c>
      <c r="FQ9" s="112">
        <f>FM9/FN17</f>
        <v>0</v>
      </c>
      <c r="FR9" s="100">
        <v>0</v>
      </c>
      <c r="FS9" s="111">
        <v>1</v>
      </c>
      <c r="FT9" s="101">
        <f t="shared" ref="FT9:FT17" si="34">FR9/FS9*100</f>
        <v>0</v>
      </c>
      <c r="FU9" s="102">
        <v>0</v>
      </c>
      <c r="FV9" s="112">
        <f>FR9/FS17</f>
        <v>0</v>
      </c>
      <c r="FW9" s="100">
        <v>0</v>
      </c>
      <c r="FX9" s="111">
        <v>1</v>
      </c>
      <c r="FY9" s="101">
        <f t="shared" ref="FY9:FY17" si="35">FW9/FX9*100</f>
        <v>0</v>
      </c>
      <c r="FZ9" s="102">
        <v>0</v>
      </c>
      <c r="GA9" s="112">
        <f>FW9/FX17</f>
        <v>0</v>
      </c>
      <c r="GB9" s="100">
        <v>0</v>
      </c>
      <c r="GC9" s="101">
        <v>1</v>
      </c>
      <c r="GD9" s="101">
        <f t="shared" ref="GD9:GD17" si="36">GB9/GC9*100</f>
        <v>0</v>
      </c>
      <c r="GE9" s="102">
        <v>0</v>
      </c>
      <c r="GF9" s="103">
        <f>GB9/GC17</f>
        <v>0</v>
      </c>
      <c r="GG9" s="100">
        <v>0</v>
      </c>
      <c r="GH9" s="101">
        <v>1</v>
      </c>
      <c r="GI9" s="101">
        <f t="shared" ref="GI9:GI17" si="37">GG9/GH9*100</f>
        <v>0</v>
      </c>
      <c r="GJ9" s="102">
        <v>0</v>
      </c>
      <c r="GK9" s="103">
        <f>GG9/GH17</f>
        <v>0</v>
      </c>
      <c r="GL9" s="100">
        <v>0</v>
      </c>
      <c r="GM9" s="111">
        <v>1</v>
      </c>
      <c r="GN9" s="101">
        <f t="shared" ref="GN9:GN17" si="38">GL9/GM9*100</f>
        <v>0</v>
      </c>
      <c r="GO9" s="102">
        <v>0</v>
      </c>
      <c r="GP9" s="112">
        <f>GL9/GM17</f>
        <v>0</v>
      </c>
      <c r="GQ9" s="100">
        <v>0</v>
      </c>
      <c r="GR9" s="101">
        <v>1</v>
      </c>
      <c r="GS9" s="101">
        <f t="shared" ref="GS9:GS17" si="39">GQ9/GR9*100</f>
        <v>0</v>
      </c>
      <c r="GT9" s="102">
        <v>0</v>
      </c>
      <c r="GU9" s="103">
        <f>GQ9/GR17</f>
        <v>0</v>
      </c>
      <c r="GV9" s="100">
        <v>0</v>
      </c>
      <c r="GW9" s="111">
        <v>4</v>
      </c>
      <c r="GX9" s="101">
        <f t="shared" ref="GX9:GX17" si="40">GV9/GW9*100</f>
        <v>0</v>
      </c>
      <c r="GY9" s="102">
        <v>0</v>
      </c>
      <c r="GZ9" s="112">
        <f>GV9/GW17</f>
        <v>0</v>
      </c>
      <c r="HA9" s="100">
        <v>0</v>
      </c>
      <c r="HB9" s="111">
        <v>1</v>
      </c>
      <c r="HC9" s="101">
        <f t="shared" ref="HC9:HC17" si="41">HA9/HB9*100</f>
        <v>0</v>
      </c>
      <c r="HD9" s="102">
        <v>0</v>
      </c>
      <c r="HE9" s="112">
        <f>HA9/HB17</f>
        <v>0</v>
      </c>
      <c r="HF9" s="195">
        <v>0</v>
      </c>
      <c r="HG9" s="196">
        <v>4</v>
      </c>
      <c r="HH9" s="196">
        <f t="shared" ref="HH9:HH17" si="42">HF9/HG9*100</f>
        <v>0</v>
      </c>
      <c r="HI9" s="197">
        <v>0</v>
      </c>
      <c r="HJ9" s="198">
        <f>HF9/HG17</f>
        <v>0</v>
      </c>
      <c r="HK9" s="100">
        <v>0</v>
      </c>
      <c r="HL9" s="111">
        <v>25</v>
      </c>
      <c r="HM9" s="101">
        <f t="shared" ref="HM9:HM17" si="43">HK9/HL9*100</f>
        <v>0</v>
      </c>
      <c r="HN9" s="102">
        <v>0</v>
      </c>
      <c r="HO9" s="112">
        <f>HK9/HL17</f>
        <v>0</v>
      </c>
      <c r="HP9" s="100">
        <v>0</v>
      </c>
      <c r="HQ9" s="111">
        <v>14</v>
      </c>
      <c r="HR9" s="101">
        <f t="shared" ref="HR9:HR17" si="44">HP9/HQ9*100</f>
        <v>0</v>
      </c>
      <c r="HS9" s="102">
        <v>0</v>
      </c>
      <c r="HT9" s="112">
        <f>HP9/HQ17</f>
        <v>0</v>
      </c>
      <c r="HU9" s="100">
        <v>0</v>
      </c>
      <c r="HV9" s="111">
        <v>1</v>
      </c>
      <c r="HW9" s="101">
        <f t="shared" ref="HW9:HW17" si="45">HU9/HV9*100</f>
        <v>0</v>
      </c>
      <c r="HX9" s="102">
        <v>0</v>
      </c>
      <c r="HY9" s="112">
        <f>HU9/HV17</f>
        <v>0</v>
      </c>
      <c r="HZ9" s="217">
        <v>0</v>
      </c>
      <c r="IA9" s="237">
        <v>100</v>
      </c>
      <c r="IB9" s="218">
        <f t="shared" ref="IB9:IB17" si="46">HZ9/IA9*100</f>
        <v>0</v>
      </c>
      <c r="IC9" s="219">
        <v>0</v>
      </c>
      <c r="ID9" s="238">
        <f>HZ9/IA17</f>
        <v>0</v>
      </c>
      <c r="IE9" s="79">
        <v>80</v>
      </c>
      <c r="IF9" s="92">
        <v>100</v>
      </c>
      <c r="IG9" s="80">
        <f t="shared" ref="IG9:IG17" si="47">IE9/IF9*100</f>
        <v>80</v>
      </c>
      <c r="IH9" s="81">
        <v>0.8</v>
      </c>
      <c r="II9" s="82">
        <f>IE9/IF17</f>
        <v>0.8</v>
      </c>
      <c r="IJ9" s="100">
        <v>0</v>
      </c>
      <c r="IK9" s="111">
        <v>1</v>
      </c>
      <c r="IL9" s="101">
        <f t="shared" ref="IL9:IL17" si="48">IJ9/IK9*100</f>
        <v>0</v>
      </c>
      <c r="IM9" s="102">
        <v>0</v>
      </c>
      <c r="IN9" s="103">
        <f>IJ9/IK17</f>
        <v>0</v>
      </c>
    </row>
    <row r="10" spans="2:248" ht="15" thickBot="1" x14ac:dyDescent="0.4">
      <c r="B10" s="151">
        <v>5</v>
      </c>
      <c r="C10" s="152" t="s">
        <v>37</v>
      </c>
      <c r="D10" s="183">
        <v>59</v>
      </c>
      <c r="E10" s="185">
        <v>40</v>
      </c>
      <c r="F10" s="185">
        <f t="shared" si="0"/>
        <v>147.5</v>
      </c>
      <c r="G10" s="186">
        <v>1.48</v>
      </c>
      <c r="H10" s="245">
        <f>D10/E17</f>
        <v>0.59</v>
      </c>
      <c r="I10" s="79">
        <v>56</v>
      </c>
      <c r="J10" s="80">
        <v>40</v>
      </c>
      <c r="K10" s="80">
        <f t="shared" si="1"/>
        <v>140</v>
      </c>
      <c r="L10" s="81">
        <v>1.4</v>
      </c>
      <c r="M10" s="82">
        <f>I10/J17</f>
        <v>0.88888888888888884</v>
      </c>
      <c r="N10" s="79">
        <v>44</v>
      </c>
      <c r="O10" s="80">
        <v>10</v>
      </c>
      <c r="P10" s="80">
        <f t="shared" si="2"/>
        <v>440.00000000000006</v>
      </c>
      <c r="Q10" s="81">
        <v>4.4000000000000004</v>
      </c>
      <c r="R10" s="82">
        <f>N10/O17</f>
        <v>0.62857142857142856</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102">
        <v>0</v>
      </c>
      <c r="AG10" s="103">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12">
        <f>BL10/BM17</f>
        <v>0</v>
      </c>
      <c r="BQ10" s="100">
        <v>0</v>
      </c>
      <c r="BR10" s="111">
        <v>1</v>
      </c>
      <c r="BS10" s="101">
        <f t="shared" si="13"/>
        <v>0</v>
      </c>
      <c r="BT10" s="102">
        <v>0</v>
      </c>
      <c r="BU10" s="112">
        <f>BQ10/BR17</f>
        <v>0</v>
      </c>
      <c r="BV10" s="79">
        <v>100</v>
      </c>
      <c r="BW10" s="80">
        <v>100</v>
      </c>
      <c r="BX10" s="80">
        <f t="shared" si="14"/>
        <v>100</v>
      </c>
      <c r="BY10" s="81">
        <v>1</v>
      </c>
      <c r="BZ10" s="82">
        <f>BV10/BW17</f>
        <v>1</v>
      </c>
      <c r="CA10" s="100">
        <v>0</v>
      </c>
      <c r="CB10" s="111">
        <v>1</v>
      </c>
      <c r="CC10" s="101">
        <f t="shared" si="15"/>
        <v>0</v>
      </c>
      <c r="CD10" s="102">
        <v>0</v>
      </c>
      <c r="CE10" s="112">
        <f>CA10/CB17</f>
        <v>0</v>
      </c>
      <c r="CF10" s="100">
        <v>0</v>
      </c>
      <c r="CG10" s="111">
        <v>1</v>
      </c>
      <c r="CH10" s="101">
        <f t="shared" si="16"/>
        <v>0</v>
      </c>
      <c r="CI10" s="102">
        <v>0</v>
      </c>
      <c r="CJ10" s="112">
        <f>CF10/CG17</f>
        <v>0</v>
      </c>
      <c r="CK10" s="100">
        <v>0</v>
      </c>
      <c r="CL10" s="101">
        <v>100</v>
      </c>
      <c r="CM10" s="101">
        <f t="shared" si="17"/>
        <v>0</v>
      </c>
      <c r="CN10" s="102">
        <v>0</v>
      </c>
      <c r="CO10" s="103">
        <f>CK10/CL17</f>
        <v>0</v>
      </c>
      <c r="CP10" s="100">
        <v>0</v>
      </c>
      <c r="CQ10" s="111">
        <v>1</v>
      </c>
      <c r="CR10" s="101">
        <f t="shared" si="18"/>
        <v>0</v>
      </c>
      <c r="CS10" s="102">
        <v>0</v>
      </c>
      <c r="CT10" s="112">
        <f>CP10/CQ17</f>
        <v>0</v>
      </c>
      <c r="CU10" s="100">
        <v>0</v>
      </c>
      <c r="CV10" s="101">
        <v>1</v>
      </c>
      <c r="CW10" s="101">
        <f t="shared" si="19"/>
        <v>0</v>
      </c>
      <c r="CX10" s="102">
        <v>0</v>
      </c>
      <c r="CY10" s="103">
        <f>CU10/CV17</f>
        <v>0</v>
      </c>
      <c r="CZ10" s="534">
        <v>0</v>
      </c>
      <c r="DA10" s="527">
        <v>1</v>
      </c>
      <c r="DB10" s="516">
        <f t="shared" si="20"/>
        <v>0</v>
      </c>
      <c r="DC10" s="517">
        <v>0</v>
      </c>
      <c r="DD10" s="528">
        <f>CZ10/DA17</f>
        <v>0</v>
      </c>
      <c r="DE10" s="100">
        <v>0</v>
      </c>
      <c r="DF10" s="101">
        <v>1</v>
      </c>
      <c r="DG10" s="101">
        <f t="shared" si="21"/>
        <v>0</v>
      </c>
      <c r="DH10" s="102">
        <v>0</v>
      </c>
      <c r="DI10" s="103">
        <f>DE10/DF17</f>
        <v>0</v>
      </c>
      <c r="DJ10" s="169">
        <v>0</v>
      </c>
      <c r="DK10" s="170">
        <v>1</v>
      </c>
      <c r="DL10" s="170">
        <f t="shared" si="22"/>
        <v>0</v>
      </c>
      <c r="DM10" s="171">
        <v>0</v>
      </c>
      <c r="DN10" s="172">
        <f>DJ10/DK17</f>
        <v>0</v>
      </c>
      <c r="DO10" s="100">
        <v>0</v>
      </c>
      <c r="DP10" s="111">
        <v>1</v>
      </c>
      <c r="DQ10" s="101">
        <f t="shared" si="23"/>
        <v>0</v>
      </c>
      <c r="DR10" s="102">
        <v>0</v>
      </c>
      <c r="DS10" s="112">
        <f>DO10/DP17</f>
        <v>0</v>
      </c>
      <c r="DT10" s="100">
        <v>0</v>
      </c>
      <c r="DU10" s="101">
        <v>1</v>
      </c>
      <c r="DV10" s="101">
        <f t="shared" si="24"/>
        <v>0</v>
      </c>
      <c r="DW10" s="102">
        <v>0</v>
      </c>
      <c r="DX10" s="103">
        <f>DT10/DU17</f>
        <v>0</v>
      </c>
      <c r="DY10" s="100">
        <v>0</v>
      </c>
      <c r="DZ10" s="111">
        <v>21</v>
      </c>
      <c r="EA10" s="101">
        <f t="shared" si="25"/>
        <v>0</v>
      </c>
      <c r="EB10" s="321">
        <v>0</v>
      </c>
      <c r="EC10" s="344">
        <f>DY10/DZ17</f>
        <v>0</v>
      </c>
      <c r="ED10" s="100">
        <v>0</v>
      </c>
      <c r="EE10" s="111">
        <v>1</v>
      </c>
      <c r="EF10" s="101">
        <f t="shared" si="26"/>
        <v>0</v>
      </c>
      <c r="EG10" s="102">
        <v>0</v>
      </c>
      <c r="EH10" s="112">
        <f>ED10/EE17</f>
        <v>0</v>
      </c>
      <c r="EI10" s="100">
        <v>0</v>
      </c>
      <c r="EJ10" s="111">
        <v>6</v>
      </c>
      <c r="EK10" s="101">
        <f t="shared" si="27"/>
        <v>0</v>
      </c>
      <c r="EL10" s="102">
        <v>0</v>
      </c>
      <c r="EM10" s="112">
        <f>EI10/EJ17</f>
        <v>0</v>
      </c>
      <c r="EN10" s="100">
        <v>0</v>
      </c>
      <c r="EO10" s="111">
        <v>1</v>
      </c>
      <c r="EP10" s="101">
        <f t="shared" si="28"/>
        <v>0</v>
      </c>
      <c r="EQ10" s="102">
        <v>0</v>
      </c>
      <c r="ER10" s="112">
        <f>EN10/EO17</f>
        <v>0</v>
      </c>
      <c r="ES10" s="100">
        <v>0</v>
      </c>
      <c r="ET10" s="101">
        <v>1</v>
      </c>
      <c r="EU10" s="101">
        <f t="shared" si="29"/>
        <v>0</v>
      </c>
      <c r="EV10" s="102">
        <v>0</v>
      </c>
      <c r="EW10" s="112">
        <f>ES10/ET17</f>
        <v>0</v>
      </c>
      <c r="EX10" s="79">
        <v>5</v>
      </c>
      <c r="EY10" s="80">
        <v>5</v>
      </c>
      <c r="EZ10" s="80">
        <f t="shared" si="30"/>
        <v>100</v>
      </c>
      <c r="FA10" s="81">
        <v>1</v>
      </c>
      <c r="FB10" s="82">
        <f>EX10/EY17</f>
        <v>0.41666666666666669</v>
      </c>
      <c r="FC10" s="100">
        <v>0</v>
      </c>
      <c r="FD10" s="111">
        <v>2</v>
      </c>
      <c r="FE10" s="101">
        <f t="shared" si="31"/>
        <v>0</v>
      </c>
      <c r="FF10" s="102">
        <v>0</v>
      </c>
      <c r="FG10" s="112">
        <f>FC10/FD17</f>
        <v>0</v>
      </c>
      <c r="FH10" s="100">
        <v>0</v>
      </c>
      <c r="FI10" s="101">
        <v>1</v>
      </c>
      <c r="FJ10" s="101">
        <f t="shared" si="32"/>
        <v>0</v>
      </c>
      <c r="FK10" s="330">
        <v>0</v>
      </c>
      <c r="FL10" s="331">
        <f>FH10/FI17</f>
        <v>0</v>
      </c>
      <c r="FM10" s="100">
        <v>0</v>
      </c>
      <c r="FN10" s="111">
        <v>1</v>
      </c>
      <c r="FO10" s="101">
        <f t="shared" si="33"/>
        <v>0</v>
      </c>
      <c r="FP10" s="102">
        <v>0</v>
      </c>
      <c r="FQ10" s="112">
        <f>FM10/FN17</f>
        <v>0</v>
      </c>
      <c r="FR10" s="100">
        <v>0</v>
      </c>
      <c r="FS10" s="111">
        <v>1</v>
      </c>
      <c r="FT10" s="101">
        <f t="shared" si="34"/>
        <v>0</v>
      </c>
      <c r="FU10" s="102">
        <v>0</v>
      </c>
      <c r="FV10" s="112">
        <f>FR10/FS17</f>
        <v>0</v>
      </c>
      <c r="FW10" s="100">
        <v>0</v>
      </c>
      <c r="FX10" s="111">
        <v>1</v>
      </c>
      <c r="FY10" s="101">
        <f t="shared" si="35"/>
        <v>0</v>
      </c>
      <c r="FZ10" s="102">
        <v>0</v>
      </c>
      <c r="GA10" s="112">
        <f>FW10/FX17</f>
        <v>0</v>
      </c>
      <c r="GB10" s="100">
        <v>0</v>
      </c>
      <c r="GC10" s="101">
        <v>1</v>
      </c>
      <c r="GD10" s="101">
        <f t="shared" si="36"/>
        <v>0</v>
      </c>
      <c r="GE10" s="102">
        <v>0</v>
      </c>
      <c r="GF10" s="103">
        <f>GB10/GC17</f>
        <v>0</v>
      </c>
      <c r="GG10" s="100">
        <v>0</v>
      </c>
      <c r="GH10" s="101">
        <v>1</v>
      </c>
      <c r="GI10" s="101">
        <f t="shared" si="37"/>
        <v>0</v>
      </c>
      <c r="GJ10" s="102">
        <v>0</v>
      </c>
      <c r="GK10" s="103">
        <f>GG10/GH17</f>
        <v>0</v>
      </c>
      <c r="GL10" s="100">
        <v>0</v>
      </c>
      <c r="GM10" s="111">
        <v>1</v>
      </c>
      <c r="GN10" s="101">
        <f t="shared" si="38"/>
        <v>0</v>
      </c>
      <c r="GO10" s="102">
        <v>0</v>
      </c>
      <c r="GP10" s="112">
        <f>GL10/GM17</f>
        <v>0</v>
      </c>
      <c r="GQ10" s="100">
        <v>0</v>
      </c>
      <c r="GR10" s="101">
        <v>1</v>
      </c>
      <c r="GS10" s="101">
        <f t="shared" si="39"/>
        <v>0</v>
      </c>
      <c r="GT10" s="102">
        <v>0</v>
      </c>
      <c r="GU10" s="103">
        <f>GQ10/GR17</f>
        <v>0</v>
      </c>
      <c r="GV10" s="100">
        <v>0</v>
      </c>
      <c r="GW10" s="111">
        <v>4</v>
      </c>
      <c r="GX10" s="101">
        <f t="shared" si="40"/>
        <v>0</v>
      </c>
      <c r="GY10" s="102">
        <v>0</v>
      </c>
      <c r="GZ10" s="112">
        <f>GV10/GW17</f>
        <v>0</v>
      </c>
      <c r="HA10" s="79">
        <v>1</v>
      </c>
      <c r="HB10" s="92">
        <v>1</v>
      </c>
      <c r="HC10" s="80">
        <f t="shared" si="41"/>
        <v>100</v>
      </c>
      <c r="HD10" s="115">
        <v>1</v>
      </c>
      <c r="HE10" s="93">
        <f>HA10/HB17</f>
        <v>0.33333333333333331</v>
      </c>
      <c r="HF10" s="195">
        <v>0</v>
      </c>
      <c r="HG10" s="196">
        <v>5</v>
      </c>
      <c r="HH10" s="196">
        <f t="shared" si="42"/>
        <v>0</v>
      </c>
      <c r="HI10" s="197">
        <v>0</v>
      </c>
      <c r="HJ10" s="198">
        <f>HF10/HG17</f>
        <v>0</v>
      </c>
      <c r="HK10" s="100">
        <v>0</v>
      </c>
      <c r="HL10" s="111">
        <v>25</v>
      </c>
      <c r="HM10" s="101">
        <f t="shared" si="43"/>
        <v>0</v>
      </c>
      <c r="HN10" s="102">
        <v>0</v>
      </c>
      <c r="HO10" s="112">
        <f>HK10/HL17</f>
        <v>0</v>
      </c>
      <c r="HP10" s="100">
        <v>0</v>
      </c>
      <c r="HQ10" s="111">
        <v>14</v>
      </c>
      <c r="HR10" s="101">
        <f t="shared" si="44"/>
        <v>0</v>
      </c>
      <c r="HS10" s="102">
        <v>0</v>
      </c>
      <c r="HT10" s="112">
        <f>HP10/HQ17</f>
        <v>0</v>
      </c>
      <c r="HU10" s="100">
        <v>0</v>
      </c>
      <c r="HV10" s="111">
        <v>1</v>
      </c>
      <c r="HW10" s="101">
        <f t="shared" si="45"/>
        <v>0</v>
      </c>
      <c r="HX10" s="102">
        <v>0</v>
      </c>
      <c r="HY10" s="112">
        <f>HU10/HV17</f>
        <v>0</v>
      </c>
      <c r="HZ10" s="217">
        <v>0</v>
      </c>
      <c r="IA10" s="237">
        <v>100</v>
      </c>
      <c r="IB10" s="218">
        <f t="shared" si="46"/>
        <v>0</v>
      </c>
      <c r="IC10" s="219">
        <v>0</v>
      </c>
      <c r="ID10" s="238">
        <f>HZ10/IA17</f>
        <v>0</v>
      </c>
      <c r="IE10" s="79">
        <v>101.69</v>
      </c>
      <c r="IF10" s="92">
        <v>100</v>
      </c>
      <c r="IG10" s="80">
        <f t="shared" si="47"/>
        <v>101.69</v>
      </c>
      <c r="IH10" s="81">
        <v>1.02</v>
      </c>
      <c r="II10" s="82">
        <f>IE10/IF17</f>
        <v>1.0168999999999999</v>
      </c>
      <c r="IJ10" s="79">
        <v>100</v>
      </c>
      <c r="IK10" s="92">
        <v>100</v>
      </c>
      <c r="IL10" s="80">
        <f t="shared" si="48"/>
        <v>100</v>
      </c>
      <c r="IM10" s="81">
        <v>1</v>
      </c>
      <c r="IN10" s="82">
        <f>IJ10/IK17</f>
        <v>1</v>
      </c>
    </row>
    <row r="11" spans="2:248" ht="15" thickBot="1" x14ac:dyDescent="0.4">
      <c r="B11" s="153">
        <v>6</v>
      </c>
      <c r="C11" s="154" t="s">
        <v>38</v>
      </c>
      <c r="D11" s="183">
        <v>63</v>
      </c>
      <c r="E11" s="185">
        <v>50</v>
      </c>
      <c r="F11" s="185">
        <f t="shared" si="0"/>
        <v>126</v>
      </c>
      <c r="G11" s="186">
        <v>1.26</v>
      </c>
      <c r="H11" s="245">
        <f>D11/E17</f>
        <v>0.63</v>
      </c>
      <c r="I11" s="79">
        <v>59</v>
      </c>
      <c r="J11" s="80">
        <v>60</v>
      </c>
      <c r="K11" s="80">
        <f t="shared" si="1"/>
        <v>98.333333333333329</v>
      </c>
      <c r="L11" s="142">
        <v>0.98</v>
      </c>
      <c r="M11" s="82">
        <f>I11/J17</f>
        <v>0.93650793650793651</v>
      </c>
      <c r="N11" s="79">
        <v>56</v>
      </c>
      <c r="O11" s="80">
        <v>30</v>
      </c>
      <c r="P11" s="80">
        <f t="shared" si="2"/>
        <v>186.66666666666666</v>
      </c>
      <c r="Q11" s="123">
        <v>1.87</v>
      </c>
      <c r="R11" s="82">
        <f>N11/O17</f>
        <v>0.8</v>
      </c>
      <c r="S11" s="134">
        <v>0</v>
      </c>
      <c r="T11" s="127">
        <v>100</v>
      </c>
      <c r="U11" s="127">
        <f t="shared" si="3"/>
        <v>0</v>
      </c>
      <c r="V11" s="128">
        <v>0</v>
      </c>
      <c r="W11" s="129">
        <f>S11/T17</f>
        <v>0</v>
      </c>
      <c r="X11" s="169">
        <v>0</v>
      </c>
      <c r="Y11" s="170">
        <v>100</v>
      </c>
      <c r="Z11" s="170">
        <f t="shared" si="4"/>
        <v>0</v>
      </c>
      <c r="AA11" s="171">
        <v>0</v>
      </c>
      <c r="AB11" s="172">
        <f>X11/Y17</f>
        <v>0</v>
      </c>
      <c r="AC11" s="183">
        <v>56.1</v>
      </c>
      <c r="AD11" s="185">
        <v>100</v>
      </c>
      <c r="AE11" s="185">
        <f t="shared" si="5"/>
        <v>56.100000000000009</v>
      </c>
      <c r="AF11" s="186">
        <v>0.56000000000000005</v>
      </c>
      <c r="AG11" s="245">
        <f>AC11/AD17</f>
        <v>0.56100000000000005</v>
      </c>
      <c r="AH11" s="100">
        <v>0</v>
      </c>
      <c r="AI11" s="111">
        <v>25</v>
      </c>
      <c r="AJ11" s="101">
        <f t="shared" si="6"/>
        <v>0</v>
      </c>
      <c r="AK11" s="102">
        <v>0</v>
      </c>
      <c r="AL11" s="112">
        <f>AH11/AI17</f>
        <v>0</v>
      </c>
      <c r="AM11" s="79">
        <v>18</v>
      </c>
      <c r="AN11" s="80">
        <v>22</v>
      </c>
      <c r="AO11" s="80">
        <f t="shared" si="7"/>
        <v>81.818181818181827</v>
      </c>
      <c r="AP11" s="132">
        <v>0.82</v>
      </c>
      <c r="AQ11" s="82">
        <f>AM11/AN17</f>
        <v>0.43902439024390244</v>
      </c>
      <c r="AR11" s="79">
        <v>90</v>
      </c>
      <c r="AS11" s="80">
        <v>90</v>
      </c>
      <c r="AT11" s="80">
        <f t="shared" si="8"/>
        <v>100</v>
      </c>
      <c r="AU11" s="115">
        <v>1</v>
      </c>
      <c r="AV11" s="82">
        <f>AR11/AS17</f>
        <v>1</v>
      </c>
      <c r="AW11" s="100">
        <v>0</v>
      </c>
      <c r="AX11" s="101">
        <v>1</v>
      </c>
      <c r="AY11" s="101">
        <f t="shared" si="9"/>
        <v>0</v>
      </c>
      <c r="AZ11" s="102">
        <v>0</v>
      </c>
      <c r="BA11" s="103">
        <f>AW11/AX17</f>
        <v>0</v>
      </c>
      <c r="BB11" s="156">
        <v>0</v>
      </c>
      <c r="BC11" s="158">
        <v>2</v>
      </c>
      <c r="BD11" s="158">
        <f t="shared" si="10"/>
        <v>0</v>
      </c>
      <c r="BE11" s="159">
        <v>0</v>
      </c>
      <c r="BF11" s="207">
        <f>BB11/BC17</f>
        <v>0</v>
      </c>
      <c r="BG11" s="100">
        <v>0</v>
      </c>
      <c r="BH11" s="111">
        <v>1</v>
      </c>
      <c r="BI11" s="101">
        <f t="shared" si="11"/>
        <v>0</v>
      </c>
      <c r="BJ11" s="102">
        <v>0</v>
      </c>
      <c r="BK11" s="112">
        <f>BG11/BH17</f>
        <v>0</v>
      </c>
      <c r="BL11" s="100">
        <v>0</v>
      </c>
      <c r="BM11" s="111">
        <v>1</v>
      </c>
      <c r="BN11" s="101">
        <f t="shared" si="12"/>
        <v>0</v>
      </c>
      <c r="BO11" s="102">
        <v>0</v>
      </c>
      <c r="BP11" s="112">
        <f>BL11/BM17</f>
        <v>0</v>
      </c>
      <c r="BQ11" s="100">
        <v>0</v>
      </c>
      <c r="BR11" s="111">
        <v>1</v>
      </c>
      <c r="BS11" s="101">
        <f t="shared" si="13"/>
        <v>0</v>
      </c>
      <c r="BT11" s="102">
        <v>0</v>
      </c>
      <c r="BU11" s="112">
        <f>BQ11/BR17</f>
        <v>0</v>
      </c>
      <c r="BV11" s="79">
        <v>100</v>
      </c>
      <c r="BW11" s="80">
        <v>100</v>
      </c>
      <c r="BX11" s="80">
        <f t="shared" si="14"/>
        <v>100</v>
      </c>
      <c r="BY11" s="115">
        <v>1</v>
      </c>
      <c r="BZ11" s="82">
        <f>BV11/BW17</f>
        <v>1</v>
      </c>
      <c r="CA11" s="100">
        <v>0</v>
      </c>
      <c r="CB11" s="111">
        <v>1</v>
      </c>
      <c r="CC11" s="101">
        <f t="shared" si="15"/>
        <v>0</v>
      </c>
      <c r="CD11" s="102">
        <v>0</v>
      </c>
      <c r="CE11" s="112">
        <f>CA11/CB17</f>
        <v>0</v>
      </c>
      <c r="CF11" s="79">
        <v>155</v>
      </c>
      <c r="CG11" s="92">
        <v>560</v>
      </c>
      <c r="CH11" s="80">
        <f t="shared" si="16"/>
        <v>27.678571428571431</v>
      </c>
      <c r="CI11" s="116">
        <v>0.28000000000000003</v>
      </c>
      <c r="CJ11" s="93">
        <f>CF11/CG17</f>
        <v>0.11071428571428571</v>
      </c>
      <c r="CK11" s="79">
        <v>7.69</v>
      </c>
      <c r="CL11" s="92">
        <v>100</v>
      </c>
      <c r="CM11" s="80">
        <f t="shared" si="17"/>
        <v>7.6900000000000013</v>
      </c>
      <c r="CN11" s="116">
        <v>0.08</v>
      </c>
      <c r="CO11" s="93">
        <f>CK11/CL17</f>
        <v>7.690000000000001E-2</v>
      </c>
      <c r="CP11" s="100">
        <v>0</v>
      </c>
      <c r="CQ11" s="111">
        <v>1</v>
      </c>
      <c r="CR11" s="101">
        <f t="shared" si="18"/>
        <v>0</v>
      </c>
      <c r="CS11" s="102">
        <v>0</v>
      </c>
      <c r="CT11" s="112">
        <f>CP11/CQ17</f>
        <v>0</v>
      </c>
      <c r="CU11" s="100">
        <v>0</v>
      </c>
      <c r="CV11" s="101">
        <v>1</v>
      </c>
      <c r="CW11" s="101">
        <f t="shared" si="19"/>
        <v>0</v>
      </c>
      <c r="CX11" s="102">
        <v>0</v>
      </c>
      <c r="CY11" s="103">
        <f>CU11/CV17</f>
        <v>0</v>
      </c>
      <c r="CZ11" s="534">
        <v>0</v>
      </c>
      <c r="DA11" s="527">
        <v>1</v>
      </c>
      <c r="DB11" s="516">
        <f t="shared" si="20"/>
        <v>0</v>
      </c>
      <c r="DC11" s="517">
        <v>0</v>
      </c>
      <c r="DD11" s="528">
        <f>CZ11/DA17</f>
        <v>0</v>
      </c>
      <c r="DE11" s="100">
        <v>0</v>
      </c>
      <c r="DF11" s="101">
        <v>1</v>
      </c>
      <c r="DG11" s="101">
        <f t="shared" si="21"/>
        <v>0</v>
      </c>
      <c r="DH11" s="102">
        <v>0</v>
      </c>
      <c r="DI11" s="103">
        <f>DE11/DF17</f>
        <v>0</v>
      </c>
      <c r="DJ11" s="169">
        <v>0</v>
      </c>
      <c r="DK11" s="170">
        <v>1</v>
      </c>
      <c r="DL11" s="170">
        <f t="shared" si="22"/>
        <v>0</v>
      </c>
      <c r="DM11" s="171">
        <v>0</v>
      </c>
      <c r="DN11" s="172">
        <f>DJ11/DK17</f>
        <v>0</v>
      </c>
      <c r="DO11" s="100">
        <v>0</v>
      </c>
      <c r="DP11" s="111">
        <v>1</v>
      </c>
      <c r="DQ11" s="101">
        <f t="shared" si="23"/>
        <v>0</v>
      </c>
      <c r="DR11" s="102">
        <v>0</v>
      </c>
      <c r="DS11" s="112">
        <f>DO11/DP17</f>
        <v>0</v>
      </c>
      <c r="DT11" s="100">
        <v>0</v>
      </c>
      <c r="DU11" s="101">
        <v>1</v>
      </c>
      <c r="DV11" s="101">
        <f t="shared" si="24"/>
        <v>0</v>
      </c>
      <c r="DW11" s="102">
        <v>0</v>
      </c>
      <c r="DX11" s="103">
        <f>DT11/DU17</f>
        <v>0</v>
      </c>
      <c r="DY11" s="100">
        <v>0</v>
      </c>
      <c r="DZ11" s="111">
        <v>21</v>
      </c>
      <c r="EA11" s="101">
        <f t="shared" si="25"/>
        <v>0</v>
      </c>
      <c r="EB11" s="102">
        <v>0</v>
      </c>
      <c r="EC11" s="112">
        <f>DY11/DZ17</f>
        <v>0</v>
      </c>
      <c r="ED11" s="100">
        <v>0</v>
      </c>
      <c r="EE11" s="111">
        <v>1</v>
      </c>
      <c r="EF11" s="101">
        <f t="shared" si="26"/>
        <v>0</v>
      </c>
      <c r="EG11" s="102">
        <v>0</v>
      </c>
      <c r="EH11" s="112">
        <f>ED11/EE17</f>
        <v>0</v>
      </c>
      <c r="EI11" s="79">
        <v>2</v>
      </c>
      <c r="EJ11" s="92">
        <v>3</v>
      </c>
      <c r="EK11" s="80">
        <f t="shared" si="27"/>
        <v>66.666666666666657</v>
      </c>
      <c r="EL11" s="132">
        <v>0.67</v>
      </c>
      <c r="EM11" s="93">
        <f>EI11/EJ17</f>
        <v>0.10526315789473684</v>
      </c>
      <c r="EN11" s="79">
        <v>2</v>
      </c>
      <c r="EO11" s="92">
        <v>2</v>
      </c>
      <c r="EP11" s="80">
        <f t="shared" si="28"/>
        <v>100</v>
      </c>
      <c r="EQ11" s="115">
        <v>1</v>
      </c>
      <c r="ER11" s="93">
        <f>EN11/EO17</f>
        <v>0.5</v>
      </c>
      <c r="ES11" s="100">
        <v>0</v>
      </c>
      <c r="ET11" s="101">
        <v>1</v>
      </c>
      <c r="EU11" s="101">
        <f t="shared" si="29"/>
        <v>0</v>
      </c>
      <c r="EV11" s="102">
        <v>0</v>
      </c>
      <c r="EW11" s="112">
        <f>ES11/ET17</f>
        <v>0</v>
      </c>
      <c r="EX11" s="79">
        <v>6</v>
      </c>
      <c r="EY11" s="80">
        <v>6</v>
      </c>
      <c r="EZ11" s="80">
        <f t="shared" si="30"/>
        <v>100</v>
      </c>
      <c r="FA11" s="115">
        <v>1</v>
      </c>
      <c r="FB11" s="82">
        <f>EX11/EY17</f>
        <v>0.5</v>
      </c>
      <c r="FC11" s="79">
        <v>4</v>
      </c>
      <c r="FD11" s="92">
        <v>4</v>
      </c>
      <c r="FE11" s="80">
        <f t="shared" si="31"/>
        <v>100</v>
      </c>
      <c r="FF11" s="115">
        <v>1</v>
      </c>
      <c r="FG11" s="93">
        <f>FC11/FD17</f>
        <v>0.5</v>
      </c>
      <c r="FH11" s="79">
        <v>1</v>
      </c>
      <c r="FI11" s="80">
        <v>1</v>
      </c>
      <c r="FJ11" s="320">
        <f t="shared" si="32"/>
        <v>100</v>
      </c>
      <c r="FK11" s="342">
        <v>1</v>
      </c>
      <c r="FL11" s="343">
        <f>FH11/FI17</f>
        <v>1</v>
      </c>
      <c r="FM11" s="79">
        <v>2</v>
      </c>
      <c r="FN11" s="92">
        <v>2</v>
      </c>
      <c r="FO11" s="80">
        <f t="shared" si="33"/>
        <v>100</v>
      </c>
      <c r="FP11" s="115">
        <v>1</v>
      </c>
      <c r="FQ11" s="93">
        <f>FM11/FN17</f>
        <v>0.5</v>
      </c>
      <c r="FR11" s="100">
        <v>0</v>
      </c>
      <c r="FS11" s="111">
        <v>1</v>
      </c>
      <c r="FT11" s="101">
        <f t="shared" si="34"/>
        <v>0</v>
      </c>
      <c r="FU11" s="102">
        <v>0</v>
      </c>
      <c r="FV11" s="112">
        <f>FR11/FS17</f>
        <v>0</v>
      </c>
      <c r="FW11" s="100">
        <v>0</v>
      </c>
      <c r="FX11" s="111">
        <v>1</v>
      </c>
      <c r="FY11" s="101">
        <f t="shared" si="35"/>
        <v>0</v>
      </c>
      <c r="FZ11" s="102">
        <v>0</v>
      </c>
      <c r="GA11" s="112">
        <f>FW11/FX17</f>
        <v>0</v>
      </c>
      <c r="GB11" s="79">
        <v>1</v>
      </c>
      <c r="GC11" s="80">
        <v>1</v>
      </c>
      <c r="GD11" s="80">
        <f t="shared" si="36"/>
        <v>100</v>
      </c>
      <c r="GE11" s="115">
        <v>1</v>
      </c>
      <c r="GF11" s="82">
        <f>GB11/GC17</f>
        <v>0.5</v>
      </c>
      <c r="GG11" s="100">
        <v>0</v>
      </c>
      <c r="GH11" s="101">
        <v>1</v>
      </c>
      <c r="GI11" s="101">
        <f t="shared" si="37"/>
        <v>0</v>
      </c>
      <c r="GJ11" s="102">
        <v>0</v>
      </c>
      <c r="GK11" s="103">
        <f>GG11/GH17</f>
        <v>0</v>
      </c>
      <c r="GL11" s="183">
        <v>0</v>
      </c>
      <c r="GM11" s="184">
        <v>40</v>
      </c>
      <c r="GN11" s="185">
        <f t="shared" si="38"/>
        <v>0</v>
      </c>
      <c r="GO11" s="186">
        <v>0</v>
      </c>
      <c r="GP11" s="187">
        <f>GL11/GM17</f>
        <v>0</v>
      </c>
      <c r="GQ11" s="100">
        <v>0</v>
      </c>
      <c r="GR11" s="101">
        <v>1</v>
      </c>
      <c r="GS11" s="101">
        <f t="shared" si="39"/>
        <v>0</v>
      </c>
      <c r="GT11" s="102">
        <v>0</v>
      </c>
      <c r="GU11" s="103">
        <f>GQ11/GR17</f>
        <v>0</v>
      </c>
      <c r="GV11" s="79">
        <v>8</v>
      </c>
      <c r="GW11" s="92">
        <v>8</v>
      </c>
      <c r="GX11" s="80">
        <f t="shared" si="40"/>
        <v>100</v>
      </c>
      <c r="GY11" s="115">
        <v>1</v>
      </c>
      <c r="GZ11" s="93">
        <f>GV11/GW17</f>
        <v>0.5</v>
      </c>
      <c r="HA11" s="156">
        <v>0</v>
      </c>
      <c r="HB11" s="157">
        <v>2</v>
      </c>
      <c r="HC11" s="158">
        <f t="shared" si="41"/>
        <v>0</v>
      </c>
      <c r="HD11" s="159">
        <v>0</v>
      </c>
      <c r="HE11" s="160">
        <f>HA11/HB17</f>
        <v>0</v>
      </c>
      <c r="HF11" s="195">
        <v>0</v>
      </c>
      <c r="HG11" s="196">
        <v>6</v>
      </c>
      <c r="HH11" s="196">
        <f t="shared" si="42"/>
        <v>0</v>
      </c>
      <c r="HI11" s="197">
        <v>0</v>
      </c>
      <c r="HJ11" s="198">
        <f>HF11/HG17</f>
        <v>0</v>
      </c>
      <c r="HK11" s="289">
        <v>0</v>
      </c>
      <c r="HL11" s="422">
        <v>50</v>
      </c>
      <c r="HM11" s="290">
        <f t="shared" si="43"/>
        <v>0</v>
      </c>
      <c r="HN11" s="291">
        <v>0</v>
      </c>
      <c r="HO11" s="423">
        <f>HK11/HL17</f>
        <v>0</v>
      </c>
      <c r="HP11" s="79">
        <v>27</v>
      </c>
      <c r="HQ11" s="92">
        <v>27</v>
      </c>
      <c r="HR11" s="80">
        <f t="shared" si="44"/>
        <v>100</v>
      </c>
      <c r="HS11" s="115">
        <v>1</v>
      </c>
      <c r="HT11" s="93">
        <f>HP11/HQ17</f>
        <v>0.4576271186440678</v>
      </c>
      <c r="HU11" s="79">
        <v>3</v>
      </c>
      <c r="HV11" s="92">
        <v>3</v>
      </c>
      <c r="HW11" s="80">
        <f t="shared" si="45"/>
        <v>100</v>
      </c>
      <c r="HX11" s="115">
        <v>1</v>
      </c>
      <c r="HY11" s="93">
        <f>HU11/HV17</f>
        <v>0.23076923076923078</v>
      </c>
      <c r="HZ11" s="217">
        <v>0</v>
      </c>
      <c r="IA11" s="237">
        <v>100</v>
      </c>
      <c r="IB11" s="218">
        <f t="shared" si="46"/>
        <v>0</v>
      </c>
      <c r="IC11" s="219">
        <v>0</v>
      </c>
      <c r="ID11" s="238">
        <f>HZ11/IA17</f>
        <v>0</v>
      </c>
      <c r="IE11" s="79">
        <v>100</v>
      </c>
      <c r="IF11" s="92">
        <v>100</v>
      </c>
      <c r="IG11" s="80">
        <f t="shared" si="47"/>
        <v>100</v>
      </c>
      <c r="IH11" s="115">
        <v>1</v>
      </c>
      <c r="II11" s="82">
        <f>IE11/IF17</f>
        <v>1</v>
      </c>
      <c r="IJ11" s="79">
        <v>100</v>
      </c>
      <c r="IK11" s="92">
        <v>100</v>
      </c>
      <c r="IL11" s="80">
        <f t="shared" si="48"/>
        <v>100</v>
      </c>
      <c r="IM11" s="115">
        <v>1</v>
      </c>
      <c r="IN11" s="82">
        <f>IJ11/IK17</f>
        <v>1</v>
      </c>
    </row>
    <row r="12" spans="2:248" x14ac:dyDescent="0.35">
      <c r="B12" s="151">
        <v>7</v>
      </c>
      <c r="C12" s="152" t="s">
        <v>39</v>
      </c>
      <c r="D12" s="79">
        <v>100</v>
      </c>
      <c r="E12" s="80">
        <v>100</v>
      </c>
      <c r="F12" s="80">
        <f t="shared" si="0"/>
        <v>100</v>
      </c>
      <c r="G12" s="81">
        <v>1</v>
      </c>
      <c r="H12" s="82">
        <f>D12/E17</f>
        <v>1</v>
      </c>
      <c r="I12" s="79">
        <v>62</v>
      </c>
      <c r="J12" s="80">
        <v>63</v>
      </c>
      <c r="K12" s="80">
        <f t="shared" si="1"/>
        <v>98.412698412698404</v>
      </c>
      <c r="L12" s="81">
        <v>0.98</v>
      </c>
      <c r="M12" s="82">
        <f>I12/J17</f>
        <v>0.98412698412698407</v>
      </c>
      <c r="N12" s="79">
        <v>78</v>
      </c>
      <c r="O12" s="80">
        <v>50</v>
      </c>
      <c r="P12" s="80">
        <f t="shared" si="2"/>
        <v>156</v>
      </c>
      <c r="Q12" s="81">
        <v>1.56</v>
      </c>
      <c r="R12" s="82">
        <f>N12/O17</f>
        <v>1.1142857142857143</v>
      </c>
      <c r="S12" s="134">
        <v>0</v>
      </c>
      <c r="T12" s="127">
        <v>100</v>
      </c>
      <c r="U12" s="127">
        <f t="shared" si="3"/>
        <v>0</v>
      </c>
      <c r="V12" s="291">
        <v>0</v>
      </c>
      <c r="W12" s="129">
        <f>S12/T17</f>
        <v>0</v>
      </c>
      <c r="X12" s="169">
        <v>0</v>
      </c>
      <c r="Y12" s="170">
        <v>100</v>
      </c>
      <c r="Z12" s="170">
        <f t="shared" si="4"/>
        <v>0</v>
      </c>
      <c r="AA12" s="171">
        <v>0</v>
      </c>
      <c r="AB12" s="172">
        <f>X12/Y17</f>
        <v>0</v>
      </c>
      <c r="AC12" s="100">
        <v>0</v>
      </c>
      <c r="AD12" s="101">
        <v>100</v>
      </c>
      <c r="AE12" s="101">
        <f t="shared" si="5"/>
        <v>0</v>
      </c>
      <c r="AF12" s="102">
        <v>0</v>
      </c>
      <c r="AG12" s="103">
        <f>AC12/AD17</f>
        <v>0</v>
      </c>
      <c r="AH12" s="251">
        <v>70.209999999999994</v>
      </c>
      <c r="AI12" s="252">
        <v>100</v>
      </c>
      <c r="AJ12" s="253">
        <f t="shared" si="6"/>
        <v>70.209999999999994</v>
      </c>
      <c r="AK12" s="254">
        <v>0.7</v>
      </c>
      <c r="AL12" s="255">
        <f>AH12/AI17</f>
        <v>0.70209999999999995</v>
      </c>
      <c r="AM12" s="100">
        <v>0</v>
      </c>
      <c r="AN12" s="101">
        <v>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79">
        <v>0</v>
      </c>
      <c r="BC12" s="80">
        <v>1</v>
      </c>
      <c r="BD12" s="80">
        <f t="shared" si="10"/>
        <v>0</v>
      </c>
      <c r="BE12" s="81">
        <v>0</v>
      </c>
      <c r="BF12" s="82">
        <f>BB12/BC17</f>
        <v>0</v>
      </c>
      <c r="BG12" s="100">
        <v>0</v>
      </c>
      <c r="BH12" s="111">
        <v>1</v>
      </c>
      <c r="BI12" s="101">
        <f t="shared" si="11"/>
        <v>0</v>
      </c>
      <c r="BJ12" s="102">
        <v>0</v>
      </c>
      <c r="BK12" s="112">
        <f>BG12/BH17</f>
        <v>0</v>
      </c>
      <c r="BL12" s="100">
        <v>0</v>
      </c>
      <c r="BM12" s="111">
        <v>1</v>
      </c>
      <c r="BN12" s="101">
        <f t="shared" si="12"/>
        <v>0</v>
      </c>
      <c r="BO12" s="102">
        <v>0</v>
      </c>
      <c r="BP12" s="112">
        <f>BL12/BM17</f>
        <v>0</v>
      </c>
      <c r="BQ12" s="100">
        <v>0</v>
      </c>
      <c r="BR12" s="111">
        <v>1</v>
      </c>
      <c r="BS12" s="101">
        <f t="shared" si="13"/>
        <v>0</v>
      </c>
      <c r="BT12" s="102">
        <v>0</v>
      </c>
      <c r="BU12" s="112">
        <f>BQ12/BR17</f>
        <v>0</v>
      </c>
      <c r="BV12" s="251">
        <v>100</v>
      </c>
      <c r="BW12" s="253">
        <v>100</v>
      </c>
      <c r="BX12" s="253">
        <f t="shared" si="14"/>
        <v>100</v>
      </c>
      <c r="BY12" s="254">
        <v>1</v>
      </c>
      <c r="BZ12" s="405">
        <f>BV12/BW17</f>
        <v>1</v>
      </c>
      <c r="CA12" s="100">
        <v>0</v>
      </c>
      <c r="CB12" s="111">
        <v>1</v>
      </c>
      <c r="CC12" s="101">
        <f t="shared" si="15"/>
        <v>0</v>
      </c>
      <c r="CD12" s="102">
        <v>0</v>
      </c>
      <c r="CE12" s="112">
        <f>CA12/CB17</f>
        <v>0</v>
      </c>
      <c r="CF12" s="100">
        <v>0</v>
      </c>
      <c r="CG12" s="111">
        <v>560</v>
      </c>
      <c r="CH12" s="101">
        <f t="shared" si="16"/>
        <v>0</v>
      </c>
      <c r="CI12" s="102">
        <v>0</v>
      </c>
      <c r="CJ12" s="112">
        <f>CF12/CG17</f>
        <v>0</v>
      </c>
      <c r="CK12" s="100">
        <v>0</v>
      </c>
      <c r="CL12" s="111">
        <v>100</v>
      </c>
      <c r="CM12" s="101">
        <f t="shared" si="17"/>
        <v>0</v>
      </c>
      <c r="CN12" s="102">
        <v>0</v>
      </c>
      <c r="CO12" s="112">
        <f>CK12/CL17</f>
        <v>0</v>
      </c>
      <c r="CP12" s="100">
        <v>0</v>
      </c>
      <c r="CQ12" s="111">
        <v>1</v>
      </c>
      <c r="CR12" s="101">
        <f t="shared" si="18"/>
        <v>0</v>
      </c>
      <c r="CS12" s="102">
        <v>0</v>
      </c>
      <c r="CT12" s="112">
        <f>CP12/CQ17</f>
        <v>0</v>
      </c>
      <c r="CU12" s="100">
        <v>0</v>
      </c>
      <c r="CV12" s="101">
        <v>1</v>
      </c>
      <c r="CW12" s="101">
        <f t="shared" si="19"/>
        <v>0</v>
      </c>
      <c r="CX12" s="102">
        <v>0</v>
      </c>
      <c r="CY12" s="103">
        <f>CU12/CV17</f>
        <v>0</v>
      </c>
      <c r="CZ12" s="534">
        <v>0</v>
      </c>
      <c r="DA12" s="527">
        <v>1</v>
      </c>
      <c r="DB12" s="516">
        <f t="shared" si="20"/>
        <v>0</v>
      </c>
      <c r="DC12" s="517">
        <v>0</v>
      </c>
      <c r="DD12" s="528">
        <f>CZ12/DA17</f>
        <v>0</v>
      </c>
      <c r="DE12" s="251">
        <v>1</v>
      </c>
      <c r="DF12" s="253">
        <v>3</v>
      </c>
      <c r="DG12" s="253">
        <f t="shared" si="21"/>
        <v>33.333333333333329</v>
      </c>
      <c r="DH12" s="263">
        <v>0.33</v>
      </c>
      <c r="DI12" s="405">
        <f>DE12/DF17</f>
        <v>0.1</v>
      </c>
      <c r="DJ12" s="169">
        <v>0</v>
      </c>
      <c r="DK12" s="170">
        <v>1</v>
      </c>
      <c r="DL12" s="170">
        <f t="shared" si="22"/>
        <v>0</v>
      </c>
      <c r="DM12" s="171">
        <v>0</v>
      </c>
      <c r="DN12" s="172">
        <f>DJ12/DK17</f>
        <v>0</v>
      </c>
      <c r="DO12" s="251">
        <v>0</v>
      </c>
      <c r="DP12" s="252">
        <v>237</v>
      </c>
      <c r="DQ12" s="253">
        <f t="shared" si="23"/>
        <v>0</v>
      </c>
      <c r="DR12" s="254">
        <v>0</v>
      </c>
      <c r="DS12" s="255">
        <f>DO12/DP17</f>
        <v>0</v>
      </c>
      <c r="DT12" s="251">
        <v>0</v>
      </c>
      <c r="DU12" s="253">
        <v>3</v>
      </c>
      <c r="DV12" s="253">
        <f t="shared" si="24"/>
        <v>0</v>
      </c>
      <c r="DW12" s="254">
        <v>0</v>
      </c>
      <c r="DX12" s="405">
        <f>DT12/DU17</f>
        <v>0</v>
      </c>
      <c r="DY12" s="100">
        <v>0</v>
      </c>
      <c r="DZ12" s="111">
        <v>21</v>
      </c>
      <c r="EA12" s="101">
        <f t="shared" si="25"/>
        <v>0</v>
      </c>
      <c r="EB12" s="102">
        <v>0</v>
      </c>
      <c r="EC12" s="112">
        <f>DY12/DZ17</f>
        <v>0</v>
      </c>
      <c r="ED12" s="100">
        <v>0</v>
      </c>
      <c r="EE12" s="111">
        <v>1</v>
      </c>
      <c r="EF12" s="101">
        <f t="shared" si="26"/>
        <v>0</v>
      </c>
      <c r="EG12" s="102">
        <v>0</v>
      </c>
      <c r="EH12" s="112">
        <f>ED12/EE17</f>
        <v>0</v>
      </c>
      <c r="EI12" s="251">
        <v>2</v>
      </c>
      <c r="EJ12" s="252">
        <v>6</v>
      </c>
      <c r="EK12" s="253">
        <f t="shared" si="27"/>
        <v>33.333333333333329</v>
      </c>
      <c r="EL12" s="254">
        <v>0.33</v>
      </c>
      <c r="EM12" s="255">
        <f>EI12/EJ17</f>
        <v>0.10526315789473684</v>
      </c>
      <c r="EN12" s="100">
        <v>0</v>
      </c>
      <c r="EO12" s="111">
        <v>2</v>
      </c>
      <c r="EP12" s="101">
        <f t="shared" si="28"/>
        <v>0</v>
      </c>
      <c r="EQ12" s="102">
        <v>0</v>
      </c>
      <c r="ER12" s="112">
        <f>EN12/EO17</f>
        <v>0</v>
      </c>
      <c r="ES12" s="100">
        <v>0</v>
      </c>
      <c r="ET12" s="101">
        <v>1</v>
      </c>
      <c r="EU12" s="101">
        <f t="shared" si="29"/>
        <v>0</v>
      </c>
      <c r="EV12" s="102">
        <v>0</v>
      </c>
      <c r="EW12" s="112">
        <f>ES12/ET17</f>
        <v>0</v>
      </c>
      <c r="EX12" s="79">
        <v>7</v>
      </c>
      <c r="EY12" s="80">
        <v>7</v>
      </c>
      <c r="EZ12" s="80">
        <f t="shared" si="30"/>
        <v>100</v>
      </c>
      <c r="FA12" s="81">
        <v>1</v>
      </c>
      <c r="FB12" s="82">
        <f>EX12/EY17</f>
        <v>0.58333333333333337</v>
      </c>
      <c r="FC12" s="100">
        <v>0</v>
      </c>
      <c r="FD12" s="111">
        <v>4</v>
      </c>
      <c r="FE12" s="101">
        <f t="shared" si="31"/>
        <v>0</v>
      </c>
      <c r="FF12" s="102">
        <v>0</v>
      </c>
      <c r="FG12" s="112">
        <f>FC12/FD17</f>
        <v>0</v>
      </c>
      <c r="FH12" s="100">
        <v>0</v>
      </c>
      <c r="FI12" s="101">
        <v>1</v>
      </c>
      <c r="FJ12" s="101">
        <f t="shared" si="32"/>
        <v>0</v>
      </c>
      <c r="FK12" s="321">
        <v>0</v>
      </c>
      <c r="FL12" s="322">
        <f>FH12/FI17</f>
        <v>0</v>
      </c>
      <c r="FM12" s="100">
        <v>0</v>
      </c>
      <c r="FN12" s="111">
        <v>2</v>
      </c>
      <c r="FO12" s="101">
        <f t="shared" si="33"/>
        <v>0</v>
      </c>
      <c r="FP12" s="102">
        <v>0</v>
      </c>
      <c r="FQ12" s="112">
        <f>FM12/FN17</f>
        <v>0</v>
      </c>
      <c r="FR12" s="79">
        <v>5</v>
      </c>
      <c r="FS12" s="92">
        <v>5</v>
      </c>
      <c r="FT12" s="80">
        <f t="shared" si="34"/>
        <v>100</v>
      </c>
      <c r="FU12" s="115">
        <v>1</v>
      </c>
      <c r="FV12" s="93">
        <f>FR12/FS17</f>
        <v>0.5</v>
      </c>
      <c r="FW12" s="100">
        <v>0</v>
      </c>
      <c r="FX12" s="111">
        <v>1</v>
      </c>
      <c r="FY12" s="101">
        <f t="shared" si="35"/>
        <v>0</v>
      </c>
      <c r="FZ12" s="102">
        <v>0</v>
      </c>
      <c r="GA12" s="112">
        <f>FW12/FX17</f>
        <v>0</v>
      </c>
      <c r="GB12" s="100">
        <v>0</v>
      </c>
      <c r="GC12" s="101">
        <v>1</v>
      </c>
      <c r="GD12" s="101">
        <f t="shared" si="36"/>
        <v>0</v>
      </c>
      <c r="GE12" s="102">
        <v>0</v>
      </c>
      <c r="GF12" s="103">
        <f>GB12/GC17</f>
        <v>0</v>
      </c>
      <c r="GG12" s="100">
        <v>0</v>
      </c>
      <c r="GH12" s="101">
        <v>1</v>
      </c>
      <c r="GI12" s="101">
        <f t="shared" si="37"/>
        <v>0</v>
      </c>
      <c r="GJ12" s="102">
        <v>0</v>
      </c>
      <c r="GK12" s="103">
        <f>GG12/GH17</f>
        <v>0</v>
      </c>
      <c r="GL12" s="100">
        <v>0</v>
      </c>
      <c r="GM12" s="111">
        <v>40</v>
      </c>
      <c r="GN12" s="101">
        <f t="shared" si="38"/>
        <v>0</v>
      </c>
      <c r="GO12" s="102">
        <v>0</v>
      </c>
      <c r="GP12" s="112">
        <f>GL12/GM17</f>
        <v>0</v>
      </c>
      <c r="GQ12" s="100">
        <v>0</v>
      </c>
      <c r="GR12" s="101">
        <v>1</v>
      </c>
      <c r="GS12" s="101">
        <f t="shared" si="39"/>
        <v>0</v>
      </c>
      <c r="GT12" s="102">
        <v>0</v>
      </c>
      <c r="GU12" s="103">
        <f>GQ12/GR17</f>
        <v>0</v>
      </c>
      <c r="GV12" s="100">
        <v>0</v>
      </c>
      <c r="GW12" s="111">
        <v>8</v>
      </c>
      <c r="GX12" s="101">
        <f t="shared" si="40"/>
        <v>0</v>
      </c>
      <c r="GY12" s="102">
        <v>0</v>
      </c>
      <c r="GZ12" s="112">
        <f>GV12/GW17</f>
        <v>0</v>
      </c>
      <c r="HA12" s="100">
        <v>0</v>
      </c>
      <c r="HB12" s="111">
        <v>2</v>
      </c>
      <c r="HC12" s="101">
        <f t="shared" si="41"/>
        <v>0</v>
      </c>
      <c r="HD12" s="102">
        <v>0</v>
      </c>
      <c r="HE12" s="112">
        <f>HA12/HB17</f>
        <v>0</v>
      </c>
      <c r="HF12" s="195">
        <v>0</v>
      </c>
      <c r="HG12" s="196">
        <v>7</v>
      </c>
      <c r="HH12" s="196">
        <f t="shared" si="42"/>
        <v>0</v>
      </c>
      <c r="HI12" s="197">
        <v>0</v>
      </c>
      <c r="HJ12" s="198">
        <f>HF12/HG17</f>
        <v>0</v>
      </c>
      <c r="HK12" s="100">
        <v>0</v>
      </c>
      <c r="HL12" s="111">
        <v>50</v>
      </c>
      <c r="HM12" s="101">
        <f t="shared" si="43"/>
        <v>0</v>
      </c>
      <c r="HN12" s="102">
        <v>0</v>
      </c>
      <c r="HO12" s="112">
        <f>HK12/HL17</f>
        <v>0</v>
      </c>
      <c r="HP12" s="100">
        <v>0</v>
      </c>
      <c r="HQ12" s="111">
        <v>27</v>
      </c>
      <c r="HR12" s="101">
        <f t="shared" si="44"/>
        <v>0</v>
      </c>
      <c r="HS12" s="102">
        <v>0</v>
      </c>
      <c r="HT12" s="112">
        <f>HP12/HQ17</f>
        <v>0</v>
      </c>
      <c r="HU12" s="100">
        <v>0</v>
      </c>
      <c r="HV12" s="111">
        <v>3</v>
      </c>
      <c r="HW12" s="101">
        <f t="shared" si="45"/>
        <v>0</v>
      </c>
      <c r="HX12" s="102">
        <v>0</v>
      </c>
      <c r="HY12" s="112">
        <f>HU12/HV17</f>
        <v>0</v>
      </c>
      <c r="HZ12" s="217">
        <v>0</v>
      </c>
      <c r="IA12" s="237">
        <v>100</v>
      </c>
      <c r="IB12" s="218">
        <f t="shared" si="46"/>
        <v>0</v>
      </c>
      <c r="IC12" s="219">
        <v>0</v>
      </c>
      <c r="ID12" s="238">
        <f>HZ12/IA17</f>
        <v>0</v>
      </c>
      <c r="IE12" s="572">
        <v>136.96</v>
      </c>
      <c r="IF12" s="573">
        <v>100</v>
      </c>
      <c r="IG12" s="574">
        <f t="shared" si="47"/>
        <v>136.96</v>
      </c>
      <c r="IH12" s="575">
        <v>1.37</v>
      </c>
      <c r="II12" s="576">
        <f>IE12/IF17</f>
        <v>1.3696000000000002</v>
      </c>
      <c r="IJ12" s="79">
        <v>100</v>
      </c>
      <c r="IK12" s="92">
        <v>100</v>
      </c>
      <c r="IL12" s="80">
        <f t="shared" si="48"/>
        <v>100</v>
      </c>
      <c r="IM12" s="81">
        <v>1</v>
      </c>
      <c r="IN12" s="82">
        <f>IJ12/IK17</f>
        <v>1</v>
      </c>
    </row>
    <row r="13" spans="2:248" ht="15" thickBot="1" x14ac:dyDescent="0.4">
      <c r="B13" s="151">
        <v>8</v>
      </c>
      <c r="C13" s="152" t="s">
        <v>40</v>
      </c>
      <c r="D13" s="79">
        <v>100</v>
      </c>
      <c r="E13" s="80">
        <v>100</v>
      </c>
      <c r="F13" s="80">
        <f t="shared" si="0"/>
        <v>100</v>
      </c>
      <c r="G13" s="81">
        <v>1</v>
      </c>
      <c r="H13" s="82">
        <f>D13/E17</f>
        <v>1</v>
      </c>
      <c r="I13" s="100">
        <v>0</v>
      </c>
      <c r="J13" s="101">
        <v>63</v>
      </c>
      <c r="K13" s="101">
        <f t="shared" si="1"/>
        <v>0</v>
      </c>
      <c r="L13" s="330">
        <v>0</v>
      </c>
      <c r="M13" s="331">
        <f>I13/J17</f>
        <v>0</v>
      </c>
      <c r="N13" s="79">
        <v>91</v>
      </c>
      <c r="O13" s="80">
        <v>60</v>
      </c>
      <c r="P13" s="80">
        <f t="shared" si="2"/>
        <v>151.66666666666666</v>
      </c>
      <c r="Q13" s="316">
        <v>1.52</v>
      </c>
      <c r="R13" s="317">
        <f>N13/O17</f>
        <v>1.3</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79">
        <v>91.75</v>
      </c>
      <c r="AS13" s="80">
        <v>90</v>
      </c>
      <c r="AT13" s="80">
        <f t="shared" ref="AT13" si="49">AR13/AS13*100</f>
        <v>101.94444444444444</v>
      </c>
      <c r="AU13" s="81">
        <v>1.02</v>
      </c>
      <c r="AV13" s="82">
        <f>AR13/AS16</f>
        <v>1.0194444444444444</v>
      </c>
      <c r="AW13" s="100">
        <v>0</v>
      </c>
      <c r="AX13" s="101">
        <v>1</v>
      </c>
      <c r="AY13" s="101">
        <f t="shared" si="9"/>
        <v>0</v>
      </c>
      <c r="AZ13" s="102">
        <v>0</v>
      </c>
      <c r="BA13" s="103">
        <f>AW13/AX17</f>
        <v>0</v>
      </c>
      <c r="BB13" s="79">
        <v>0</v>
      </c>
      <c r="BC13" s="80">
        <v>3</v>
      </c>
      <c r="BD13" s="80">
        <f t="shared" si="10"/>
        <v>0</v>
      </c>
      <c r="BE13" s="116">
        <v>0</v>
      </c>
      <c r="BF13" s="82">
        <f>BB13/BC17</f>
        <v>0</v>
      </c>
      <c r="BG13" s="100">
        <v>0</v>
      </c>
      <c r="BH13" s="111">
        <v>1</v>
      </c>
      <c r="BI13" s="101">
        <f t="shared" si="11"/>
        <v>0</v>
      </c>
      <c r="BJ13" s="102">
        <v>0</v>
      </c>
      <c r="BK13" s="112">
        <f>BG13/BH17</f>
        <v>0</v>
      </c>
      <c r="BL13" s="100">
        <v>0</v>
      </c>
      <c r="BM13" s="111">
        <v>1</v>
      </c>
      <c r="BN13" s="101">
        <f t="shared" si="12"/>
        <v>0</v>
      </c>
      <c r="BO13" s="102">
        <v>0</v>
      </c>
      <c r="BP13" s="112">
        <f>BL13/BM17</f>
        <v>0</v>
      </c>
      <c r="BQ13" s="100">
        <v>0</v>
      </c>
      <c r="BR13" s="111">
        <v>1</v>
      </c>
      <c r="BS13" s="101">
        <f t="shared" si="13"/>
        <v>0</v>
      </c>
      <c r="BT13" s="102">
        <v>0</v>
      </c>
      <c r="BU13" s="112">
        <f>BQ13/BR17</f>
        <v>0</v>
      </c>
      <c r="BV13" s="251">
        <v>81.819999999999993</v>
      </c>
      <c r="BW13" s="253">
        <v>100</v>
      </c>
      <c r="BX13" s="253">
        <f t="shared" si="14"/>
        <v>81.819999999999993</v>
      </c>
      <c r="BY13" s="254">
        <v>0.82</v>
      </c>
      <c r="BZ13" s="405">
        <f>BV13/BW17</f>
        <v>0.81819999999999993</v>
      </c>
      <c r="CA13" s="100">
        <v>0</v>
      </c>
      <c r="CB13" s="111">
        <v>1</v>
      </c>
      <c r="CC13" s="101">
        <f t="shared" si="15"/>
        <v>0</v>
      </c>
      <c r="CD13" s="102">
        <v>0</v>
      </c>
      <c r="CE13" s="112">
        <f>CA13/CB17</f>
        <v>0</v>
      </c>
      <c r="CF13" s="100">
        <v>0</v>
      </c>
      <c r="CG13" s="111">
        <v>560</v>
      </c>
      <c r="CH13" s="101">
        <f t="shared" si="16"/>
        <v>0</v>
      </c>
      <c r="CI13" s="102">
        <v>0</v>
      </c>
      <c r="CJ13" s="112">
        <f>CF13/CG17</f>
        <v>0</v>
      </c>
      <c r="CK13" s="100">
        <v>0</v>
      </c>
      <c r="CL13" s="111">
        <v>100</v>
      </c>
      <c r="CM13" s="101">
        <f t="shared" si="17"/>
        <v>0</v>
      </c>
      <c r="CN13" s="102">
        <v>0</v>
      </c>
      <c r="CO13" s="112">
        <f>CK13/CL17</f>
        <v>0</v>
      </c>
      <c r="CP13" s="100">
        <v>0</v>
      </c>
      <c r="CQ13" s="111">
        <v>1</v>
      </c>
      <c r="CR13" s="101">
        <f t="shared" si="18"/>
        <v>0</v>
      </c>
      <c r="CS13" s="102">
        <v>0</v>
      </c>
      <c r="CT13" s="112">
        <f>CP13/CQ17</f>
        <v>0</v>
      </c>
      <c r="CU13" s="100">
        <v>0</v>
      </c>
      <c r="CV13" s="101">
        <v>1</v>
      </c>
      <c r="CW13" s="101">
        <f t="shared" si="19"/>
        <v>0</v>
      </c>
      <c r="CX13" s="102">
        <v>0</v>
      </c>
      <c r="CY13" s="103">
        <f>CU13/CV17</f>
        <v>0</v>
      </c>
      <c r="CZ13" s="534">
        <v>0</v>
      </c>
      <c r="DA13" s="527">
        <v>1</v>
      </c>
      <c r="DB13" s="516">
        <f t="shared" si="20"/>
        <v>0</v>
      </c>
      <c r="DC13" s="517">
        <v>0</v>
      </c>
      <c r="DD13" s="528">
        <f>CZ13/DA17</f>
        <v>0</v>
      </c>
      <c r="DE13" s="251">
        <v>1</v>
      </c>
      <c r="DF13" s="253">
        <v>5</v>
      </c>
      <c r="DG13" s="253">
        <f t="shared" si="21"/>
        <v>20</v>
      </c>
      <c r="DH13" s="254">
        <v>0.2</v>
      </c>
      <c r="DI13" s="405">
        <f>DE13/DF17</f>
        <v>0.1</v>
      </c>
      <c r="DJ13" s="169">
        <v>0</v>
      </c>
      <c r="DK13" s="170">
        <v>1</v>
      </c>
      <c r="DL13" s="170">
        <f t="shared" si="22"/>
        <v>0</v>
      </c>
      <c r="DM13" s="171">
        <v>0</v>
      </c>
      <c r="DN13" s="172">
        <f>DJ13/DK17</f>
        <v>0</v>
      </c>
      <c r="DO13" s="251">
        <v>0</v>
      </c>
      <c r="DP13" s="252">
        <v>487</v>
      </c>
      <c r="DQ13" s="253">
        <f t="shared" si="23"/>
        <v>0</v>
      </c>
      <c r="DR13" s="254">
        <v>0</v>
      </c>
      <c r="DS13" s="255">
        <f>DO13/DP17</f>
        <v>0</v>
      </c>
      <c r="DT13" s="79">
        <v>4</v>
      </c>
      <c r="DU13" s="80">
        <v>6</v>
      </c>
      <c r="DV13" s="80">
        <f t="shared" si="24"/>
        <v>66.666666666666657</v>
      </c>
      <c r="DW13" s="81">
        <v>0.67</v>
      </c>
      <c r="DX13" s="82">
        <f>DT13/DU17</f>
        <v>0.30769230769230771</v>
      </c>
      <c r="DY13" s="100">
        <v>0</v>
      </c>
      <c r="DZ13" s="111">
        <v>21</v>
      </c>
      <c r="EA13" s="101">
        <f t="shared" si="25"/>
        <v>0</v>
      </c>
      <c r="EB13" s="102">
        <v>0</v>
      </c>
      <c r="EC13" s="112">
        <f>DY13/DZ17</f>
        <v>0</v>
      </c>
      <c r="ED13" s="100">
        <v>0</v>
      </c>
      <c r="EE13" s="111">
        <v>1</v>
      </c>
      <c r="EF13" s="101">
        <f t="shared" si="26"/>
        <v>0</v>
      </c>
      <c r="EG13" s="102">
        <v>0</v>
      </c>
      <c r="EH13" s="112">
        <f>ED13/EE17</f>
        <v>0</v>
      </c>
      <c r="EI13" s="79">
        <v>9</v>
      </c>
      <c r="EJ13" s="92">
        <v>9</v>
      </c>
      <c r="EK13" s="80">
        <f t="shared" si="27"/>
        <v>100</v>
      </c>
      <c r="EL13" s="81">
        <v>1</v>
      </c>
      <c r="EM13" s="93">
        <f>EI13/EJ17</f>
        <v>0.47368421052631576</v>
      </c>
      <c r="EN13" s="100">
        <v>0</v>
      </c>
      <c r="EO13" s="111">
        <v>2</v>
      </c>
      <c r="EP13" s="101">
        <f t="shared" si="28"/>
        <v>0</v>
      </c>
      <c r="EQ13" s="102">
        <v>0</v>
      </c>
      <c r="ER13" s="112">
        <f>EN13/EO17</f>
        <v>0</v>
      </c>
      <c r="ES13" s="100">
        <v>0</v>
      </c>
      <c r="ET13" s="101">
        <v>1</v>
      </c>
      <c r="EU13" s="101">
        <f t="shared" si="29"/>
        <v>0</v>
      </c>
      <c r="EV13" s="102">
        <v>0</v>
      </c>
      <c r="EW13" s="112">
        <f>ES13/ET17</f>
        <v>0</v>
      </c>
      <c r="EX13" s="79">
        <v>8</v>
      </c>
      <c r="EY13" s="80">
        <v>8</v>
      </c>
      <c r="EZ13" s="80">
        <f t="shared" si="30"/>
        <v>100</v>
      </c>
      <c r="FA13" s="81">
        <v>1</v>
      </c>
      <c r="FB13" s="82">
        <f>EX13/EY17</f>
        <v>0.66666666666666663</v>
      </c>
      <c r="FC13" s="100">
        <v>0</v>
      </c>
      <c r="FD13" s="111">
        <v>4</v>
      </c>
      <c r="FE13" s="101">
        <f t="shared" si="31"/>
        <v>0</v>
      </c>
      <c r="FF13" s="102">
        <v>0</v>
      </c>
      <c r="FG13" s="112">
        <f>FC13/FD17</f>
        <v>0</v>
      </c>
      <c r="FH13" s="100">
        <v>0</v>
      </c>
      <c r="FI13" s="101">
        <v>1</v>
      </c>
      <c r="FJ13" s="101">
        <f t="shared" si="32"/>
        <v>0</v>
      </c>
      <c r="FK13" s="102">
        <v>0</v>
      </c>
      <c r="FL13" s="103">
        <f>FH13/FI17</f>
        <v>0</v>
      </c>
      <c r="FM13" s="100">
        <v>0</v>
      </c>
      <c r="FN13" s="111">
        <v>2</v>
      </c>
      <c r="FO13" s="101">
        <f t="shared" si="33"/>
        <v>0</v>
      </c>
      <c r="FP13" s="102">
        <v>0</v>
      </c>
      <c r="FQ13" s="112">
        <f>FM13/FN17</f>
        <v>0</v>
      </c>
      <c r="FR13" s="100">
        <v>0</v>
      </c>
      <c r="FS13" s="111">
        <v>5</v>
      </c>
      <c r="FT13" s="101">
        <f t="shared" si="34"/>
        <v>0</v>
      </c>
      <c r="FU13" s="102">
        <v>0</v>
      </c>
      <c r="FV13" s="112">
        <f>FR13/FS17</f>
        <v>0</v>
      </c>
      <c r="FW13" s="100">
        <v>0</v>
      </c>
      <c r="FX13" s="111">
        <v>1</v>
      </c>
      <c r="FY13" s="101">
        <f t="shared" si="35"/>
        <v>0</v>
      </c>
      <c r="FZ13" s="102">
        <v>0</v>
      </c>
      <c r="GA13" s="112">
        <f>FW13/FX17</f>
        <v>0</v>
      </c>
      <c r="GB13" s="100">
        <v>0</v>
      </c>
      <c r="GC13" s="101">
        <v>1</v>
      </c>
      <c r="GD13" s="101">
        <f t="shared" si="36"/>
        <v>0</v>
      </c>
      <c r="GE13" s="102">
        <v>0</v>
      </c>
      <c r="GF13" s="103">
        <f>GB13/GC17</f>
        <v>0</v>
      </c>
      <c r="GG13" s="100">
        <v>0</v>
      </c>
      <c r="GH13" s="101">
        <v>1</v>
      </c>
      <c r="GI13" s="101">
        <f t="shared" si="37"/>
        <v>0</v>
      </c>
      <c r="GJ13" s="102">
        <v>0</v>
      </c>
      <c r="GK13" s="103">
        <f>GG13/GH17</f>
        <v>0</v>
      </c>
      <c r="GL13" s="100">
        <v>0</v>
      </c>
      <c r="GM13" s="111">
        <v>40</v>
      </c>
      <c r="GN13" s="101">
        <f t="shared" si="38"/>
        <v>0</v>
      </c>
      <c r="GO13" s="102">
        <v>0</v>
      </c>
      <c r="GP13" s="112">
        <f>GL13/GM17</f>
        <v>0</v>
      </c>
      <c r="GQ13" s="79">
        <v>20</v>
      </c>
      <c r="GR13" s="80">
        <v>20</v>
      </c>
      <c r="GS13" s="80">
        <f t="shared" si="39"/>
        <v>100</v>
      </c>
      <c r="GT13" s="81">
        <v>1</v>
      </c>
      <c r="GU13" s="82">
        <f>GQ13/GR17</f>
        <v>0.2</v>
      </c>
      <c r="GV13" s="100">
        <v>0</v>
      </c>
      <c r="GW13" s="111">
        <v>8</v>
      </c>
      <c r="GX13" s="101">
        <f t="shared" si="40"/>
        <v>0</v>
      </c>
      <c r="GY13" s="102">
        <v>0</v>
      </c>
      <c r="GZ13" s="112">
        <f>GV13/GW17</f>
        <v>0</v>
      </c>
      <c r="HA13" s="79">
        <v>2</v>
      </c>
      <c r="HB13" s="92">
        <v>2</v>
      </c>
      <c r="HC13" s="80">
        <f t="shared" si="41"/>
        <v>100</v>
      </c>
      <c r="HD13" s="115">
        <v>1</v>
      </c>
      <c r="HE13" s="93">
        <f>HA13/HB17</f>
        <v>0.66666666666666663</v>
      </c>
      <c r="HF13" s="195">
        <v>0</v>
      </c>
      <c r="HG13" s="196">
        <v>8</v>
      </c>
      <c r="HH13" s="196">
        <f t="shared" si="42"/>
        <v>0</v>
      </c>
      <c r="HI13" s="197">
        <v>0</v>
      </c>
      <c r="HJ13" s="198">
        <f>HF13/HG17</f>
        <v>0</v>
      </c>
      <c r="HK13" s="100">
        <v>0</v>
      </c>
      <c r="HL13" s="111">
        <v>50</v>
      </c>
      <c r="HM13" s="101">
        <f t="shared" si="43"/>
        <v>0</v>
      </c>
      <c r="HN13" s="102">
        <v>0</v>
      </c>
      <c r="HO13" s="112">
        <f>HK13/HL17</f>
        <v>0</v>
      </c>
      <c r="HP13" s="100">
        <v>0</v>
      </c>
      <c r="HQ13" s="111">
        <v>27</v>
      </c>
      <c r="HR13" s="101">
        <f t="shared" si="44"/>
        <v>0</v>
      </c>
      <c r="HS13" s="102">
        <v>0</v>
      </c>
      <c r="HT13" s="112">
        <f>HP13/HQ17</f>
        <v>0</v>
      </c>
      <c r="HU13" s="100">
        <v>0</v>
      </c>
      <c r="HV13" s="111">
        <v>3</v>
      </c>
      <c r="HW13" s="101">
        <f t="shared" si="45"/>
        <v>0</v>
      </c>
      <c r="HX13" s="102">
        <v>0</v>
      </c>
      <c r="HY13" s="112">
        <f>HU13/HV17</f>
        <v>0</v>
      </c>
      <c r="HZ13" s="217">
        <v>0</v>
      </c>
      <c r="IA13" s="237">
        <v>100</v>
      </c>
      <c r="IB13" s="218">
        <f t="shared" si="46"/>
        <v>0</v>
      </c>
      <c r="IC13" s="219">
        <v>0</v>
      </c>
      <c r="ID13" s="238">
        <f>HZ13/IA17</f>
        <v>0</v>
      </c>
      <c r="IE13" s="79">
        <v>59.32</v>
      </c>
      <c r="IF13" s="92">
        <v>100</v>
      </c>
      <c r="IG13" s="80">
        <f t="shared" si="47"/>
        <v>59.319999999999993</v>
      </c>
      <c r="IH13" s="81">
        <v>0.59</v>
      </c>
      <c r="II13" s="82">
        <f>IE13/IF17</f>
        <v>0.59319999999999995</v>
      </c>
      <c r="IJ13" s="79">
        <v>46.67</v>
      </c>
      <c r="IK13" s="92">
        <v>100</v>
      </c>
      <c r="IL13" s="80">
        <f t="shared" si="48"/>
        <v>46.67</v>
      </c>
      <c r="IM13" s="81">
        <v>0.47</v>
      </c>
      <c r="IN13" s="82">
        <f>IJ13/IK17</f>
        <v>0.4667</v>
      </c>
    </row>
    <row r="14" spans="2:248" ht="15" thickBot="1" x14ac:dyDescent="0.4">
      <c r="B14" s="153">
        <v>9</v>
      </c>
      <c r="C14" s="154" t="s">
        <v>41</v>
      </c>
      <c r="D14" s="79">
        <v>100</v>
      </c>
      <c r="E14" s="80">
        <v>100</v>
      </c>
      <c r="F14" s="80">
        <f t="shared" si="0"/>
        <v>100</v>
      </c>
      <c r="G14" s="115">
        <v>1</v>
      </c>
      <c r="H14" s="82">
        <f>D14/E17</f>
        <v>1</v>
      </c>
      <c r="I14" s="79">
        <v>63</v>
      </c>
      <c r="J14" s="80">
        <v>66</v>
      </c>
      <c r="K14" s="320">
        <f t="shared" si="1"/>
        <v>95.454545454545453</v>
      </c>
      <c r="L14" s="402">
        <v>0.95</v>
      </c>
      <c r="M14" s="403">
        <v>0.95</v>
      </c>
      <c r="N14" s="79">
        <v>91</v>
      </c>
      <c r="O14" s="80">
        <v>70</v>
      </c>
      <c r="P14" s="320">
        <f t="shared" si="2"/>
        <v>130</v>
      </c>
      <c r="Q14" s="377">
        <v>1.3</v>
      </c>
      <c r="R14" s="378">
        <f>N14/O17</f>
        <v>1.3</v>
      </c>
      <c r="S14" s="134">
        <v>0</v>
      </c>
      <c r="T14" s="127">
        <v>100</v>
      </c>
      <c r="U14" s="127">
        <f t="shared" si="3"/>
        <v>0</v>
      </c>
      <c r="V14" s="128">
        <v>0</v>
      </c>
      <c r="W14" s="129">
        <f>S14/T17</f>
        <v>0</v>
      </c>
      <c r="X14" s="169">
        <v>0</v>
      </c>
      <c r="Y14" s="170">
        <v>100</v>
      </c>
      <c r="Z14" s="170">
        <f t="shared" si="4"/>
        <v>0</v>
      </c>
      <c r="AA14" s="171">
        <v>0</v>
      </c>
      <c r="AB14" s="172">
        <f>X14/Y17</f>
        <v>0</v>
      </c>
      <c r="AC14" s="79">
        <v>100</v>
      </c>
      <c r="AD14" s="80">
        <v>100</v>
      </c>
      <c r="AE14" s="80">
        <f t="shared" si="5"/>
        <v>100</v>
      </c>
      <c r="AF14" s="115">
        <v>1</v>
      </c>
      <c r="AG14" s="162">
        <f>AC14/AD17</f>
        <v>1</v>
      </c>
      <c r="AH14" s="79">
        <v>78.72</v>
      </c>
      <c r="AI14" s="92">
        <v>100</v>
      </c>
      <c r="AJ14" s="80">
        <f t="shared" si="6"/>
        <v>78.72</v>
      </c>
      <c r="AK14" s="132">
        <v>0.79</v>
      </c>
      <c r="AL14" s="93">
        <f>AH14/AI17</f>
        <v>0.78720000000000001</v>
      </c>
      <c r="AM14" s="79">
        <v>31</v>
      </c>
      <c r="AN14" s="80">
        <v>37</v>
      </c>
      <c r="AO14" s="80">
        <f t="shared" si="7"/>
        <v>83.78378378378379</v>
      </c>
      <c r="AP14" s="132">
        <v>0.84</v>
      </c>
      <c r="AQ14" s="82">
        <f>AM14/AN17</f>
        <v>0.75609756097560976</v>
      </c>
      <c r="AR14" s="79">
        <v>91.75</v>
      </c>
      <c r="AS14" s="80">
        <v>90</v>
      </c>
      <c r="AT14" s="80">
        <f t="shared" si="8"/>
        <v>101.94444444444444</v>
      </c>
      <c r="AU14" s="123">
        <v>1.02</v>
      </c>
      <c r="AV14" s="82">
        <f>AR14/AS17</f>
        <v>1.0194444444444444</v>
      </c>
      <c r="AW14" s="100">
        <v>0</v>
      </c>
      <c r="AX14" s="101">
        <v>1</v>
      </c>
      <c r="AY14" s="101">
        <f t="shared" si="9"/>
        <v>0</v>
      </c>
      <c r="AZ14" s="102">
        <v>0</v>
      </c>
      <c r="BA14" s="103">
        <f>AW14/AX17</f>
        <v>0</v>
      </c>
      <c r="BB14" s="100">
        <v>0</v>
      </c>
      <c r="BC14" s="101">
        <v>3</v>
      </c>
      <c r="BD14" s="101">
        <f t="shared" si="10"/>
        <v>0</v>
      </c>
      <c r="BE14" s="102">
        <v>0</v>
      </c>
      <c r="BF14" s="103">
        <f>BB14/BC17</f>
        <v>0</v>
      </c>
      <c r="BG14" s="100">
        <v>0</v>
      </c>
      <c r="BH14" s="111">
        <v>1</v>
      </c>
      <c r="BI14" s="101">
        <f t="shared" si="11"/>
        <v>0</v>
      </c>
      <c r="BJ14" s="102">
        <v>0</v>
      </c>
      <c r="BK14" s="112">
        <f>BG14/BH17</f>
        <v>0</v>
      </c>
      <c r="BL14" s="100">
        <v>0</v>
      </c>
      <c r="BM14" s="111">
        <v>1</v>
      </c>
      <c r="BN14" s="101">
        <f t="shared" si="12"/>
        <v>0</v>
      </c>
      <c r="BO14" s="102">
        <v>0</v>
      </c>
      <c r="BP14" s="112">
        <f>BL14/BM17</f>
        <v>0</v>
      </c>
      <c r="BQ14" s="79">
        <v>0</v>
      </c>
      <c r="BR14" s="92">
        <v>1</v>
      </c>
      <c r="BS14" s="80">
        <f t="shared" si="13"/>
        <v>0</v>
      </c>
      <c r="BT14" s="116">
        <v>0</v>
      </c>
      <c r="BU14" s="93">
        <f>BQ14/BR17</f>
        <v>0</v>
      </c>
      <c r="BV14" s="79">
        <v>81.819999999999993</v>
      </c>
      <c r="BW14" s="80">
        <v>100</v>
      </c>
      <c r="BX14" s="80">
        <f t="shared" si="14"/>
        <v>81.819999999999993</v>
      </c>
      <c r="BY14" s="132">
        <v>0.82</v>
      </c>
      <c r="BZ14" s="82">
        <f>BV14/BW17</f>
        <v>0.81819999999999993</v>
      </c>
      <c r="CA14" s="79">
        <v>0</v>
      </c>
      <c r="CB14" s="92">
        <v>2</v>
      </c>
      <c r="CC14" s="80">
        <f t="shared" si="15"/>
        <v>0</v>
      </c>
      <c r="CD14" s="116">
        <v>0</v>
      </c>
      <c r="CE14" s="93">
        <f>CA14/CB17</f>
        <v>0</v>
      </c>
      <c r="CF14" s="79">
        <v>793</v>
      </c>
      <c r="CG14" s="92">
        <v>1050</v>
      </c>
      <c r="CH14" s="80">
        <f t="shared" si="16"/>
        <v>75.523809523809533</v>
      </c>
      <c r="CI14" s="132">
        <v>0.76</v>
      </c>
      <c r="CJ14" s="93">
        <f>CF14/CG17</f>
        <v>0.56642857142857139</v>
      </c>
      <c r="CK14" s="79">
        <v>54.55</v>
      </c>
      <c r="CL14" s="92">
        <v>100</v>
      </c>
      <c r="CM14" s="80">
        <f t="shared" si="17"/>
        <v>54.55</v>
      </c>
      <c r="CN14" s="116">
        <v>0.55000000000000004</v>
      </c>
      <c r="CO14" s="93">
        <f>CK14/CL17</f>
        <v>0.54549999999999998</v>
      </c>
      <c r="CP14" s="100">
        <v>0</v>
      </c>
      <c r="CQ14" s="111">
        <v>1</v>
      </c>
      <c r="CR14" s="101">
        <f t="shared" si="18"/>
        <v>0</v>
      </c>
      <c r="CS14" s="102">
        <v>0</v>
      </c>
      <c r="CT14" s="112">
        <f>CP14/CQ17</f>
        <v>0</v>
      </c>
      <c r="CU14" s="100">
        <v>0</v>
      </c>
      <c r="CV14" s="101">
        <v>1</v>
      </c>
      <c r="CW14" s="101">
        <f t="shared" si="19"/>
        <v>0</v>
      </c>
      <c r="CX14" s="102">
        <v>0</v>
      </c>
      <c r="CY14" s="103">
        <f>CU14/CV17</f>
        <v>0</v>
      </c>
      <c r="CZ14" s="534">
        <v>0</v>
      </c>
      <c r="DA14" s="527">
        <v>1</v>
      </c>
      <c r="DB14" s="516">
        <f t="shared" si="20"/>
        <v>0</v>
      </c>
      <c r="DC14" s="517">
        <v>0</v>
      </c>
      <c r="DD14" s="528">
        <f>CZ14/DA17</f>
        <v>0</v>
      </c>
      <c r="DE14" s="79">
        <v>3</v>
      </c>
      <c r="DF14" s="80">
        <v>7</v>
      </c>
      <c r="DG14" s="80">
        <f t="shared" si="21"/>
        <v>42.857142857142854</v>
      </c>
      <c r="DH14" s="116">
        <v>0.43</v>
      </c>
      <c r="DI14" s="82">
        <f>DE14/DF17</f>
        <v>0.3</v>
      </c>
      <c r="DJ14" s="169">
        <v>0</v>
      </c>
      <c r="DK14" s="170">
        <v>1</v>
      </c>
      <c r="DL14" s="170">
        <f t="shared" si="22"/>
        <v>0</v>
      </c>
      <c r="DM14" s="171">
        <v>0</v>
      </c>
      <c r="DN14" s="172">
        <f>DJ14/DK17</f>
        <v>0</v>
      </c>
      <c r="DO14" s="251">
        <v>49</v>
      </c>
      <c r="DP14" s="252">
        <v>737</v>
      </c>
      <c r="DQ14" s="253">
        <f t="shared" si="23"/>
        <v>6.6485753052917236</v>
      </c>
      <c r="DR14" s="263">
        <v>7.0000000000000007E-2</v>
      </c>
      <c r="DS14" s="255">
        <f>DO14/DP17</f>
        <v>3.9676113360323888E-2</v>
      </c>
      <c r="DT14" s="79">
        <v>5</v>
      </c>
      <c r="DU14" s="80">
        <v>9</v>
      </c>
      <c r="DV14" s="80">
        <f t="shared" si="24"/>
        <v>55.555555555555557</v>
      </c>
      <c r="DW14" s="116">
        <v>0.56000000000000005</v>
      </c>
      <c r="DX14" s="82">
        <f>DT14/DU17</f>
        <v>0.38461538461538464</v>
      </c>
      <c r="DY14" s="100">
        <v>0</v>
      </c>
      <c r="DZ14" s="111">
        <v>21</v>
      </c>
      <c r="EA14" s="101">
        <f t="shared" si="25"/>
        <v>0</v>
      </c>
      <c r="EB14" s="102">
        <v>0</v>
      </c>
      <c r="EC14" s="112">
        <f>DY14/DZ17</f>
        <v>0</v>
      </c>
      <c r="ED14" s="100">
        <v>0</v>
      </c>
      <c r="EE14" s="111">
        <v>1</v>
      </c>
      <c r="EF14" s="101">
        <f t="shared" si="26"/>
        <v>0</v>
      </c>
      <c r="EG14" s="330">
        <v>0</v>
      </c>
      <c r="EH14" s="332">
        <f>ED14/EE17</f>
        <v>0</v>
      </c>
      <c r="EI14" s="79">
        <v>11</v>
      </c>
      <c r="EJ14" s="92">
        <v>12</v>
      </c>
      <c r="EK14" s="80">
        <f t="shared" si="27"/>
        <v>91.666666666666657</v>
      </c>
      <c r="EL14" s="123">
        <v>0.92</v>
      </c>
      <c r="EM14" s="93">
        <f>EI14/EJ17</f>
        <v>0.57894736842105265</v>
      </c>
      <c r="EN14" s="79">
        <v>3</v>
      </c>
      <c r="EO14" s="92">
        <v>3</v>
      </c>
      <c r="EP14" s="80">
        <f t="shared" si="28"/>
        <v>100</v>
      </c>
      <c r="EQ14" s="115">
        <v>1</v>
      </c>
      <c r="ER14" s="93">
        <f>EN14/EO17</f>
        <v>0.75</v>
      </c>
      <c r="ES14" s="100">
        <v>0</v>
      </c>
      <c r="ET14" s="101">
        <v>1</v>
      </c>
      <c r="EU14" s="101">
        <f t="shared" si="29"/>
        <v>0</v>
      </c>
      <c r="EV14" s="102">
        <v>0</v>
      </c>
      <c r="EW14" s="112">
        <f>ES14/ET17</f>
        <v>0</v>
      </c>
      <c r="EX14" s="79">
        <v>9</v>
      </c>
      <c r="EY14" s="80">
        <v>9</v>
      </c>
      <c r="EZ14" s="80">
        <f t="shared" si="30"/>
        <v>100</v>
      </c>
      <c r="FA14" s="115">
        <v>1</v>
      </c>
      <c r="FB14" s="82">
        <f>EX14/EY17</f>
        <v>0.75</v>
      </c>
      <c r="FC14" s="79">
        <v>6</v>
      </c>
      <c r="FD14" s="92">
        <v>6</v>
      </c>
      <c r="FE14" s="80">
        <f t="shared" si="31"/>
        <v>100</v>
      </c>
      <c r="FF14" s="115">
        <v>1</v>
      </c>
      <c r="FG14" s="93">
        <f>FC14/FD17</f>
        <v>0.75</v>
      </c>
      <c r="FH14" s="100">
        <v>0</v>
      </c>
      <c r="FI14" s="101">
        <v>1</v>
      </c>
      <c r="FJ14" s="101">
        <f t="shared" si="32"/>
        <v>0</v>
      </c>
      <c r="FK14" s="102">
        <v>0</v>
      </c>
      <c r="FL14" s="103">
        <f>FH14/FI17</f>
        <v>0</v>
      </c>
      <c r="FM14" s="79">
        <v>3</v>
      </c>
      <c r="FN14" s="92">
        <v>3</v>
      </c>
      <c r="FO14" s="80">
        <f t="shared" si="33"/>
        <v>100</v>
      </c>
      <c r="FP14" s="115">
        <v>1</v>
      </c>
      <c r="FQ14" s="93">
        <f>FM14/FN17</f>
        <v>0.75</v>
      </c>
      <c r="FR14" s="100">
        <v>0</v>
      </c>
      <c r="FS14" s="111">
        <v>5</v>
      </c>
      <c r="FT14" s="101">
        <f t="shared" si="34"/>
        <v>0</v>
      </c>
      <c r="FU14" s="102">
        <v>0</v>
      </c>
      <c r="FV14" s="112">
        <f>FR14/FS17</f>
        <v>0</v>
      </c>
      <c r="FW14" s="100">
        <v>0</v>
      </c>
      <c r="FX14" s="111">
        <v>1</v>
      </c>
      <c r="FY14" s="101">
        <f t="shared" si="35"/>
        <v>0</v>
      </c>
      <c r="FZ14" s="102">
        <v>0</v>
      </c>
      <c r="GA14" s="112">
        <f>FW14/FX17</f>
        <v>0</v>
      </c>
      <c r="GB14" s="100">
        <v>0</v>
      </c>
      <c r="GC14" s="101">
        <v>1</v>
      </c>
      <c r="GD14" s="101">
        <f t="shared" si="36"/>
        <v>0</v>
      </c>
      <c r="GE14" s="102">
        <v>0</v>
      </c>
      <c r="GF14" s="103">
        <f>GB14/GC17</f>
        <v>0</v>
      </c>
      <c r="GG14" s="100">
        <v>0</v>
      </c>
      <c r="GH14" s="101">
        <v>1</v>
      </c>
      <c r="GI14" s="101">
        <f t="shared" si="37"/>
        <v>0</v>
      </c>
      <c r="GJ14" s="102">
        <v>0</v>
      </c>
      <c r="GK14" s="103">
        <f>GG14/GH17</f>
        <v>0</v>
      </c>
      <c r="GL14" s="183">
        <v>0</v>
      </c>
      <c r="GM14" s="184">
        <v>40</v>
      </c>
      <c r="GN14" s="185">
        <f t="shared" si="38"/>
        <v>0</v>
      </c>
      <c r="GO14" s="186">
        <v>0</v>
      </c>
      <c r="GP14" s="187">
        <f>GL14/GM17</f>
        <v>0</v>
      </c>
      <c r="GQ14" s="79">
        <v>20</v>
      </c>
      <c r="GR14" s="80">
        <v>40</v>
      </c>
      <c r="GS14" s="80">
        <f t="shared" si="39"/>
        <v>50</v>
      </c>
      <c r="GT14" s="116">
        <v>0.5</v>
      </c>
      <c r="GU14" s="82">
        <f>GQ14/GR17</f>
        <v>0.2</v>
      </c>
      <c r="GV14" s="79">
        <v>12</v>
      </c>
      <c r="GW14" s="92">
        <v>12</v>
      </c>
      <c r="GX14" s="80">
        <f t="shared" si="40"/>
        <v>100</v>
      </c>
      <c r="GY14" s="115">
        <v>1</v>
      </c>
      <c r="GZ14" s="93">
        <f>GV14/GW17</f>
        <v>0.75</v>
      </c>
      <c r="HA14" s="183">
        <v>0</v>
      </c>
      <c r="HB14" s="184">
        <v>3</v>
      </c>
      <c r="HC14" s="185">
        <f t="shared" si="41"/>
        <v>0</v>
      </c>
      <c r="HD14" s="186">
        <v>0</v>
      </c>
      <c r="HE14" s="187">
        <f>HA14/HB17</f>
        <v>0</v>
      </c>
      <c r="HF14" s="195">
        <v>0</v>
      </c>
      <c r="HG14" s="196">
        <v>9</v>
      </c>
      <c r="HH14" s="196">
        <f t="shared" si="42"/>
        <v>0</v>
      </c>
      <c r="HI14" s="197">
        <v>0</v>
      </c>
      <c r="HJ14" s="198">
        <f>HF14/HG17</f>
        <v>0</v>
      </c>
      <c r="HK14" s="79">
        <v>100</v>
      </c>
      <c r="HL14" s="92">
        <v>50</v>
      </c>
      <c r="HM14" s="80">
        <f t="shared" si="43"/>
        <v>200</v>
      </c>
      <c r="HN14" s="123">
        <v>2</v>
      </c>
      <c r="HO14" s="93">
        <f>HK14/HL17</f>
        <v>1</v>
      </c>
      <c r="HP14" s="79">
        <v>34</v>
      </c>
      <c r="HQ14" s="92">
        <v>45</v>
      </c>
      <c r="HR14" s="80">
        <f t="shared" si="44"/>
        <v>75.555555555555557</v>
      </c>
      <c r="HS14" s="132">
        <v>0.76</v>
      </c>
      <c r="HT14" s="93">
        <f>HP14/HQ17</f>
        <v>0.57627118644067798</v>
      </c>
      <c r="HU14" s="79">
        <v>10</v>
      </c>
      <c r="HV14" s="92">
        <v>10</v>
      </c>
      <c r="HW14" s="80">
        <f t="shared" si="45"/>
        <v>100</v>
      </c>
      <c r="HX14" s="115">
        <v>1</v>
      </c>
      <c r="HY14" s="93">
        <f>HU14/HV17</f>
        <v>0.76923076923076927</v>
      </c>
      <c r="HZ14" s="217">
        <v>0</v>
      </c>
      <c r="IA14" s="237">
        <v>100</v>
      </c>
      <c r="IB14" s="218">
        <f t="shared" si="46"/>
        <v>0</v>
      </c>
      <c r="IC14" s="219">
        <v>0</v>
      </c>
      <c r="ID14" s="238">
        <f>HZ14/IA17</f>
        <v>0</v>
      </c>
      <c r="IE14" s="79">
        <v>136.96</v>
      </c>
      <c r="IF14" s="92">
        <v>100</v>
      </c>
      <c r="IG14" s="80">
        <f t="shared" si="47"/>
        <v>136.96</v>
      </c>
      <c r="IH14" s="123">
        <v>1.37</v>
      </c>
      <c r="II14" s="82">
        <f>IE14/IF17</f>
        <v>1.3696000000000002</v>
      </c>
      <c r="IJ14" s="79">
        <v>73.33</v>
      </c>
      <c r="IK14" s="92">
        <v>100</v>
      </c>
      <c r="IL14" s="80">
        <f t="shared" si="48"/>
        <v>73.33</v>
      </c>
      <c r="IM14" s="132">
        <v>0.73</v>
      </c>
      <c r="IN14" s="82">
        <f>IJ14/IK17</f>
        <v>0.73329999999999995</v>
      </c>
    </row>
    <row r="15" spans="2:248" ht="15" thickBot="1" x14ac:dyDescent="0.4">
      <c r="B15" s="151">
        <v>10</v>
      </c>
      <c r="C15" s="152" t="s">
        <v>42</v>
      </c>
      <c r="D15" s="79">
        <v>100</v>
      </c>
      <c r="E15" s="80">
        <v>100</v>
      </c>
      <c r="F15" s="80">
        <f t="shared" si="0"/>
        <v>100</v>
      </c>
      <c r="G15" s="81">
        <v>1</v>
      </c>
      <c r="H15" s="82">
        <f>D15/E17</f>
        <v>1</v>
      </c>
      <c r="I15" s="100">
        <v>0</v>
      </c>
      <c r="J15" s="101">
        <v>63</v>
      </c>
      <c r="K15" s="101">
        <f t="shared" si="1"/>
        <v>0</v>
      </c>
      <c r="L15" s="321">
        <v>0</v>
      </c>
      <c r="M15" s="322">
        <f>I15/J17</f>
        <v>0</v>
      </c>
      <c r="N15" s="100">
        <v>0</v>
      </c>
      <c r="O15" s="101">
        <v>70</v>
      </c>
      <c r="P15" s="101">
        <f t="shared" si="2"/>
        <v>0</v>
      </c>
      <c r="Q15" s="321">
        <v>0</v>
      </c>
      <c r="R15" s="322">
        <f>N15/O17</f>
        <v>0</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41.67</v>
      </c>
      <c r="AI15" s="92">
        <v>100</v>
      </c>
      <c r="AJ15" s="80">
        <f t="shared" si="6"/>
        <v>41.67</v>
      </c>
      <c r="AK15" s="81">
        <v>0.42</v>
      </c>
      <c r="AL15" s="93">
        <f>AH15/AI17</f>
        <v>0.41670000000000001</v>
      </c>
      <c r="AM15" s="100">
        <v>0</v>
      </c>
      <c r="AN15" s="101">
        <v>1</v>
      </c>
      <c r="AO15" s="101">
        <f t="shared" si="7"/>
        <v>0</v>
      </c>
      <c r="AP15" s="102">
        <v>0</v>
      </c>
      <c r="AQ15" s="103">
        <f>AM15/AN17</f>
        <v>0</v>
      </c>
      <c r="AR15" s="79">
        <v>89.46</v>
      </c>
      <c r="AS15" s="80">
        <v>90</v>
      </c>
      <c r="AT15" s="80">
        <f t="shared" si="8"/>
        <v>99.399999999999991</v>
      </c>
      <c r="AU15" s="81">
        <v>0.99</v>
      </c>
      <c r="AV15" s="82">
        <f>AR15/AS17</f>
        <v>0.99399999999999988</v>
      </c>
      <c r="AW15" s="100">
        <v>0</v>
      </c>
      <c r="AX15" s="101">
        <v>1</v>
      </c>
      <c r="AY15" s="101">
        <f t="shared" si="9"/>
        <v>0</v>
      </c>
      <c r="AZ15" s="102">
        <v>0</v>
      </c>
      <c r="BA15" s="103">
        <f>AW15/AX17</f>
        <v>0</v>
      </c>
      <c r="BB15" s="79">
        <v>1</v>
      </c>
      <c r="BC15" s="80">
        <v>4</v>
      </c>
      <c r="BD15" s="80">
        <f t="shared" si="10"/>
        <v>25</v>
      </c>
      <c r="BE15" s="81">
        <v>0.25</v>
      </c>
      <c r="BF15" s="82">
        <f>BB15/BC17</f>
        <v>0.125</v>
      </c>
      <c r="BG15" s="100">
        <v>0</v>
      </c>
      <c r="BH15" s="111">
        <v>1</v>
      </c>
      <c r="BI15" s="101">
        <f t="shared" si="11"/>
        <v>0</v>
      </c>
      <c r="BJ15" s="102">
        <v>0</v>
      </c>
      <c r="BK15" s="112">
        <f>BG15/BH17</f>
        <v>0</v>
      </c>
      <c r="BL15" s="100">
        <v>0</v>
      </c>
      <c r="BM15" s="111">
        <v>1</v>
      </c>
      <c r="BN15" s="101">
        <f t="shared" si="12"/>
        <v>0</v>
      </c>
      <c r="BO15" s="330">
        <v>0</v>
      </c>
      <c r="BP15" s="332">
        <f>BL15/BM17</f>
        <v>0</v>
      </c>
      <c r="BQ15" s="79">
        <v>2</v>
      </c>
      <c r="BR15" s="92">
        <v>2</v>
      </c>
      <c r="BS15" s="80">
        <f t="shared" si="13"/>
        <v>100</v>
      </c>
      <c r="BT15" s="81">
        <v>1</v>
      </c>
      <c r="BU15" s="93">
        <f>BQ15/BR17</f>
        <v>0.5</v>
      </c>
      <c r="BV15" s="79">
        <v>83.33</v>
      </c>
      <c r="BW15" s="80">
        <v>100</v>
      </c>
      <c r="BX15" s="80">
        <f t="shared" si="14"/>
        <v>83.33</v>
      </c>
      <c r="BY15" s="81">
        <v>0</v>
      </c>
      <c r="BZ15" s="82">
        <f>BV15/BW17</f>
        <v>0.83329999999999993</v>
      </c>
      <c r="CA15" s="79">
        <v>5</v>
      </c>
      <c r="CB15" s="92">
        <v>4</v>
      </c>
      <c r="CC15" s="80">
        <f t="shared" si="15"/>
        <v>125</v>
      </c>
      <c r="CD15" s="81">
        <v>1.25</v>
      </c>
      <c r="CE15" s="93">
        <f>CA15/CB17</f>
        <v>0.625</v>
      </c>
      <c r="CF15" s="100">
        <v>0</v>
      </c>
      <c r="CG15" s="111">
        <v>1050</v>
      </c>
      <c r="CH15" s="101">
        <f t="shared" si="16"/>
        <v>0</v>
      </c>
      <c r="CI15" s="102">
        <v>0</v>
      </c>
      <c r="CJ15" s="112">
        <f>CF15/CG17</f>
        <v>0</v>
      </c>
      <c r="CK15" s="100">
        <v>0</v>
      </c>
      <c r="CL15" s="111">
        <v>100</v>
      </c>
      <c r="CM15" s="101">
        <f t="shared" si="17"/>
        <v>0</v>
      </c>
      <c r="CN15" s="102">
        <v>0</v>
      </c>
      <c r="CO15" s="112">
        <f>CK15/CL17</f>
        <v>0</v>
      </c>
      <c r="CP15" s="100">
        <v>0</v>
      </c>
      <c r="CQ15" s="111">
        <v>1</v>
      </c>
      <c r="CR15" s="101">
        <f t="shared" si="18"/>
        <v>0</v>
      </c>
      <c r="CS15" s="102">
        <v>0</v>
      </c>
      <c r="CT15" s="112">
        <f>CP15/CQ17</f>
        <v>0</v>
      </c>
      <c r="CU15" s="100">
        <v>0</v>
      </c>
      <c r="CV15" s="101">
        <v>1</v>
      </c>
      <c r="CW15" s="101">
        <f t="shared" si="19"/>
        <v>0</v>
      </c>
      <c r="CX15" s="102">
        <v>0</v>
      </c>
      <c r="CY15" s="103">
        <f>CU15/CV17</f>
        <v>0</v>
      </c>
      <c r="CZ15" s="534">
        <v>0</v>
      </c>
      <c r="DA15" s="527">
        <v>10</v>
      </c>
      <c r="DB15" s="516">
        <f t="shared" si="20"/>
        <v>0</v>
      </c>
      <c r="DC15" s="517">
        <v>0</v>
      </c>
      <c r="DD15" s="528">
        <f>CZ15/DA17</f>
        <v>0</v>
      </c>
      <c r="DE15" s="79">
        <v>3</v>
      </c>
      <c r="DF15" s="80">
        <v>9</v>
      </c>
      <c r="DG15" s="80">
        <f t="shared" si="21"/>
        <v>33.333333333333329</v>
      </c>
      <c r="DH15" s="81">
        <v>0.33</v>
      </c>
      <c r="DI15" s="82">
        <f>DE15/DF17</f>
        <v>0.3</v>
      </c>
      <c r="DJ15" s="169">
        <v>0</v>
      </c>
      <c r="DK15" s="170">
        <v>1</v>
      </c>
      <c r="DL15" s="170">
        <f t="shared" si="22"/>
        <v>0</v>
      </c>
      <c r="DM15" s="171">
        <v>0</v>
      </c>
      <c r="DN15" s="172">
        <f>DJ15/DK17</f>
        <v>0</v>
      </c>
      <c r="DO15" s="79">
        <v>49</v>
      </c>
      <c r="DP15" s="252">
        <v>987</v>
      </c>
      <c r="DQ15" s="80">
        <f t="shared" si="23"/>
        <v>4.9645390070921991</v>
      </c>
      <c r="DR15" s="316">
        <v>0.05</v>
      </c>
      <c r="DS15" s="325">
        <f>DO15/DP17</f>
        <v>3.9676113360323888E-2</v>
      </c>
      <c r="DT15" s="79">
        <v>5</v>
      </c>
      <c r="DU15" s="80">
        <v>11</v>
      </c>
      <c r="DV15" s="80">
        <f t="shared" si="24"/>
        <v>45.454545454545453</v>
      </c>
      <c r="DW15" s="316">
        <v>0.45</v>
      </c>
      <c r="DX15" s="317">
        <f>DT15/DU17</f>
        <v>0.38461538461538464</v>
      </c>
      <c r="DY15" s="100">
        <v>0</v>
      </c>
      <c r="DZ15" s="111">
        <v>21</v>
      </c>
      <c r="EA15" s="101">
        <f t="shared" si="25"/>
        <v>0</v>
      </c>
      <c r="EB15" s="102">
        <v>0</v>
      </c>
      <c r="EC15" s="112">
        <f>DY15/DZ17</f>
        <v>0</v>
      </c>
      <c r="ED15" s="79">
        <v>0</v>
      </c>
      <c r="EE15" s="92">
        <v>1</v>
      </c>
      <c r="EF15" s="320">
        <f t="shared" si="26"/>
        <v>0</v>
      </c>
      <c r="EG15" s="375">
        <v>0</v>
      </c>
      <c r="EH15" s="376">
        <f>ED15/EE17</f>
        <v>0</v>
      </c>
      <c r="EI15" s="79">
        <v>15</v>
      </c>
      <c r="EJ15" s="92">
        <v>16</v>
      </c>
      <c r="EK15" s="80">
        <f t="shared" si="27"/>
        <v>93.75</v>
      </c>
      <c r="EL15" s="316">
        <v>0.94</v>
      </c>
      <c r="EM15" s="325">
        <f>EI15/EJ17</f>
        <v>0.78947368421052633</v>
      </c>
      <c r="EN15" s="100">
        <v>0</v>
      </c>
      <c r="EO15" s="111">
        <v>3</v>
      </c>
      <c r="EP15" s="101">
        <f t="shared" si="28"/>
        <v>0</v>
      </c>
      <c r="EQ15" s="102">
        <v>0</v>
      </c>
      <c r="ER15" s="112">
        <f>EN15/EO17</f>
        <v>0</v>
      </c>
      <c r="ES15" s="100">
        <v>0</v>
      </c>
      <c r="ET15" s="101">
        <v>1</v>
      </c>
      <c r="EU15" s="101">
        <f t="shared" si="29"/>
        <v>0</v>
      </c>
      <c r="EV15" s="102">
        <v>0</v>
      </c>
      <c r="EW15" s="112">
        <f>ES15/ET17</f>
        <v>0</v>
      </c>
      <c r="EX15" s="79">
        <v>10</v>
      </c>
      <c r="EY15" s="80">
        <v>10</v>
      </c>
      <c r="EZ15" s="80">
        <f t="shared" si="30"/>
        <v>100</v>
      </c>
      <c r="FA15" s="81">
        <v>1</v>
      </c>
      <c r="FB15" s="82">
        <f>EX15/EY17</f>
        <v>0.83333333333333337</v>
      </c>
      <c r="FC15" s="100">
        <v>0</v>
      </c>
      <c r="FD15" s="111">
        <v>6</v>
      </c>
      <c r="FE15" s="101">
        <f t="shared" si="31"/>
        <v>0</v>
      </c>
      <c r="FF15" s="102">
        <v>0</v>
      </c>
      <c r="FG15" s="112">
        <f>FC15/FD17</f>
        <v>0</v>
      </c>
      <c r="FH15" s="100">
        <v>0</v>
      </c>
      <c r="FI15" s="101">
        <v>1</v>
      </c>
      <c r="FJ15" s="101">
        <f t="shared" si="32"/>
        <v>0</v>
      </c>
      <c r="FK15" s="102">
        <v>0</v>
      </c>
      <c r="FL15" s="103">
        <f>FH15/FI17</f>
        <v>0</v>
      </c>
      <c r="FM15" s="100">
        <v>0</v>
      </c>
      <c r="FN15" s="111">
        <v>3</v>
      </c>
      <c r="FO15" s="101">
        <f t="shared" si="33"/>
        <v>0</v>
      </c>
      <c r="FP15" s="102">
        <v>0</v>
      </c>
      <c r="FQ15" s="112">
        <f>FM15/FN17</f>
        <v>0</v>
      </c>
      <c r="FR15" s="100">
        <v>0</v>
      </c>
      <c r="FS15" s="111">
        <v>5</v>
      </c>
      <c r="FT15" s="101">
        <f t="shared" si="34"/>
        <v>0</v>
      </c>
      <c r="FU15" s="102">
        <v>0</v>
      </c>
      <c r="FV15" s="112">
        <f>FR15/FS17</f>
        <v>0</v>
      </c>
      <c r="FW15" s="100">
        <v>0</v>
      </c>
      <c r="FX15" s="111">
        <v>1</v>
      </c>
      <c r="FY15" s="101">
        <f t="shared" si="35"/>
        <v>0</v>
      </c>
      <c r="FZ15" s="102">
        <v>0</v>
      </c>
      <c r="GA15" s="112">
        <f>FW15/FX17</f>
        <v>0</v>
      </c>
      <c r="GB15" s="100">
        <v>0</v>
      </c>
      <c r="GC15" s="101">
        <v>1</v>
      </c>
      <c r="GD15" s="101">
        <f t="shared" si="36"/>
        <v>0</v>
      </c>
      <c r="GE15" s="102">
        <v>0</v>
      </c>
      <c r="GF15" s="103">
        <f>GB15/GC17</f>
        <v>0</v>
      </c>
      <c r="GG15" s="100">
        <v>0</v>
      </c>
      <c r="GH15" s="101">
        <v>1</v>
      </c>
      <c r="GI15" s="101">
        <f t="shared" si="37"/>
        <v>0</v>
      </c>
      <c r="GJ15" s="102">
        <v>0</v>
      </c>
      <c r="GK15" s="103">
        <f>GG15/GH17</f>
        <v>0</v>
      </c>
      <c r="GL15" s="79">
        <v>2</v>
      </c>
      <c r="GM15" s="92">
        <v>3</v>
      </c>
      <c r="GN15" s="80">
        <f t="shared" si="38"/>
        <v>66.666666666666657</v>
      </c>
      <c r="GO15" s="81">
        <v>0.67</v>
      </c>
      <c r="GP15" s="93">
        <f>GL15/GM17</f>
        <v>0.2</v>
      </c>
      <c r="GQ15" s="79">
        <v>40</v>
      </c>
      <c r="GR15" s="80">
        <v>60</v>
      </c>
      <c r="GS15" s="80">
        <f t="shared" si="39"/>
        <v>66.666666666666657</v>
      </c>
      <c r="GT15" s="81">
        <v>0.67</v>
      </c>
      <c r="GU15" s="82">
        <f>GQ15/GR17</f>
        <v>0.4</v>
      </c>
      <c r="GV15" s="100">
        <v>0</v>
      </c>
      <c r="GW15" s="111">
        <v>12</v>
      </c>
      <c r="GX15" s="101">
        <f t="shared" si="40"/>
        <v>0</v>
      </c>
      <c r="GY15" s="102">
        <v>0</v>
      </c>
      <c r="GZ15" s="112">
        <f>GV15/GW17</f>
        <v>0</v>
      </c>
      <c r="HA15" s="100">
        <v>0</v>
      </c>
      <c r="HB15" s="111">
        <v>3</v>
      </c>
      <c r="HC15" s="101">
        <f t="shared" si="41"/>
        <v>0</v>
      </c>
      <c r="HD15" s="330">
        <v>0</v>
      </c>
      <c r="HE15" s="332">
        <f>HA15/HB17</f>
        <v>0</v>
      </c>
      <c r="HF15" s="195">
        <v>0</v>
      </c>
      <c r="HG15" s="196">
        <v>10</v>
      </c>
      <c r="HH15" s="196">
        <f t="shared" si="42"/>
        <v>0</v>
      </c>
      <c r="HI15" s="197">
        <v>0</v>
      </c>
      <c r="HJ15" s="198">
        <f>HF15/HG17</f>
        <v>0</v>
      </c>
      <c r="HK15" s="100">
        <v>0</v>
      </c>
      <c r="HL15" s="111">
        <v>75</v>
      </c>
      <c r="HM15" s="101">
        <f t="shared" si="43"/>
        <v>0</v>
      </c>
      <c r="HN15" s="102">
        <v>0</v>
      </c>
      <c r="HO15" s="112">
        <f>HK15/HL17</f>
        <v>0</v>
      </c>
      <c r="HP15" s="100">
        <v>0</v>
      </c>
      <c r="HQ15" s="111">
        <v>45</v>
      </c>
      <c r="HR15" s="101">
        <f t="shared" si="44"/>
        <v>0</v>
      </c>
      <c r="HS15" s="102">
        <v>0</v>
      </c>
      <c r="HT15" s="112">
        <f>HP15/HQ17</f>
        <v>0</v>
      </c>
      <c r="HU15" s="100">
        <v>0</v>
      </c>
      <c r="HV15" s="111">
        <v>10</v>
      </c>
      <c r="HW15" s="101">
        <f t="shared" si="45"/>
        <v>0</v>
      </c>
      <c r="HX15" s="102">
        <v>0</v>
      </c>
      <c r="HY15" s="112">
        <f>HU15/HV17</f>
        <v>0</v>
      </c>
      <c r="HZ15" s="217">
        <v>0</v>
      </c>
      <c r="IA15" s="237">
        <v>100</v>
      </c>
      <c r="IB15" s="218">
        <f t="shared" si="46"/>
        <v>0</v>
      </c>
      <c r="IC15" s="219">
        <v>0</v>
      </c>
      <c r="ID15" s="238">
        <f>HZ15/IA17</f>
        <v>0</v>
      </c>
      <c r="IE15" s="79">
        <v>175</v>
      </c>
      <c r="IF15" s="92">
        <v>100</v>
      </c>
      <c r="IG15" s="80">
        <f t="shared" si="47"/>
        <v>175</v>
      </c>
      <c r="IH15" s="81">
        <v>1.75</v>
      </c>
      <c r="II15" s="82">
        <f>IE15/IF17</f>
        <v>1.75</v>
      </c>
      <c r="IJ15" s="79">
        <v>100</v>
      </c>
      <c r="IK15" s="92">
        <v>100</v>
      </c>
      <c r="IL15" s="80">
        <f t="shared" si="48"/>
        <v>100</v>
      </c>
      <c r="IM15" s="81">
        <v>1</v>
      </c>
      <c r="IN15" s="82">
        <f>IJ15/IK17</f>
        <v>1</v>
      </c>
    </row>
    <row r="16" spans="2:248" ht="15" thickBot="1" x14ac:dyDescent="0.4">
      <c r="B16" s="151">
        <v>11</v>
      </c>
      <c r="C16" s="152" t="s">
        <v>60</v>
      </c>
      <c r="D16" s="79">
        <v>0</v>
      </c>
      <c r="E16" s="80">
        <v>100</v>
      </c>
      <c r="F16" s="80">
        <f t="shared" si="0"/>
        <v>0</v>
      </c>
      <c r="G16" s="316">
        <v>0</v>
      </c>
      <c r="H16" s="317">
        <f>D16/E17</f>
        <v>0</v>
      </c>
      <c r="I16" s="100">
        <v>0</v>
      </c>
      <c r="J16" s="101">
        <v>63</v>
      </c>
      <c r="K16" s="101">
        <f t="shared" si="1"/>
        <v>0</v>
      </c>
      <c r="L16" s="102">
        <v>0</v>
      </c>
      <c r="M16" s="103">
        <f>I16/J17</f>
        <v>0</v>
      </c>
      <c r="N16" s="100">
        <v>0</v>
      </c>
      <c r="O16" s="101">
        <v>70</v>
      </c>
      <c r="P16" s="101">
        <f t="shared" si="2"/>
        <v>0</v>
      </c>
      <c r="Q16" s="102">
        <v>0</v>
      </c>
      <c r="R16" s="103">
        <f>N16/O17</f>
        <v>0</v>
      </c>
      <c r="S16" s="79">
        <v>0</v>
      </c>
      <c r="T16" s="80">
        <v>100</v>
      </c>
      <c r="U16" s="80">
        <f t="shared" si="3"/>
        <v>0</v>
      </c>
      <c r="V16" s="81">
        <v>0</v>
      </c>
      <c r="W16" s="82">
        <f>S16/T17</f>
        <v>0</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102">
        <v>0</v>
      </c>
      <c r="AL16" s="112">
        <f>AH16/AI17</f>
        <v>0</v>
      </c>
      <c r="AM16" s="100">
        <v>0</v>
      </c>
      <c r="AN16" s="101">
        <v>1</v>
      </c>
      <c r="AO16" s="101">
        <f t="shared" si="7"/>
        <v>0</v>
      </c>
      <c r="AP16" s="330">
        <v>0</v>
      </c>
      <c r="AQ16" s="331">
        <f>AM16/AN17</f>
        <v>0</v>
      </c>
      <c r="AR16" s="100">
        <v>0</v>
      </c>
      <c r="AS16" s="101">
        <v>90</v>
      </c>
      <c r="AT16" s="101">
        <f t="shared" si="8"/>
        <v>0</v>
      </c>
      <c r="AU16" s="330">
        <v>0</v>
      </c>
      <c r="AV16" s="331">
        <f>AR16/AS17</f>
        <v>0</v>
      </c>
      <c r="AW16" s="100">
        <v>0</v>
      </c>
      <c r="AX16" s="101">
        <v>1</v>
      </c>
      <c r="AY16" s="101">
        <f t="shared" si="9"/>
        <v>0</v>
      </c>
      <c r="AZ16" s="102">
        <v>0</v>
      </c>
      <c r="BA16" s="103">
        <f>AW16/AX17</f>
        <v>0</v>
      </c>
      <c r="BB16" s="100">
        <v>0</v>
      </c>
      <c r="BC16" s="101">
        <v>4</v>
      </c>
      <c r="BD16" s="101">
        <f t="shared" si="10"/>
        <v>0</v>
      </c>
      <c r="BE16" s="330">
        <v>0</v>
      </c>
      <c r="BF16" s="331">
        <f>BB16/BC17</f>
        <v>0</v>
      </c>
      <c r="BG16" s="100">
        <v>0</v>
      </c>
      <c r="BH16" s="111">
        <v>1</v>
      </c>
      <c r="BI16" s="101">
        <f t="shared" si="11"/>
        <v>0</v>
      </c>
      <c r="BJ16" s="102">
        <v>0</v>
      </c>
      <c r="BK16" s="112">
        <f>BG16/BH17</f>
        <v>0</v>
      </c>
      <c r="BL16" s="79">
        <v>0</v>
      </c>
      <c r="BM16" s="92">
        <v>1</v>
      </c>
      <c r="BN16" s="320">
        <f t="shared" si="12"/>
        <v>0</v>
      </c>
      <c r="BO16" s="375">
        <v>0</v>
      </c>
      <c r="BP16" s="376">
        <f>BL16/BM17</f>
        <v>0</v>
      </c>
      <c r="BQ16" s="183">
        <v>0</v>
      </c>
      <c r="BR16" s="184">
        <v>3</v>
      </c>
      <c r="BS16" s="185">
        <f t="shared" si="13"/>
        <v>0</v>
      </c>
      <c r="BT16" s="335">
        <v>0</v>
      </c>
      <c r="BU16" s="384">
        <f>BQ16/BR17</f>
        <v>0</v>
      </c>
      <c r="BV16" s="183">
        <v>0</v>
      </c>
      <c r="BW16" s="185">
        <v>100</v>
      </c>
      <c r="BX16" s="185">
        <f t="shared" si="14"/>
        <v>0</v>
      </c>
      <c r="BY16" s="335">
        <v>0</v>
      </c>
      <c r="BZ16" s="336">
        <f>BV16/BW17</f>
        <v>0</v>
      </c>
      <c r="CA16" s="183">
        <v>0</v>
      </c>
      <c r="CB16" s="184">
        <v>6</v>
      </c>
      <c r="CC16" s="185">
        <f t="shared" si="15"/>
        <v>0</v>
      </c>
      <c r="CD16" s="335">
        <v>0</v>
      </c>
      <c r="CE16" s="384">
        <f>CA16/CB17</f>
        <v>0</v>
      </c>
      <c r="CF16" s="100">
        <v>0</v>
      </c>
      <c r="CG16" s="111">
        <v>1050</v>
      </c>
      <c r="CH16" s="101">
        <f t="shared" si="16"/>
        <v>0</v>
      </c>
      <c r="CI16" s="330">
        <v>0</v>
      </c>
      <c r="CJ16" s="332">
        <f>CF16/CG17</f>
        <v>0</v>
      </c>
      <c r="CK16" s="100">
        <v>0</v>
      </c>
      <c r="CL16" s="111">
        <v>100</v>
      </c>
      <c r="CM16" s="101">
        <f t="shared" si="17"/>
        <v>0</v>
      </c>
      <c r="CN16" s="330">
        <v>0</v>
      </c>
      <c r="CO16" s="332">
        <f>CK16/CL17</f>
        <v>0</v>
      </c>
      <c r="CP16" s="100">
        <v>0</v>
      </c>
      <c r="CQ16" s="111">
        <v>1</v>
      </c>
      <c r="CR16" s="101">
        <f t="shared" si="18"/>
        <v>0</v>
      </c>
      <c r="CS16" s="330">
        <v>0</v>
      </c>
      <c r="CT16" s="332">
        <f>CP16/CQ17</f>
        <v>0</v>
      </c>
      <c r="CU16" s="79">
        <v>0</v>
      </c>
      <c r="CV16" s="80">
        <v>3</v>
      </c>
      <c r="CW16" s="80">
        <f t="shared" si="19"/>
        <v>0</v>
      </c>
      <c r="CX16" s="316">
        <v>0</v>
      </c>
      <c r="CY16" s="317">
        <f>CU16/CV17</f>
        <v>0</v>
      </c>
      <c r="CZ16" s="534">
        <v>0</v>
      </c>
      <c r="DA16" s="527">
        <v>30</v>
      </c>
      <c r="DB16" s="516">
        <f t="shared" si="20"/>
        <v>0</v>
      </c>
      <c r="DC16" s="517">
        <v>0</v>
      </c>
      <c r="DD16" s="528">
        <f>CZ16/DA17</f>
        <v>0</v>
      </c>
      <c r="DE16" s="183">
        <v>0</v>
      </c>
      <c r="DF16" s="185">
        <v>9</v>
      </c>
      <c r="DG16" s="185">
        <f t="shared" si="21"/>
        <v>0</v>
      </c>
      <c r="DH16" s="335">
        <v>0</v>
      </c>
      <c r="DI16" s="336">
        <f>DE16/DF17</f>
        <v>0</v>
      </c>
      <c r="DJ16" s="169">
        <v>0</v>
      </c>
      <c r="DK16" s="170">
        <v>1</v>
      </c>
      <c r="DL16" s="170">
        <f t="shared" si="22"/>
        <v>0</v>
      </c>
      <c r="DM16" s="171">
        <v>0</v>
      </c>
      <c r="DN16" s="172">
        <f>DJ16/DK17</f>
        <v>0</v>
      </c>
      <c r="DO16" s="251">
        <v>49</v>
      </c>
      <c r="DP16" s="252">
        <v>1235</v>
      </c>
      <c r="DQ16" s="368">
        <f t="shared" si="23"/>
        <v>3.9676113360323888</v>
      </c>
      <c r="DR16" s="406">
        <v>0.04</v>
      </c>
      <c r="DS16" s="407">
        <f>DO16/DP17</f>
        <v>3.9676113360323888E-2</v>
      </c>
      <c r="DT16" s="79">
        <v>5</v>
      </c>
      <c r="DU16" s="80">
        <v>13</v>
      </c>
      <c r="DV16" s="320">
        <f t="shared" si="24"/>
        <v>38.461538461538467</v>
      </c>
      <c r="DW16" s="375">
        <v>0.38</v>
      </c>
      <c r="DX16" s="376">
        <f>DT16/DU17</f>
        <v>0.38461538461538464</v>
      </c>
      <c r="DY16" s="100">
        <v>0</v>
      </c>
      <c r="DZ16" s="111">
        <v>21</v>
      </c>
      <c r="EA16" s="101">
        <f t="shared" si="25"/>
        <v>0</v>
      </c>
      <c r="EB16" s="102">
        <v>0</v>
      </c>
      <c r="EC16" s="112">
        <f>DY16/DZ17</f>
        <v>0</v>
      </c>
      <c r="ED16" s="100">
        <v>0</v>
      </c>
      <c r="EE16" s="111">
        <v>1</v>
      </c>
      <c r="EF16" s="101">
        <f t="shared" si="26"/>
        <v>0</v>
      </c>
      <c r="EG16" s="321">
        <v>0</v>
      </c>
      <c r="EH16" s="344">
        <f>ED16/EE17</f>
        <v>0</v>
      </c>
      <c r="EI16" s="79">
        <v>16</v>
      </c>
      <c r="EJ16" s="92">
        <v>19</v>
      </c>
      <c r="EK16" s="320">
        <f t="shared" si="27"/>
        <v>84.210526315789465</v>
      </c>
      <c r="EL16" s="564">
        <v>0.84</v>
      </c>
      <c r="EM16" s="571">
        <f>EI16/EJ17</f>
        <v>0.84210526315789469</v>
      </c>
      <c r="EN16" s="100">
        <v>0</v>
      </c>
      <c r="EO16" s="111">
        <v>3</v>
      </c>
      <c r="EP16" s="101">
        <f t="shared" si="28"/>
        <v>0</v>
      </c>
      <c r="EQ16" s="330">
        <v>0</v>
      </c>
      <c r="ER16" s="332">
        <f>EN16/EO17</f>
        <v>0</v>
      </c>
      <c r="ES16" s="100">
        <v>0</v>
      </c>
      <c r="ET16" s="101">
        <v>1</v>
      </c>
      <c r="EU16" s="101">
        <f t="shared" si="29"/>
        <v>0</v>
      </c>
      <c r="EV16" s="330">
        <v>0</v>
      </c>
      <c r="EW16" s="332">
        <f>ES16/ET17</f>
        <v>0</v>
      </c>
      <c r="EX16" s="79">
        <v>11</v>
      </c>
      <c r="EY16" s="80">
        <v>11</v>
      </c>
      <c r="EZ16" s="80">
        <f t="shared" si="30"/>
        <v>100</v>
      </c>
      <c r="FA16" s="316">
        <v>1</v>
      </c>
      <c r="FB16" s="317">
        <f>EX16/EY17</f>
        <v>0.91666666666666663</v>
      </c>
      <c r="FC16" s="100">
        <v>0</v>
      </c>
      <c r="FD16" s="111">
        <v>6</v>
      </c>
      <c r="FE16" s="101">
        <f t="shared" si="31"/>
        <v>0</v>
      </c>
      <c r="FF16" s="330">
        <v>0</v>
      </c>
      <c r="FG16" s="332">
        <f>FC16/FD17</f>
        <v>0</v>
      </c>
      <c r="FH16" s="100">
        <v>0</v>
      </c>
      <c r="FI16" s="101">
        <v>1</v>
      </c>
      <c r="FJ16" s="101">
        <f t="shared" si="32"/>
        <v>0</v>
      </c>
      <c r="FK16" s="102">
        <v>0</v>
      </c>
      <c r="FL16" s="103">
        <f>FH16/FI17</f>
        <v>0</v>
      </c>
      <c r="FM16" s="100">
        <v>0</v>
      </c>
      <c r="FN16" s="111">
        <v>3</v>
      </c>
      <c r="FO16" s="101">
        <f t="shared" si="33"/>
        <v>0</v>
      </c>
      <c r="FP16" s="330">
        <v>0</v>
      </c>
      <c r="FQ16" s="332">
        <f>FM16/FN17</f>
        <v>0</v>
      </c>
      <c r="FR16" s="100">
        <v>0</v>
      </c>
      <c r="FS16" s="111">
        <v>5</v>
      </c>
      <c r="FT16" s="101">
        <f t="shared" si="34"/>
        <v>0</v>
      </c>
      <c r="FU16" s="330">
        <v>0</v>
      </c>
      <c r="FV16" s="332">
        <f>FR16/FS17</f>
        <v>0</v>
      </c>
      <c r="FW16" s="100">
        <v>0</v>
      </c>
      <c r="FX16" s="111">
        <v>1</v>
      </c>
      <c r="FY16" s="101">
        <f t="shared" si="35"/>
        <v>0</v>
      </c>
      <c r="FZ16" s="330">
        <v>0</v>
      </c>
      <c r="GA16" s="332">
        <f>FW16/FX17</f>
        <v>0</v>
      </c>
      <c r="GB16" s="100">
        <v>0</v>
      </c>
      <c r="GC16" s="101">
        <v>1</v>
      </c>
      <c r="GD16" s="101">
        <f t="shared" si="36"/>
        <v>0</v>
      </c>
      <c r="GE16" s="330">
        <v>0</v>
      </c>
      <c r="GF16" s="331">
        <f>GB16/GC17</f>
        <v>0</v>
      </c>
      <c r="GG16" s="100">
        <v>0</v>
      </c>
      <c r="GH16" s="101">
        <v>1</v>
      </c>
      <c r="GI16" s="101">
        <f t="shared" si="37"/>
        <v>0</v>
      </c>
      <c r="GJ16" s="330">
        <v>0</v>
      </c>
      <c r="GK16" s="331">
        <f>GG16/GH17</f>
        <v>0</v>
      </c>
      <c r="GL16" s="79">
        <v>6</v>
      </c>
      <c r="GM16" s="92">
        <v>6</v>
      </c>
      <c r="GN16" s="80">
        <f t="shared" si="38"/>
        <v>100</v>
      </c>
      <c r="GO16" s="316">
        <v>1</v>
      </c>
      <c r="GP16" s="325">
        <f>GL16/GM17</f>
        <v>0.6</v>
      </c>
      <c r="GQ16" s="79">
        <v>60</v>
      </c>
      <c r="GR16" s="80">
        <v>80</v>
      </c>
      <c r="GS16" s="80">
        <f t="shared" si="39"/>
        <v>75</v>
      </c>
      <c r="GT16" s="316">
        <v>0.75</v>
      </c>
      <c r="GU16" s="317">
        <f>GQ16/GR17</f>
        <v>0.6</v>
      </c>
      <c r="GV16" s="100">
        <v>0</v>
      </c>
      <c r="GW16" s="111">
        <v>12</v>
      </c>
      <c r="GX16" s="101">
        <f t="shared" si="40"/>
        <v>0</v>
      </c>
      <c r="GY16" s="330">
        <v>0</v>
      </c>
      <c r="GZ16" s="332">
        <f>GV16/GW17</f>
        <v>0</v>
      </c>
      <c r="HA16" s="79">
        <v>3</v>
      </c>
      <c r="HB16" s="92">
        <v>3</v>
      </c>
      <c r="HC16" s="320">
        <f t="shared" si="41"/>
        <v>100</v>
      </c>
      <c r="HD16" s="342">
        <v>1</v>
      </c>
      <c r="HE16" s="343">
        <f>HA16/HB17</f>
        <v>1</v>
      </c>
      <c r="HF16" s="195">
        <v>0</v>
      </c>
      <c r="HG16" s="196">
        <v>11</v>
      </c>
      <c r="HH16" s="196">
        <f t="shared" si="42"/>
        <v>0</v>
      </c>
      <c r="HI16" s="197">
        <v>0</v>
      </c>
      <c r="HJ16" s="198">
        <f>HF16/HG17</f>
        <v>0</v>
      </c>
      <c r="HK16" s="100">
        <v>0</v>
      </c>
      <c r="HL16" s="111">
        <v>75</v>
      </c>
      <c r="HM16" s="101">
        <f t="shared" si="43"/>
        <v>0</v>
      </c>
      <c r="HN16" s="330">
        <v>0</v>
      </c>
      <c r="HO16" s="332">
        <f>HK16/HL17</f>
        <v>0</v>
      </c>
      <c r="HP16" s="100">
        <v>0</v>
      </c>
      <c r="HQ16" s="111">
        <v>45</v>
      </c>
      <c r="HR16" s="101">
        <f t="shared" si="44"/>
        <v>0</v>
      </c>
      <c r="HS16" s="330">
        <v>0</v>
      </c>
      <c r="HT16" s="332">
        <f>HP16/HQ17</f>
        <v>0</v>
      </c>
      <c r="HU16" s="100">
        <v>0</v>
      </c>
      <c r="HV16" s="111">
        <v>10</v>
      </c>
      <c r="HW16" s="101">
        <f t="shared" si="45"/>
        <v>0</v>
      </c>
      <c r="HX16" s="330">
        <v>0</v>
      </c>
      <c r="HY16" s="332">
        <f>HU16/HV17</f>
        <v>0</v>
      </c>
      <c r="HZ16" s="217">
        <v>0</v>
      </c>
      <c r="IA16" s="237">
        <v>100</v>
      </c>
      <c r="IB16" s="218">
        <f t="shared" si="46"/>
        <v>0</v>
      </c>
      <c r="IC16" s="219">
        <v>0</v>
      </c>
      <c r="ID16" s="238">
        <f>HZ16/IA17</f>
        <v>0</v>
      </c>
      <c r="IE16" s="577">
        <v>134.62</v>
      </c>
      <c r="IF16" s="578">
        <v>100</v>
      </c>
      <c r="IG16" s="579">
        <f t="shared" si="47"/>
        <v>134.62</v>
      </c>
      <c r="IH16" s="580">
        <v>1.35</v>
      </c>
      <c r="II16" s="581">
        <f>IE16/IF17</f>
        <v>1.3462000000000001</v>
      </c>
      <c r="IJ16" s="79">
        <v>100</v>
      </c>
      <c r="IK16" s="92">
        <v>100</v>
      </c>
      <c r="IL16" s="80">
        <f t="shared" si="48"/>
        <v>100</v>
      </c>
      <c r="IM16" s="316">
        <v>1</v>
      </c>
      <c r="IN16" s="317">
        <f>IJ16/IK17</f>
        <v>1</v>
      </c>
    </row>
    <row r="17" spans="2:248" ht="15" thickBot="1" x14ac:dyDescent="0.4">
      <c r="B17" s="313">
        <v>12</v>
      </c>
      <c r="C17" s="314" t="s">
        <v>43</v>
      </c>
      <c r="D17" s="83">
        <v>100</v>
      </c>
      <c r="E17" s="84">
        <v>100</v>
      </c>
      <c r="F17" s="315">
        <f t="shared" si="0"/>
        <v>100</v>
      </c>
      <c r="G17" s="342">
        <v>1</v>
      </c>
      <c r="H17" s="343">
        <f>D17/E17</f>
        <v>1</v>
      </c>
      <c r="I17" s="106">
        <v>0</v>
      </c>
      <c r="J17" s="107">
        <v>63</v>
      </c>
      <c r="K17" s="107">
        <f t="shared" si="1"/>
        <v>0</v>
      </c>
      <c r="L17" s="108">
        <v>0</v>
      </c>
      <c r="M17" s="109">
        <f>I17/J17</f>
        <v>0</v>
      </c>
      <c r="N17" s="106">
        <v>0</v>
      </c>
      <c r="O17" s="107">
        <v>70</v>
      </c>
      <c r="P17" s="107">
        <f t="shared" si="2"/>
        <v>0</v>
      </c>
      <c r="Q17" s="108">
        <v>0</v>
      </c>
      <c r="R17" s="109">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357">
        <v>0</v>
      </c>
      <c r="AI17" s="417">
        <v>100</v>
      </c>
      <c r="AJ17" s="358">
        <f t="shared" si="6"/>
        <v>0</v>
      </c>
      <c r="AK17" s="359">
        <v>0</v>
      </c>
      <c r="AL17" s="418">
        <f>AH17/AI17</f>
        <v>0</v>
      </c>
      <c r="AM17" s="83">
        <v>49</v>
      </c>
      <c r="AN17" s="84">
        <v>41</v>
      </c>
      <c r="AO17" s="315">
        <f t="shared" si="7"/>
        <v>119.51219512195121</v>
      </c>
      <c r="AP17" s="377">
        <v>1.2</v>
      </c>
      <c r="AQ17" s="378">
        <f>AM17/AN17</f>
        <v>1.1951219512195121</v>
      </c>
      <c r="AR17" s="83">
        <v>84.51</v>
      </c>
      <c r="AS17" s="84">
        <v>90</v>
      </c>
      <c r="AT17" s="315">
        <f t="shared" si="8"/>
        <v>93.9</v>
      </c>
      <c r="AU17" s="402">
        <v>0.94</v>
      </c>
      <c r="AV17" s="403">
        <f>AR17/AS17</f>
        <v>0.93900000000000006</v>
      </c>
      <c r="AW17" s="83">
        <v>3</v>
      </c>
      <c r="AX17" s="84">
        <v>17</v>
      </c>
      <c r="AY17" s="84">
        <f t="shared" si="9"/>
        <v>17.647058823529413</v>
      </c>
      <c r="AZ17" s="434">
        <v>0.18</v>
      </c>
      <c r="BA17" s="436">
        <f>AW17/AX17</f>
        <v>0.17647058823529413</v>
      </c>
      <c r="BB17" s="83">
        <v>8</v>
      </c>
      <c r="BC17" s="84">
        <v>8</v>
      </c>
      <c r="BD17" s="315">
        <f t="shared" si="10"/>
        <v>100</v>
      </c>
      <c r="BE17" s="342">
        <v>1</v>
      </c>
      <c r="BF17" s="343">
        <f>BB17/BC17</f>
        <v>1</v>
      </c>
      <c r="BG17" s="83">
        <v>1</v>
      </c>
      <c r="BH17" s="94">
        <v>1</v>
      </c>
      <c r="BI17" s="84">
        <f t="shared" si="11"/>
        <v>100</v>
      </c>
      <c r="BJ17" s="430">
        <v>1</v>
      </c>
      <c r="BK17" s="437">
        <f>BG17/BH17</f>
        <v>1</v>
      </c>
      <c r="BL17" s="106">
        <v>0</v>
      </c>
      <c r="BM17" s="113">
        <v>1</v>
      </c>
      <c r="BN17" s="107">
        <f t="shared" si="12"/>
        <v>0</v>
      </c>
      <c r="BO17" s="326">
        <v>0</v>
      </c>
      <c r="BP17" s="327">
        <f>BL17/BM17</f>
        <v>0</v>
      </c>
      <c r="BQ17" s="83">
        <v>6</v>
      </c>
      <c r="BR17" s="94">
        <v>4</v>
      </c>
      <c r="BS17" s="315">
        <f t="shared" si="13"/>
        <v>150</v>
      </c>
      <c r="BT17" s="377">
        <v>1.5</v>
      </c>
      <c r="BU17" s="378">
        <f>BQ17/BR17</f>
        <v>1.5</v>
      </c>
      <c r="BV17" s="83">
        <v>185.71</v>
      </c>
      <c r="BW17" s="84">
        <v>100</v>
      </c>
      <c r="BX17" s="315">
        <f t="shared" si="14"/>
        <v>185.71</v>
      </c>
      <c r="BY17" s="377">
        <v>1.86</v>
      </c>
      <c r="BZ17" s="378">
        <f>BV17/BW17</f>
        <v>1.8571</v>
      </c>
      <c r="CA17" s="83">
        <v>6</v>
      </c>
      <c r="CB17" s="94">
        <v>8</v>
      </c>
      <c r="CC17" s="315">
        <f t="shared" si="15"/>
        <v>75</v>
      </c>
      <c r="CD17" s="366">
        <v>0.75</v>
      </c>
      <c r="CE17" s="367">
        <f>CA17/CB17</f>
        <v>0.75</v>
      </c>
      <c r="CF17" s="83">
        <v>1405</v>
      </c>
      <c r="CG17" s="94">
        <v>1400</v>
      </c>
      <c r="CH17" s="315">
        <f t="shared" si="16"/>
        <v>100.35714285714286</v>
      </c>
      <c r="CI17" s="342">
        <v>1</v>
      </c>
      <c r="CJ17" s="343">
        <f>CF17/CG17</f>
        <v>1.0035714285714286</v>
      </c>
      <c r="CK17" s="83">
        <v>98.41</v>
      </c>
      <c r="CL17" s="94">
        <v>100</v>
      </c>
      <c r="CM17" s="315">
        <f t="shared" si="17"/>
        <v>98.41</v>
      </c>
      <c r="CN17" s="402">
        <v>0.98</v>
      </c>
      <c r="CO17" s="403">
        <f>CK17/CL17</f>
        <v>0.98409999999999997</v>
      </c>
      <c r="CP17" s="83">
        <v>2</v>
      </c>
      <c r="CQ17" s="94">
        <v>2</v>
      </c>
      <c r="CR17" s="315">
        <f t="shared" si="18"/>
        <v>100</v>
      </c>
      <c r="CS17" s="342">
        <v>1</v>
      </c>
      <c r="CT17" s="425">
        <f>CP17/CQ17</f>
        <v>1</v>
      </c>
      <c r="CU17" s="83">
        <v>0</v>
      </c>
      <c r="CV17" s="421">
        <v>6</v>
      </c>
      <c r="CW17" s="315">
        <f t="shared" si="19"/>
        <v>0</v>
      </c>
      <c r="CX17" s="375">
        <v>0</v>
      </c>
      <c r="CY17" s="376">
        <f>CU17/CV17</f>
        <v>0</v>
      </c>
      <c r="CZ17" s="535">
        <v>0</v>
      </c>
      <c r="DA17" s="529">
        <v>40</v>
      </c>
      <c r="DB17" s="520">
        <f t="shared" si="20"/>
        <v>0</v>
      </c>
      <c r="DC17" s="521">
        <v>0</v>
      </c>
      <c r="DD17" s="530">
        <f>CZ17/DA17</f>
        <v>0</v>
      </c>
      <c r="DE17" s="83">
        <v>10</v>
      </c>
      <c r="DF17" s="84">
        <v>10</v>
      </c>
      <c r="DG17" s="315">
        <f t="shared" si="21"/>
        <v>100</v>
      </c>
      <c r="DH17" s="342">
        <v>1</v>
      </c>
      <c r="DI17" s="343">
        <f>DE17/DF17</f>
        <v>1</v>
      </c>
      <c r="DJ17" s="173">
        <v>0</v>
      </c>
      <c r="DK17" s="174">
        <v>1285</v>
      </c>
      <c r="DL17" s="174">
        <f t="shared" si="22"/>
        <v>0</v>
      </c>
      <c r="DM17" s="175">
        <v>0</v>
      </c>
      <c r="DN17" s="176">
        <f>DJ17/DK17</f>
        <v>0</v>
      </c>
      <c r="DO17" s="246">
        <v>0</v>
      </c>
      <c r="DP17" s="247">
        <v>1235</v>
      </c>
      <c r="DQ17" s="248">
        <f t="shared" si="23"/>
        <v>0</v>
      </c>
      <c r="DR17" s="347">
        <v>0</v>
      </c>
      <c r="DS17" s="348">
        <f>DO17/DP17</f>
        <v>0</v>
      </c>
      <c r="DT17" s="106">
        <v>0</v>
      </c>
      <c r="DU17" s="107">
        <v>13</v>
      </c>
      <c r="DV17" s="107">
        <f t="shared" si="24"/>
        <v>0</v>
      </c>
      <c r="DW17" s="326">
        <v>0</v>
      </c>
      <c r="DX17" s="355">
        <f>DT17/DU17</f>
        <v>0</v>
      </c>
      <c r="DY17" s="106">
        <v>0</v>
      </c>
      <c r="DZ17" s="113">
        <v>21</v>
      </c>
      <c r="EA17" s="107">
        <f t="shared" si="25"/>
        <v>0</v>
      </c>
      <c r="EB17" s="108">
        <v>0</v>
      </c>
      <c r="EC17" s="114">
        <f>DY17/DZ17</f>
        <v>0</v>
      </c>
      <c r="ED17" s="106">
        <v>0</v>
      </c>
      <c r="EE17" s="113">
        <v>1</v>
      </c>
      <c r="EF17" s="107">
        <f t="shared" si="26"/>
        <v>0</v>
      </c>
      <c r="EG17" s="108">
        <v>0</v>
      </c>
      <c r="EH17" s="114">
        <f>ED17/EE17</f>
        <v>0</v>
      </c>
      <c r="EI17" s="106">
        <v>0</v>
      </c>
      <c r="EJ17" s="113">
        <v>19</v>
      </c>
      <c r="EK17" s="107">
        <f t="shared" si="27"/>
        <v>0</v>
      </c>
      <c r="EL17" s="326">
        <v>0</v>
      </c>
      <c r="EM17" s="327">
        <f>EI17/EJ17</f>
        <v>0</v>
      </c>
      <c r="EN17" s="83">
        <v>4</v>
      </c>
      <c r="EO17" s="94">
        <v>4</v>
      </c>
      <c r="EP17" s="315">
        <f t="shared" si="28"/>
        <v>100</v>
      </c>
      <c r="EQ17" s="342">
        <v>1</v>
      </c>
      <c r="ER17" s="343">
        <f>EN17/EO17</f>
        <v>1</v>
      </c>
      <c r="ES17" s="83">
        <v>1</v>
      </c>
      <c r="ET17" s="84">
        <v>1</v>
      </c>
      <c r="EU17" s="315">
        <f t="shared" si="29"/>
        <v>100</v>
      </c>
      <c r="EV17" s="342">
        <v>1</v>
      </c>
      <c r="EW17" s="343">
        <f>ES17/ET17</f>
        <v>1</v>
      </c>
      <c r="EX17" s="79">
        <v>12</v>
      </c>
      <c r="EY17" s="84">
        <v>12</v>
      </c>
      <c r="EZ17" s="315">
        <f t="shared" si="30"/>
        <v>100</v>
      </c>
      <c r="FA17" s="342">
        <v>1</v>
      </c>
      <c r="FB17" s="343">
        <f>EX17/EY17</f>
        <v>1</v>
      </c>
      <c r="FC17" s="83">
        <v>8</v>
      </c>
      <c r="FD17" s="94">
        <v>8</v>
      </c>
      <c r="FE17" s="315">
        <f t="shared" si="31"/>
        <v>100</v>
      </c>
      <c r="FF17" s="342">
        <v>1</v>
      </c>
      <c r="FG17" s="343">
        <f>FC17/FD17</f>
        <v>1</v>
      </c>
      <c r="FH17" s="106">
        <v>0</v>
      </c>
      <c r="FI17" s="107">
        <v>1</v>
      </c>
      <c r="FJ17" s="107">
        <f t="shared" si="32"/>
        <v>0</v>
      </c>
      <c r="FK17" s="108">
        <v>0</v>
      </c>
      <c r="FL17" s="109">
        <f>FH17/FI17</f>
        <v>0</v>
      </c>
      <c r="FM17" s="83">
        <v>4</v>
      </c>
      <c r="FN17" s="94">
        <v>4</v>
      </c>
      <c r="FO17" s="315">
        <f t="shared" si="33"/>
        <v>100</v>
      </c>
      <c r="FP17" s="342">
        <v>1</v>
      </c>
      <c r="FQ17" s="343">
        <f>FM17/FN17</f>
        <v>1</v>
      </c>
      <c r="FR17" s="83">
        <v>10</v>
      </c>
      <c r="FS17" s="94">
        <v>10</v>
      </c>
      <c r="FT17" s="315">
        <f t="shared" si="34"/>
        <v>100</v>
      </c>
      <c r="FU17" s="342">
        <v>1</v>
      </c>
      <c r="FV17" s="343">
        <f>FR17/FS17</f>
        <v>1</v>
      </c>
      <c r="FW17" s="83">
        <v>18</v>
      </c>
      <c r="FX17" s="94">
        <v>50</v>
      </c>
      <c r="FY17" s="315">
        <f t="shared" si="35"/>
        <v>36</v>
      </c>
      <c r="FZ17" s="375">
        <v>0.36</v>
      </c>
      <c r="GA17" s="376">
        <f>FW17/FX17</f>
        <v>0.36</v>
      </c>
      <c r="GB17" s="83">
        <v>2</v>
      </c>
      <c r="GC17" s="84">
        <v>2</v>
      </c>
      <c r="GD17" s="315">
        <f t="shared" si="36"/>
        <v>100</v>
      </c>
      <c r="GE17" s="342">
        <v>1</v>
      </c>
      <c r="GF17" s="343">
        <f>GB17/GC17</f>
        <v>1</v>
      </c>
      <c r="GG17" s="83">
        <v>7</v>
      </c>
      <c r="GH17" s="84">
        <v>7</v>
      </c>
      <c r="GI17" s="315">
        <f t="shared" si="37"/>
        <v>100</v>
      </c>
      <c r="GJ17" s="342">
        <v>1</v>
      </c>
      <c r="GK17" s="343">
        <f>GG17/GH17</f>
        <v>1</v>
      </c>
      <c r="GL17" s="83">
        <v>10</v>
      </c>
      <c r="GM17" s="94">
        <v>10</v>
      </c>
      <c r="GN17" s="315">
        <f t="shared" si="38"/>
        <v>100</v>
      </c>
      <c r="GO17" s="342">
        <v>1</v>
      </c>
      <c r="GP17" s="343">
        <f>GL17/GM17</f>
        <v>1</v>
      </c>
      <c r="GQ17" s="83">
        <v>80</v>
      </c>
      <c r="GR17" s="84">
        <v>100</v>
      </c>
      <c r="GS17" s="315">
        <f t="shared" si="39"/>
        <v>80</v>
      </c>
      <c r="GT17" s="366">
        <v>0.8</v>
      </c>
      <c r="GU17" s="367">
        <f>GQ17/GR17</f>
        <v>0.8</v>
      </c>
      <c r="GV17" s="83">
        <v>16</v>
      </c>
      <c r="GW17" s="94">
        <v>16</v>
      </c>
      <c r="GX17" s="315">
        <f t="shared" si="40"/>
        <v>100</v>
      </c>
      <c r="GY17" s="342">
        <v>1</v>
      </c>
      <c r="GZ17" s="343">
        <f>GV17/GW17</f>
        <v>1</v>
      </c>
      <c r="HA17" s="246">
        <v>0</v>
      </c>
      <c r="HB17" s="247">
        <v>3</v>
      </c>
      <c r="HC17" s="248">
        <f t="shared" si="41"/>
        <v>0</v>
      </c>
      <c r="HD17" s="347">
        <v>0</v>
      </c>
      <c r="HE17" s="348">
        <f>HA17/HB17</f>
        <v>0</v>
      </c>
      <c r="HF17" s="199">
        <v>0</v>
      </c>
      <c r="HG17" s="200">
        <v>12</v>
      </c>
      <c r="HH17" s="200">
        <f t="shared" si="42"/>
        <v>0</v>
      </c>
      <c r="HI17" s="201">
        <v>0</v>
      </c>
      <c r="HJ17" s="202">
        <f>HF17/HG17</f>
        <v>0</v>
      </c>
      <c r="HK17" s="83">
        <v>100</v>
      </c>
      <c r="HL17" s="94">
        <v>100</v>
      </c>
      <c r="HM17" s="315">
        <f t="shared" si="43"/>
        <v>100</v>
      </c>
      <c r="HN17" s="342">
        <v>1</v>
      </c>
      <c r="HO17" s="343">
        <f>HK17/HL17</f>
        <v>1</v>
      </c>
      <c r="HP17" s="83">
        <v>73</v>
      </c>
      <c r="HQ17" s="94">
        <v>59</v>
      </c>
      <c r="HR17" s="315">
        <f t="shared" si="44"/>
        <v>123.72881355932203</v>
      </c>
      <c r="HS17" s="377">
        <v>1.24</v>
      </c>
      <c r="HT17" s="378">
        <f>HP17/HQ17</f>
        <v>1.2372881355932204</v>
      </c>
      <c r="HU17" s="83">
        <v>14</v>
      </c>
      <c r="HV17" s="94">
        <v>13</v>
      </c>
      <c r="HW17" s="315">
        <f t="shared" si="45"/>
        <v>107.69230769230769</v>
      </c>
      <c r="HX17" s="377">
        <v>1.08</v>
      </c>
      <c r="HY17" s="378">
        <f>HU17/HV17</f>
        <v>1.0769230769230769</v>
      </c>
      <c r="HZ17" s="221">
        <v>0</v>
      </c>
      <c r="IA17" s="239">
        <v>100</v>
      </c>
      <c r="IB17" s="222">
        <f t="shared" si="46"/>
        <v>0</v>
      </c>
      <c r="IC17" s="223">
        <v>0</v>
      </c>
      <c r="ID17" s="240">
        <f>HZ17/IA17</f>
        <v>0</v>
      </c>
      <c r="IE17" s="83">
        <v>100</v>
      </c>
      <c r="IF17" s="94">
        <v>100</v>
      </c>
      <c r="IG17" s="315">
        <f t="shared" si="47"/>
        <v>100</v>
      </c>
      <c r="IH17" s="342">
        <v>1</v>
      </c>
      <c r="II17" s="343">
        <f>IE17/IF17</f>
        <v>1</v>
      </c>
      <c r="IJ17" s="83">
        <v>76.92</v>
      </c>
      <c r="IK17" s="94">
        <v>100</v>
      </c>
      <c r="IL17" s="315">
        <f t="shared" si="48"/>
        <v>76.92</v>
      </c>
      <c r="IM17" s="366">
        <v>0.77</v>
      </c>
      <c r="IN17" s="367">
        <f>IJ17/IK17</f>
        <v>0.76919999999999999</v>
      </c>
    </row>
    <row r="18" spans="2:248" ht="15" thickBot="1" x14ac:dyDescent="0.4"/>
    <row r="19" spans="2:248" ht="15" hidden="1" thickBot="1" x14ac:dyDescent="0.4">
      <c r="BE19" t="s">
        <v>64</v>
      </c>
      <c r="CC19" t="s">
        <v>66</v>
      </c>
      <c r="CH19" t="s">
        <v>66</v>
      </c>
      <c r="EL19" t="s">
        <v>67</v>
      </c>
    </row>
    <row r="20" spans="2:248" ht="15" thickBot="1" x14ac:dyDescent="0.4">
      <c r="C20" s="474" t="s">
        <v>726</v>
      </c>
      <c r="H20" s="408">
        <v>0.45</v>
      </c>
      <c r="M20" s="404">
        <v>0.95</v>
      </c>
      <c r="R20" s="447">
        <v>1.3</v>
      </c>
      <c r="W20" s="467">
        <v>1</v>
      </c>
      <c r="AG20" s="467">
        <v>1</v>
      </c>
      <c r="AL20" s="352">
        <v>0.71</v>
      </c>
      <c r="AQ20" s="447">
        <v>1.2</v>
      </c>
      <c r="AV20" s="447">
        <v>1.01</v>
      </c>
      <c r="BA20" s="408">
        <v>0.18</v>
      </c>
      <c r="BF20" s="467">
        <v>1</v>
      </c>
      <c r="BK20" s="467">
        <v>1</v>
      </c>
      <c r="BP20" s="408">
        <v>0</v>
      </c>
      <c r="BU20" s="447">
        <v>1.5</v>
      </c>
      <c r="BZ20" s="447">
        <v>1.04</v>
      </c>
      <c r="CE20" s="352">
        <v>0.75</v>
      </c>
      <c r="CJ20" s="467">
        <v>1</v>
      </c>
      <c r="CO20" s="352">
        <v>0.74</v>
      </c>
      <c r="CT20" s="467">
        <v>1</v>
      </c>
      <c r="CY20" s="408">
        <v>0</v>
      </c>
      <c r="DI20" s="467">
        <v>1</v>
      </c>
      <c r="DS20" s="408">
        <v>0.04</v>
      </c>
      <c r="DX20" s="408">
        <v>0.38</v>
      </c>
      <c r="EC20" s="467">
        <v>1</v>
      </c>
      <c r="EH20" s="408">
        <v>0</v>
      </c>
      <c r="EM20" s="352">
        <v>0.84</v>
      </c>
      <c r="ER20" s="467">
        <v>1</v>
      </c>
      <c r="EW20" s="467">
        <v>1</v>
      </c>
      <c r="FB20" s="467">
        <v>1</v>
      </c>
      <c r="FG20" s="467">
        <v>1</v>
      </c>
      <c r="FL20" s="467">
        <v>1</v>
      </c>
      <c r="FQ20" s="467">
        <v>1</v>
      </c>
      <c r="FV20" s="467">
        <v>1</v>
      </c>
      <c r="GA20" s="408">
        <v>0.36</v>
      </c>
      <c r="GF20" s="467">
        <v>1</v>
      </c>
      <c r="GK20" s="467">
        <v>1</v>
      </c>
      <c r="GP20" s="467">
        <v>1</v>
      </c>
      <c r="GU20" s="352">
        <v>0.8</v>
      </c>
      <c r="GZ20" s="467">
        <v>1</v>
      </c>
      <c r="HE20" s="467">
        <v>1</v>
      </c>
      <c r="HO20" s="467">
        <v>1</v>
      </c>
      <c r="HT20" s="447">
        <v>1.24</v>
      </c>
      <c r="HY20" s="447">
        <v>1.08</v>
      </c>
      <c r="II20" s="404">
        <v>0.98</v>
      </c>
      <c r="IN20" s="352">
        <v>0.88</v>
      </c>
    </row>
    <row r="21" spans="2:248" ht="15" thickBot="1" x14ac:dyDescent="0.4">
      <c r="C21" s="148"/>
    </row>
    <row r="22" spans="2:248" ht="15" thickBot="1" x14ac:dyDescent="0.4">
      <c r="C22" s="474" t="s">
        <v>727</v>
      </c>
      <c r="H22" s="465">
        <v>0.45</v>
      </c>
      <c r="M22" s="469">
        <v>0.95</v>
      </c>
      <c r="R22" s="466">
        <v>1.3</v>
      </c>
      <c r="W22" s="468">
        <v>1</v>
      </c>
      <c r="AG22" s="468">
        <v>1</v>
      </c>
      <c r="AL22" s="493">
        <v>0.71</v>
      </c>
      <c r="AQ22" s="466">
        <v>1.2</v>
      </c>
      <c r="AV22" s="466">
        <v>1.01</v>
      </c>
      <c r="BA22" s="465">
        <v>0.18</v>
      </c>
      <c r="BF22" s="468">
        <v>1</v>
      </c>
      <c r="BK22" s="468">
        <v>1</v>
      </c>
      <c r="BP22" s="465">
        <v>0</v>
      </c>
      <c r="BU22" s="466">
        <v>1.5</v>
      </c>
      <c r="BZ22" s="466">
        <v>1.04</v>
      </c>
      <c r="CE22" s="493">
        <v>0.75</v>
      </c>
      <c r="CJ22" s="468">
        <v>1</v>
      </c>
      <c r="CO22" s="493">
        <v>0.74</v>
      </c>
      <c r="CT22" s="468">
        <v>1</v>
      </c>
      <c r="CY22" s="465">
        <v>0</v>
      </c>
      <c r="DI22" s="468">
        <v>1</v>
      </c>
      <c r="DS22" s="465">
        <v>0.03</v>
      </c>
      <c r="DX22" s="465">
        <v>0.38</v>
      </c>
      <c r="EC22" s="468">
        <v>1</v>
      </c>
      <c r="EH22" s="465">
        <v>0</v>
      </c>
      <c r="EM22" s="493">
        <v>0.84</v>
      </c>
      <c r="ER22" s="468">
        <v>1</v>
      </c>
      <c r="EW22" s="468">
        <v>1</v>
      </c>
      <c r="FB22" s="468">
        <v>1</v>
      </c>
      <c r="FG22" s="468">
        <v>1</v>
      </c>
      <c r="FL22" s="468">
        <v>1</v>
      </c>
      <c r="FQ22" s="468">
        <v>1</v>
      </c>
      <c r="FV22" s="468">
        <v>1</v>
      </c>
      <c r="GA22" s="465">
        <v>0.36</v>
      </c>
      <c r="GF22" s="468">
        <v>1</v>
      </c>
      <c r="GK22" s="468">
        <v>1</v>
      </c>
      <c r="GP22" s="468">
        <v>1</v>
      </c>
      <c r="GU22" s="493">
        <v>0.8</v>
      </c>
      <c r="GZ22" s="468">
        <v>1</v>
      </c>
      <c r="HE22" s="468">
        <v>1</v>
      </c>
      <c r="HO22" s="468">
        <v>1</v>
      </c>
      <c r="HT22" s="466">
        <v>1.24</v>
      </c>
      <c r="HY22" s="466">
        <v>1.08</v>
      </c>
      <c r="II22" s="469">
        <v>0.98</v>
      </c>
      <c r="IN22" s="493">
        <v>0.88</v>
      </c>
    </row>
    <row r="23" spans="2:248" ht="15" thickBot="1" x14ac:dyDescent="0.4"/>
    <row r="24" spans="2:248" ht="15" customHeight="1" x14ac:dyDescent="0.35">
      <c r="H24" s="737" t="s">
        <v>670</v>
      </c>
      <c r="I24" s="738"/>
    </row>
    <row r="25" spans="2:248" ht="15" thickBot="1" x14ac:dyDescent="0.4">
      <c r="H25" s="739"/>
      <c r="I25" s="740"/>
    </row>
    <row r="26" spans="2:248" x14ac:dyDescent="0.35">
      <c r="B26" s="6">
        <v>1</v>
      </c>
      <c r="C26" s="4" t="s">
        <v>9</v>
      </c>
      <c r="D26" s="5"/>
      <c r="E26" s="647" t="s">
        <v>5</v>
      </c>
      <c r="F26" s="647"/>
      <c r="G26" s="648"/>
      <c r="H26" s="6">
        <v>30</v>
      </c>
      <c r="I26" s="7">
        <f>H26/H29</f>
        <v>0.68181818181818177</v>
      </c>
    </row>
    <row r="27" spans="2:248" x14ac:dyDescent="0.35">
      <c r="B27" s="11">
        <v>2</v>
      </c>
      <c r="C27" s="9" t="s">
        <v>10</v>
      </c>
      <c r="D27" s="10"/>
      <c r="E27" s="649" t="s">
        <v>11</v>
      </c>
      <c r="F27" s="649"/>
      <c r="G27" s="650"/>
      <c r="H27" s="11">
        <v>6</v>
      </c>
      <c r="I27" s="12">
        <f>H27/H29</f>
        <v>0.13636363636363635</v>
      </c>
    </row>
    <row r="28" spans="2:248" ht="15" thickBot="1" x14ac:dyDescent="0.4">
      <c r="B28" s="16">
        <v>3</v>
      </c>
      <c r="C28" s="14" t="s">
        <v>12</v>
      </c>
      <c r="D28" s="15"/>
      <c r="E28" s="651" t="s">
        <v>8</v>
      </c>
      <c r="F28" s="651"/>
      <c r="G28" s="652"/>
      <c r="H28" s="16">
        <v>8</v>
      </c>
      <c r="I28" s="17">
        <f>H28/H29</f>
        <v>0.18181818181818182</v>
      </c>
    </row>
    <row r="29" spans="2:248" ht="15" thickBot="1" x14ac:dyDescent="0.4">
      <c r="B29" s="734" t="s">
        <v>123</v>
      </c>
      <c r="C29" s="735"/>
      <c r="D29" s="735"/>
      <c r="E29" s="735"/>
      <c r="F29" s="735"/>
      <c r="G29" s="736"/>
      <c r="H29" s="18">
        <f>SUM(H26:H28)</f>
        <v>44</v>
      </c>
      <c r="I29" s="43">
        <f>SUM(I26:I28)</f>
        <v>1</v>
      </c>
    </row>
    <row r="30" spans="2:248" ht="15" thickBot="1" x14ac:dyDescent="0.4"/>
    <row r="31" spans="2:248" ht="15" thickBot="1" x14ac:dyDescent="0.4">
      <c r="B31" s="531" t="s">
        <v>351</v>
      </c>
      <c r="C31" s="753" t="s">
        <v>352</v>
      </c>
      <c r="D31" s="753"/>
      <c r="E31" s="753"/>
      <c r="F31" s="70">
        <v>1</v>
      </c>
    </row>
    <row r="32" spans="2:248" ht="15" thickBot="1" x14ac:dyDescent="0.4">
      <c r="B32" s="277" t="s">
        <v>342</v>
      </c>
      <c r="C32" s="662" t="s">
        <v>341</v>
      </c>
      <c r="D32" s="662"/>
      <c r="E32" s="662"/>
      <c r="F32" s="70">
        <v>1</v>
      </c>
    </row>
    <row r="33" spans="2:6" ht="15" thickBot="1" x14ac:dyDescent="0.4">
      <c r="B33" s="460" t="s">
        <v>332</v>
      </c>
      <c r="C33" s="180" t="s">
        <v>331</v>
      </c>
      <c r="D33" s="182"/>
      <c r="E33" s="182"/>
      <c r="F33" s="70">
        <v>2</v>
      </c>
    </row>
    <row r="34" spans="2:6" ht="15" thickBot="1" x14ac:dyDescent="0.4">
      <c r="B34" s="279" t="s">
        <v>109</v>
      </c>
      <c r="C34" s="182" t="s">
        <v>237</v>
      </c>
      <c r="D34" s="182"/>
      <c r="E34" s="182"/>
      <c r="F34" s="70">
        <v>0</v>
      </c>
    </row>
    <row r="35" spans="2:6" hidden="1" x14ac:dyDescent="0.35">
      <c r="B35" s="462" t="s">
        <v>131</v>
      </c>
      <c r="C35" s="182" t="s">
        <v>132</v>
      </c>
      <c r="D35" s="182"/>
      <c r="E35" s="182"/>
      <c r="F35" s="70">
        <v>0</v>
      </c>
    </row>
    <row r="36" spans="2:6" ht="15" hidden="1" thickBot="1" x14ac:dyDescent="0.4">
      <c r="B36" s="463" t="s">
        <v>139</v>
      </c>
      <c r="C36" s="182" t="s">
        <v>140</v>
      </c>
      <c r="D36" s="182"/>
      <c r="E36" s="182"/>
      <c r="F36" s="70">
        <v>0</v>
      </c>
    </row>
    <row r="37" spans="2:6" ht="15" hidden="1" thickBot="1" x14ac:dyDescent="0.4">
      <c r="B37" s="276" t="s">
        <v>201</v>
      </c>
      <c r="C37" s="182" t="s">
        <v>466</v>
      </c>
      <c r="D37" s="182"/>
      <c r="E37" s="182"/>
      <c r="F37" s="70">
        <v>0</v>
      </c>
    </row>
    <row r="38" spans="2:6" ht="15" hidden="1" thickBot="1" x14ac:dyDescent="0.4">
      <c r="B38" s="496"/>
      <c r="C38" s="182" t="s">
        <v>465</v>
      </c>
      <c r="F38" s="70"/>
    </row>
    <row r="39" spans="2:6" ht="15" thickBot="1" x14ac:dyDescent="0.4">
      <c r="B39" s="507" t="s">
        <v>725</v>
      </c>
      <c r="C39" s="182" t="s">
        <v>724</v>
      </c>
      <c r="F39" s="70">
        <v>1</v>
      </c>
    </row>
    <row r="40" spans="2:6" ht="15.5" x14ac:dyDescent="0.35">
      <c r="C40" s="147" t="s">
        <v>202</v>
      </c>
      <c r="F40" s="146">
        <f>H29+F31+F32+F33+F34+F35+F36+F37+F39</f>
        <v>49</v>
      </c>
    </row>
  </sheetData>
  <sheetProtection algorithmName="SHA-512" hashValue="m4DCcp6Sp3rSSEJ/DHBgRsgPVpHbvEtJqvGIEAn3gSbBZb8hUp1oigzdJVyZvx1cARR6qETXHEhcYIfaV2vAvg==" saltValue="Hx9q6/8wihLygCOj0Qxn0w==" spinCount="100000" sheet="1" objects="1" scenarios="1"/>
  <mergeCells count="205">
    <mergeCell ref="C31:E31"/>
    <mergeCell ref="BB3:BF3"/>
    <mergeCell ref="BG3:BK3"/>
    <mergeCell ref="BL3:BP3"/>
    <mergeCell ref="BQ3:BU3"/>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N4:P4"/>
    <mergeCell ref="AB4:AB5"/>
    <mergeCell ref="AC4:AE4"/>
    <mergeCell ref="AF4:AF5"/>
    <mergeCell ref="AG4:AG5"/>
    <mergeCell ref="CZ3:DD3"/>
    <mergeCell ref="DJ3:DN3"/>
    <mergeCell ref="DO3:DS3"/>
    <mergeCell ref="Q4:Q5"/>
    <mergeCell ref="R4:R5"/>
    <mergeCell ref="S4:U4"/>
    <mergeCell ref="V4:V5"/>
    <mergeCell ref="W4:W5"/>
    <mergeCell ref="X4:Z4"/>
    <mergeCell ref="BV3:BZ3"/>
    <mergeCell ref="CA3:CE3"/>
    <mergeCell ref="CF3:CJ3"/>
    <mergeCell ref="CK3:CO3"/>
    <mergeCell ref="CP3:CT3"/>
    <mergeCell ref="CU3:CY3"/>
    <mergeCell ref="AR3:AV3"/>
    <mergeCell ref="AW3:BA3"/>
    <mergeCell ref="AK4:AK5"/>
    <mergeCell ref="AL4:AL5"/>
    <mergeCell ref="AM4:AO4"/>
    <mergeCell ref="AP4:AP5"/>
    <mergeCell ref="AQ4:AQ5"/>
    <mergeCell ref="AR4:AT4"/>
    <mergeCell ref="AA4:AA5"/>
    <mergeCell ref="HZ3:ID3"/>
    <mergeCell ref="IE3:II3"/>
    <mergeCell ref="HF3:HJ3"/>
    <mergeCell ref="HK3:HO3"/>
    <mergeCell ref="HP3:HT3"/>
    <mergeCell ref="HU3:HY3"/>
    <mergeCell ref="DT3:DX3"/>
    <mergeCell ref="DY3:EC3"/>
    <mergeCell ref="ED3:EH3"/>
    <mergeCell ref="FR3:FV3"/>
    <mergeCell ref="FW3:GA3"/>
    <mergeCell ref="GG3:GK3"/>
    <mergeCell ref="GL3:GP3"/>
    <mergeCell ref="GQ3:GU3"/>
    <mergeCell ref="EI3:EM3"/>
    <mergeCell ref="EN3:ER3"/>
    <mergeCell ref="ES3:EW3"/>
    <mergeCell ref="EX3:FB3"/>
    <mergeCell ref="FC3:FG3"/>
    <mergeCell ref="FH3:FL3"/>
    <mergeCell ref="GB3:GF3"/>
    <mergeCell ref="GV3:GZ3"/>
    <mergeCell ref="HA3:HE3"/>
    <mergeCell ref="FM3:FQ3"/>
    <mergeCell ref="AH4:AJ4"/>
    <mergeCell ref="BE4:BE5"/>
    <mergeCell ref="BF4:BF5"/>
    <mergeCell ref="BG4:BI4"/>
    <mergeCell ref="BJ4:BJ5"/>
    <mergeCell ref="BK4:BK5"/>
    <mergeCell ref="BL4:BN4"/>
    <mergeCell ref="AU4:AU5"/>
    <mergeCell ref="AV4:AV5"/>
    <mergeCell ref="AW4:AY4"/>
    <mergeCell ref="AZ4:AZ5"/>
    <mergeCell ref="BA4:BA5"/>
    <mergeCell ref="BB4:BD4"/>
    <mergeCell ref="BY4:BY5"/>
    <mergeCell ref="BZ4:BZ5"/>
    <mergeCell ref="CA4:CC4"/>
    <mergeCell ref="CD4:CD5"/>
    <mergeCell ref="CE4:CE5"/>
    <mergeCell ref="CF4:CH4"/>
    <mergeCell ref="BO4:BO5"/>
    <mergeCell ref="BP4:BP5"/>
    <mergeCell ref="BQ4:BS4"/>
    <mergeCell ref="BT4:BT5"/>
    <mergeCell ref="BU4:BU5"/>
    <mergeCell ref="BV4:BX4"/>
    <mergeCell ref="CS4:CS5"/>
    <mergeCell ref="CT4:CT5"/>
    <mergeCell ref="CU4:CW4"/>
    <mergeCell ref="CX4:CX5"/>
    <mergeCell ref="CY4:CY5"/>
    <mergeCell ref="CZ4:DB4"/>
    <mergeCell ref="CI4:CI5"/>
    <mergeCell ref="CJ4:CJ5"/>
    <mergeCell ref="CK4:CM4"/>
    <mergeCell ref="CN4:CN5"/>
    <mergeCell ref="CO4:CO5"/>
    <mergeCell ref="CP4:CR4"/>
    <mergeCell ref="DR4:DR5"/>
    <mergeCell ref="DS4:DS5"/>
    <mergeCell ref="DT4:DV4"/>
    <mergeCell ref="DW4:DW5"/>
    <mergeCell ref="DX4:DX5"/>
    <mergeCell ref="DY4:EA4"/>
    <mergeCell ref="DC4:DC5"/>
    <mergeCell ref="DD4:DD5"/>
    <mergeCell ref="DJ4:DL4"/>
    <mergeCell ref="DM4:DM5"/>
    <mergeCell ref="DN4:DN5"/>
    <mergeCell ref="DO4:DQ4"/>
    <mergeCell ref="EL4:EL5"/>
    <mergeCell ref="EM4:EM5"/>
    <mergeCell ref="EN4:EP4"/>
    <mergeCell ref="EQ4:EQ5"/>
    <mergeCell ref="ER4:ER5"/>
    <mergeCell ref="ES4:EU4"/>
    <mergeCell ref="EB4:EB5"/>
    <mergeCell ref="EC4:EC5"/>
    <mergeCell ref="ED4:EF4"/>
    <mergeCell ref="EG4:EG5"/>
    <mergeCell ref="EH4:EH5"/>
    <mergeCell ref="EI4:EK4"/>
    <mergeCell ref="FF4:FF5"/>
    <mergeCell ref="FG4:FG5"/>
    <mergeCell ref="FH4:FJ4"/>
    <mergeCell ref="FK4:FK5"/>
    <mergeCell ref="FL4:FL5"/>
    <mergeCell ref="FM4:FO4"/>
    <mergeCell ref="EV4:EV5"/>
    <mergeCell ref="EW4:EW5"/>
    <mergeCell ref="EX4:EZ4"/>
    <mergeCell ref="FA4:FA5"/>
    <mergeCell ref="FB4:FB5"/>
    <mergeCell ref="FC4:FE4"/>
    <mergeCell ref="GA4:GA5"/>
    <mergeCell ref="GL4:GN4"/>
    <mergeCell ref="FP4:FP5"/>
    <mergeCell ref="FQ4:FQ5"/>
    <mergeCell ref="FR4:FT4"/>
    <mergeCell ref="FU4:FU5"/>
    <mergeCell ref="FV4:FV5"/>
    <mergeCell ref="FW4:FY4"/>
    <mergeCell ref="GB4:GD4"/>
    <mergeCell ref="GE4:GE5"/>
    <mergeCell ref="GF4:GF5"/>
    <mergeCell ref="D2:IN2"/>
    <mergeCell ref="II4:II5"/>
    <mergeCell ref="HS4:HS5"/>
    <mergeCell ref="HT4:HT5"/>
    <mergeCell ref="HU4:HW4"/>
    <mergeCell ref="HX4:HX5"/>
    <mergeCell ref="HY4:HY5"/>
    <mergeCell ref="HZ4:IB4"/>
    <mergeCell ref="HI4:HI5"/>
    <mergeCell ref="HJ4:HJ5"/>
    <mergeCell ref="HK4:HM4"/>
    <mergeCell ref="HN4:HN5"/>
    <mergeCell ref="HO4:HO5"/>
    <mergeCell ref="GG4:GI4"/>
    <mergeCell ref="GJ4:GJ5"/>
    <mergeCell ref="GK4:GK5"/>
    <mergeCell ref="IC4:IC5"/>
    <mergeCell ref="ID4:ID5"/>
    <mergeCell ref="IE4:IG4"/>
    <mergeCell ref="IH4:IH5"/>
    <mergeCell ref="HP4:HR4"/>
    <mergeCell ref="GY4:GY5"/>
    <mergeCell ref="GZ4:GZ5"/>
    <mergeCell ref="HA4:HC4"/>
    <mergeCell ref="C32:E32"/>
    <mergeCell ref="DE3:DI3"/>
    <mergeCell ref="DE4:DG4"/>
    <mergeCell ref="DH4:DH5"/>
    <mergeCell ref="DI4:DI5"/>
    <mergeCell ref="IJ3:IN3"/>
    <mergeCell ref="IJ4:IL4"/>
    <mergeCell ref="IM4:IM5"/>
    <mergeCell ref="IN4:IN5"/>
    <mergeCell ref="B29:G29"/>
    <mergeCell ref="H24:I25"/>
    <mergeCell ref="E26:G26"/>
    <mergeCell ref="E27:G27"/>
    <mergeCell ref="E28:G28"/>
    <mergeCell ref="HD4:HD5"/>
    <mergeCell ref="HE4:HE5"/>
    <mergeCell ref="HF4:HH4"/>
    <mergeCell ref="GO4:GO5"/>
    <mergeCell ref="GP4:GP5"/>
    <mergeCell ref="GQ4:GS4"/>
    <mergeCell ref="GT4:GT5"/>
    <mergeCell ref="GU4:GU5"/>
    <mergeCell ref="GV4:GX4"/>
    <mergeCell ref="FZ4:FZ5"/>
  </mergeCells>
  <pageMargins left="0.7" right="0.7" top="0.75" bottom="0.75" header="0.3" footer="0.3"/>
  <pageSetup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249977111117893"/>
  </sheetPr>
  <dimension ref="B1:IS38"/>
  <sheetViews>
    <sheetView workbookViewId="0">
      <selection activeCell="H20" sqref="H20:H22"/>
    </sheetView>
  </sheetViews>
  <sheetFormatPr baseColWidth="10" defaultRowHeight="14.5" x14ac:dyDescent="0.35"/>
  <cols>
    <col min="2" max="2" width="4.453125" customWidth="1"/>
    <col min="4" max="4" width="7" customWidth="1"/>
    <col min="5" max="5" width="8.1796875" customWidth="1"/>
    <col min="6" max="7" width="8" customWidth="1"/>
    <col min="8" max="8" width="10.54296875" customWidth="1"/>
    <col min="9" max="9" width="9.54296875" customWidth="1"/>
    <col min="10" max="10" width="5" customWidth="1"/>
    <col min="11" max="11" width="7.26953125" customWidth="1"/>
    <col min="12" max="12" width="6.17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54296875" customWidth="1"/>
    <col min="110" max="110" width="6.453125" customWidth="1"/>
    <col min="111" max="111" width="7.7265625" customWidth="1"/>
    <col min="112" max="112" width="6.81640625" customWidth="1"/>
    <col min="113" max="113" width="10.7265625" customWidth="1"/>
    <col min="114" max="114" width="6.453125" customWidth="1"/>
    <col min="115" max="116" width="6" customWidth="1"/>
    <col min="117" max="117" width="6.1796875" customWidth="1"/>
    <col min="118" max="118" width="9.54296875" customWidth="1"/>
    <col min="119" max="119" width="6.81640625" customWidth="1"/>
    <col min="120" max="120" width="5.453125" customWidth="1"/>
    <col min="121" max="121" width="6.54296875" customWidth="1"/>
    <col min="122" max="122" width="6.453125" customWidth="1"/>
    <col min="123" max="123" width="10" customWidth="1"/>
    <col min="124" max="124" width="6.54296875" customWidth="1"/>
    <col min="125" max="125" width="5.54296875" customWidth="1"/>
    <col min="126" max="127" width="6.54296875" customWidth="1"/>
    <col min="128" max="128" width="10.1796875" customWidth="1"/>
    <col min="129" max="129" width="7" customWidth="1"/>
    <col min="130" max="130" width="5.1796875" customWidth="1"/>
    <col min="131" max="131" width="6.26953125" customWidth="1"/>
    <col min="132" max="132" width="5.81640625" customWidth="1"/>
    <col min="133" max="133" width="10" customWidth="1"/>
    <col min="134" max="134" width="6.7265625" customWidth="1"/>
    <col min="135" max="135" width="4.7265625" customWidth="1"/>
    <col min="136" max="136" width="6.1796875" customWidth="1"/>
    <col min="137" max="137" width="6.26953125" customWidth="1"/>
    <col min="138" max="138" width="10.26953125" customWidth="1"/>
    <col min="139" max="139" width="6.81640625" customWidth="1"/>
    <col min="140" max="140" width="5.7265625" customWidth="1"/>
    <col min="141" max="141" width="6" customWidth="1"/>
    <col min="142" max="142" width="6.26953125" customWidth="1"/>
    <col min="143" max="143" width="10.81640625" customWidth="1"/>
    <col min="144" max="144" width="6.1796875" customWidth="1"/>
    <col min="145" max="145" width="5.81640625" customWidth="1"/>
    <col min="146" max="146" width="6.453125" customWidth="1"/>
    <col min="147" max="147" width="7" customWidth="1"/>
    <col min="148" max="148" width="9.81640625" customWidth="1"/>
    <col min="149" max="149" width="7" customWidth="1"/>
    <col min="150" max="150" width="5.7265625" customWidth="1"/>
    <col min="151" max="151" width="5.81640625" customWidth="1"/>
    <col min="152" max="152" width="6.26953125" customWidth="1"/>
    <col min="153" max="153" width="10.1796875" customWidth="1"/>
    <col min="154" max="154" width="6.1796875" customWidth="1"/>
    <col min="155" max="155" width="5.26953125" customWidth="1"/>
    <col min="156" max="156" width="6.7265625" customWidth="1"/>
    <col min="157" max="157" width="7" customWidth="1"/>
    <col min="158" max="158" width="10.1796875" customWidth="1"/>
    <col min="159" max="159" width="6.81640625" customWidth="1"/>
    <col min="160" max="160" width="6" customWidth="1"/>
    <col min="161" max="161" width="7" customWidth="1"/>
    <col min="162" max="162" width="6.81640625" customWidth="1"/>
    <col min="163" max="163" width="10.7265625" customWidth="1"/>
    <col min="164" max="164" width="6.26953125" customWidth="1"/>
    <col min="165" max="165" width="5.26953125" customWidth="1"/>
    <col min="166" max="167" width="6.7265625" customWidth="1"/>
    <col min="168" max="168" width="10.1796875" customWidth="1"/>
    <col min="169" max="169" width="6.54296875" customWidth="1"/>
    <col min="170" max="170" width="5.7265625" customWidth="1"/>
    <col min="171" max="171" width="6.7265625" customWidth="1"/>
    <col min="172" max="172" width="5.81640625" customWidth="1"/>
    <col min="173" max="173" width="10.1796875" customWidth="1"/>
    <col min="174" max="174" width="6.81640625" customWidth="1"/>
    <col min="175" max="175" width="5" customWidth="1"/>
    <col min="176" max="176" width="6" customWidth="1"/>
    <col min="177" max="177" width="6.1796875" customWidth="1"/>
    <col min="178" max="178" width="10.453125" customWidth="1"/>
    <col min="179" max="179" width="6.453125" customWidth="1"/>
    <col min="180" max="180" width="5.54296875" customWidth="1"/>
    <col min="181" max="181" width="7.26953125" customWidth="1"/>
    <col min="182" max="182" width="6.1796875" customWidth="1"/>
    <col min="183" max="183" width="10" customWidth="1"/>
    <col min="184" max="184" width="6.26953125" customWidth="1"/>
    <col min="185" max="185" width="6" customWidth="1"/>
    <col min="186" max="186" width="6.26953125" customWidth="1"/>
    <col min="187" max="187" width="6" customWidth="1"/>
    <col min="188" max="188" width="10.453125" customWidth="1"/>
    <col min="189" max="189" width="7" customWidth="1"/>
    <col min="190" max="190" width="5.54296875" customWidth="1"/>
    <col min="191" max="191" width="6.81640625" customWidth="1"/>
    <col min="192" max="192" width="6.7265625" customWidth="1"/>
    <col min="193" max="193" width="10.26953125" customWidth="1"/>
    <col min="194" max="194" width="6.453125" customWidth="1"/>
    <col min="195" max="195" width="5" customWidth="1"/>
    <col min="196" max="197" width="6.54296875" customWidth="1"/>
    <col min="198" max="198" width="10.453125" customWidth="1"/>
    <col min="199" max="199" width="6.1796875" customWidth="1"/>
    <col min="200" max="200" width="5.453125" customWidth="1"/>
    <col min="201" max="201" width="7" customWidth="1"/>
    <col min="202" max="202" width="7.453125" customWidth="1"/>
    <col min="203" max="203" width="9.7265625" customWidth="1"/>
    <col min="204" max="204" width="6.1796875" customWidth="1"/>
    <col min="205" max="205" width="5.7265625" customWidth="1"/>
    <col min="206" max="206" width="5.81640625" customWidth="1"/>
    <col min="207" max="207" width="6.54296875" customWidth="1"/>
    <col min="208" max="208" width="10.7265625" customWidth="1"/>
    <col min="209" max="209" width="6.54296875" customWidth="1"/>
    <col min="210" max="210" width="5.7265625" customWidth="1"/>
    <col min="211" max="211" width="6.1796875" customWidth="1"/>
    <col min="212" max="212" width="6.54296875" customWidth="1"/>
    <col min="213" max="213" width="10.453125" customWidth="1"/>
    <col min="214" max="214" width="6.81640625" customWidth="1"/>
    <col min="215" max="215" width="6.453125" customWidth="1"/>
    <col min="216" max="216" width="6.7265625" customWidth="1"/>
    <col min="217" max="217" width="6.26953125" customWidth="1"/>
    <col min="218" max="218" width="10.1796875" customWidth="1"/>
    <col min="219" max="219" width="6.26953125" customWidth="1"/>
    <col min="220" max="220" width="5.453125" customWidth="1"/>
    <col min="221" max="221" width="5.81640625" customWidth="1"/>
    <col min="222" max="222" width="6.1796875" customWidth="1"/>
    <col min="223" max="223" width="10.26953125" customWidth="1"/>
    <col min="224" max="224" width="6.453125" customWidth="1"/>
    <col min="225" max="225" width="5.26953125" customWidth="1"/>
    <col min="226" max="226" width="6.26953125" customWidth="1"/>
    <col min="227" max="227" width="6.1796875" customWidth="1"/>
    <col min="228" max="228" width="10.453125" customWidth="1"/>
    <col min="229" max="229" width="6.26953125" customWidth="1"/>
    <col min="230" max="230" width="6.453125" customWidth="1"/>
    <col min="231" max="231" width="6.54296875" customWidth="1"/>
    <col min="232" max="232" width="7.1796875" customWidth="1"/>
    <col min="233" max="233" width="10.7265625" customWidth="1"/>
    <col min="234" max="234" width="6.7265625" customWidth="1"/>
    <col min="235" max="235" width="5.7265625" customWidth="1"/>
    <col min="236" max="236" width="6.54296875" customWidth="1"/>
    <col min="237" max="237" width="6.7265625" customWidth="1"/>
    <col min="239" max="239" width="6.26953125" customWidth="1"/>
    <col min="240" max="240" width="5.1796875" customWidth="1"/>
    <col min="241" max="241" width="6.1796875" customWidth="1"/>
    <col min="242" max="242" width="7" customWidth="1"/>
    <col min="243" max="243" width="9.54296875" customWidth="1"/>
    <col min="244" max="244" width="6.453125" customWidth="1"/>
    <col min="245" max="246" width="6" customWidth="1"/>
    <col min="247" max="247" width="6.1796875" customWidth="1"/>
    <col min="248" max="248" width="10.26953125" customWidth="1"/>
    <col min="249" max="249" width="7.1796875" customWidth="1"/>
    <col min="250" max="250" width="6" customWidth="1"/>
    <col min="251" max="251" width="5.81640625" customWidth="1"/>
    <col min="252" max="252" width="7.1796875" customWidth="1"/>
    <col min="253" max="253" width="10.453125" customWidth="1"/>
  </cols>
  <sheetData>
    <row r="1" spans="2:253" ht="15" thickBot="1" x14ac:dyDescent="0.4"/>
    <row r="2" spans="2:253" ht="15" thickBot="1" x14ac:dyDescent="0.4">
      <c r="B2" s="762" t="s">
        <v>221</v>
      </c>
      <c r="C2" s="742"/>
      <c r="D2" s="672" t="s">
        <v>54</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3"/>
      <c r="IO2" s="673"/>
      <c r="IP2" s="673"/>
      <c r="IQ2" s="673"/>
      <c r="IR2" s="673"/>
      <c r="IS2" s="674"/>
    </row>
    <row r="3" spans="2:253" ht="132" customHeight="1" thickBot="1" x14ac:dyDescent="0.4">
      <c r="B3" s="743"/>
      <c r="C3" s="744"/>
      <c r="D3" s="663" t="s">
        <v>446</v>
      </c>
      <c r="E3" s="664"/>
      <c r="F3" s="665"/>
      <c r="G3" s="665"/>
      <c r="H3" s="666"/>
      <c r="I3" s="663" t="s">
        <v>251</v>
      </c>
      <c r="J3" s="664"/>
      <c r="K3" s="665"/>
      <c r="L3" s="665"/>
      <c r="M3" s="666"/>
      <c r="N3" s="663" t="s">
        <v>252</v>
      </c>
      <c r="O3" s="664"/>
      <c r="P3" s="665"/>
      <c r="Q3" s="665"/>
      <c r="R3" s="666"/>
      <c r="S3" s="663" t="s">
        <v>93</v>
      </c>
      <c r="T3" s="664"/>
      <c r="U3" s="665"/>
      <c r="V3" s="665"/>
      <c r="W3" s="666"/>
      <c r="X3" s="725" t="s">
        <v>94</v>
      </c>
      <c r="Y3" s="726"/>
      <c r="Z3" s="727"/>
      <c r="AA3" s="727"/>
      <c r="AB3" s="728"/>
      <c r="AC3" s="663" t="s">
        <v>283</v>
      </c>
      <c r="AD3" s="664"/>
      <c r="AE3" s="665"/>
      <c r="AF3" s="665"/>
      <c r="AG3" s="666"/>
      <c r="AH3" s="663" t="s">
        <v>294</v>
      </c>
      <c r="AI3" s="664"/>
      <c r="AJ3" s="665"/>
      <c r="AK3" s="665"/>
      <c r="AL3" s="666"/>
      <c r="AM3" s="663" t="s">
        <v>287</v>
      </c>
      <c r="AN3" s="664"/>
      <c r="AO3" s="665"/>
      <c r="AP3" s="665"/>
      <c r="AQ3" s="666"/>
      <c r="AR3" s="663" t="s">
        <v>95</v>
      </c>
      <c r="AS3" s="664"/>
      <c r="AT3" s="665"/>
      <c r="AU3" s="665"/>
      <c r="AV3" s="666"/>
      <c r="AW3" s="663" t="s">
        <v>358</v>
      </c>
      <c r="AX3" s="664"/>
      <c r="AY3" s="665"/>
      <c r="AZ3" s="665"/>
      <c r="BA3" s="666"/>
      <c r="BB3" s="663" t="s">
        <v>438</v>
      </c>
      <c r="BC3" s="664"/>
      <c r="BD3" s="665"/>
      <c r="BE3" s="665"/>
      <c r="BF3" s="666"/>
      <c r="BG3" s="663" t="s">
        <v>439</v>
      </c>
      <c r="BH3" s="664"/>
      <c r="BI3" s="665"/>
      <c r="BJ3" s="665"/>
      <c r="BK3" s="666"/>
      <c r="BL3" s="787" t="s">
        <v>143</v>
      </c>
      <c r="BM3" s="788"/>
      <c r="BN3" s="789"/>
      <c r="BO3" s="789"/>
      <c r="BP3" s="790"/>
      <c r="BQ3" s="663" t="s">
        <v>144</v>
      </c>
      <c r="BR3" s="664"/>
      <c r="BS3" s="665"/>
      <c r="BT3" s="665"/>
      <c r="BU3" s="666"/>
      <c r="BV3" s="663" t="s">
        <v>677</v>
      </c>
      <c r="BW3" s="664"/>
      <c r="BX3" s="665"/>
      <c r="BY3" s="665"/>
      <c r="BZ3" s="666"/>
      <c r="CA3" s="663" t="s">
        <v>295</v>
      </c>
      <c r="CB3" s="664"/>
      <c r="CC3" s="665"/>
      <c r="CD3" s="665"/>
      <c r="CE3" s="666"/>
      <c r="CF3" s="663" t="s">
        <v>296</v>
      </c>
      <c r="CG3" s="664"/>
      <c r="CH3" s="665"/>
      <c r="CI3" s="665"/>
      <c r="CJ3" s="666"/>
      <c r="CK3" s="663" t="s">
        <v>678</v>
      </c>
      <c r="CL3" s="664"/>
      <c r="CM3" s="665"/>
      <c r="CN3" s="665"/>
      <c r="CO3" s="666"/>
      <c r="CP3" s="663" t="s">
        <v>679</v>
      </c>
      <c r="CQ3" s="664"/>
      <c r="CR3" s="665"/>
      <c r="CS3" s="665"/>
      <c r="CT3" s="666"/>
      <c r="CU3" s="663" t="s">
        <v>297</v>
      </c>
      <c r="CV3" s="664"/>
      <c r="CW3" s="665"/>
      <c r="CX3" s="665"/>
      <c r="CY3" s="666"/>
      <c r="CZ3" s="725" t="s">
        <v>146</v>
      </c>
      <c r="DA3" s="726"/>
      <c r="DB3" s="727"/>
      <c r="DC3" s="727"/>
      <c r="DD3" s="728"/>
      <c r="DE3" s="663" t="s">
        <v>423</v>
      </c>
      <c r="DF3" s="664"/>
      <c r="DG3" s="665"/>
      <c r="DH3" s="665"/>
      <c r="DI3" s="666"/>
      <c r="DJ3" s="663" t="s">
        <v>585</v>
      </c>
      <c r="DK3" s="664"/>
      <c r="DL3" s="665"/>
      <c r="DM3" s="665"/>
      <c r="DN3" s="666"/>
      <c r="DO3" s="663" t="s">
        <v>441</v>
      </c>
      <c r="DP3" s="664"/>
      <c r="DQ3" s="665"/>
      <c r="DR3" s="665"/>
      <c r="DS3" s="666"/>
      <c r="DT3" s="663" t="s">
        <v>440</v>
      </c>
      <c r="DU3" s="664"/>
      <c r="DV3" s="665"/>
      <c r="DW3" s="665"/>
      <c r="DX3" s="765"/>
      <c r="DY3" s="663" t="s">
        <v>186</v>
      </c>
      <c r="DZ3" s="664"/>
      <c r="EA3" s="665"/>
      <c r="EB3" s="665"/>
      <c r="EC3" s="666"/>
      <c r="ED3" s="663" t="s">
        <v>187</v>
      </c>
      <c r="EE3" s="664"/>
      <c r="EF3" s="665"/>
      <c r="EG3" s="665"/>
      <c r="EH3" s="666"/>
      <c r="EI3" s="663" t="s">
        <v>680</v>
      </c>
      <c r="EJ3" s="664"/>
      <c r="EK3" s="665"/>
      <c r="EL3" s="665"/>
      <c r="EM3" s="666"/>
      <c r="EN3" s="663" t="s">
        <v>444</v>
      </c>
      <c r="EO3" s="664"/>
      <c r="EP3" s="665"/>
      <c r="EQ3" s="665"/>
      <c r="ER3" s="666"/>
      <c r="ES3" s="663" t="s">
        <v>442</v>
      </c>
      <c r="ET3" s="664"/>
      <c r="EU3" s="665"/>
      <c r="EV3" s="665"/>
      <c r="EW3" s="666"/>
      <c r="EX3" s="663" t="s">
        <v>160</v>
      </c>
      <c r="EY3" s="664"/>
      <c r="EZ3" s="665"/>
      <c r="FA3" s="665"/>
      <c r="FB3" s="666"/>
      <c r="FC3" s="663" t="s">
        <v>624</v>
      </c>
      <c r="FD3" s="664"/>
      <c r="FE3" s="665"/>
      <c r="FF3" s="665"/>
      <c r="FG3" s="666"/>
      <c r="FH3" s="663" t="s">
        <v>188</v>
      </c>
      <c r="FI3" s="664"/>
      <c r="FJ3" s="665"/>
      <c r="FK3" s="665"/>
      <c r="FL3" s="666"/>
      <c r="FM3" s="663" t="s">
        <v>189</v>
      </c>
      <c r="FN3" s="664"/>
      <c r="FO3" s="665"/>
      <c r="FP3" s="665"/>
      <c r="FQ3" s="666"/>
      <c r="FR3" s="663" t="s">
        <v>298</v>
      </c>
      <c r="FS3" s="664"/>
      <c r="FT3" s="665"/>
      <c r="FU3" s="665"/>
      <c r="FV3" s="666"/>
      <c r="FW3" s="663" t="s">
        <v>190</v>
      </c>
      <c r="FX3" s="664"/>
      <c r="FY3" s="665"/>
      <c r="FZ3" s="665"/>
      <c r="GA3" s="666"/>
      <c r="GB3" s="663" t="s">
        <v>681</v>
      </c>
      <c r="GC3" s="664"/>
      <c r="GD3" s="665"/>
      <c r="GE3" s="665"/>
      <c r="GF3" s="666"/>
      <c r="GG3" s="663" t="s">
        <v>682</v>
      </c>
      <c r="GH3" s="664"/>
      <c r="GI3" s="665"/>
      <c r="GJ3" s="665"/>
      <c r="GK3" s="666"/>
      <c r="GL3" s="663" t="s">
        <v>339</v>
      </c>
      <c r="GM3" s="664"/>
      <c r="GN3" s="665"/>
      <c r="GO3" s="665"/>
      <c r="GP3" s="666"/>
      <c r="GQ3" s="663" t="s">
        <v>683</v>
      </c>
      <c r="GR3" s="664"/>
      <c r="GS3" s="665"/>
      <c r="GT3" s="665"/>
      <c r="GU3" s="666"/>
      <c r="GV3" s="663" t="s">
        <v>335</v>
      </c>
      <c r="GW3" s="664"/>
      <c r="GX3" s="665"/>
      <c r="GY3" s="665"/>
      <c r="GZ3" s="666"/>
      <c r="HA3" s="663" t="s">
        <v>416</v>
      </c>
      <c r="HB3" s="664"/>
      <c r="HC3" s="665"/>
      <c r="HD3" s="665"/>
      <c r="HE3" s="666"/>
      <c r="HF3" s="663" t="s">
        <v>191</v>
      </c>
      <c r="HG3" s="664"/>
      <c r="HH3" s="665"/>
      <c r="HI3" s="665"/>
      <c r="HJ3" s="666"/>
      <c r="HK3" s="663" t="s">
        <v>299</v>
      </c>
      <c r="HL3" s="664"/>
      <c r="HM3" s="665"/>
      <c r="HN3" s="665"/>
      <c r="HO3" s="666"/>
      <c r="HP3" s="772" t="s">
        <v>192</v>
      </c>
      <c r="HQ3" s="773"/>
      <c r="HR3" s="774"/>
      <c r="HS3" s="774"/>
      <c r="HT3" s="775"/>
      <c r="HU3" s="663" t="s">
        <v>347</v>
      </c>
      <c r="HV3" s="664"/>
      <c r="HW3" s="665"/>
      <c r="HX3" s="665"/>
      <c r="HY3" s="666"/>
      <c r="HZ3" s="663" t="s">
        <v>193</v>
      </c>
      <c r="IA3" s="664"/>
      <c r="IB3" s="665"/>
      <c r="IC3" s="665"/>
      <c r="ID3" s="666"/>
      <c r="IE3" s="663" t="s">
        <v>194</v>
      </c>
      <c r="IF3" s="664"/>
      <c r="IG3" s="665"/>
      <c r="IH3" s="665"/>
      <c r="II3" s="666"/>
      <c r="IJ3" s="663" t="s">
        <v>149</v>
      </c>
      <c r="IK3" s="664"/>
      <c r="IL3" s="665"/>
      <c r="IM3" s="665"/>
      <c r="IN3" s="666"/>
      <c r="IO3" s="663" t="s">
        <v>255</v>
      </c>
      <c r="IP3" s="664"/>
      <c r="IQ3" s="665"/>
      <c r="IR3" s="665"/>
      <c r="IS3" s="666"/>
    </row>
    <row r="4" spans="2:253"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667" t="s">
        <v>29</v>
      </c>
      <c r="CV4" s="710"/>
      <c r="CW4" s="711"/>
      <c r="CX4" s="712" t="s">
        <v>30</v>
      </c>
      <c r="CY4" s="670" t="s">
        <v>83</v>
      </c>
      <c r="CZ4" s="729" t="s">
        <v>29</v>
      </c>
      <c r="DA4" s="730"/>
      <c r="DB4" s="731"/>
      <c r="DC4" s="732" t="s">
        <v>30</v>
      </c>
      <c r="DD4" s="708" t="s">
        <v>83</v>
      </c>
      <c r="DE4" s="680" t="s">
        <v>29</v>
      </c>
      <c r="DF4" s="681"/>
      <c r="DG4" s="681"/>
      <c r="DH4" s="682" t="s">
        <v>30</v>
      </c>
      <c r="DI4" s="670" t="s">
        <v>83</v>
      </c>
      <c r="DJ4" s="667" t="s">
        <v>29</v>
      </c>
      <c r="DK4" s="710"/>
      <c r="DL4" s="711"/>
      <c r="DM4" s="712" t="s">
        <v>30</v>
      </c>
      <c r="DN4" s="670" t="s">
        <v>83</v>
      </c>
      <c r="DO4" s="667" t="s">
        <v>29</v>
      </c>
      <c r="DP4" s="710"/>
      <c r="DQ4" s="711"/>
      <c r="DR4" s="712" t="s">
        <v>30</v>
      </c>
      <c r="DS4" s="670" t="s">
        <v>83</v>
      </c>
      <c r="DT4" s="667" t="s">
        <v>29</v>
      </c>
      <c r="DU4" s="710"/>
      <c r="DV4" s="711"/>
      <c r="DW4" s="712" t="s">
        <v>30</v>
      </c>
      <c r="DX4" s="670" t="s">
        <v>83</v>
      </c>
      <c r="DY4" s="680" t="s">
        <v>29</v>
      </c>
      <c r="DZ4" s="681"/>
      <c r="EA4" s="681"/>
      <c r="EB4" s="682" t="s">
        <v>30</v>
      </c>
      <c r="EC4" s="670" t="s">
        <v>83</v>
      </c>
      <c r="ED4" s="680" t="s">
        <v>29</v>
      </c>
      <c r="EE4" s="681"/>
      <c r="EF4" s="681"/>
      <c r="EG4" s="682" t="s">
        <v>30</v>
      </c>
      <c r="EH4" s="670" t="s">
        <v>83</v>
      </c>
      <c r="EI4" s="680" t="s">
        <v>29</v>
      </c>
      <c r="EJ4" s="681"/>
      <c r="EK4" s="681"/>
      <c r="EL4" s="682" t="s">
        <v>30</v>
      </c>
      <c r="EM4" s="670" t="s">
        <v>83</v>
      </c>
      <c r="EN4" s="680" t="s">
        <v>29</v>
      </c>
      <c r="EO4" s="681"/>
      <c r="EP4" s="681"/>
      <c r="EQ4" s="682" t="s">
        <v>30</v>
      </c>
      <c r="ER4" s="670" t="s">
        <v>83</v>
      </c>
      <c r="ES4" s="667" t="s">
        <v>29</v>
      </c>
      <c r="ET4" s="668"/>
      <c r="EU4" s="669"/>
      <c r="EV4" s="670" t="s">
        <v>30</v>
      </c>
      <c r="EW4" s="670" t="s">
        <v>83</v>
      </c>
      <c r="EX4" s="667" t="s">
        <v>29</v>
      </c>
      <c r="EY4" s="668"/>
      <c r="EZ4" s="669"/>
      <c r="FA4" s="670" t="s">
        <v>30</v>
      </c>
      <c r="FB4" s="670" t="s">
        <v>83</v>
      </c>
      <c r="FC4" s="667" t="s">
        <v>29</v>
      </c>
      <c r="FD4" s="710"/>
      <c r="FE4" s="711"/>
      <c r="FF4" s="712" t="s">
        <v>30</v>
      </c>
      <c r="FG4" s="670" t="s">
        <v>83</v>
      </c>
      <c r="FH4" s="667" t="s">
        <v>29</v>
      </c>
      <c r="FI4" s="668"/>
      <c r="FJ4" s="669"/>
      <c r="FK4" s="670" t="s">
        <v>30</v>
      </c>
      <c r="FL4" s="670" t="s">
        <v>83</v>
      </c>
      <c r="FM4" s="667" t="s">
        <v>29</v>
      </c>
      <c r="FN4" s="668"/>
      <c r="FO4" s="669"/>
      <c r="FP4" s="670" t="s">
        <v>30</v>
      </c>
      <c r="FQ4" s="670" t="s">
        <v>83</v>
      </c>
      <c r="FR4" s="667" t="s">
        <v>29</v>
      </c>
      <c r="FS4" s="668"/>
      <c r="FT4" s="669"/>
      <c r="FU4" s="670"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681"/>
      <c r="GT4" s="682" t="s">
        <v>30</v>
      </c>
      <c r="GU4" s="670" t="s">
        <v>83</v>
      </c>
      <c r="GV4" s="680" t="s">
        <v>29</v>
      </c>
      <c r="GW4" s="681"/>
      <c r="GX4" s="681"/>
      <c r="GY4" s="682" t="s">
        <v>30</v>
      </c>
      <c r="GZ4" s="670" t="s">
        <v>83</v>
      </c>
      <c r="HA4" s="680" t="s">
        <v>29</v>
      </c>
      <c r="HB4" s="681"/>
      <c r="HC4" s="681"/>
      <c r="HD4" s="682" t="s">
        <v>30</v>
      </c>
      <c r="HE4" s="670" t="s">
        <v>83</v>
      </c>
      <c r="HF4" s="667" t="s">
        <v>29</v>
      </c>
      <c r="HG4" s="668"/>
      <c r="HH4" s="669"/>
      <c r="HI4" s="670" t="s">
        <v>30</v>
      </c>
      <c r="HJ4" s="670" t="s">
        <v>83</v>
      </c>
      <c r="HK4" s="680" t="s">
        <v>29</v>
      </c>
      <c r="HL4" s="681"/>
      <c r="HM4" s="681"/>
      <c r="HN4" s="682" t="s">
        <v>30</v>
      </c>
      <c r="HO4" s="670" t="s">
        <v>83</v>
      </c>
      <c r="HP4" s="688" t="s">
        <v>29</v>
      </c>
      <c r="HQ4" s="689"/>
      <c r="HR4" s="689"/>
      <c r="HS4" s="747" t="s">
        <v>30</v>
      </c>
      <c r="HT4" s="702" t="s">
        <v>83</v>
      </c>
      <c r="HU4" s="667" t="s">
        <v>29</v>
      </c>
      <c r="HV4" s="710"/>
      <c r="HW4" s="711"/>
      <c r="HX4" s="712" t="s">
        <v>30</v>
      </c>
      <c r="HY4" s="670" t="s">
        <v>83</v>
      </c>
      <c r="HZ4" s="667" t="s">
        <v>29</v>
      </c>
      <c r="IA4" s="710"/>
      <c r="IB4" s="711"/>
      <c r="IC4" s="712" t="s">
        <v>30</v>
      </c>
      <c r="ID4" s="670" t="s">
        <v>83</v>
      </c>
      <c r="IE4" s="667" t="s">
        <v>29</v>
      </c>
      <c r="IF4" s="710"/>
      <c r="IG4" s="711"/>
      <c r="IH4" s="712" t="s">
        <v>30</v>
      </c>
      <c r="II4" s="670" t="s">
        <v>83</v>
      </c>
      <c r="IJ4" s="667" t="s">
        <v>29</v>
      </c>
      <c r="IK4" s="710"/>
      <c r="IL4" s="711"/>
      <c r="IM4" s="712" t="s">
        <v>30</v>
      </c>
      <c r="IN4" s="670" t="s">
        <v>83</v>
      </c>
      <c r="IO4" s="667" t="s">
        <v>29</v>
      </c>
      <c r="IP4" s="668"/>
      <c r="IQ4" s="669"/>
      <c r="IR4" s="670" t="s">
        <v>30</v>
      </c>
      <c r="IS4" s="670" t="s">
        <v>83</v>
      </c>
    </row>
    <row r="5" spans="2:253"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88" t="s">
        <v>1</v>
      </c>
      <c r="CV5" s="89" t="s">
        <v>28</v>
      </c>
      <c r="CW5" s="90" t="s">
        <v>31</v>
      </c>
      <c r="CX5" s="713"/>
      <c r="CY5" s="671"/>
      <c r="CZ5" s="177" t="s">
        <v>1</v>
      </c>
      <c r="DA5" s="178" t="s">
        <v>28</v>
      </c>
      <c r="DB5" s="208" t="s">
        <v>31</v>
      </c>
      <c r="DC5" s="733"/>
      <c r="DD5" s="709"/>
      <c r="DE5" s="88" t="s">
        <v>1</v>
      </c>
      <c r="DF5" s="89" t="s">
        <v>32</v>
      </c>
      <c r="DG5" s="91" t="s">
        <v>31</v>
      </c>
      <c r="DH5" s="683"/>
      <c r="DI5" s="671"/>
      <c r="DJ5" s="88" t="s">
        <v>1</v>
      </c>
      <c r="DK5" s="89" t="s">
        <v>28</v>
      </c>
      <c r="DL5" s="90" t="s">
        <v>31</v>
      </c>
      <c r="DM5" s="713"/>
      <c r="DN5" s="671"/>
      <c r="DO5" s="88" t="s">
        <v>1</v>
      </c>
      <c r="DP5" s="89" t="s">
        <v>28</v>
      </c>
      <c r="DQ5" s="90" t="s">
        <v>31</v>
      </c>
      <c r="DR5" s="713"/>
      <c r="DS5" s="671"/>
      <c r="DT5" s="88" t="s">
        <v>1</v>
      </c>
      <c r="DU5" s="89" t="s">
        <v>28</v>
      </c>
      <c r="DV5" s="90" t="s">
        <v>31</v>
      </c>
      <c r="DW5" s="713"/>
      <c r="DX5" s="671"/>
      <c r="DY5" s="88" t="s">
        <v>1</v>
      </c>
      <c r="DZ5" s="89" t="s">
        <v>32</v>
      </c>
      <c r="EA5" s="91" t="s">
        <v>31</v>
      </c>
      <c r="EB5" s="683"/>
      <c r="EC5" s="671"/>
      <c r="ED5" s="88" t="s">
        <v>1</v>
      </c>
      <c r="EE5" s="89" t="s">
        <v>32</v>
      </c>
      <c r="EF5" s="91" t="s">
        <v>31</v>
      </c>
      <c r="EG5" s="683"/>
      <c r="EH5" s="671"/>
      <c r="EI5" s="88" t="s">
        <v>1</v>
      </c>
      <c r="EJ5" s="89" t="s">
        <v>32</v>
      </c>
      <c r="EK5" s="91" t="s">
        <v>31</v>
      </c>
      <c r="EL5" s="683"/>
      <c r="EM5" s="671"/>
      <c r="EN5" s="88" t="s">
        <v>1</v>
      </c>
      <c r="EO5" s="89" t="s">
        <v>32</v>
      </c>
      <c r="EP5" s="91" t="s">
        <v>31</v>
      </c>
      <c r="EQ5" s="683"/>
      <c r="ER5" s="671"/>
      <c r="ES5" s="88" t="s">
        <v>1</v>
      </c>
      <c r="ET5" s="89" t="s">
        <v>32</v>
      </c>
      <c r="EU5" s="91" t="s">
        <v>31</v>
      </c>
      <c r="EV5" s="671"/>
      <c r="EW5" s="671"/>
      <c r="EX5" s="88" t="s">
        <v>1</v>
      </c>
      <c r="EY5" s="89" t="s">
        <v>32</v>
      </c>
      <c r="EZ5" s="91" t="s">
        <v>31</v>
      </c>
      <c r="FA5" s="671"/>
      <c r="FB5" s="671"/>
      <c r="FC5" s="88" t="s">
        <v>1</v>
      </c>
      <c r="FD5" s="89" t="s">
        <v>28</v>
      </c>
      <c r="FE5" s="90" t="s">
        <v>31</v>
      </c>
      <c r="FF5" s="713"/>
      <c r="FG5" s="671"/>
      <c r="FH5" s="119" t="s">
        <v>1</v>
      </c>
      <c r="FI5" s="87" t="s">
        <v>32</v>
      </c>
      <c r="FJ5" s="120" t="s">
        <v>31</v>
      </c>
      <c r="FK5" s="697"/>
      <c r="FL5" s="697"/>
      <c r="FM5" s="88" t="s">
        <v>1</v>
      </c>
      <c r="FN5" s="89" t="s">
        <v>32</v>
      </c>
      <c r="FO5" s="91" t="s">
        <v>31</v>
      </c>
      <c r="FP5" s="671"/>
      <c r="FQ5" s="671"/>
      <c r="FR5" s="88" t="s">
        <v>1</v>
      </c>
      <c r="FS5" s="89" t="s">
        <v>32</v>
      </c>
      <c r="FT5" s="91" t="s">
        <v>31</v>
      </c>
      <c r="FU5" s="671"/>
      <c r="FV5" s="671"/>
      <c r="FW5" s="88" t="s">
        <v>1</v>
      </c>
      <c r="FX5" s="89" t="s">
        <v>32</v>
      </c>
      <c r="FY5" s="91" t="s">
        <v>31</v>
      </c>
      <c r="FZ5" s="683"/>
      <c r="GA5" s="671"/>
      <c r="GB5" s="88" t="s">
        <v>1</v>
      </c>
      <c r="GC5" s="89" t="s">
        <v>32</v>
      </c>
      <c r="GD5" s="91" t="s">
        <v>31</v>
      </c>
      <c r="GE5" s="683"/>
      <c r="GF5" s="671"/>
      <c r="GG5" s="88" t="s">
        <v>1</v>
      </c>
      <c r="GH5" s="89" t="s">
        <v>32</v>
      </c>
      <c r="GI5" s="91" t="s">
        <v>31</v>
      </c>
      <c r="GJ5" s="683"/>
      <c r="GK5" s="671"/>
      <c r="GL5" s="88" t="s">
        <v>1</v>
      </c>
      <c r="GM5" s="87" t="s">
        <v>32</v>
      </c>
      <c r="GN5" s="91" t="s">
        <v>31</v>
      </c>
      <c r="GO5" s="683"/>
      <c r="GP5" s="671"/>
      <c r="GQ5" s="88" t="s">
        <v>1</v>
      </c>
      <c r="GR5" s="89" t="s">
        <v>32</v>
      </c>
      <c r="GS5" s="91" t="s">
        <v>31</v>
      </c>
      <c r="GT5" s="683"/>
      <c r="GU5" s="671"/>
      <c r="GV5" s="88" t="s">
        <v>1</v>
      </c>
      <c r="GW5" s="89" t="s">
        <v>32</v>
      </c>
      <c r="GX5" s="91" t="s">
        <v>31</v>
      </c>
      <c r="GY5" s="683"/>
      <c r="GZ5" s="671"/>
      <c r="HA5" s="88" t="s">
        <v>1</v>
      </c>
      <c r="HB5" s="89" t="s">
        <v>32</v>
      </c>
      <c r="HC5" s="91" t="s">
        <v>31</v>
      </c>
      <c r="HD5" s="683"/>
      <c r="HE5" s="671"/>
      <c r="HF5" s="88" t="s">
        <v>1</v>
      </c>
      <c r="HG5" s="89" t="s">
        <v>32</v>
      </c>
      <c r="HH5" s="91" t="s">
        <v>31</v>
      </c>
      <c r="HI5" s="671"/>
      <c r="HJ5" s="671"/>
      <c r="HK5" s="88" t="s">
        <v>1</v>
      </c>
      <c r="HL5" s="89" t="s">
        <v>32</v>
      </c>
      <c r="HM5" s="91" t="s">
        <v>31</v>
      </c>
      <c r="HN5" s="683"/>
      <c r="HO5" s="671"/>
      <c r="HP5" s="204" t="s">
        <v>1</v>
      </c>
      <c r="HQ5" s="205" t="s">
        <v>32</v>
      </c>
      <c r="HR5" s="206" t="s">
        <v>31</v>
      </c>
      <c r="HS5" s="781"/>
      <c r="HT5" s="783"/>
      <c r="HU5" s="88" t="s">
        <v>1</v>
      </c>
      <c r="HV5" s="89" t="s">
        <v>28</v>
      </c>
      <c r="HW5" s="90" t="s">
        <v>31</v>
      </c>
      <c r="HX5" s="713"/>
      <c r="HY5" s="671"/>
      <c r="HZ5" s="88" t="s">
        <v>1</v>
      </c>
      <c r="IA5" s="89" t="s">
        <v>28</v>
      </c>
      <c r="IB5" s="90" t="s">
        <v>31</v>
      </c>
      <c r="IC5" s="713"/>
      <c r="ID5" s="671"/>
      <c r="IE5" s="88" t="s">
        <v>1</v>
      </c>
      <c r="IF5" s="89" t="s">
        <v>28</v>
      </c>
      <c r="IG5" s="90" t="s">
        <v>31</v>
      </c>
      <c r="IH5" s="713"/>
      <c r="II5" s="671"/>
      <c r="IJ5" s="88" t="s">
        <v>1</v>
      </c>
      <c r="IK5" s="89" t="s">
        <v>28</v>
      </c>
      <c r="IL5" s="90" t="s">
        <v>31</v>
      </c>
      <c r="IM5" s="713"/>
      <c r="IN5" s="671"/>
      <c r="IO5" s="88" t="s">
        <v>1</v>
      </c>
      <c r="IP5" s="89" t="s">
        <v>32</v>
      </c>
      <c r="IQ5" s="91" t="s">
        <v>31</v>
      </c>
      <c r="IR5" s="671"/>
      <c r="IS5" s="671"/>
    </row>
    <row r="6" spans="2:253"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121">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100</v>
      </c>
      <c r="BS6" s="97">
        <f>BQ6/BR6*100</f>
        <v>0</v>
      </c>
      <c r="BT6" s="98">
        <v>0</v>
      </c>
      <c r="BU6" s="99">
        <f>BQ6/BR17</f>
        <v>0</v>
      </c>
      <c r="BV6" s="96">
        <v>0</v>
      </c>
      <c r="BW6" s="97">
        <v>1</v>
      </c>
      <c r="BX6" s="97">
        <f>BV6/BW6*100</f>
        <v>0</v>
      </c>
      <c r="BY6" s="98">
        <v>0</v>
      </c>
      <c r="BZ6" s="99">
        <f>BV6/BW17</f>
        <v>0</v>
      </c>
      <c r="CA6" s="96">
        <v>0</v>
      </c>
      <c r="CB6" s="97">
        <v>1</v>
      </c>
      <c r="CC6" s="97">
        <f>CA6/CB6*100</f>
        <v>0</v>
      </c>
      <c r="CD6" s="98">
        <v>0</v>
      </c>
      <c r="CE6" s="110">
        <f>CA6/CB17</f>
        <v>0</v>
      </c>
      <c r="CF6" s="96">
        <v>0</v>
      </c>
      <c r="CG6" s="97">
        <v>100</v>
      </c>
      <c r="CH6" s="97">
        <f>CF6/CG6*100</f>
        <v>0</v>
      </c>
      <c r="CI6" s="98">
        <v>0</v>
      </c>
      <c r="CJ6" s="99">
        <f>CF6/CG17</f>
        <v>0</v>
      </c>
      <c r="CK6" s="96">
        <v>0</v>
      </c>
      <c r="CL6" s="97">
        <v>1</v>
      </c>
      <c r="CM6" s="97">
        <f>CK6/CL6*100</f>
        <v>0</v>
      </c>
      <c r="CN6" s="98">
        <v>0</v>
      </c>
      <c r="CO6" s="110">
        <f>CK6/CL17</f>
        <v>0</v>
      </c>
      <c r="CP6" s="96">
        <v>0</v>
      </c>
      <c r="CQ6" s="97">
        <v>1</v>
      </c>
      <c r="CR6" s="97">
        <f>CP6/CQ6*100</f>
        <v>0</v>
      </c>
      <c r="CS6" s="98">
        <v>0</v>
      </c>
      <c r="CT6" s="110">
        <f>CP6/CQ17</f>
        <v>0</v>
      </c>
      <c r="CU6" s="96">
        <v>0</v>
      </c>
      <c r="CV6" s="97">
        <v>1</v>
      </c>
      <c r="CW6" s="97">
        <f>CU6/CV6*100</f>
        <v>0</v>
      </c>
      <c r="CX6" s="98">
        <v>0</v>
      </c>
      <c r="CY6" s="99">
        <f>CU6/CV17</f>
        <v>0</v>
      </c>
      <c r="CZ6" s="165">
        <v>0</v>
      </c>
      <c r="DA6" s="166">
        <v>1</v>
      </c>
      <c r="DB6" s="166">
        <f>CZ6/DA6*100</f>
        <v>0</v>
      </c>
      <c r="DC6" s="167">
        <v>0</v>
      </c>
      <c r="DD6" s="168">
        <f>CZ6/DA17</f>
        <v>0</v>
      </c>
      <c r="DE6" s="96">
        <v>0</v>
      </c>
      <c r="DF6" s="97">
        <v>1</v>
      </c>
      <c r="DG6" s="97">
        <f>DE6/DF6*100</f>
        <v>0</v>
      </c>
      <c r="DH6" s="98">
        <v>0</v>
      </c>
      <c r="DI6" s="110">
        <f>DE6/DF17</f>
        <v>0</v>
      </c>
      <c r="DJ6" s="96">
        <v>0</v>
      </c>
      <c r="DK6" s="97">
        <v>1</v>
      </c>
      <c r="DL6" s="97">
        <f>DJ6/DK6*100</f>
        <v>0</v>
      </c>
      <c r="DM6" s="98">
        <v>0</v>
      </c>
      <c r="DN6" s="110">
        <f>DJ6/DK17</f>
        <v>0</v>
      </c>
      <c r="DO6" s="96">
        <v>0</v>
      </c>
      <c r="DP6" s="97">
        <v>1</v>
      </c>
      <c r="DQ6" s="97">
        <f>DO6/DP6*100</f>
        <v>0</v>
      </c>
      <c r="DR6" s="98">
        <v>0</v>
      </c>
      <c r="DS6" s="99">
        <f>DO6/DP17</f>
        <v>0</v>
      </c>
      <c r="DT6" s="96">
        <v>0</v>
      </c>
      <c r="DU6" s="97">
        <v>1</v>
      </c>
      <c r="DV6" s="97">
        <f>DT6/DU6*100</f>
        <v>0</v>
      </c>
      <c r="DW6" s="98">
        <v>0</v>
      </c>
      <c r="DX6" s="99">
        <f>DT6/DU17</f>
        <v>0</v>
      </c>
      <c r="DY6" s="96">
        <v>0</v>
      </c>
      <c r="DZ6" s="97">
        <v>100</v>
      </c>
      <c r="EA6" s="97">
        <f>DY6/DZ6*100</f>
        <v>0</v>
      </c>
      <c r="EB6" s="98">
        <v>0</v>
      </c>
      <c r="EC6" s="99">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110">
        <f>ES6/ET17</f>
        <v>0</v>
      </c>
      <c r="EX6" s="96">
        <v>0</v>
      </c>
      <c r="EY6" s="97">
        <v>1</v>
      </c>
      <c r="EZ6" s="97">
        <f>EX6/EY6*100</f>
        <v>0</v>
      </c>
      <c r="FA6" s="98">
        <v>0</v>
      </c>
      <c r="FB6" s="110">
        <f>EX6/EY17</f>
        <v>0</v>
      </c>
      <c r="FC6" s="96">
        <v>0</v>
      </c>
      <c r="FD6" s="97">
        <v>1</v>
      </c>
      <c r="FE6" s="97">
        <f>FC6/FD6*100</f>
        <v>0</v>
      </c>
      <c r="FF6" s="98">
        <v>0</v>
      </c>
      <c r="FG6" s="99">
        <f>FC6/FD17</f>
        <v>0</v>
      </c>
      <c r="FH6" s="75">
        <v>1</v>
      </c>
      <c r="FI6" s="76">
        <v>1</v>
      </c>
      <c r="FJ6" s="76">
        <f>FH6/FI6*100</f>
        <v>100</v>
      </c>
      <c r="FK6" s="77">
        <v>1</v>
      </c>
      <c r="FL6" s="78">
        <f>FH6/FI17</f>
        <v>8.3333333333333329E-2</v>
      </c>
      <c r="FM6" s="96">
        <v>0</v>
      </c>
      <c r="FN6" s="97">
        <v>1</v>
      </c>
      <c r="FO6" s="97">
        <f>FM6/FN6*100</f>
        <v>0</v>
      </c>
      <c r="FP6" s="98">
        <v>0</v>
      </c>
      <c r="FQ6" s="110">
        <f>FM6/FN17</f>
        <v>0</v>
      </c>
      <c r="FR6" s="96">
        <v>0</v>
      </c>
      <c r="FS6" s="97">
        <v>1</v>
      </c>
      <c r="FT6" s="97">
        <f>FR6/FS6*100</f>
        <v>0</v>
      </c>
      <c r="FU6" s="98">
        <v>0</v>
      </c>
      <c r="FV6" s="99">
        <f>FR6/FS17</f>
        <v>0</v>
      </c>
      <c r="FW6" s="96">
        <v>0</v>
      </c>
      <c r="FX6" s="97">
        <v>1</v>
      </c>
      <c r="FY6" s="97">
        <f>FW6/FX6*100</f>
        <v>0</v>
      </c>
      <c r="FZ6" s="98">
        <v>0</v>
      </c>
      <c r="GA6" s="110">
        <f>FW6/FX17</f>
        <v>0</v>
      </c>
      <c r="GB6" s="96">
        <v>0</v>
      </c>
      <c r="GC6" s="97">
        <v>1</v>
      </c>
      <c r="GD6" s="97">
        <f>GB6/GC6*100</f>
        <v>0</v>
      </c>
      <c r="GE6" s="98">
        <v>0</v>
      </c>
      <c r="GF6" s="110">
        <f>GB6/GC17</f>
        <v>0</v>
      </c>
      <c r="GG6" s="96">
        <v>0</v>
      </c>
      <c r="GH6" s="97">
        <v>1</v>
      </c>
      <c r="GI6" s="97">
        <f>GG6/GH6*100</f>
        <v>0</v>
      </c>
      <c r="GJ6" s="98">
        <v>0</v>
      </c>
      <c r="GK6" s="110">
        <f>GG6/GH17</f>
        <v>0</v>
      </c>
      <c r="GL6" s="96">
        <v>0</v>
      </c>
      <c r="GM6" s="97">
        <v>1</v>
      </c>
      <c r="GN6" s="97">
        <f>GL6/GM6*100</f>
        <v>0</v>
      </c>
      <c r="GO6" s="98">
        <v>0</v>
      </c>
      <c r="GP6" s="99">
        <f>GL6/GM17</f>
        <v>0</v>
      </c>
      <c r="GQ6" s="96">
        <v>0</v>
      </c>
      <c r="GR6" s="97">
        <v>1</v>
      </c>
      <c r="GS6" s="97">
        <f>GQ6/GR6*100</f>
        <v>0</v>
      </c>
      <c r="GT6" s="98">
        <v>0</v>
      </c>
      <c r="GU6" s="99">
        <f>GQ6/GR17</f>
        <v>0</v>
      </c>
      <c r="GV6" s="96">
        <v>0</v>
      </c>
      <c r="GW6" s="97">
        <v>1</v>
      </c>
      <c r="GX6" s="97">
        <f>GV6/GW6*100</f>
        <v>0</v>
      </c>
      <c r="GY6" s="98">
        <v>0</v>
      </c>
      <c r="GZ6" s="110">
        <f>GV6/GW17</f>
        <v>0</v>
      </c>
      <c r="HA6" s="96">
        <v>0</v>
      </c>
      <c r="HB6" s="97">
        <v>1</v>
      </c>
      <c r="HC6" s="97">
        <f>HA6/HB6*100</f>
        <v>0</v>
      </c>
      <c r="HD6" s="98">
        <v>0</v>
      </c>
      <c r="HE6" s="99">
        <f>HA6/HB17</f>
        <v>0</v>
      </c>
      <c r="HF6" s="96">
        <v>0</v>
      </c>
      <c r="HG6" s="97">
        <v>1</v>
      </c>
      <c r="HH6" s="97">
        <f>HF6/HG6*100</f>
        <v>0</v>
      </c>
      <c r="HI6" s="98">
        <v>0</v>
      </c>
      <c r="HJ6" s="110">
        <f>HF6/HG17</f>
        <v>0</v>
      </c>
      <c r="HK6" s="96">
        <v>0</v>
      </c>
      <c r="HL6" s="97">
        <v>1</v>
      </c>
      <c r="HM6" s="97">
        <f>HK6/HL6*100</f>
        <v>0</v>
      </c>
      <c r="HN6" s="98">
        <v>0</v>
      </c>
      <c r="HO6" s="110">
        <f>HK6/HL17</f>
        <v>0</v>
      </c>
      <c r="HP6" s="191">
        <v>1</v>
      </c>
      <c r="HQ6" s="192">
        <v>1</v>
      </c>
      <c r="HR6" s="192">
        <f>HP6/HQ6*100</f>
        <v>100</v>
      </c>
      <c r="HS6" s="193">
        <v>0</v>
      </c>
      <c r="HT6" s="194">
        <f>HP6/HQ17</f>
        <v>8.3333333333333329E-2</v>
      </c>
      <c r="HU6" s="96">
        <v>0</v>
      </c>
      <c r="HV6" s="97">
        <v>1</v>
      </c>
      <c r="HW6" s="97">
        <f>HU6/HV6*100</f>
        <v>0</v>
      </c>
      <c r="HX6" s="98">
        <v>0</v>
      </c>
      <c r="HY6" s="110">
        <f>HU6/HV17</f>
        <v>0</v>
      </c>
      <c r="HZ6" s="96">
        <v>0</v>
      </c>
      <c r="IA6" s="97">
        <v>1</v>
      </c>
      <c r="IB6" s="97">
        <f>HZ6/IA6*100</f>
        <v>0</v>
      </c>
      <c r="IC6" s="98">
        <v>0</v>
      </c>
      <c r="ID6" s="110">
        <f>HZ6/IA17</f>
        <v>0</v>
      </c>
      <c r="IE6" s="96">
        <v>0</v>
      </c>
      <c r="IF6" s="97">
        <v>1</v>
      </c>
      <c r="IG6" s="97">
        <f>IE6/IF6*100</f>
        <v>0</v>
      </c>
      <c r="IH6" s="98">
        <v>0</v>
      </c>
      <c r="II6" s="110">
        <f>IE6/IF17</f>
        <v>0</v>
      </c>
      <c r="IJ6" s="96">
        <v>0</v>
      </c>
      <c r="IK6" s="97">
        <v>1</v>
      </c>
      <c r="IL6" s="97">
        <f>IJ6/IK6*100</f>
        <v>0</v>
      </c>
      <c r="IM6" s="98">
        <v>0</v>
      </c>
      <c r="IN6" s="99">
        <f>IJ6/IK17</f>
        <v>0</v>
      </c>
      <c r="IO6" s="96">
        <v>0</v>
      </c>
      <c r="IP6" s="97">
        <v>1</v>
      </c>
      <c r="IQ6" s="97">
        <f>IO6/IP6*100</f>
        <v>0</v>
      </c>
      <c r="IR6" s="98">
        <v>0</v>
      </c>
      <c r="IS6" s="99">
        <f>IO6/IP17</f>
        <v>0</v>
      </c>
    </row>
    <row r="7" spans="2:253"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60</v>
      </c>
      <c r="Y7" s="170">
        <v>100</v>
      </c>
      <c r="Z7" s="170">
        <f>X7/Y7*100</f>
        <v>60</v>
      </c>
      <c r="AA7" s="171">
        <v>0.6</v>
      </c>
      <c r="AB7" s="172">
        <f>X7/Y17</f>
        <v>0.6</v>
      </c>
      <c r="AC7" s="100">
        <v>0</v>
      </c>
      <c r="AD7" s="101">
        <v>100</v>
      </c>
      <c r="AE7" s="101">
        <f>AC7/AD7*100</f>
        <v>0</v>
      </c>
      <c r="AF7" s="102">
        <v>0</v>
      </c>
      <c r="AG7" s="103">
        <f>AC7/AD17</f>
        <v>0</v>
      </c>
      <c r="AH7" s="122">
        <v>0</v>
      </c>
      <c r="AI7" s="111">
        <v>1</v>
      </c>
      <c r="AJ7" s="101">
        <f>AH7/AI7*100</f>
        <v>0</v>
      </c>
      <c r="AK7" s="102">
        <v>0</v>
      </c>
      <c r="AL7" s="112">
        <f>AH7/AI17</f>
        <v>0</v>
      </c>
      <c r="AM7" s="100">
        <v>0</v>
      </c>
      <c r="AN7" s="101">
        <v>1</v>
      </c>
      <c r="AO7" s="101">
        <f>AM7/AN7*100</f>
        <v>0</v>
      </c>
      <c r="AP7" s="102">
        <v>0</v>
      </c>
      <c r="AQ7" s="103">
        <f>AM7/AN17</f>
        <v>0</v>
      </c>
      <c r="AR7" s="79">
        <v>99.75</v>
      </c>
      <c r="AS7" s="80">
        <v>90</v>
      </c>
      <c r="AT7" s="80">
        <f>AR7/AS7*100</f>
        <v>110.83333333333334</v>
      </c>
      <c r="AU7" s="123">
        <v>1.1100000000000001</v>
      </c>
      <c r="AV7" s="82">
        <f>AR7/AS17</f>
        <v>1.1083333333333334</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01">
        <v>100</v>
      </c>
      <c r="BS7" s="101">
        <f>BQ7/BR7*100</f>
        <v>0</v>
      </c>
      <c r="BT7" s="102">
        <v>0</v>
      </c>
      <c r="BU7" s="103">
        <f>BQ7/BR17</f>
        <v>0</v>
      </c>
      <c r="BV7" s="100">
        <v>0</v>
      </c>
      <c r="BW7" s="101">
        <v>1</v>
      </c>
      <c r="BX7" s="101">
        <f>BV7/BW7*100</f>
        <v>0</v>
      </c>
      <c r="BY7" s="102">
        <v>0</v>
      </c>
      <c r="BZ7" s="103">
        <f>BV7/BW17</f>
        <v>0</v>
      </c>
      <c r="CA7" s="100">
        <v>0</v>
      </c>
      <c r="CB7" s="111">
        <v>1</v>
      </c>
      <c r="CC7" s="101">
        <f>CA7/CB7*100</f>
        <v>0</v>
      </c>
      <c r="CD7" s="102">
        <v>0</v>
      </c>
      <c r="CE7" s="112">
        <f>CA7/CB17</f>
        <v>0</v>
      </c>
      <c r="CF7" s="100">
        <v>0</v>
      </c>
      <c r="CG7" s="101">
        <v>100</v>
      </c>
      <c r="CH7" s="101">
        <f>CF7/CG7*100</f>
        <v>0</v>
      </c>
      <c r="CI7" s="102">
        <v>0</v>
      </c>
      <c r="CJ7" s="103">
        <f>CF7/CG17</f>
        <v>0</v>
      </c>
      <c r="CK7" s="100">
        <v>0</v>
      </c>
      <c r="CL7" s="111">
        <v>1</v>
      </c>
      <c r="CM7" s="101">
        <f>CK7/CL7*100</f>
        <v>0</v>
      </c>
      <c r="CN7" s="102">
        <v>0</v>
      </c>
      <c r="CO7" s="112">
        <f>CK7/CL17</f>
        <v>0</v>
      </c>
      <c r="CP7" s="100">
        <v>0</v>
      </c>
      <c r="CQ7" s="111">
        <v>1</v>
      </c>
      <c r="CR7" s="101">
        <f>CP7/CQ7*100</f>
        <v>0</v>
      </c>
      <c r="CS7" s="102">
        <v>0</v>
      </c>
      <c r="CT7" s="112">
        <f>CP7/CQ17</f>
        <v>0</v>
      </c>
      <c r="CU7" s="79">
        <v>1</v>
      </c>
      <c r="CV7" s="80">
        <v>1</v>
      </c>
      <c r="CW7" s="80">
        <f>CU7/CV7*100</f>
        <v>100</v>
      </c>
      <c r="CX7" s="115">
        <v>1</v>
      </c>
      <c r="CY7" s="82">
        <f>CU7/CV17</f>
        <v>0.1</v>
      </c>
      <c r="CZ7" s="169">
        <v>0</v>
      </c>
      <c r="DA7" s="170">
        <v>1</v>
      </c>
      <c r="DB7" s="170">
        <f>CZ7/DA7*100</f>
        <v>0</v>
      </c>
      <c r="DC7" s="171">
        <v>0</v>
      </c>
      <c r="DD7" s="172">
        <f>CZ7/DA17</f>
        <v>0</v>
      </c>
      <c r="DE7" s="251">
        <v>0</v>
      </c>
      <c r="DF7" s="252">
        <v>36</v>
      </c>
      <c r="DG7" s="253">
        <f>DE7/DF7*100</f>
        <v>0</v>
      </c>
      <c r="DH7" s="263">
        <v>0</v>
      </c>
      <c r="DI7" s="255">
        <f>DE7/DF17</f>
        <v>0</v>
      </c>
      <c r="DJ7" s="100">
        <v>0</v>
      </c>
      <c r="DK7" s="111">
        <v>1</v>
      </c>
      <c r="DL7" s="101">
        <f>DJ7/DK7*100</f>
        <v>0</v>
      </c>
      <c r="DM7" s="102">
        <v>0</v>
      </c>
      <c r="DN7" s="112">
        <f>DJ7/DK17</f>
        <v>0</v>
      </c>
      <c r="DO7" s="100">
        <v>0</v>
      </c>
      <c r="DP7" s="101">
        <v>1</v>
      </c>
      <c r="DQ7" s="101">
        <f>DO7/DP7*100</f>
        <v>0</v>
      </c>
      <c r="DR7" s="102">
        <v>0</v>
      </c>
      <c r="DS7" s="103">
        <f>DO7/DP17</f>
        <v>0</v>
      </c>
      <c r="DT7" s="100">
        <v>0</v>
      </c>
      <c r="DU7" s="101">
        <v>1</v>
      </c>
      <c r="DV7" s="101">
        <f>DT7/DU7*100</f>
        <v>0</v>
      </c>
      <c r="DW7" s="102">
        <v>0</v>
      </c>
      <c r="DX7" s="103">
        <f>DT7/DU17</f>
        <v>0</v>
      </c>
      <c r="DY7" s="100">
        <v>0</v>
      </c>
      <c r="DZ7" s="101">
        <v>100</v>
      </c>
      <c r="EA7" s="101">
        <f>DY7/DZ7*100</f>
        <v>0</v>
      </c>
      <c r="EB7" s="102">
        <v>0</v>
      </c>
      <c r="EC7" s="103">
        <f>DY7/DZ17</f>
        <v>0</v>
      </c>
      <c r="ED7" s="100">
        <v>0</v>
      </c>
      <c r="EE7" s="111">
        <v>1</v>
      </c>
      <c r="EF7" s="101">
        <f>ED7/EE7*100</f>
        <v>0</v>
      </c>
      <c r="EG7" s="102">
        <v>0</v>
      </c>
      <c r="EH7" s="112">
        <f>ED7/EE17</f>
        <v>0</v>
      </c>
      <c r="EI7" s="100">
        <v>0</v>
      </c>
      <c r="EJ7" s="111">
        <v>1</v>
      </c>
      <c r="EK7" s="101">
        <f>EI7/EJ7*100</f>
        <v>0</v>
      </c>
      <c r="EL7" s="102">
        <v>0</v>
      </c>
      <c r="EM7" s="112">
        <f>EI7/EJ17</f>
        <v>0</v>
      </c>
      <c r="EN7" s="100">
        <v>0</v>
      </c>
      <c r="EO7" s="111">
        <v>1</v>
      </c>
      <c r="EP7" s="101">
        <f>EN7/EO7*100</f>
        <v>0</v>
      </c>
      <c r="EQ7" s="102">
        <v>0</v>
      </c>
      <c r="ER7" s="112">
        <f>EN7/EO17</f>
        <v>0</v>
      </c>
      <c r="ES7" s="100">
        <v>0</v>
      </c>
      <c r="ET7" s="111">
        <v>1</v>
      </c>
      <c r="EU7" s="101">
        <f>ES7/ET7*100</f>
        <v>0</v>
      </c>
      <c r="EV7" s="102">
        <v>0</v>
      </c>
      <c r="EW7" s="112">
        <f>ES7/ET17</f>
        <v>0</v>
      </c>
      <c r="EX7" s="100">
        <v>0</v>
      </c>
      <c r="EY7" s="111">
        <v>1</v>
      </c>
      <c r="EZ7" s="101">
        <f>EX7/EY7*100</f>
        <v>0</v>
      </c>
      <c r="FA7" s="102">
        <v>0</v>
      </c>
      <c r="FB7" s="112">
        <f>EX7/EY17</f>
        <v>0</v>
      </c>
      <c r="FC7" s="100">
        <v>0</v>
      </c>
      <c r="FD7" s="101">
        <v>1</v>
      </c>
      <c r="FE7" s="101">
        <f>FC7/FD7*100</f>
        <v>0</v>
      </c>
      <c r="FF7" s="102">
        <v>0</v>
      </c>
      <c r="FG7" s="103">
        <f>FC7/FD17</f>
        <v>0</v>
      </c>
      <c r="FH7" s="79">
        <v>2</v>
      </c>
      <c r="FI7" s="80">
        <v>2</v>
      </c>
      <c r="FJ7" s="80">
        <f>FH7/FI7*100</f>
        <v>100</v>
      </c>
      <c r="FK7" s="81">
        <v>1</v>
      </c>
      <c r="FL7" s="82">
        <f>FH7/FI17</f>
        <v>0.16666666666666666</v>
      </c>
      <c r="FM7" s="100">
        <v>0</v>
      </c>
      <c r="FN7" s="111">
        <v>1</v>
      </c>
      <c r="FO7" s="101">
        <f>FM7/FN7*100</f>
        <v>0</v>
      </c>
      <c r="FP7" s="102">
        <v>0</v>
      </c>
      <c r="FQ7" s="112">
        <f>FM7/FN17</f>
        <v>0</v>
      </c>
      <c r="FR7" s="100">
        <v>0</v>
      </c>
      <c r="FS7" s="101">
        <v>1</v>
      </c>
      <c r="FT7" s="101">
        <f>FR7/FS7*100</f>
        <v>0</v>
      </c>
      <c r="FU7" s="102">
        <v>0</v>
      </c>
      <c r="FV7" s="103">
        <f>FR7/FS17</f>
        <v>0</v>
      </c>
      <c r="FW7" s="100">
        <v>0</v>
      </c>
      <c r="FX7" s="111">
        <v>1</v>
      </c>
      <c r="FY7" s="101">
        <f>FW7/FX7*100</f>
        <v>0</v>
      </c>
      <c r="FZ7" s="102">
        <v>0</v>
      </c>
      <c r="GA7" s="112">
        <f>FW7/FX17</f>
        <v>0</v>
      </c>
      <c r="GB7" s="100">
        <v>0</v>
      </c>
      <c r="GC7" s="111">
        <v>1</v>
      </c>
      <c r="GD7" s="101">
        <f>GB7/GC7*100</f>
        <v>0</v>
      </c>
      <c r="GE7" s="102">
        <v>0</v>
      </c>
      <c r="GF7" s="112">
        <f>GB7/GC17</f>
        <v>0</v>
      </c>
      <c r="GG7" s="100">
        <v>0</v>
      </c>
      <c r="GH7" s="111">
        <v>1</v>
      </c>
      <c r="GI7" s="101">
        <f>GG7/GH7*100</f>
        <v>0</v>
      </c>
      <c r="GJ7" s="102">
        <v>0</v>
      </c>
      <c r="GK7" s="112">
        <f>GG7/GH17</f>
        <v>0</v>
      </c>
      <c r="GL7" s="100">
        <v>0</v>
      </c>
      <c r="GM7" s="101">
        <v>1</v>
      </c>
      <c r="GN7" s="101">
        <f>GL7/GM7*100</f>
        <v>0</v>
      </c>
      <c r="GO7" s="102">
        <v>0</v>
      </c>
      <c r="GP7" s="103">
        <f>GL7/GM17</f>
        <v>0</v>
      </c>
      <c r="GQ7" s="100">
        <v>0</v>
      </c>
      <c r="GR7" s="101">
        <v>1</v>
      </c>
      <c r="GS7" s="101">
        <f>GQ7/GR7*100</f>
        <v>0</v>
      </c>
      <c r="GT7" s="102">
        <v>0</v>
      </c>
      <c r="GU7" s="103">
        <f>GQ7/GR17</f>
        <v>0</v>
      </c>
      <c r="GV7" s="100">
        <v>0</v>
      </c>
      <c r="GW7" s="111">
        <v>1</v>
      </c>
      <c r="GX7" s="101">
        <f>GV7/GW7*100</f>
        <v>0</v>
      </c>
      <c r="GY7" s="102">
        <v>0</v>
      </c>
      <c r="GZ7" s="112">
        <f>GV7/GW17</f>
        <v>0</v>
      </c>
      <c r="HA7" s="100">
        <v>0</v>
      </c>
      <c r="HB7" s="101">
        <v>1</v>
      </c>
      <c r="HC7" s="101">
        <f>HA7/HB7*100</f>
        <v>0</v>
      </c>
      <c r="HD7" s="102">
        <v>0</v>
      </c>
      <c r="HE7" s="103">
        <f>HA7/HB17</f>
        <v>0</v>
      </c>
      <c r="HF7" s="100">
        <v>0</v>
      </c>
      <c r="HG7" s="111">
        <v>1</v>
      </c>
      <c r="HH7" s="101">
        <f>HF7/HG7*100</f>
        <v>0</v>
      </c>
      <c r="HI7" s="102">
        <v>0</v>
      </c>
      <c r="HJ7" s="112">
        <f>HF7/HG17</f>
        <v>0</v>
      </c>
      <c r="HK7" s="100">
        <v>0</v>
      </c>
      <c r="HL7" s="111">
        <v>1</v>
      </c>
      <c r="HM7" s="101">
        <f>HK7/HL7*100</f>
        <v>0</v>
      </c>
      <c r="HN7" s="102">
        <v>0</v>
      </c>
      <c r="HO7" s="112">
        <f>HK7/HL17</f>
        <v>0</v>
      </c>
      <c r="HP7" s="195">
        <v>2</v>
      </c>
      <c r="HQ7" s="196">
        <v>2</v>
      </c>
      <c r="HR7" s="196">
        <f>HP7/HQ7*100</f>
        <v>100</v>
      </c>
      <c r="HS7" s="197">
        <v>0</v>
      </c>
      <c r="HT7" s="198">
        <f>HP7/HQ17</f>
        <v>0.16666666666666666</v>
      </c>
      <c r="HU7" s="100">
        <v>0</v>
      </c>
      <c r="HV7" s="111">
        <v>1</v>
      </c>
      <c r="HW7" s="101">
        <f>HU7/HV7*100</f>
        <v>0</v>
      </c>
      <c r="HX7" s="102">
        <v>0</v>
      </c>
      <c r="HY7" s="112">
        <f>HU7/HV17</f>
        <v>0</v>
      </c>
      <c r="HZ7" s="100">
        <v>0</v>
      </c>
      <c r="IA7" s="111">
        <v>1</v>
      </c>
      <c r="IB7" s="101">
        <f>HZ7/IA7*100</f>
        <v>0</v>
      </c>
      <c r="IC7" s="102">
        <v>0</v>
      </c>
      <c r="ID7" s="112">
        <f>HZ7/IA17</f>
        <v>0</v>
      </c>
      <c r="IE7" s="100">
        <v>0</v>
      </c>
      <c r="IF7" s="111">
        <v>1</v>
      </c>
      <c r="IG7" s="101">
        <f>IE7/IF7*100</f>
        <v>0</v>
      </c>
      <c r="IH7" s="102">
        <v>0</v>
      </c>
      <c r="II7" s="112">
        <f>IE7/IF17</f>
        <v>0</v>
      </c>
      <c r="IJ7" s="79">
        <v>100</v>
      </c>
      <c r="IK7" s="92">
        <v>100</v>
      </c>
      <c r="IL7" s="80">
        <f>IJ7/IK7*100</f>
        <v>100</v>
      </c>
      <c r="IM7" s="81">
        <v>1</v>
      </c>
      <c r="IN7" s="82">
        <f>IJ7/IK17</f>
        <v>1</v>
      </c>
      <c r="IO7" s="100">
        <v>0</v>
      </c>
      <c r="IP7" s="111">
        <v>1</v>
      </c>
      <c r="IQ7" s="101">
        <f>IO7/IP7*100</f>
        <v>0</v>
      </c>
      <c r="IR7" s="102">
        <v>0</v>
      </c>
      <c r="IS7" s="103">
        <f>IO7/IP17</f>
        <v>0</v>
      </c>
    </row>
    <row r="8" spans="2:253" ht="16" thickBot="1" x14ac:dyDescent="0.4">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22">
        <v>0</v>
      </c>
      <c r="AI8" s="111">
        <v>1</v>
      </c>
      <c r="AJ8" s="101">
        <f>AH8/AI8*100</f>
        <v>0</v>
      </c>
      <c r="AK8" s="102">
        <v>0</v>
      </c>
      <c r="AL8" s="112">
        <f>AH8/AI17</f>
        <v>0</v>
      </c>
      <c r="AM8" s="79">
        <v>10</v>
      </c>
      <c r="AN8" s="80">
        <v>10</v>
      </c>
      <c r="AO8" s="80">
        <f>AM8/AN8*100</f>
        <v>100</v>
      </c>
      <c r="AP8" s="115">
        <v>1</v>
      </c>
      <c r="AQ8" s="82">
        <f>AM8/AN17</f>
        <v>0.2</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79">
        <v>100</v>
      </c>
      <c r="BR8" s="80">
        <v>100</v>
      </c>
      <c r="BS8" s="80">
        <f>BQ8/BR8*100</f>
        <v>100</v>
      </c>
      <c r="BT8" s="115">
        <v>1</v>
      </c>
      <c r="BU8" s="82">
        <f>BQ8/BR17</f>
        <v>1</v>
      </c>
      <c r="BV8" s="100">
        <v>0</v>
      </c>
      <c r="BW8" s="101">
        <v>1</v>
      </c>
      <c r="BX8" s="101">
        <f>BV8/BW8*100</f>
        <v>0</v>
      </c>
      <c r="BY8" s="102">
        <v>0</v>
      </c>
      <c r="BZ8" s="103">
        <f>BV8/BW17</f>
        <v>0</v>
      </c>
      <c r="CA8" s="100">
        <v>0</v>
      </c>
      <c r="CB8" s="111">
        <v>1</v>
      </c>
      <c r="CC8" s="101">
        <f>CA8/CB8*100</f>
        <v>0</v>
      </c>
      <c r="CD8" s="102">
        <v>0</v>
      </c>
      <c r="CE8" s="112">
        <f>CA8/CB17</f>
        <v>0</v>
      </c>
      <c r="CF8" s="100">
        <v>0</v>
      </c>
      <c r="CG8" s="101">
        <v>100</v>
      </c>
      <c r="CH8" s="101">
        <f>CF8/CG8*100</f>
        <v>0</v>
      </c>
      <c r="CI8" s="102">
        <v>0</v>
      </c>
      <c r="CJ8" s="103">
        <f>CF8/CG17</f>
        <v>0</v>
      </c>
      <c r="CK8" s="100">
        <v>0</v>
      </c>
      <c r="CL8" s="111">
        <v>1</v>
      </c>
      <c r="CM8" s="101">
        <f>CK8/CL8*100</f>
        <v>0</v>
      </c>
      <c r="CN8" s="102">
        <v>0</v>
      </c>
      <c r="CO8" s="112">
        <f>CK8/CL17</f>
        <v>0</v>
      </c>
      <c r="CP8" s="100">
        <v>0</v>
      </c>
      <c r="CQ8" s="111">
        <v>1</v>
      </c>
      <c r="CR8" s="101">
        <f>CP8/CQ8*100</f>
        <v>0</v>
      </c>
      <c r="CS8" s="102">
        <v>0</v>
      </c>
      <c r="CT8" s="112">
        <f>CP8/CQ17</f>
        <v>0</v>
      </c>
      <c r="CU8" s="100">
        <v>0</v>
      </c>
      <c r="CV8" s="101">
        <v>1</v>
      </c>
      <c r="CW8" s="101">
        <f>CU8/CV8*100</f>
        <v>0</v>
      </c>
      <c r="CX8" s="102">
        <v>0</v>
      </c>
      <c r="CY8" s="103">
        <f>CU8/CV17</f>
        <v>0</v>
      </c>
      <c r="CZ8" s="169">
        <v>0</v>
      </c>
      <c r="DA8" s="170">
        <v>1</v>
      </c>
      <c r="DB8" s="170">
        <f>CZ8/DA8*100</f>
        <v>0</v>
      </c>
      <c r="DC8" s="171">
        <v>0</v>
      </c>
      <c r="DD8" s="172">
        <f>CZ8/DA17</f>
        <v>0</v>
      </c>
      <c r="DE8" s="100">
        <v>0</v>
      </c>
      <c r="DF8" s="111">
        <v>1</v>
      </c>
      <c r="DG8" s="101">
        <f>DE8/DF8*100</f>
        <v>0</v>
      </c>
      <c r="DH8" s="102">
        <v>0</v>
      </c>
      <c r="DI8" s="112">
        <f>DE8/DF17</f>
        <v>0</v>
      </c>
      <c r="DJ8" s="100">
        <v>0</v>
      </c>
      <c r="DK8" s="111">
        <v>1</v>
      </c>
      <c r="DL8" s="101">
        <f>DJ8/DK8*100</f>
        <v>0</v>
      </c>
      <c r="DM8" s="102">
        <v>0</v>
      </c>
      <c r="DN8" s="112">
        <f>DJ8/DK17</f>
        <v>0</v>
      </c>
      <c r="DO8" s="100">
        <v>0</v>
      </c>
      <c r="DP8" s="101">
        <v>1</v>
      </c>
      <c r="DQ8" s="101">
        <f>DO8/DP8*100</f>
        <v>0</v>
      </c>
      <c r="DR8" s="102">
        <v>0</v>
      </c>
      <c r="DS8" s="103">
        <f>DO8/DP17</f>
        <v>0</v>
      </c>
      <c r="DT8" s="100">
        <v>0</v>
      </c>
      <c r="DU8" s="101">
        <v>1</v>
      </c>
      <c r="DV8" s="101">
        <f>DT8/DU8*100</f>
        <v>0</v>
      </c>
      <c r="DW8" s="102">
        <v>0</v>
      </c>
      <c r="DX8" s="103">
        <f>DT8/DU17</f>
        <v>0</v>
      </c>
      <c r="DY8" s="79">
        <v>100</v>
      </c>
      <c r="DZ8" s="80">
        <v>100</v>
      </c>
      <c r="EA8" s="80">
        <f>DY8/DZ8*100</f>
        <v>100</v>
      </c>
      <c r="EB8" s="115">
        <v>1</v>
      </c>
      <c r="EC8" s="82">
        <f>DY8/DZ17</f>
        <v>1</v>
      </c>
      <c r="ED8" s="79">
        <v>0</v>
      </c>
      <c r="EE8" s="92">
        <v>2</v>
      </c>
      <c r="EF8" s="80">
        <f>ED8/EE8*100</f>
        <v>0</v>
      </c>
      <c r="EG8" s="316">
        <v>0</v>
      </c>
      <c r="EH8" s="325">
        <f>ED8/EE17</f>
        <v>0</v>
      </c>
      <c r="EI8" s="100">
        <v>0</v>
      </c>
      <c r="EJ8" s="111">
        <v>1</v>
      </c>
      <c r="EK8" s="101">
        <f>EI8/EJ8*100</f>
        <v>0</v>
      </c>
      <c r="EL8" s="102">
        <v>0</v>
      </c>
      <c r="EM8" s="112">
        <f>EI8/EJ17</f>
        <v>0</v>
      </c>
      <c r="EN8" s="100">
        <v>0</v>
      </c>
      <c r="EO8" s="111">
        <v>1</v>
      </c>
      <c r="EP8" s="101">
        <f>EN8/EO8*100</f>
        <v>0</v>
      </c>
      <c r="EQ8" s="102">
        <v>0</v>
      </c>
      <c r="ER8" s="112">
        <f>EN8/EO17</f>
        <v>0</v>
      </c>
      <c r="ES8" s="100">
        <v>0</v>
      </c>
      <c r="ET8" s="111">
        <v>1</v>
      </c>
      <c r="EU8" s="101">
        <f>ES8/ET8*100</f>
        <v>0</v>
      </c>
      <c r="EV8" s="102">
        <v>0</v>
      </c>
      <c r="EW8" s="112">
        <f>ES8/ET17</f>
        <v>0</v>
      </c>
      <c r="EX8" s="79">
        <v>1</v>
      </c>
      <c r="EY8" s="92">
        <v>1</v>
      </c>
      <c r="EZ8" s="80">
        <f>EX8/EY8*100</f>
        <v>100</v>
      </c>
      <c r="FA8" s="115">
        <v>1</v>
      </c>
      <c r="FB8" s="93">
        <f>EX8/EY17</f>
        <v>0.25</v>
      </c>
      <c r="FC8" s="100">
        <v>0</v>
      </c>
      <c r="FD8" s="101">
        <v>1</v>
      </c>
      <c r="FE8" s="101">
        <f>FC8/FD8*100</f>
        <v>0</v>
      </c>
      <c r="FF8" s="102">
        <v>0</v>
      </c>
      <c r="FG8" s="103">
        <f>FC8/FD17</f>
        <v>0</v>
      </c>
      <c r="FH8" s="79">
        <v>3</v>
      </c>
      <c r="FI8" s="80">
        <v>3</v>
      </c>
      <c r="FJ8" s="80">
        <f>FH8/FI8*100</f>
        <v>100</v>
      </c>
      <c r="FK8" s="115">
        <v>1</v>
      </c>
      <c r="FL8" s="82">
        <f>FH8/FI17</f>
        <v>0.25</v>
      </c>
      <c r="FM8" s="79">
        <v>4</v>
      </c>
      <c r="FN8" s="92">
        <v>4</v>
      </c>
      <c r="FO8" s="80">
        <f>FM8/FN8*100</f>
        <v>100</v>
      </c>
      <c r="FP8" s="115">
        <v>1</v>
      </c>
      <c r="FQ8" s="93">
        <f>FM8/FN17</f>
        <v>0.25</v>
      </c>
      <c r="FR8" s="100">
        <v>0</v>
      </c>
      <c r="FS8" s="101">
        <v>1</v>
      </c>
      <c r="FT8" s="101">
        <f>FR8/FS8*100</f>
        <v>0</v>
      </c>
      <c r="FU8" s="102">
        <v>0</v>
      </c>
      <c r="FV8" s="103">
        <f>FR8/FS17</f>
        <v>0</v>
      </c>
      <c r="FW8" s="79">
        <v>1</v>
      </c>
      <c r="FX8" s="92">
        <v>1</v>
      </c>
      <c r="FY8" s="80">
        <f>FW8/FX8*100</f>
        <v>100</v>
      </c>
      <c r="FZ8" s="115">
        <v>1</v>
      </c>
      <c r="GA8" s="93">
        <f>FW8/FX17</f>
        <v>0.25</v>
      </c>
      <c r="GB8" s="100">
        <v>0</v>
      </c>
      <c r="GC8" s="111">
        <v>1</v>
      </c>
      <c r="GD8" s="101">
        <f>GB8/GC8*100</f>
        <v>0</v>
      </c>
      <c r="GE8" s="102">
        <v>0</v>
      </c>
      <c r="GF8" s="112">
        <f>GB8/GC17</f>
        <v>0</v>
      </c>
      <c r="GG8" s="100">
        <v>0</v>
      </c>
      <c r="GH8" s="111">
        <v>1</v>
      </c>
      <c r="GI8" s="101">
        <f>GG8/GH8*100</f>
        <v>0</v>
      </c>
      <c r="GJ8" s="102">
        <v>0</v>
      </c>
      <c r="GK8" s="112">
        <f>GG8/GH17</f>
        <v>0</v>
      </c>
      <c r="GL8" s="100">
        <v>0</v>
      </c>
      <c r="GM8" s="101">
        <v>1</v>
      </c>
      <c r="GN8" s="101">
        <f>GL8/GM8*100</f>
        <v>0</v>
      </c>
      <c r="GO8" s="102">
        <v>0</v>
      </c>
      <c r="GP8" s="103">
        <f>GL8/GM17</f>
        <v>0</v>
      </c>
      <c r="GQ8" s="100">
        <v>0</v>
      </c>
      <c r="GR8" s="101">
        <v>1</v>
      </c>
      <c r="GS8" s="101">
        <f>GQ8/GR8*100</f>
        <v>0</v>
      </c>
      <c r="GT8" s="102">
        <v>0</v>
      </c>
      <c r="GU8" s="103">
        <f>GQ8/GR17</f>
        <v>0</v>
      </c>
      <c r="GV8" s="100">
        <v>0</v>
      </c>
      <c r="GW8" s="111">
        <v>1</v>
      </c>
      <c r="GX8" s="101">
        <f>GV8/GW8*100</f>
        <v>0</v>
      </c>
      <c r="GY8" s="102">
        <v>0</v>
      </c>
      <c r="GZ8" s="112">
        <f>GV8/GW17</f>
        <v>0</v>
      </c>
      <c r="HA8" s="100">
        <v>0</v>
      </c>
      <c r="HB8" s="101">
        <v>1</v>
      </c>
      <c r="HC8" s="101">
        <f>HA8/HB8*100</f>
        <v>0</v>
      </c>
      <c r="HD8" s="102">
        <v>0</v>
      </c>
      <c r="HE8" s="103">
        <f>HA8/HB17</f>
        <v>0</v>
      </c>
      <c r="HF8" s="79">
        <v>12</v>
      </c>
      <c r="HG8" s="92">
        <v>9</v>
      </c>
      <c r="HH8" s="80">
        <f>HF8/HG8*100</f>
        <v>133.33333333333331</v>
      </c>
      <c r="HI8" s="123">
        <v>1.33</v>
      </c>
      <c r="HJ8" s="93">
        <f>HF8/HG17</f>
        <v>0.48</v>
      </c>
      <c r="HK8" s="183">
        <v>0</v>
      </c>
      <c r="HL8" s="184">
        <v>1</v>
      </c>
      <c r="HM8" s="185">
        <f>HK8/HL8*100</f>
        <v>0</v>
      </c>
      <c r="HN8" s="186">
        <v>0</v>
      </c>
      <c r="HO8" s="187">
        <f>HK8/HL17</f>
        <v>0</v>
      </c>
      <c r="HP8" s="195">
        <v>0</v>
      </c>
      <c r="HQ8" s="196">
        <v>3</v>
      </c>
      <c r="HR8" s="196">
        <f>HP8/HQ8*100</f>
        <v>0</v>
      </c>
      <c r="HS8" s="197">
        <v>0</v>
      </c>
      <c r="HT8" s="198">
        <f>HP8/HQ17</f>
        <v>0</v>
      </c>
      <c r="HU8" s="183">
        <v>0</v>
      </c>
      <c r="HV8" s="184">
        <v>25</v>
      </c>
      <c r="HW8" s="185">
        <f>HU8/HV8*100</f>
        <v>0</v>
      </c>
      <c r="HX8" s="186">
        <v>0</v>
      </c>
      <c r="HY8" s="187">
        <f>HU8/HV17</f>
        <v>0</v>
      </c>
      <c r="HZ8" s="79">
        <v>10</v>
      </c>
      <c r="IA8" s="92">
        <v>10</v>
      </c>
      <c r="IB8" s="80">
        <f>HZ8/IA8*100</f>
        <v>100</v>
      </c>
      <c r="IC8" s="115">
        <v>1</v>
      </c>
      <c r="ID8" s="93">
        <f>HZ8/IA17</f>
        <v>0.16666666666666666</v>
      </c>
      <c r="IE8" s="79">
        <v>3</v>
      </c>
      <c r="IF8" s="92">
        <v>3</v>
      </c>
      <c r="IG8" s="80">
        <f>IE8/IF8*100</f>
        <v>100</v>
      </c>
      <c r="IH8" s="115">
        <v>1</v>
      </c>
      <c r="II8" s="93">
        <f>IE8/IF17</f>
        <v>0.2</v>
      </c>
      <c r="IJ8" s="79">
        <v>99.26</v>
      </c>
      <c r="IK8" s="92">
        <v>100</v>
      </c>
      <c r="IL8" s="80">
        <f>IJ8/IK8*100</f>
        <v>99.26</v>
      </c>
      <c r="IM8" s="144">
        <v>0.99</v>
      </c>
      <c r="IN8" s="82">
        <f>IJ8/IK17</f>
        <v>0.99260000000000004</v>
      </c>
      <c r="IO8" s="100">
        <v>0</v>
      </c>
      <c r="IP8" s="111">
        <v>1</v>
      </c>
      <c r="IQ8" s="101">
        <f>IO8/IP8*100</f>
        <v>0</v>
      </c>
      <c r="IR8" s="102">
        <v>0</v>
      </c>
      <c r="IS8" s="103">
        <f>IO8/IP17</f>
        <v>0</v>
      </c>
    </row>
    <row r="9" spans="2:253" ht="15" thickBot="1" x14ac:dyDescent="0.4">
      <c r="B9" s="151">
        <v>4</v>
      </c>
      <c r="C9" s="152" t="s">
        <v>36</v>
      </c>
      <c r="D9" s="183">
        <v>0</v>
      </c>
      <c r="E9" s="185">
        <v>12</v>
      </c>
      <c r="F9" s="185">
        <f t="shared" ref="F9:F17" si="0">D9/E9*100</f>
        <v>0</v>
      </c>
      <c r="G9" s="186">
        <v>0</v>
      </c>
      <c r="H9" s="245">
        <f>D9/E17</f>
        <v>0</v>
      </c>
      <c r="I9" s="79">
        <v>26</v>
      </c>
      <c r="J9" s="80">
        <v>10</v>
      </c>
      <c r="K9" s="80">
        <f t="shared" ref="K9:K17" si="1">I9/J9*100</f>
        <v>260</v>
      </c>
      <c r="L9" s="81">
        <v>2.6</v>
      </c>
      <c r="M9" s="82">
        <f>I9/J17</f>
        <v>0.38805970149253732</v>
      </c>
      <c r="N9" s="79">
        <v>0</v>
      </c>
      <c r="O9" s="80">
        <v>5</v>
      </c>
      <c r="P9" s="80">
        <f t="shared" ref="P9:P17" si="2">N9/O9*100</f>
        <v>0</v>
      </c>
      <c r="Q9" s="81">
        <v>0</v>
      </c>
      <c r="R9" s="82">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272">
        <v>0</v>
      </c>
      <c r="AI9" s="161">
        <v>100</v>
      </c>
      <c r="AJ9" s="127">
        <f t="shared" ref="AJ9:AJ17" si="6">AH9/AI9*100</f>
        <v>0</v>
      </c>
      <c r="AK9" s="128">
        <v>0</v>
      </c>
      <c r="AL9" s="131">
        <f>AH9/AI17</f>
        <v>0</v>
      </c>
      <c r="AM9" s="100">
        <v>0</v>
      </c>
      <c r="AN9" s="101">
        <v>1</v>
      </c>
      <c r="AO9" s="101">
        <f t="shared" ref="AO9:AO17" si="7">AM9/AN9*100</f>
        <v>0</v>
      </c>
      <c r="AP9" s="102">
        <v>0</v>
      </c>
      <c r="AQ9" s="103">
        <f>AM9/AN17</f>
        <v>0</v>
      </c>
      <c r="AR9" s="79">
        <v>75.180000000000007</v>
      </c>
      <c r="AS9" s="80">
        <v>90</v>
      </c>
      <c r="AT9" s="80">
        <f t="shared" ref="AT9:AT17" si="8">AR9/AS9*100</f>
        <v>83.533333333333331</v>
      </c>
      <c r="AU9" s="81">
        <v>0.84</v>
      </c>
      <c r="AV9" s="82">
        <f>AR9/AS17</f>
        <v>0.83533333333333337</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79">
        <v>100</v>
      </c>
      <c r="BR9" s="80">
        <v>100</v>
      </c>
      <c r="BS9" s="80">
        <f t="shared" ref="BS9:BS17" si="13">BQ9/BR9*100</f>
        <v>100</v>
      </c>
      <c r="BT9" s="81">
        <v>1</v>
      </c>
      <c r="BU9" s="82">
        <f>BQ9/BR17</f>
        <v>1</v>
      </c>
      <c r="BV9" s="100">
        <v>0</v>
      </c>
      <c r="BW9" s="101">
        <v>1</v>
      </c>
      <c r="BX9" s="101">
        <f t="shared" ref="BX9:BX17" si="14">BV9/BW9*100</f>
        <v>0</v>
      </c>
      <c r="BY9" s="102">
        <v>0</v>
      </c>
      <c r="BZ9" s="103">
        <f>BV9/BW17</f>
        <v>0</v>
      </c>
      <c r="CA9" s="100">
        <v>0</v>
      </c>
      <c r="CB9" s="111">
        <v>1</v>
      </c>
      <c r="CC9" s="101">
        <f t="shared" ref="CC9:CC17" si="15">CA9/CB9*100</f>
        <v>0</v>
      </c>
      <c r="CD9" s="102">
        <v>0</v>
      </c>
      <c r="CE9" s="112">
        <f>CA9/CB17</f>
        <v>0</v>
      </c>
      <c r="CF9" s="100">
        <v>0</v>
      </c>
      <c r="CG9" s="101">
        <v>100</v>
      </c>
      <c r="CH9" s="101">
        <f t="shared" ref="CH9:CH17" si="16">CF9/CG9*100</f>
        <v>0</v>
      </c>
      <c r="CI9" s="102">
        <v>0</v>
      </c>
      <c r="CJ9" s="103">
        <f>CF9/CG17</f>
        <v>0</v>
      </c>
      <c r="CK9" s="100">
        <v>0</v>
      </c>
      <c r="CL9" s="111">
        <v>1</v>
      </c>
      <c r="CM9" s="101">
        <f t="shared" ref="CM9:CM17" si="17">CK9/CL9*100</f>
        <v>0</v>
      </c>
      <c r="CN9" s="102">
        <v>0</v>
      </c>
      <c r="CO9" s="112">
        <f>CK9/CL17</f>
        <v>0</v>
      </c>
      <c r="CP9" s="100">
        <v>0</v>
      </c>
      <c r="CQ9" s="111">
        <v>1</v>
      </c>
      <c r="CR9" s="101">
        <f t="shared" ref="CR9:CR17" si="18">CP9/CQ9*100</f>
        <v>0</v>
      </c>
      <c r="CS9" s="102">
        <v>0</v>
      </c>
      <c r="CT9" s="112">
        <f>CP9/CQ17</f>
        <v>0</v>
      </c>
      <c r="CU9" s="100">
        <v>0</v>
      </c>
      <c r="CV9" s="101">
        <v>1</v>
      </c>
      <c r="CW9" s="101">
        <f t="shared" ref="CW9:CW17" si="19">CU9/CV9*100</f>
        <v>0</v>
      </c>
      <c r="CX9" s="102">
        <v>0</v>
      </c>
      <c r="CY9" s="103">
        <f>CU9/CV17</f>
        <v>0</v>
      </c>
      <c r="CZ9" s="169">
        <v>0</v>
      </c>
      <c r="DA9" s="170">
        <v>1</v>
      </c>
      <c r="DB9" s="170">
        <f t="shared" ref="DB9:DB17" si="20">CZ9/DA9*100</f>
        <v>0</v>
      </c>
      <c r="DC9" s="171">
        <v>0</v>
      </c>
      <c r="DD9" s="172">
        <f>CZ9/DA17</f>
        <v>0</v>
      </c>
      <c r="DE9" s="100">
        <v>0</v>
      </c>
      <c r="DF9" s="111">
        <v>1</v>
      </c>
      <c r="DG9" s="101">
        <f t="shared" ref="DG9:DG17" si="21">DE9/DF9*100</f>
        <v>0</v>
      </c>
      <c r="DH9" s="102">
        <v>0</v>
      </c>
      <c r="DI9" s="112">
        <f>DE9/DF17</f>
        <v>0</v>
      </c>
      <c r="DJ9" s="100">
        <v>0</v>
      </c>
      <c r="DK9" s="111">
        <v>1</v>
      </c>
      <c r="DL9" s="101">
        <f t="shared" ref="DL9:DL17" si="22">DJ9/DK9*100</f>
        <v>0</v>
      </c>
      <c r="DM9" s="102">
        <v>0</v>
      </c>
      <c r="DN9" s="112">
        <f>DJ9/DK17</f>
        <v>0</v>
      </c>
      <c r="DO9" s="100">
        <v>0</v>
      </c>
      <c r="DP9" s="101">
        <v>1</v>
      </c>
      <c r="DQ9" s="101">
        <f t="shared" ref="DQ9:DQ17" si="23">DO9/DP9*100</f>
        <v>0</v>
      </c>
      <c r="DR9" s="102">
        <v>0</v>
      </c>
      <c r="DS9" s="103">
        <f>DO9/DP17</f>
        <v>0</v>
      </c>
      <c r="DT9" s="100">
        <v>0</v>
      </c>
      <c r="DU9" s="101">
        <v>1</v>
      </c>
      <c r="DV9" s="101">
        <f t="shared" ref="DV9:DV17" si="24">DT9/DU9*100</f>
        <v>0</v>
      </c>
      <c r="DW9" s="102">
        <v>0</v>
      </c>
      <c r="DX9" s="103">
        <f>DT9/DU17</f>
        <v>0</v>
      </c>
      <c r="DY9" s="100">
        <v>0</v>
      </c>
      <c r="DZ9" s="101">
        <v>100</v>
      </c>
      <c r="EA9" s="101">
        <f t="shared" ref="EA9:EA17" si="25">DY9/DZ9*100</f>
        <v>0</v>
      </c>
      <c r="EB9" s="102">
        <v>0</v>
      </c>
      <c r="EC9" s="103">
        <f>DY9/DZ17</f>
        <v>0</v>
      </c>
      <c r="ED9" s="79">
        <v>3</v>
      </c>
      <c r="EE9" s="92">
        <v>3</v>
      </c>
      <c r="EF9" s="320">
        <f t="shared" ref="EF9:EF17" si="26">ED9/EE9*100</f>
        <v>100</v>
      </c>
      <c r="EG9" s="342">
        <v>1</v>
      </c>
      <c r="EH9" s="343">
        <f>ED9/EE17</f>
        <v>1</v>
      </c>
      <c r="EI9" s="100">
        <v>0</v>
      </c>
      <c r="EJ9" s="111">
        <v>1</v>
      </c>
      <c r="EK9" s="101">
        <f t="shared" ref="EK9:EK17" si="27">EI9/EJ9*100</f>
        <v>0</v>
      </c>
      <c r="EL9" s="102">
        <v>0</v>
      </c>
      <c r="EM9" s="112">
        <f>EI9/EJ17</f>
        <v>0</v>
      </c>
      <c r="EN9" s="100">
        <v>0</v>
      </c>
      <c r="EO9" s="111">
        <v>1</v>
      </c>
      <c r="EP9" s="101">
        <f t="shared" ref="EP9:EP17" si="28">EN9/EO9*100</f>
        <v>0</v>
      </c>
      <c r="EQ9" s="102">
        <v>0</v>
      </c>
      <c r="ER9" s="112">
        <f>EN9/EO17</f>
        <v>0</v>
      </c>
      <c r="ES9" s="100">
        <v>0</v>
      </c>
      <c r="ET9" s="111">
        <v>1</v>
      </c>
      <c r="EU9" s="101">
        <f t="shared" ref="EU9:EU17" si="29">ES9/ET9*100</f>
        <v>0</v>
      </c>
      <c r="EV9" s="102">
        <v>0</v>
      </c>
      <c r="EW9" s="112">
        <f>ES9/ET17</f>
        <v>0</v>
      </c>
      <c r="EX9" s="100">
        <v>0</v>
      </c>
      <c r="EY9" s="111">
        <v>1</v>
      </c>
      <c r="EZ9" s="101">
        <f t="shared" ref="EZ9:EZ17" si="30">EX9/EY9*100</f>
        <v>0</v>
      </c>
      <c r="FA9" s="102">
        <v>0</v>
      </c>
      <c r="FB9" s="112">
        <f>EX9/EY17</f>
        <v>0</v>
      </c>
      <c r="FC9" s="100">
        <v>0</v>
      </c>
      <c r="FD9" s="101">
        <v>1</v>
      </c>
      <c r="FE9" s="101">
        <f t="shared" ref="FE9:FE17" si="31">FC9/FD9*100</f>
        <v>0</v>
      </c>
      <c r="FF9" s="102">
        <v>0</v>
      </c>
      <c r="FG9" s="103">
        <f>FC9/FD17</f>
        <v>0</v>
      </c>
      <c r="FH9" s="79">
        <v>4</v>
      </c>
      <c r="FI9" s="80">
        <v>4</v>
      </c>
      <c r="FJ9" s="80">
        <f t="shared" ref="FJ9:FJ17" si="32">FH9/FI9*100</f>
        <v>100</v>
      </c>
      <c r="FK9" s="81">
        <v>1</v>
      </c>
      <c r="FL9" s="82">
        <f>FH9/FI17</f>
        <v>0.33333333333333331</v>
      </c>
      <c r="FM9" s="100">
        <v>0</v>
      </c>
      <c r="FN9" s="111">
        <v>4</v>
      </c>
      <c r="FO9" s="101">
        <f t="shared" ref="FO9:FO17" si="33">FM9/FN9*100</f>
        <v>0</v>
      </c>
      <c r="FP9" s="102">
        <v>0</v>
      </c>
      <c r="FQ9" s="112">
        <f>FM9/FN17</f>
        <v>0</v>
      </c>
      <c r="FR9" s="100">
        <v>0</v>
      </c>
      <c r="FS9" s="101">
        <v>1</v>
      </c>
      <c r="FT9" s="101">
        <f t="shared" ref="FT9:FT17" si="34">FR9/FS9*100</f>
        <v>0</v>
      </c>
      <c r="FU9" s="102">
        <v>0</v>
      </c>
      <c r="FV9" s="103">
        <f>FR9/FS17</f>
        <v>0</v>
      </c>
      <c r="FW9" s="100">
        <v>0</v>
      </c>
      <c r="FX9" s="111">
        <v>1</v>
      </c>
      <c r="FY9" s="101">
        <f t="shared" ref="FY9:FY17" si="35">FW9/FX9*100</f>
        <v>0</v>
      </c>
      <c r="FZ9" s="102">
        <v>0</v>
      </c>
      <c r="GA9" s="112">
        <f>FW9/FX17</f>
        <v>0</v>
      </c>
      <c r="GB9" s="100">
        <v>0</v>
      </c>
      <c r="GC9" s="111">
        <v>1</v>
      </c>
      <c r="GD9" s="101">
        <f t="shared" ref="GD9:GD17" si="36">GB9/GC9*100</f>
        <v>0</v>
      </c>
      <c r="GE9" s="102">
        <v>0</v>
      </c>
      <c r="GF9" s="112">
        <f>GB9/GC17</f>
        <v>0</v>
      </c>
      <c r="GG9" s="100">
        <v>0</v>
      </c>
      <c r="GH9" s="111">
        <v>1</v>
      </c>
      <c r="GI9" s="101">
        <f t="shared" ref="GI9:GI17" si="37">GG9/GH9*100</f>
        <v>0</v>
      </c>
      <c r="GJ9" s="102">
        <v>0</v>
      </c>
      <c r="GK9" s="112">
        <f>GG9/GH17</f>
        <v>0</v>
      </c>
      <c r="GL9" s="100">
        <v>0</v>
      </c>
      <c r="GM9" s="101">
        <v>1</v>
      </c>
      <c r="GN9" s="101">
        <f t="shared" ref="GN9:GN17" si="38">GL9/GM9*100</f>
        <v>0</v>
      </c>
      <c r="GO9" s="102">
        <v>0</v>
      </c>
      <c r="GP9" s="103">
        <f>GL9/GM17</f>
        <v>0</v>
      </c>
      <c r="GQ9" s="100">
        <v>0</v>
      </c>
      <c r="GR9" s="101">
        <v>1</v>
      </c>
      <c r="GS9" s="101">
        <f t="shared" ref="GS9:GS17" si="39">GQ9/GR9*100</f>
        <v>0</v>
      </c>
      <c r="GT9" s="102">
        <v>0</v>
      </c>
      <c r="GU9" s="103">
        <f>GQ9/GR17</f>
        <v>0</v>
      </c>
      <c r="GV9" s="100">
        <v>0</v>
      </c>
      <c r="GW9" s="111">
        <v>1</v>
      </c>
      <c r="GX9" s="101">
        <f t="shared" ref="GX9:GX17" si="40">GV9/GW9*100</f>
        <v>0</v>
      </c>
      <c r="GY9" s="102">
        <v>0</v>
      </c>
      <c r="GZ9" s="112">
        <f>GV9/GW17</f>
        <v>0</v>
      </c>
      <c r="HA9" s="100">
        <v>0</v>
      </c>
      <c r="HB9" s="101">
        <v>1</v>
      </c>
      <c r="HC9" s="101">
        <f t="shared" ref="HC9:HC17" si="41">HA9/HB9*100</f>
        <v>0</v>
      </c>
      <c r="HD9" s="102">
        <v>0</v>
      </c>
      <c r="HE9" s="103">
        <f>HA9/HB17</f>
        <v>0</v>
      </c>
      <c r="HF9" s="100">
        <v>0</v>
      </c>
      <c r="HG9" s="111">
        <v>9</v>
      </c>
      <c r="HH9" s="101">
        <f t="shared" ref="HH9:HH17" si="42">HF9/HG9*100</f>
        <v>0</v>
      </c>
      <c r="HI9" s="102">
        <v>0</v>
      </c>
      <c r="HJ9" s="112">
        <f>HF9/HG17</f>
        <v>0</v>
      </c>
      <c r="HK9" s="100">
        <v>0</v>
      </c>
      <c r="HL9" s="111">
        <v>1</v>
      </c>
      <c r="HM9" s="101">
        <f t="shared" ref="HM9:HM17" si="43">HK9/HL9*100</f>
        <v>0</v>
      </c>
      <c r="HN9" s="102">
        <v>0</v>
      </c>
      <c r="HO9" s="112">
        <f>HK9/HL17</f>
        <v>0</v>
      </c>
      <c r="HP9" s="195">
        <v>0</v>
      </c>
      <c r="HQ9" s="196">
        <v>4</v>
      </c>
      <c r="HR9" s="196">
        <f t="shared" ref="HR9:HR17" si="44">HP9/HQ9*100</f>
        <v>0</v>
      </c>
      <c r="HS9" s="197">
        <v>0</v>
      </c>
      <c r="HT9" s="198">
        <f>HP9/HQ17</f>
        <v>0</v>
      </c>
      <c r="HU9" s="100">
        <v>0</v>
      </c>
      <c r="HV9" s="111">
        <v>25</v>
      </c>
      <c r="HW9" s="101">
        <f t="shared" ref="HW9:HW17" si="45">HU9/HV9*100</f>
        <v>0</v>
      </c>
      <c r="HX9" s="102">
        <v>0</v>
      </c>
      <c r="HY9" s="112">
        <f>HU9/HV17</f>
        <v>0</v>
      </c>
      <c r="HZ9" s="100">
        <v>0</v>
      </c>
      <c r="IA9" s="111">
        <v>10</v>
      </c>
      <c r="IB9" s="101">
        <f t="shared" ref="IB9:IB17" si="46">HZ9/IA9*100</f>
        <v>0</v>
      </c>
      <c r="IC9" s="102">
        <v>0</v>
      </c>
      <c r="ID9" s="112">
        <f>HZ9/IA17</f>
        <v>0</v>
      </c>
      <c r="IE9" s="100">
        <v>0</v>
      </c>
      <c r="IF9" s="111">
        <v>3</v>
      </c>
      <c r="IG9" s="101">
        <f t="shared" ref="IG9:IG17" si="47">IE9/IF9*100</f>
        <v>0</v>
      </c>
      <c r="IH9" s="102">
        <v>0</v>
      </c>
      <c r="II9" s="112">
        <f>IE9/IF17</f>
        <v>0</v>
      </c>
      <c r="IJ9" s="79">
        <v>92.38</v>
      </c>
      <c r="IK9" s="92">
        <v>100</v>
      </c>
      <c r="IL9" s="80">
        <f t="shared" ref="IL9:IL17" si="48">IJ9/IK9*100</f>
        <v>92.38</v>
      </c>
      <c r="IM9" s="81">
        <v>0.92</v>
      </c>
      <c r="IN9" s="82">
        <f>IJ9/IK17</f>
        <v>0.92379999999999995</v>
      </c>
      <c r="IO9" s="100">
        <v>0</v>
      </c>
      <c r="IP9" s="111">
        <v>1</v>
      </c>
      <c r="IQ9" s="101">
        <f t="shared" ref="IQ9:IQ17" si="49">IO9/IP9*100</f>
        <v>0</v>
      </c>
      <c r="IR9" s="102">
        <v>0</v>
      </c>
      <c r="IS9" s="103">
        <f>IO9/IP17</f>
        <v>0</v>
      </c>
    </row>
    <row r="10" spans="2:253" ht="15" thickBot="1" x14ac:dyDescent="0.4">
      <c r="B10" s="151">
        <v>5</v>
      </c>
      <c r="C10" s="152" t="s">
        <v>37</v>
      </c>
      <c r="D10" s="183">
        <v>34</v>
      </c>
      <c r="E10" s="185">
        <v>34</v>
      </c>
      <c r="F10" s="185">
        <f t="shared" si="0"/>
        <v>100</v>
      </c>
      <c r="G10" s="186">
        <v>1</v>
      </c>
      <c r="H10" s="245">
        <f>D10/E17</f>
        <v>0.34</v>
      </c>
      <c r="I10" s="79">
        <v>26</v>
      </c>
      <c r="J10" s="80">
        <v>20</v>
      </c>
      <c r="K10" s="80">
        <f t="shared" si="1"/>
        <v>130</v>
      </c>
      <c r="L10" s="81">
        <v>1.3</v>
      </c>
      <c r="M10" s="82">
        <f>I10/J17</f>
        <v>0.38805970149253732</v>
      </c>
      <c r="N10" s="79">
        <v>27</v>
      </c>
      <c r="O10" s="80">
        <v>10</v>
      </c>
      <c r="P10" s="80">
        <f t="shared" si="2"/>
        <v>270</v>
      </c>
      <c r="Q10" s="81">
        <v>2.7</v>
      </c>
      <c r="R10" s="82">
        <f>N10/O17</f>
        <v>0.41538461538461541</v>
      </c>
      <c r="S10" s="79">
        <v>0</v>
      </c>
      <c r="T10" s="80">
        <v>100</v>
      </c>
      <c r="U10" s="80">
        <f t="shared" si="3"/>
        <v>0</v>
      </c>
      <c r="V10" s="81">
        <v>0</v>
      </c>
      <c r="W10" s="82">
        <f>S10/T17</f>
        <v>0</v>
      </c>
      <c r="X10" s="169">
        <v>0</v>
      </c>
      <c r="Y10" s="170">
        <v>100</v>
      </c>
      <c r="Z10" s="170">
        <f t="shared" si="4"/>
        <v>0</v>
      </c>
      <c r="AA10" s="171">
        <v>0</v>
      </c>
      <c r="AB10" s="172">
        <f>X10/Y17</f>
        <v>0</v>
      </c>
      <c r="AC10" s="100">
        <v>0</v>
      </c>
      <c r="AD10" s="101">
        <v>100</v>
      </c>
      <c r="AE10" s="101">
        <f t="shared" si="5"/>
        <v>0</v>
      </c>
      <c r="AF10" s="102">
        <v>0</v>
      </c>
      <c r="AG10" s="103">
        <f>AC10/AD17</f>
        <v>0</v>
      </c>
      <c r="AH10" s="122">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12">
        <f>BL10/BM17</f>
        <v>0</v>
      </c>
      <c r="BQ10" s="79">
        <v>100</v>
      </c>
      <c r="BR10" s="80">
        <v>100</v>
      </c>
      <c r="BS10" s="80">
        <f t="shared" si="13"/>
        <v>100</v>
      </c>
      <c r="BT10" s="81">
        <v>1</v>
      </c>
      <c r="BU10" s="82">
        <f>BQ10/BR17</f>
        <v>1</v>
      </c>
      <c r="BV10" s="100">
        <v>0</v>
      </c>
      <c r="BW10" s="101">
        <v>1</v>
      </c>
      <c r="BX10" s="101">
        <f t="shared" si="14"/>
        <v>0</v>
      </c>
      <c r="BY10" s="102">
        <v>0</v>
      </c>
      <c r="BZ10" s="103">
        <f>BV10/BW17</f>
        <v>0</v>
      </c>
      <c r="CA10" s="100">
        <v>0</v>
      </c>
      <c r="CB10" s="111">
        <v>1</v>
      </c>
      <c r="CC10" s="101">
        <f t="shared" si="15"/>
        <v>0</v>
      </c>
      <c r="CD10" s="102">
        <v>0</v>
      </c>
      <c r="CE10" s="112">
        <f>CA10/CB17</f>
        <v>0</v>
      </c>
      <c r="CF10" s="100">
        <v>0</v>
      </c>
      <c r="CG10" s="101">
        <v>100</v>
      </c>
      <c r="CH10" s="101">
        <f t="shared" si="16"/>
        <v>0</v>
      </c>
      <c r="CI10" s="102">
        <v>0</v>
      </c>
      <c r="CJ10" s="103">
        <f>CF10/CG17</f>
        <v>0</v>
      </c>
      <c r="CK10" s="100">
        <v>0</v>
      </c>
      <c r="CL10" s="111">
        <v>1</v>
      </c>
      <c r="CM10" s="101">
        <f t="shared" si="17"/>
        <v>0</v>
      </c>
      <c r="CN10" s="102">
        <v>0</v>
      </c>
      <c r="CO10" s="112">
        <f>CK10/CL17</f>
        <v>0</v>
      </c>
      <c r="CP10" s="100">
        <v>0</v>
      </c>
      <c r="CQ10" s="111">
        <v>1</v>
      </c>
      <c r="CR10" s="101">
        <f t="shared" si="18"/>
        <v>0</v>
      </c>
      <c r="CS10" s="102">
        <v>0</v>
      </c>
      <c r="CT10" s="112">
        <f>CP10/CQ17</f>
        <v>0</v>
      </c>
      <c r="CU10" s="100">
        <v>0</v>
      </c>
      <c r="CV10" s="101">
        <v>1</v>
      </c>
      <c r="CW10" s="101">
        <f t="shared" si="19"/>
        <v>0</v>
      </c>
      <c r="CX10" s="102">
        <v>0</v>
      </c>
      <c r="CY10" s="103">
        <f>CU10/CV17</f>
        <v>0</v>
      </c>
      <c r="CZ10" s="169">
        <v>0</v>
      </c>
      <c r="DA10" s="170">
        <v>1</v>
      </c>
      <c r="DB10" s="170">
        <f t="shared" si="20"/>
        <v>0</v>
      </c>
      <c r="DC10" s="171">
        <v>0</v>
      </c>
      <c r="DD10" s="172">
        <f>CZ10/DA17</f>
        <v>0</v>
      </c>
      <c r="DE10" s="100">
        <v>0</v>
      </c>
      <c r="DF10" s="111">
        <v>1</v>
      </c>
      <c r="DG10" s="101">
        <f t="shared" si="21"/>
        <v>0</v>
      </c>
      <c r="DH10" s="102">
        <v>0</v>
      </c>
      <c r="DI10" s="112">
        <f>DE10/DF17</f>
        <v>0</v>
      </c>
      <c r="DJ10" s="100">
        <v>0</v>
      </c>
      <c r="DK10" s="111">
        <v>1</v>
      </c>
      <c r="DL10" s="101">
        <f t="shared" si="22"/>
        <v>0</v>
      </c>
      <c r="DM10" s="102">
        <v>0</v>
      </c>
      <c r="DN10" s="112">
        <f>DJ10/DK17</f>
        <v>0</v>
      </c>
      <c r="DO10" s="100">
        <v>0</v>
      </c>
      <c r="DP10" s="101">
        <v>1</v>
      </c>
      <c r="DQ10" s="101">
        <f t="shared" si="23"/>
        <v>0</v>
      </c>
      <c r="DR10" s="102">
        <v>0</v>
      </c>
      <c r="DS10" s="103">
        <f>DO10/DP17</f>
        <v>0</v>
      </c>
      <c r="DT10" s="100">
        <v>0</v>
      </c>
      <c r="DU10" s="101">
        <v>1</v>
      </c>
      <c r="DV10" s="101">
        <f t="shared" si="24"/>
        <v>0</v>
      </c>
      <c r="DW10" s="102">
        <v>0</v>
      </c>
      <c r="DX10" s="103">
        <f>DT10/DU17</f>
        <v>0</v>
      </c>
      <c r="DY10" s="100">
        <v>0</v>
      </c>
      <c r="DZ10" s="101">
        <v>100</v>
      </c>
      <c r="EA10" s="101">
        <f t="shared" si="25"/>
        <v>0</v>
      </c>
      <c r="EB10" s="102">
        <v>0</v>
      </c>
      <c r="EC10" s="103">
        <f>DY10/DZ17</f>
        <v>0</v>
      </c>
      <c r="ED10" s="100">
        <v>0</v>
      </c>
      <c r="EE10" s="111">
        <v>20</v>
      </c>
      <c r="EF10" s="101">
        <f t="shared" si="26"/>
        <v>0</v>
      </c>
      <c r="EG10" s="321">
        <v>0</v>
      </c>
      <c r="EH10" s="344">
        <f>ED10/EE17</f>
        <v>0</v>
      </c>
      <c r="EI10" s="100">
        <v>0</v>
      </c>
      <c r="EJ10" s="111">
        <v>1</v>
      </c>
      <c r="EK10" s="101">
        <f t="shared" si="27"/>
        <v>0</v>
      </c>
      <c r="EL10" s="102">
        <v>0</v>
      </c>
      <c r="EM10" s="112">
        <f>EI10/EJ17</f>
        <v>0</v>
      </c>
      <c r="EN10" s="100">
        <v>0</v>
      </c>
      <c r="EO10" s="111">
        <v>1</v>
      </c>
      <c r="EP10" s="101">
        <f t="shared" si="28"/>
        <v>0</v>
      </c>
      <c r="EQ10" s="102">
        <v>0</v>
      </c>
      <c r="ER10" s="112">
        <f>EN10/EO17</f>
        <v>0</v>
      </c>
      <c r="ES10" s="100">
        <v>0</v>
      </c>
      <c r="ET10" s="111">
        <v>1</v>
      </c>
      <c r="EU10" s="101">
        <f t="shared" si="29"/>
        <v>0</v>
      </c>
      <c r="EV10" s="102">
        <v>0</v>
      </c>
      <c r="EW10" s="112">
        <f>ES10/ET17</f>
        <v>0</v>
      </c>
      <c r="EX10" s="100">
        <v>0</v>
      </c>
      <c r="EY10" s="111">
        <v>1</v>
      </c>
      <c r="EZ10" s="101">
        <f t="shared" si="30"/>
        <v>0</v>
      </c>
      <c r="FA10" s="102">
        <v>0</v>
      </c>
      <c r="FB10" s="112">
        <f>EX10/EY17</f>
        <v>0</v>
      </c>
      <c r="FC10" s="100">
        <v>0</v>
      </c>
      <c r="FD10" s="101">
        <v>1</v>
      </c>
      <c r="FE10" s="101">
        <f t="shared" si="31"/>
        <v>0</v>
      </c>
      <c r="FF10" s="102">
        <v>0</v>
      </c>
      <c r="FG10" s="103">
        <f>FC10/FD17</f>
        <v>0</v>
      </c>
      <c r="FH10" s="79">
        <v>5</v>
      </c>
      <c r="FI10" s="80">
        <v>5</v>
      </c>
      <c r="FJ10" s="80">
        <f t="shared" si="32"/>
        <v>100</v>
      </c>
      <c r="FK10" s="81">
        <v>1</v>
      </c>
      <c r="FL10" s="82">
        <f>FH10/FI17</f>
        <v>0.41666666666666669</v>
      </c>
      <c r="FM10" s="100">
        <v>0</v>
      </c>
      <c r="FN10" s="111">
        <v>4</v>
      </c>
      <c r="FO10" s="101">
        <f t="shared" si="33"/>
        <v>0</v>
      </c>
      <c r="FP10" s="102">
        <v>0</v>
      </c>
      <c r="FQ10" s="112">
        <f>FM10/FN17</f>
        <v>0</v>
      </c>
      <c r="FR10" s="100">
        <v>0</v>
      </c>
      <c r="FS10" s="101">
        <v>1</v>
      </c>
      <c r="FT10" s="101">
        <f t="shared" si="34"/>
        <v>0</v>
      </c>
      <c r="FU10" s="330">
        <v>0</v>
      </c>
      <c r="FV10" s="331">
        <f>FR10/FS17</f>
        <v>0</v>
      </c>
      <c r="FW10" s="100">
        <v>0</v>
      </c>
      <c r="FX10" s="111">
        <v>1</v>
      </c>
      <c r="FY10" s="101">
        <f t="shared" si="35"/>
        <v>0</v>
      </c>
      <c r="FZ10" s="102">
        <v>0</v>
      </c>
      <c r="GA10" s="112">
        <f>FW10/FX17</f>
        <v>0</v>
      </c>
      <c r="GB10" s="100">
        <v>0</v>
      </c>
      <c r="GC10" s="111">
        <v>1</v>
      </c>
      <c r="GD10" s="101">
        <f t="shared" si="36"/>
        <v>0</v>
      </c>
      <c r="GE10" s="102">
        <v>0</v>
      </c>
      <c r="GF10" s="112">
        <f>GB10/GC17</f>
        <v>0</v>
      </c>
      <c r="GG10" s="100">
        <v>0</v>
      </c>
      <c r="GH10" s="111">
        <v>1</v>
      </c>
      <c r="GI10" s="101">
        <f t="shared" si="37"/>
        <v>0</v>
      </c>
      <c r="GJ10" s="102">
        <v>0</v>
      </c>
      <c r="GK10" s="112">
        <f>GG10/GH17</f>
        <v>0</v>
      </c>
      <c r="GL10" s="100">
        <v>0</v>
      </c>
      <c r="GM10" s="101">
        <v>1</v>
      </c>
      <c r="GN10" s="101">
        <f t="shared" si="38"/>
        <v>0</v>
      </c>
      <c r="GO10" s="102">
        <v>0</v>
      </c>
      <c r="GP10" s="103">
        <f>GL10/GM17</f>
        <v>0</v>
      </c>
      <c r="GQ10" s="100">
        <v>0</v>
      </c>
      <c r="GR10" s="101">
        <v>1</v>
      </c>
      <c r="GS10" s="101">
        <f t="shared" si="39"/>
        <v>0</v>
      </c>
      <c r="GT10" s="102">
        <v>0</v>
      </c>
      <c r="GU10" s="103">
        <f>GQ10/GR17</f>
        <v>0</v>
      </c>
      <c r="GV10" s="100">
        <v>0</v>
      </c>
      <c r="GW10" s="111">
        <v>1</v>
      </c>
      <c r="GX10" s="101">
        <f t="shared" si="40"/>
        <v>0</v>
      </c>
      <c r="GY10" s="102">
        <v>0</v>
      </c>
      <c r="GZ10" s="112">
        <f>GV10/GW17</f>
        <v>0</v>
      </c>
      <c r="HA10" s="100">
        <v>0</v>
      </c>
      <c r="HB10" s="101">
        <v>1</v>
      </c>
      <c r="HC10" s="101">
        <f t="shared" si="41"/>
        <v>0</v>
      </c>
      <c r="HD10" s="102">
        <v>0</v>
      </c>
      <c r="HE10" s="103">
        <f>HA10/HB17</f>
        <v>0</v>
      </c>
      <c r="HF10" s="100">
        <v>0</v>
      </c>
      <c r="HG10" s="111">
        <v>9</v>
      </c>
      <c r="HH10" s="101">
        <f t="shared" si="42"/>
        <v>0</v>
      </c>
      <c r="HI10" s="102">
        <v>0</v>
      </c>
      <c r="HJ10" s="112">
        <f>HF10/HG17</f>
        <v>0</v>
      </c>
      <c r="HK10" s="79">
        <v>1</v>
      </c>
      <c r="HL10" s="92">
        <v>1</v>
      </c>
      <c r="HM10" s="80">
        <f t="shared" si="43"/>
        <v>100</v>
      </c>
      <c r="HN10" s="115">
        <v>1</v>
      </c>
      <c r="HO10" s="93">
        <f>HK10/HL17</f>
        <v>0.33333333333333331</v>
      </c>
      <c r="HP10" s="195">
        <v>0</v>
      </c>
      <c r="HQ10" s="196">
        <v>5</v>
      </c>
      <c r="HR10" s="196">
        <f t="shared" si="44"/>
        <v>0</v>
      </c>
      <c r="HS10" s="197">
        <v>0</v>
      </c>
      <c r="HT10" s="198">
        <f>HP10/HQ17</f>
        <v>0</v>
      </c>
      <c r="HU10" s="100">
        <v>0</v>
      </c>
      <c r="HV10" s="111">
        <v>25</v>
      </c>
      <c r="HW10" s="101">
        <f t="shared" si="45"/>
        <v>0</v>
      </c>
      <c r="HX10" s="102">
        <v>0</v>
      </c>
      <c r="HY10" s="112">
        <f>HU10/HV17</f>
        <v>0</v>
      </c>
      <c r="HZ10" s="100">
        <v>0</v>
      </c>
      <c r="IA10" s="111">
        <v>10</v>
      </c>
      <c r="IB10" s="101">
        <f t="shared" si="46"/>
        <v>0</v>
      </c>
      <c r="IC10" s="102">
        <v>0</v>
      </c>
      <c r="ID10" s="112">
        <f>HZ10/IA17</f>
        <v>0</v>
      </c>
      <c r="IE10" s="100">
        <v>0</v>
      </c>
      <c r="IF10" s="111">
        <v>3</v>
      </c>
      <c r="IG10" s="101">
        <f t="shared" si="47"/>
        <v>0</v>
      </c>
      <c r="IH10" s="102">
        <v>0</v>
      </c>
      <c r="II10" s="112">
        <f>IE10/IF17</f>
        <v>0</v>
      </c>
      <c r="IJ10" s="79">
        <v>100.75</v>
      </c>
      <c r="IK10" s="92">
        <v>100</v>
      </c>
      <c r="IL10" s="80">
        <f t="shared" si="48"/>
        <v>100.75</v>
      </c>
      <c r="IM10" s="81">
        <v>1.01</v>
      </c>
      <c r="IN10" s="82">
        <f>IJ10/IK17</f>
        <v>1.0075000000000001</v>
      </c>
      <c r="IO10" s="79">
        <v>100</v>
      </c>
      <c r="IP10" s="92">
        <v>100</v>
      </c>
      <c r="IQ10" s="80">
        <f t="shared" si="49"/>
        <v>100</v>
      </c>
      <c r="IR10" s="81">
        <v>1</v>
      </c>
      <c r="IS10" s="82">
        <f>IO10/IP17</f>
        <v>1</v>
      </c>
    </row>
    <row r="11" spans="2:253" ht="15" thickBot="1" x14ac:dyDescent="0.4">
      <c r="B11" s="153">
        <v>6</v>
      </c>
      <c r="C11" s="154" t="s">
        <v>38</v>
      </c>
      <c r="D11" s="183">
        <v>46</v>
      </c>
      <c r="E11" s="185">
        <v>49</v>
      </c>
      <c r="F11" s="185">
        <f t="shared" si="0"/>
        <v>93.877551020408163</v>
      </c>
      <c r="G11" s="186">
        <v>0.94</v>
      </c>
      <c r="H11" s="245">
        <f>D11/E17</f>
        <v>0.46</v>
      </c>
      <c r="I11" s="79">
        <v>47</v>
      </c>
      <c r="J11" s="80">
        <v>30</v>
      </c>
      <c r="K11" s="80">
        <f t="shared" si="1"/>
        <v>156.66666666666666</v>
      </c>
      <c r="L11" s="123">
        <v>1.57</v>
      </c>
      <c r="M11" s="82">
        <f>I11/J17</f>
        <v>0.70149253731343286</v>
      </c>
      <c r="N11" s="79">
        <v>56</v>
      </c>
      <c r="O11" s="80">
        <v>20</v>
      </c>
      <c r="P11" s="80">
        <f t="shared" si="2"/>
        <v>280</v>
      </c>
      <c r="Q11" s="123">
        <v>2.8</v>
      </c>
      <c r="R11" s="82">
        <f>N11/O17</f>
        <v>0.86153846153846159</v>
      </c>
      <c r="S11" s="79">
        <v>50</v>
      </c>
      <c r="T11" s="80">
        <v>100</v>
      </c>
      <c r="U11" s="80">
        <f t="shared" si="3"/>
        <v>50</v>
      </c>
      <c r="V11" s="116">
        <v>0.5</v>
      </c>
      <c r="W11" s="82">
        <f>S11/T17</f>
        <v>0.5</v>
      </c>
      <c r="X11" s="169">
        <v>0</v>
      </c>
      <c r="Y11" s="170">
        <v>100</v>
      </c>
      <c r="Z11" s="170">
        <f t="shared" si="4"/>
        <v>0</v>
      </c>
      <c r="AA11" s="171">
        <v>0</v>
      </c>
      <c r="AB11" s="172">
        <f>X11/Y17</f>
        <v>0</v>
      </c>
      <c r="AC11" s="282">
        <v>66.67</v>
      </c>
      <c r="AD11" s="283">
        <v>100</v>
      </c>
      <c r="AE11" s="283">
        <f t="shared" si="5"/>
        <v>66.67</v>
      </c>
      <c r="AF11" s="284">
        <v>0.67</v>
      </c>
      <c r="AG11" s="285">
        <f>AC11/AD17</f>
        <v>0.66670000000000007</v>
      </c>
      <c r="AH11" s="122">
        <v>0</v>
      </c>
      <c r="AI11" s="111">
        <v>25</v>
      </c>
      <c r="AJ11" s="101">
        <f t="shared" si="6"/>
        <v>0</v>
      </c>
      <c r="AK11" s="102">
        <v>0</v>
      </c>
      <c r="AL11" s="112">
        <f>AH11/AI17</f>
        <v>0</v>
      </c>
      <c r="AM11" s="79">
        <v>24</v>
      </c>
      <c r="AN11" s="80">
        <v>25</v>
      </c>
      <c r="AO11" s="80">
        <f t="shared" si="7"/>
        <v>96</v>
      </c>
      <c r="AP11" s="142">
        <v>0.96</v>
      </c>
      <c r="AQ11" s="82">
        <f>AM11/AN17</f>
        <v>0.48</v>
      </c>
      <c r="AR11" s="79">
        <v>92.27</v>
      </c>
      <c r="AS11" s="80">
        <v>90</v>
      </c>
      <c r="AT11" s="80">
        <f t="shared" si="8"/>
        <v>102.52222222222223</v>
      </c>
      <c r="AU11" s="123">
        <v>1.03</v>
      </c>
      <c r="AV11" s="82">
        <f>AR11/AS17</f>
        <v>1.0252222222222223</v>
      </c>
      <c r="AW11" s="183">
        <v>0</v>
      </c>
      <c r="AX11" s="185">
        <v>1</v>
      </c>
      <c r="AY11" s="185">
        <f t="shared" si="9"/>
        <v>0</v>
      </c>
      <c r="AZ11" s="186">
        <v>0</v>
      </c>
      <c r="BA11" s="245">
        <f>AW11/AX17</f>
        <v>0</v>
      </c>
      <c r="BB11" s="100">
        <v>0</v>
      </c>
      <c r="BC11" s="101">
        <v>1</v>
      </c>
      <c r="BD11" s="101">
        <f t="shared" si="10"/>
        <v>0</v>
      </c>
      <c r="BE11" s="102">
        <v>0</v>
      </c>
      <c r="BF11" s="103">
        <f>BB11/BC17</f>
        <v>0</v>
      </c>
      <c r="BG11" s="100">
        <v>0</v>
      </c>
      <c r="BH11" s="111">
        <v>1</v>
      </c>
      <c r="BI11" s="101">
        <f t="shared" si="11"/>
        <v>0</v>
      </c>
      <c r="BJ11" s="102">
        <v>0</v>
      </c>
      <c r="BK11" s="112">
        <f>BG11/BH17</f>
        <v>0</v>
      </c>
      <c r="BL11" s="100">
        <v>0</v>
      </c>
      <c r="BM11" s="111">
        <v>1</v>
      </c>
      <c r="BN11" s="101">
        <f t="shared" si="12"/>
        <v>0</v>
      </c>
      <c r="BO11" s="102">
        <v>0</v>
      </c>
      <c r="BP11" s="112">
        <f>BL11/BM17</f>
        <v>0</v>
      </c>
      <c r="BQ11" s="79">
        <v>100</v>
      </c>
      <c r="BR11" s="80">
        <v>100</v>
      </c>
      <c r="BS11" s="80">
        <f t="shared" si="13"/>
        <v>100</v>
      </c>
      <c r="BT11" s="115">
        <v>1</v>
      </c>
      <c r="BU11" s="82">
        <f>BQ11/BR17</f>
        <v>1</v>
      </c>
      <c r="BV11" s="100">
        <v>0</v>
      </c>
      <c r="BW11" s="101">
        <v>1</v>
      </c>
      <c r="BX11" s="101">
        <f t="shared" si="14"/>
        <v>0</v>
      </c>
      <c r="BY11" s="102">
        <v>0</v>
      </c>
      <c r="BZ11" s="103">
        <f>BV11/BW17</f>
        <v>0</v>
      </c>
      <c r="CA11" s="79">
        <v>521</v>
      </c>
      <c r="CB11" s="92">
        <v>560</v>
      </c>
      <c r="CC11" s="80">
        <f t="shared" si="15"/>
        <v>93.035714285714292</v>
      </c>
      <c r="CD11" s="142">
        <v>0.93</v>
      </c>
      <c r="CE11" s="93">
        <f>CA11/CB17</f>
        <v>0.37214285714285716</v>
      </c>
      <c r="CF11" s="79">
        <v>40</v>
      </c>
      <c r="CG11" s="80">
        <v>100</v>
      </c>
      <c r="CH11" s="80">
        <f t="shared" si="16"/>
        <v>40</v>
      </c>
      <c r="CI11" s="116">
        <v>0.4</v>
      </c>
      <c r="CJ11" s="82">
        <f>CF11/CG17</f>
        <v>0.4</v>
      </c>
      <c r="CK11" s="100">
        <v>0</v>
      </c>
      <c r="CL11" s="111">
        <v>1</v>
      </c>
      <c r="CM11" s="101">
        <f t="shared" si="17"/>
        <v>0</v>
      </c>
      <c r="CN11" s="102">
        <v>0</v>
      </c>
      <c r="CO11" s="112">
        <f>CK11/CL17</f>
        <v>0</v>
      </c>
      <c r="CP11" s="100">
        <v>0</v>
      </c>
      <c r="CQ11" s="111">
        <v>1</v>
      </c>
      <c r="CR11" s="101">
        <f t="shared" si="18"/>
        <v>0</v>
      </c>
      <c r="CS11" s="102">
        <v>0</v>
      </c>
      <c r="CT11" s="112">
        <f>CP11/CQ17</f>
        <v>0</v>
      </c>
      <c r="CU11" s="100">
        <v>0</v>
      </c>
      <c r="CV11" s="101">
        <v>1</v>
      </c>
      <c r="CW11" s="101">
        <f t="shared" si="19"/>
        <v>0</v>
      </c>
      <c r="CX11" s="102">
        <v>0</v>
      </c>
      <c r="CY11" s="103">
        <f>CU11/CV17</f>
        <v>0</v>
      </c>
      <c r="CZ11" s="169">
        <v>0</v>
      </c>
      <c r="DA11" s="170">
        <v>1</v>
      </c>
      <c r="DB11" s="170">
        <f t="shared" si="20"/>
        <v>0</v>
      </c>
      <c r="DC11" s="171">
        <v>0</v>
      </c>
      <c r="DD11" s="172">
        <f>CZ11/DA17</f>
        <v>0</v>
      </c>
      <c r="DE11" s="100">
        <v>0</v>
      </c>
      <c r="DF11" s="111">
        <v>1</v>
      </c>
      <c r="DG11" s="101">
        <f t="shared" si="21"/>
        <v>0</v>
      </c>
      <c r="DH11" s="102">
        <v>0</v>
      </c>
      <c r="DI11" s="112">
        <f>DE11/DF17</f>
        <v>0</v>
      </c>
      <c r="DJ11" s="100">
        <v>0</v>
      </c>
      <c r="DK11" s="111">
        <v>1</v>
      </c>
      <c r="DL11" s="101">
        <f t="shared" si="22"/>
        <v>0</v>
      </c>
      <c r="DM11" s="102">
        <v>0</v>
      </c>
      <c r="DN11" s="112">
        <f>DJ11/DK17</f>
        <v>0</v>
      </c>
      <c r="DO11" s="100">
        <v>0</v>
      </c>
      <c r="DP11" s="101">
        <v>1</v>
      </c>
      <c r="DQ11" s="101">
        <f t="shared" si="23"/>
        <v>0</v>
      </c>
      <c r="DR11" s="102">
        <v>0</v>
      </c>
      <c r="DS11" s="103">
        <f>DO11/DP17</f>
        <v>0</v>
      </c>
      <c r="DT11" s="100">
        <v>0</v>
      </c>
      <c r="DU11" s="101">
        <v>1</v>
      </c>
      <c r="DV11" s="101">
        <f t="shared" si="24"/>
        <v>0</v>
      </c>
      <c r="DW11" s="102">
        <v>0</v>
      </c>
      <c r="DX11" s="103">
        <f>DT11/DU17</f>
        <v>0</v>
      </c>
      <c r="DY11" s="79">
        <v>100</v>
      </c>
      <c r="DZ11" s="80">
        <v>100</v>
      </c>
      <c r="EA11" s="80">
        <f t="shared" si="25"/>
        <v>100</v>
      </c>
      <c r="EB11" s="115">
        <v>1</v>
      </c>
      <c r="EC11" s="82">
        <f>DY11/DZ17</f>
        <v>1</v>
      </c>
      <c r="ED11" s="100">
        <v>0</v>
      </c>
      <c r="EE11" s="111">
        <v>20</v>
      </c>
      <c r="EF11" s="101">
        <f t="shared" si="26"/>
        <v>0</v>
      </c>
      <c r="EG11" s="102">
        <v>0</v>
      </c>
      <c r="EH11" s="112">
        <f>ED11/EE17</f>
        <v>0</v>
      </c>
      <c r="EI11" s="100">
        <v>0</v>
      </c>
      <c r="EJ11" s="111">
        <v>1</v>
      </c>
      <c r="EK11" s="101">
        <f t="shared" si="27"/>
        <v>0</v>
      </c>
      <c r="EL11" s="102">
        <v>0</v>
      </c>
      <c r="EM11" s="112">
        <f>EI11/EJ17</f>
        <v>0</v>
      </c>
      <c r="EN11" s="100">
        <v>0</v>
      </c>
      <c r="EO11" s="111">
        <v>1</v>
      </c>
      <c r="EP11" s="101">
        <f t="shared" si="28"/>
        <v>0</v>
      </c>
      <c r="EQ11" s="102">
        <v>0</v>
      </c>
      <c r="ER11" s="112">
        <f>EN11/EO17</f>
        <v>0</v>
      </c>
      <c r="ES11" s="100">
        <v>0</v>
      </c>
      <c r="ET11" s="111">
        <v>1</v>
      </c>
      <c r="EU11" s="101">
        <f t="shared" si="29"/>
        <v>0</v>
      </c>
      <c r="EV11" s="102">
        <v>0</v>
      </c>
      <c r="EW11" s="112">
        <f>ES11/ET17</f>
        <v>0</v>
      </c>
      <c r="EX11" s="79">
        <v>2</v>
      </c>
      <c r="EY11" s="92">
        <v>2</v>
      </c>
      <c r="EZ11" s="80">
        <f t="shared" si="30"/>
        <v>100</v>
      </c>
      <c r="FA11" s="115">
        <v>1</v>
      </c>
      <c r="FB11" s="93">
        <f>EX11/EY17</f>
        <v>0.5</v>
      </c>
      <c r="FC11" s="100">
        <v>0</v>
      </c>
      <c r="FD11" s="101">
        <v>1</v>
      </c>
      <c r="FE11" s="101">
        <f t="shared" si="31"/>
        <v>0</v>
      </c>
      <c r="FF11" s="102">
        <v>0</v>
      </c>
      <c r="FG11" s="103">
        <f>FC11/FD17</f>
        <v>0</v>
      </c>
      <c r="FH11" s="79">
        <v>6</v>
      </c>
      <c r="FI11" s="80">
        <v>6</v>
      </c>
      <c r="FJ11" s="80">
        <f t="shared" si="32"/>
        <v>100</v>
      </c>
      <c r="FK11" s="115">
        <v>1</v>
      </c>
      <c r="FL11" s="82">
        <f>FH11/FI17</f>
        <v>0.5</v>
      </c>
      <c r="FM11" s="79">
        <v>8</v>
      </c>
      <c r="FN11" s="92">
        <v>8</v>
      </c>
      <c r="FO11" s="80">
        <f t="shared" si="33"/>
        <v>100</v>
      </c>
      <c r="FP11" s="115">
        <v>1</v>
      </c>
      <c r="FQ11" s="93">
        <f>FM11/FN17</f>
        <v>0.5</v>
      </c>
      <c r="FR11" s="79">
        <v>1</v>
      </c>
      <c r="FS11" s="80">
        <v>1</v>
      </c>
      <c r="FT11" s="320">
        <f t="shared" si="34"/>
        <v>100</v>
      </c>
      <c r="FU11" s="342">
        <v>1</v>
      </c>
      <c r="FV11" s="343">
        <f>FR11/FS17</f>
        <v>1</v>
      </c>
      <c r="FW11" s="79">
        <v>2</v>
      </c>
      <c r="FX11" s="92">
        <v>2</v>
      </c>
      <c r="FY11" s="80">
        <f t="shared" si="35"/>
        <v>100</v>
      </c>
      <c r="FZ11" s="115">
        <v>1</v>
      </c>
      <c r="GA11" s="93">
        <f>FW11/FX17</f>
        <v>0.5</v>
      </c>
      <c r="GB11" s="100">
        <v>0</v>
      </c>
      <c r="GC11" s="111">
        <v>1</v>
      </c>
      <c r="GD11" s="101">
        <f t="shared" si="36"/>
        <v>0</v>
      </c>
      <c r="GE11" s="102">
        <v>0</v>
      </c>
      <c r="GF11" s="112">
        <f>GB11/GC17</f>
        <v>0</v>
      </c>
      <c r="GG11" s="100">
        <v>0</v>
      </c>
      <c r="GH11" s="111">
        <v>1</v>
      </c>
      <c r="GI11" s="101">
        <f t="shared" si="37"/>
        <v>0</v>
      </c>
      <c r="GJ11" s="102">
        <v>0</v>
      </c>
      <c r="GK11" s="112">
        <f>GG11/GH17</f>
        <v>0</v>
      </c>
      <c r="GL11" s="79">
        <v>1</v>
      </c>
      <c r="GM11" s="80">
        <v>1</v>
      </c>
      <c r="GN11" s="80">
        <f t="shared" si="38"/>
        <v>100</v>
      </c>
      <c r="GO11" s="115">
        <v>1</v>
      </c>
      <c r="GP11" s="82">
        <f>GL11/GM17</f>
        <v>0.5</v>
      </c>
      <c r="GQ11" s="100">
        <v>0</v>
      </c>
      <c r="GR11" s="101">
        <v>1</v>
      </c>
      <c r="GS11" s="101">
        <f t="shared" si="39"/>
        <v>0</v>
      </c>
      <c r="GT11" s="102">
        <v>0</v>
      </c>
      <c r="GU11" s="103">
        <f>GQ11/GR17</f>
        <v>0</v>
      </c>
      <c r="GV11" s="183">
        <v>0</v>
      </c>
      <c r="GW11" s="184">
        <v>40</v>
      </c>
      <c r="GX11" s="185">
        <f t="shared" si="40"/>
        <v>0</v>
      </c>
      <c r="GY11" s="186">
        <v>0</v>
      </c>
      <c r="GZ11" s="187">
        <f>GV11/GW17</f>
        <v>0</v>
      </c>
      <c r="HA11" s="100">
        <v>0</v>
      </c>
      <c r="HB11" s="101">
        <v>1</v>
      </c>
      <c r="HC11" s="101">
        <f t="shared" si="41"/>
        <v>0</v>
      </c>
      <c r="HD11" s="102">
        <v>0</v>
      </c>
      <c r="HE11" s="103">
        <f>HA11/HB17</f>
        <v>0</v>
      </c>
      <c r="HF11" s="79">
        <v>22</v>
      </c>
      <c r="HG11" s="92">
        <v>18</v>
      </c>
      <c r="HH11" s="80">
        <f t="shared" si="42"/>
        <v>122.22222222222223</v>
      </c>
      <c r="HI11" s="123">
        <v>1.22</v>
      </c>
      <c r="HJ11" s="93">
        <f>HF11/HG17</f>
        <v>0.88</v>
      </c>
      <c r="HK11" s="156">
        <v>0</v>
      </c>
      <c r="HL11" s="157">
        <v>2</v>
      </c>
      <c r="HM11" s="158">
        <f t="shared" si="43"/>
        <v>0</v>
      </c>
      <c r="HN11" s="159">
        <v>0</v>
      </c>
      <c r="HO11" s="160">
        <f>HK11/HL17</f>
        <v>0</v>
      </c>
      <c r="HP11" s="195">
        <v>0</v>
      </c>
      <c r="HQ11" s="196">
        <v>6</v>
      </c>
      <c r="HR11" s="196">
        <f t="shared" si="44"/>
        <v>0</v>
      </c>
      <c r="HS11" s="197">
        <v>0</v>
      </c>
      <c r="HT11" s="198">
        <f>HP11/HQ17</f>
        <v>0</v>
      </c>
      <c r="HU11" s="282">
        <v>100</v>
      </c>
      <c r="HV11" s="288">
        <v>50</v>
      </c>
      <c r="HW11" s="283">
        <f t="shared" si="45"/>
        <v>200</v>
      </c>
      <c r="HX11" s="284">
        <v>2</v>
      </c>
      <c r="HY11" s="448">
        <f>HU11/HV17</f>
        <v>1</v>
      </c>
      <c r="HZ11" s="79">
        <v>20</v>
      </c>
      <c r="IA11" s="92">
        <v>20</v>
      </c>
      <c r="IB11" s="80">
        <f t="shared" si="46"/>
        <v>100</v>
      </c>
      <c r="IC11" s="115">
        <v>1</v>
      </c>
      <c r="ID11" s="93">
        <f>HZ11/IA17</f>
        <v>0.33333333333333331</v>
      </c>
      <c r="IE11" s="79">
        <v>5</v>
      </c>
      <c r="IF11" s="92">
        <v>7</v>
      </c>
      <c r="IG11" s="80">
        <f t="shared" si="47"/>
        <v>71.428571428571431</v>
      </c>
      <c r="IH11" s="132">
        <v>0.71</v>
      </c>
      <c r="II11" s="93">
        <f>IE11/IF17</f>
        <v>0.33333333333333331</v>
      </c>
      <c r="IJ11" s="79">
        <v>104.88</v>
      </c>
      <c r="IK11" s="92">
        <v>100</v>
      </c>
      <c r="IL11" s="80">
        <f t="shared" si="48"/>
        <v>104.88</v>
      </c>
      <c r="IM11" s="123">
        <v>1.05</v>
      </c>
      <c r="IN11" s="82">
        <f>IJ11/IK17</f>
        <v>1.0488</v>
      </c>
      <c r="IO11" s="79">
        <v>100</v>
      </c>
      <c r="IP11" s="92">
        <v>100</v>
      </c>
      <c r="IQ11" s="80">
        <f t="shared" si="49"/>
        <v>100</v>
      </c>
      <c r="IR11" s="115">
        <v>1</v>
      </c>
      <c r="IS11" s="82">
        <f>IO11/IP17</f>
        <v>1</v>
      </c>
    </row>
    <row r="12" spans="2:253" ht="15" thickBot="1" x14ac:dyDescent="0.4">
      <c r="B12" s="151">
        <v>7</v>
      </c>
      <c r="C12" s="152" t="s">
        <v>39</v>
      </c>
      <c r="D12" s="79">
        <v>100</v>
      </c>
      <c r="E12" s="80">
        <v>100</v>
      </c>
      <c r="F12" s="80">
        <f t="shared" si="0"/>
        <v>100</v>
      </c>
      <c r="G12" s="81">
        <v>1</v>
      </c>
      <c r="H12" s="82">
        <f>D12/E17</f>
        <v>1</v>
      </c>
      <c r="I12" s="79">
        <v>47</v>
      </c>
      <c r="J12" s="80">
        <v>40</v>
      </c>
      <c r="K12" s="80">
        <f t="shared" si="1"/>
        <v>117.5</v>
      </c>
      <c r="L12" s="81">
        <v>1.18</v>
      </c>
      <c r="M12" s="82">
        <f>I12/J17</f>
        <v>0.70149253731343286</v>
      </c>
      <c r="N12" s="79">
        <v>62</v>
      </c>
      <c r="O12" s="80">
        <v>30</v>
      </c>
      <c r="P12" s="80">
        <f t="shared" si="2"/>
        <v>206.66666666666669</v>
      </c>
      <c r="Q12" s="81">
        <v>2.0699999999999998</v>
      </c>
      <c r="R12" s="82">
        <f>N12/O17</f>
        <v>0.9538461538461539</v>
      </c>
      <c r="S12" s="79">
        <v>116.67</v>
      </c>
      <c r="T12" s="80">
        <v>100</v>
      </c>
      <c r="U12" s="80">
        <f t="shared" si="3"/>
        <v>116.67</v>
      </c>
      <c r="V12" s="81">
        <v>1.17</v>
      </c>
      <c r="W12" s="82">
        <f>S12/T17</f>
        <v>1.1667000000000001</v>
      </c>
      <c r="X12" s="169">
        <v>0</v>
      </c>
      <c r="Y12" s="170">
        <v>100</v>
      </c>
      <c r="Z12" s="170">
        <f t="shared" si="4"/>
        <v>0</v>
      </c>
      <c r="AA12" s="171">
        <v>0</v>
      </c>
      <c r="AB12" s="172">
        <f>X12/Y17</f>
        <v>0</v>
      </c>
      <c r="AC12" s="100">
        <v>0</v>
      </c>
      <c r="AD12" s="101">
        <v>100</v>
      </c>
      <c r="AE12" s="101">
        <f t="shared" si="5"/>
        <v>0</v>
      </c>
      <c r="AF12" s="102">
        <v>0</v>
      </c>
      <c r="AG12" s="103">
        <f>AC12/AD17</f>
        <v>0</v>
      </c>
      <c r="AH12" s="117">
        <v>100</v>
      </c>
      <c r="AI12" s="92">
        <v>100</v>
      </c>
      <c r="AJ12" s="80">
        <f t="shared" si="6"/>
        <v>100</v>
      </c>
      <c r="AK12" s="115">
        <v>1</v>
      </c>
      <c r="AL12" s="93">
        <f>AH12/AI17</f>
        <v>1</v>
      </c>
      <c r="AM12" s="100">
        <v>0</v>
      </c>
      <c r="AN12" s="101">
        <v>1</v>
      </c>
      <c r="AO12" s="101">
        <f t="shared" si="7"/>
        <v>0</v>
      </c>
      <c r="AP12" s="102">
        <v>0</v>
      </c>
      <c r="AQ12" s="103">
        <f>AM12/AN17</f>
        <v>0</v>
      </c>
      <c r="AR12" s="100">
        <v>0</v>
      </c>
      <c r="AS12" s="101">
        <v>90</v>
      </c>
      <c r="AT12" s="101">
        <f t="shared" si="8"/>
        <v>0</v>
      </c>
      <c r="AU12" s="102">
        <v>0</v>
      </c>
      <c r="AV12" s="103">
        <f>AR12/AS17</f>
        <v>0</v>
      </c>
      <c r="AW12" s="79">
        <v>1</v>
      </c>
      <c r="AX12" s="80">
        <v>1</v>
      </c>
      <c r="AY12" s="80">
        <f t="shared" si="9"/>
        <v>100</v>
      </c>
      <c r="AZ12" s="81">
        <v>1</v>
      </c>
      <c r="BA12" s="82">
        <f>AW12/AX17</f>
        <v>7.6923076923076927E-2</v>
      </c>
      <c r="BB12" s="79">
        <v>0</v>
      </c>
      <c r="BC12" s="80">
        <v>1</v>
      </c>
      <c r="BD12" s="80">
        <f t="shared" si="10"/>
        <v>0</v>
      </c>
      <c r="BE12" s="81">
        <v>0</v>
      </c>
      <c r="BF12" s="82">
        <f>BB12/BC17</f>
        <v>0</v>
      </c>
      <c r="BG12" s="100">
        <v>0</v>
      </c>
      <c r="BH12" s="111">
        <v>1</v>
      </c>
      <c r="BI12" s="101">
        <f t="shared" si="11"/>
        <v>0</v>
      </c>
      <c r="BJ12" s="102">
        <v>0</v>
      </c>
      <c r="BK12" s="112">
        <f>BG12/BH17</f>
        <v>0</v>
      </c>
      <c r="BL12" s="100">
        <v>0</v>
      </c>
      <c r="BM12" s="111">
        <v>1</v>
      </c>
      <c r="BN12" s="101">
        <f t="shared" si="12"/>
        <v>0</v>
      </c>
      <c r="BO12" s="102">
        <v>0</v>
      </c>
      <c r="BP12" s="112">
        <f>BL12/BM17</f>
        <v>0</v>
      </c>
      <c r="BQ12" s="251">
        <v>100</v>
      </c>
      <c r="BR12" s="253">
        <v>100</v>
      </c>
      <c r="BS12" s="253">
        <f t="shared" si="13"/>
        <v>100</v>
      </c>
      <c r="BT12" s="254">
        <v>1</v>
      </c>
      <c r="BU12" s="405">
        <f>BQ12/BR17</f>
        <v>1</v>
      </c>
      <c r="BV12" s="100">
        <v>0</v>
      </c>
      <c r="BW12" s="101">
        <v>1</v>
      </c>
      <c r="BX12" s="101">
        <f t="shared" si="14"/>
        <v>0</v>
      </c>
      <c r="BY12" s="102">
        <v>0</v>
      </c>
      <c r="BZ12" s="103">
        <f>BV12/BW17</f>
        <v>0</v>
      </c>
      <c r="CA12" s="100">
        <v>0</v>
      </c>
      <c r="CB12" s="111">
        <v>560</v>
      </c>
      <c r="CC12" s="101">
        <f t="shared" si="15"/>
        <v>0</v>
      </c>
      <c r="CD12" s="102">
        <v>0</v>
      </c>
      <c r="CE12" s="112">
        <f>CA12/CB17</f>
        <v>0</v>
      </c>
      <c r="CF12" s="100">
        <v>0</v>
      </c>
      <c r="CG12" s="101">
        <v>100</v>
      </c>
      <c r="CH12" s="101">
        <f t="shared" si="16"/>
        <v>0</v>
      </c>
      <c r="CI12" s="102">
        <v>0</v>
      </c>
      <c r="CJ12" s="103">
        <f>CF12/CG17</f>
        <v>0</v>
      </c>
      <c r="CK12" s="100">
        <v>0</v>
      </c>
      <c r="CL12" s="111">
        <v>1</v>
      </c>
      <c r="CM12" s="101">
        <f t="shared" si="17"/>
        <v>0</v>
      </c>
      <c r="CN12" s="102">
        <v>0</v>
      </c>
      <c r="CO12" s="112">
        <f>CK12/CL17</f>
        <v>0</v>
      </c>
      <c r="CP12" s="100">
        <v>0</v>
      </c>
      <c r="CQ12" s="111">
        <v>1</v>
      </c>
      <c r="CR12" s="101">
        <f t="shared" si="18"/>
        <v>0</v>
      </c>
      <c r="CS12" s="102">
        <v>0</v>
      </c>
      <c r="CT12" s="112">
        <f>CP12/CQ17</f>
        <v>0</v>
      </c>
      <c r="CU12" s="251">
        <v>1</v>
      </c>
      <c r="CV12" s="253">
        <v>3</v>
      </c>
      <c r="CW12" s="253">
        <f t="shared" si="19"/>
        <v>33.333333333333329</v>
      </c>
      <c r="CX12" s="263">
        <v>0.33</v>
      </c>
      <c r="CY12" s="405">
        <f>CU12/CV17</f>
        <v>0.1</v>
      </c>
      <c r="CZ12" s="169">
        <v>0</v>
      </c>
      <c r="DA12" s="170">
        <v>1</v>
      </c>
      <c r="DB12" s="170">
        <f t="shared" si="20"/>
        <v>0</v>
      </c>
      <c r="DC12" s="171">
        <v>0</v>
      </c>
      <c r="DD12" s="172">
        <f>CZ12/DA17</f>
        <v>0</v>
      </c>
      <c r="DE12" s="251">
        <v>63</v>
      </c>
      <c r="DF12" s="252">
        <v>111</v>
      </c>
      <c r="DG12" s="253">
        <f t="shared" si="21"/>
        <v>56.756756756756758</v>
      </c>
      <c r="DH12" s="254">
        <v>0.56999999999999995</v>
      </c>
      <c r="DI12" s="255">
        <f>DE12/DF17</f>
        <v>0.12115384615384615</v>
      </c>
      <c r="DJ12" s="100">
        <v>0</v>
      </c>
      <c r="DK12" s="111">
        <v>1</v>
      </c>
      <c r="DL12" s="101">
        <f t="shared" si="22"/>
        <v>0</v>
      </c>
      <c r="DM12" s="102">
        <v>0</v>
      </c>
      <c r="DN12" s="112">
        <f>DJ12/DK17</f>
        <v>0</v>
      </c>
      <c r="DO12" s="100">
        <v>0</v>
      </c>
      <c r="DP12" s="101">
        <v>1</v>
      </c>
      <c r="DQ12" s="101">
        <f t="shared" si="23"/>
        <v>0</v>
      </c>
      <c r="DR12" s="102">
        <v>0</v>
      </c>
      <c r="DS12" s="103">
        <f>DO12/DP17</f>
        <v>0</v>
      </c>
      <c r="DT12" s="79">
        <v>1</v>
      </c>
      <c r="DU12" s="80">
        <v>1</v>
      </c>
      <c r="DV12" s="80">
        <f t="shared" si="24"/>
        <v>100</v>
      </c>
      <c r="DW12" s="81">
        <v>1</v>
      </c>
      <c r="DX12" s="82">
        <f>DT12/DU17</f>
        <v>0.33333333333333331</v>
      </c>
      <c r="DY12" s="100">
        <v>0</v>
      </c>
      <c r="DZ12" s="101">
        <v>100</v>
      </c>
      <c r="EA12" s="101">
        <f t="shared" si="25"/>
        <v>0</v>
      </c>
      <c r="EB12" s="102">
        <v>0</v>
      </c>
      <c r="EC12" s="103">
        <f>DY12/DZ17</f>
        <v>0</v>
      </c>
      <c r="ED12" s="100">
        <v>0</v>
      </c>
      <c r="EE12" s="111">
        <v>20</v>
      </c>
      <c r="EF12" s="101">
        <f t="shared" si="26"/>
        <v>0</v>
      </c>
      <c r="EG12" s="102">
        <v>0</v>
      </c>
      <c r="EH12" s="112">
        <f>ED12/EE17</f>
        <v>0</v>
      </c>
      <c r="EI12" s="100">
        <v>0</v>
      </c>
      <c r="EJ12" s="111">
        <v>1</v>
      </c>
      <c r="EK12" s="101">
        <f t="shared" si="27"/>
        <v>0</v>
      </c>
      <c r="EL12" s="102">
        <v>0</v>
      </c>
      <c r="EM12" s="112">
        <f>EI12/EJ17</f>
        <v>0</v>
      </c>
      <c r="EN12" s="100">
        <v>0</v>
      </c>
      <c r="EO12" s="111">
        <v>1</v>
      </c>
      <c r="EP12" s="101">
        <f t="shared" si="28"/>
        <v>0</v>
      </c>
      <c r="EQ12" s="102">
        <v>0</v>
      </c>
      <c r="ER12" s="112">
        <f>EN12/EO17</f>
        <v>0</v>
      </c>
      <c r="ES12" s="79">
        <v>0</v>
      </c>
      <c r="ET12" s="92">
        <v>2</v>
      </c>
      <c r="EU12" s="80">
        <f t="shared" si="29"/>
        <v>0</v>
      </c>
      <c r="EV12" s="316">
        <v>0</v>
      </c>
      <c r="EW12" s="325">
        <f>ES12/ET17</f>
        <v>0</v>
      </c>
      <c r="EX12" s="100">
        <v>0</v>
      </c>
      <c r="EY12" s="111">
        <v>2</v>
      </c>
      <c r="EZ12" s="101">
        <f t="shared" si="30"/>
        <v>0</v>
      </c>
      <c r="FA12" s="102">
        <v>0</v>
      </c>
      <c r="FB12" s="112">
        <f>EX12/EY17</f>
        <v>0</v>
      </c>
      <c r="FC12" s="100">
        <v>0</v>
      </c>
      <c r="FD12" s="101">
        <v>1</v>
      </c>
      <c r="FE12" s="101">
        <f t="shared" si="31"/>
        <v>0</v>
      </c>
      <c r="FF12" s="102">
        <v>0</v>
      </c>
      <c r="FG12" s="103">
        <f>FC12/FD17</f>
        <v>0</v>
      </c>
      <c r="FH12" s="79">
        <v>7</v>
      </c>
      <c r="FI12" s="80">
        <v>7</v>
      </c>
      <c r="FJ12" s="80">
        <f t="shared" si="32"/>
        <v>100</v>
      </c>
      <c r="FK12" s="81">
        <v>1</v>
      </c>
      <c r="FL12" s="82">
        <f>FH12/FI17</f>
        <v>0.58333333333333337</v>
      </c>
      <c r="FM12" s="100">
        <v>0</v>
      </c>
      <c r="FN12" s="111">
        <v>8</v>
      </c>
      <c r="FO12" s="101">
        <f t="shared" si="33"/>
        <v>0</v>
      </c>
      <c r="FP12" s="102">
        <v>0</v>
      </c>
      <c r="FQ12" s="112">
        <f>FM12/FN17</f>
        <v>0</v>
      </c>
      <c r="FR12" s="100">
        <v>0</v>
      </c>
      <c r="FS12" s="101">
        <v>1</v>
      </c>
      <c r="FT12" s="101">
        <f t="shared" si="34"/>
        <v>0</v>
      </c>
      <c r="FU12" s="321">
        <v>0</v>
      </c>
      <c r="FV12" s="322">
        <f>FR12/FS17</f>
        <v>0</v>
      </c>
      <c r="FW12" s="100">
        <v>0</v>
      </c>
      <c r="FX12" s="111">
        <v>2</v>
      </c>
      <c r="FY12" s="101">
        <f t="shared" si="35"/>
        <v>0</v>
      </c>
      <c r="FZ12" s="102">
        <v>0</v>
      </c>
      <c r="GA12" s="112">
        <f>FW12/FX17</f>
        <v>0</v>
      </c>
      <c r="GB12" s="79">
        <v>5</v>
      </c>
      <c r="GC12" s="92">
        <v>5</v>
      </c>
      <c r="GD12" s="80">
        <f t="shared" si="36"/>
        <v>100</v>
      </c>
      <c r="GE12" s="115">
        <v>1</v>
      </c>
      <c r="GF12" s="93">
        <f>GB12/GC17</f>
        <v>0.5</v>
      </c>
      <c r="GG12" s="100">
        <v>0</v>
      </c>
      <c r="GH12" s="111">
        <v>1</v>
      </c>
      <c r="GI12" s="101">
        <f t="shared" si="37"/>
        <v>0</v>
      </c>
      <c r="GJ12" s="102">
        <v>0</v>
      </c>
      <c r="GK12" s="112">
        <f>GG12/GH17</f>
        <v>0</v>
      </c>
      <c r="GL12" s="100">
        <v>0</v>
      </c>
      <c r="GM12" s="101">
        <v>1</v>
      </c>
      <c r="GN12" s="101">
        <f t="shared" si="38"/>
        <v>0</v>
      </c>
      <c r="GO12" s="102">
        <v>0</v>
      </c>
      <c r="GP12" s="103">
        <f>GL12/GM17</f>
        <v>0</v>
      </c>
      <c r="GQ12" s="100">
        <v>0</v>
      </c>
      <c r="GR12" s="101">
        <v>1</v>
      </c>
      <c r="GS12" s="101">
        <f t="shared" si="39"/>
        <v>0</v>
      </c>
      <c r="GT12" s="102">
        <v>0</v>
      </c>
      <c r="GU12" s="103">
        <f>GQ12/GR17</f>
        <v>0</v>
      </c>
      <c r="GV12" s="100">
        <v>0</v>
      </c>
      <c r="GW12" s="111">
        <v>40</v>
      </c>
      <c r="GX12" s="101">
        <f t="shared" si="40"/>
        <v>0</v>
      </c>
      <c r="GY12" s="102">
        <v>0</v>
      </c>
      <c r="GZ12" s="112">
        <f>GV12/GW17</f>
        <v>0</v>
      </c>
      <c r="HA12" s="100">
        <v>0</v>
      </c>
      <c r="HB12" s="101">
        <v>1</v>
      </c>
      <c r="HC12" s="101">
        <f t="shared" si="41"/>
        <v>0</v>
      </c>
      <c r="HD12" s="102">
        <v>0</v>
      </c>
      <c r="HE12" s="103">
        <f>HA12/HB17</f>
        <v>0</v>
      </c>
      <c r="HF12" s="100">
        <v>0</v>
      </c>
      <c r="HG12" s="111">
        <v>18</v>
      </c>
      <c r="HH12" s="101">
        <f t="shared" si="42"/>
        <v>0</v>
      </c>
      <c r="HI12" s="102">
        <v>0</v>
      </c>
      <c r="HJ12" s="112">
        <f>HF12/HG17</f>
        <v>0</v>
      </c>
      <c r="HK12" s="100">
        <v>0</v>
      </c>
      <c r="HL12" s="111">
        <v>2</v>
      </c>
      <c r="HM12" s="101">
        <f t="shared" si="43"/>
        <v>0</v>
      </c>
      <c r="HN12" s="102">
        <v>0</v>
      </c>
      <c r="HO12" s="112">
        <f>HK12/HL17</f>
        <v>0</v>
      </c>
      <c r="HP12" s="195">
        <v>0</v>
      </c>
      <c r="HQ12" s="196">
        <v>7</v>
      </c>
      <c r="HR12" s="196">
        <f t="shared" si="44"/>
        <v>0</v>
      </c>
      <c r="HS12" s="197">
        <v>0</v>
      </c>
      <c r="HT12" s="198">
        <f>HP12/HQ17</f>
        <v>0</v>
      </c>
      <c r="HU12" s="100">
        <v>0</v>
      </c>
      <c r="HV12" s="111">
        <v>50</v>
      </c>
      <c r="HW12" s="101">
        <f t="shared" si="45"/>
        <v>0</v>
      </c>
      <c r="HX12" s="102">
        <v>0</v>
      </c>
      <c r="HY12" s="112">
        <f>HU12/HV17</f>
        <v>0</v>
      </c>
      <c r="HZ12" s="100">
        <v>0</v>
      </c>
      <c r="IA12" s="111">
        <v>20</v>
      </c>
      <c r="IB12" s="101">
        <f t="shared" si="46"/>
        <v>0</v>
      </c>
      <c r="IC12" s="102">
        <v>0</v>
      </c>
      <c r="ID12" s="112">
        <f>HZ12/IA17</f>
        <v>0</v>
      </c>
      <c r="IE12" s="100">
        <v>0</v>
      </c>
      <c r="IF12" s="111">
        <v>7</v>
      </c>
      <c r="IG12" s="101">
        <f t="shared" si="47"/>
        <v>0</v>
      </c>
      <c r="IH12" s="102">
        <v>0</v>
      </c>
      <c r="II12" s="112">
        <f>IE12/IF17</f>
        <v>0</v>
      </c>
      <c r="IJ12" s="251">
        <v>100</v>
      </c>
      <c r="IK12" s="252">
        <v>100</v>
      </c>
      <c r="IL12" s="253">
        <f t="shared" si="48"/>
        <v>100</v>
      </c>
      <c r="IM12" s="254">
        <v>1</v>
      </c>
      <c r="IN12" s="405">
        <f>IJ12/IK17</f>
        <v>1</v>
      </c>
      <c r="IO12" s="79">
        <v>95.24</v>
      </c>
      <c r="IP12" s="92">
        <v>100</v>
      </c>
      <c r="IQ12" s="80">
        <f t="shared" si="49"/>
        <v>95.24</v>
      </c>
      <c r="IR12" s="81">
        <v>0.95</v>
      </c>
      <c r="IS12" s="82">
        <f>IO12/IP17</f>
        <v>0.95239999999999991</v>
      </c>
    </row>
    <row r="13" spans="2:253" ht="15" thickBot="1" x14ac:dyDescent="0.4">
      <c r="B13" s="151">
        <v>8</v>
      </c>
      <c r="C13" s="152" t="s">
        <v>40</v>
      </c>
      <c r="D13" s="79">
        <v>100</v>
      </c>
      <c r="E13" s="80">
        <v>100</v>
      </c>
      <c r="F13" s="80">
        <f t="shared" si="0"/>
        <v>100</v>
      </c>
      <c r="G13" s="81">
        <v>1</v>
      </c>
      <c r="H13" s="82">
        <f>D13/E17</f>
        <v>1</v>
      </c>
      <c r="I13" s="79">
        <v>63</v>
      </c>
      <c r="J13" s="80">
        <v>50</v>
      </c>
      <c r="K13" s="80">
        <f t="shared" si="1"/>
        <v>126</v>
      </c>
      <c r="L13" s="81">
        <v>1.26</v>
      </c>
      <c r="M13" s="82">
        <f>I13/J17</f>
        <v>0.94029850746268662</v>
      </c>
      <c r="N13" s="79">
        <v>76</v>
      </c>
      <c r="O13" s="80">
        <v>40</v>
      </c>
      <c r="P13" s="80">
        <f t="shared" si="2"/>
        <v>190</v>
      </c>
      <c r="Q13" s="81">
        <v>1.9</v>
      </c>
      <c r="R13" s="82">
        <f>N13/O17</f>
        <v>1.1692307692307693</v>
      </c>
      <c r="S13" s="79">
        <v>400</v>
      </c>
      <c r="T13" s="80">
        <v>100</v>
      </c>
      <c r="U13" s="80">
        <f t="shared" si="3"/>
        <v>400</v>
      </c>
      <c r="V13" s="81">
        <v>4</v>
      </c>
      <c r="W13" s="82">
        <f>S13/T17</f>
        <v>4</v>
      </c>
      <c r="X13" s="169">
        <v>0</v>
      </c>
      <c r="Y13" s="170">
        <v>100</v>
      </c>
      <c r="Z13" s="170">
        <f t="shared" si="4"/>
        <v>0</v>
      </c>
      <c r="AA13" s="171">
        <v>0</v>
      </c>
      <c r="AB13" s="172">
        <f>X13/Y17</f>
        <v>0</v>
      </c>
      <c r="AC13" s="100">
        <v>0</v>
      </c>
      <c r="AD13" s="101">
        <v>100</v>
      </c>
      <c r="AE13" s="101">
        <f t="shared" si="5"/>
        <v>0</v>
      </c>
      <c r="AF13" s="330">
        <v>0</v>
      </c>
      <c r="AG13" s="331">
        <f>AC13/AD17</f>
        <v>0</v>
      </c>
      <c r="AH13" s="122">
        <v>0</v>
      </c>
      <c r="AI13" s="111">
        <v>50</v>
      </c>
      <c r="AJ13" s="101">
        <f t="shared" si="6"/>
        <v>0</v>
      </c>
      <c r="AK13" s="102">
        <v>0</v>
      </c>
      <c r="AL13" s="112">
        <f>AH13/AI17</f>
        <v>0</v>
      </c>
      <c r="AM13" s="100">
        <v>0</v>
      </c>
      <c r="AN13" s="101">
        <v>1</v>
      </c>
      <c r="AO13" s="101">
        <f t="shared" si="7"/>
        <v>0</v>
      </c>
      <c r="AP13" s="102">
        <v>0</v>
      </c>
      <c r="AQ13" s="103">
        <f>AM13/AN17</f>
        <v>0</v>
      </c>
      <c r="AR13" s="282">
        <v>0</v>
      </c>
      <c r="AS13" s="283">
        <v>90</v>
      </c>
      <c r="AT13" s="283">
        <f t="shared" si="8"/>
        <v>0</v>
      </c>
      <c r="AU13" s="284">
        <v>0</v>
      </c>
      <c r="AV13" s="285">
        <f>AR13/AS17</f>
        <v>0</v>
      </c>
      <c r="AW13" s="79">
        <v>2</v>
      </c>
      <c r="AX13" s="80">
        <v>3</v>
      </c>
      <c r="AY13" s="80">
        <f t="shared" si="9"/>
        <v>66.666666666666657</v>
      </c>
      <c r="AZ13" s="81">
        <v>0.67</v>
      </c>
      <c r="BA13" s="82">
        <f>AW13/AX17</f>
        <v>0.15384615384615385</v>
      </c>
      <c r="BB13" s="100">
        <v>0</v>
      </c>
      <c r="BC13" s="101">
        <v>1</v>
      </c>
      <c r="BD13" s="101">
        <f t="shared" si="10"/>
        <v>0</v>
      </c>
      <c r="BE13" s="102">
        <v>0</v>
      </c>
      <c r="BF13" s="103">
        <f>BB13/BC17</f>
        <v>0</v>
      </c>
      <c r="BG13" s="100">
        <v>0</v>
      </c>
      <c r="BH13" s="111">
        <v>1</v>
      </c>
      <c r="BI13" s="101">
        <f t="shared" si="11"/>
        <v>0</v>
      </c>
      <c r="BJ13" s="330">
        <v>0</v>
      </c>
      <c r="BK13" s="332">
        <f>BG13/BH17</f>
        <v>0</v>
      </c>
      <c r="BL13" s="100">
        <v>0</v>
      </c>
      <c r="BM13" s="111">
        <v>1</v>
      </c>
      <c r="BN13" s="101">
        <f t="shared" si="12"/>
        <v>0</v>
      </c>
      <c r="BO13" s="102">
        <v>0</v>
      </c>
      <c r="BP13" s="112">
        <f>BL13/BM17</f>
        <v>0</v>
      </c>
      <c r="BQ13" s="251">
        <v>100</v>
      </c>
      <c r="BR13" s="253">
        <v>100</v>
      </c>
      <c r="BS13" s="253">
        <f t="shared" si="13"/>
        <v>100</v>
      </c>
      <c r="BT13" s="254">
        <v>1</v>
      </c>
      <c r="BU13" s="405">
        <f>BQ13/BR17</f>
        <v>1</v>
      </c>
      <c r="BV13" s="100">
        <v>0</v>
      </c>
      <c r="BW13" s="101">
        <v>1</v>
      </c>
      <c r="BX13" s="101">
        <f t="shared" si="14"/>
        <v>0</v>
      </c>
      <c r="BY13" s="102">
        <v>0</v>
      </c>
      <c r="BZ13" s="103">
        <f>BV13/BW17</f>
        <v>0</v>
      </c>
      <c r="CA13" s="100">
        <v>0</v>
      </c>
      <c r="CB13" s="111">
        <v>560</v>
      </c>
      <c r="CC13" s="101">
        <f t="shared" si="15"/>
        <v>0</v>
      </c>
      <c r="CD13" s="102">
        <v>0</v>
      </c>
      <c r="CE13" s="112">
        <f>CA13/CB17</f>
        <v>0</v>
      </c>
      <c r="CF13" s="100">
        <v>0</v>
      </c>
      <c r="CG13" s="101">
        <v>100</v>
      </c>
      <c r="CH13" s="101">
        <f t="shared" si="16"/>
        <v>0</v>
      </c>
      <c r="CI13" s="102">
        <v>0</v>
      </c>
      <c r="CJ13" s="103">
        <f>CF13/CG17</f>
        <v>0</v>
      </c>
      <c r="CK13" s="100">
        <v>0</v>
      </c>
      <c r="CL13" s="111">
        <v>1</v>
      </c>
      <c r="CM13" s="101">
        <f t="shared" si="17"/>
        <v>0</v>
      </c>
      <c r="CN13" s="102">
        <v>0</v>
      </c>
      <c r="CO13" s="112">
        <f>CK13/CL17</f>
        <v>0</v>
      </c>
      <c r="CP13" s="100">
        <v>0</v>
      </c>
      <c r="CQ13" s="111">
        <v>1</v>
      </c>
      <c r="CR13" s="101">
        <f t="shared" si="18"/>
        <v>0</v>
      </c>
      <c r="CS13" s="102">
        <v>0</v>
      </c>
      <c r="CT13" s="112">
        <f>CP13/CQ17</f>
        <v>0</v>
      </c>
      <c r="CU13" s="251">
        <v>1</v>
      </c>
      <c r="CV13" s="253">
        <v>5</v>
      </c>
      <c r="CW13" s="253">
        <f t="shared" si="19"/>
        <v>20</v>
      </c>
      <c r="CX13" s="254">
        <v>0.2</v>
      </c>
      <c r="CY13" s="405">
        <f>CU13/CV17</f>
        <v>0.1</v>
      </c>
      <c r="CZ13" s="169">
        <v>0</v>
      </c>
      <c r="DA13" s="170">
        <v>1</v>
      </c>
      <c r="DB13" s="170">
        <f t="shared" si="20"/>
        <v>0</v>
      </c>
      <c r="DC13" s="171">
        <v>0</v>
      </c>
      <c r="DD13" s="172">
        <f>CZ13/DA17</f>
        <v>0</v>
      </c>
      <c r="DE13" s="251">
        <v>63</v>
      </c>
      <c r="DF13" s="252">
        <v>211</v>
      </c>
      <c r="DG13" s="253">
        <f t="shared" si="21"/>
        <v>29.857819905213269</v>
      </c>
      <c r="DH13" s="254">
        <v>0.3</v>
      </c>
      <c r="DI13" s="255">
        <f>DE13/DF17</f>
        <v>0.12115384615384615</v>
      </c>
      <c r="DJ13" s="183">
        <v>0</v>
      </c>
      <c r="DK13" s="184">
        <v>1</v>
      </c>
      <c r="DL13" s="185">
        <f t="shared" si="22"/>
        <v>0</v>
      </c>
      <c r="DM13" s="186">
        <v>0</v>
      </c>
      <c r="DN13" s="187">
        <f>DJ13/DK17</f>
        <v>0</v>
      </c>
      <c r="DO13" s="79">
        <v>0</v>
      </c>
      <c r="DP13" s="80">
        <v>1</v>
      </c>
      <c r="DQ13" s="80">
        <f t="shared" si="23"/>
        <v>0</v>
      </c>
      <c r="DR13" s="316">
        <v>0</v>
      </c>
      <c r="DS13" s="317">
        <f>DO13/DP17</f>
        <v>0</v>
      </c>
      <c r="DT13" s="79">
        <v>2</v>
      </c>
      <c r="DU13" s="80">
        <v>2</v>
      </c>
      <c r="DV13" s="80">
        <f t="shared" si="24"/>
        <v>100</v>
      </c>
      <c r="DW13" s="316">
        <v>1</v>
      </c>
      <c r="DX13" s="317">
        <f>DT13/DU17</f>
        <v>0.66666666666666663</v>
      </c>
      <c r="DY13" s="100">
        <v>0</v>
      </c>
      <c r="DZ13" s="101">
        <v>100</v>
      </c>
      <c r="EA13" s="101">
        <f t="shared" si="25"/>
        <v>0</v>
      </c>
      <c r="EB13" s="102">
        <v>0</v>
      </c>
      <c r="EC13" s="103">
        <f>DY13/DZ17</f>
        <v>0</v>
      </c>
      <c r="ED13" s="100">
        <v>0</v>
      </c>
      <c r="EE13" s="111">
        <v>20</v>
      </c>
      <c r="EF13" s="101">
        <f t="shared" si="26"/>
        <v>0</v>
      </c>
      <c r="EG13" s="102">
        <v>0</v>
      </c>
      <c r="EH13" s="112">
        <f>ED13/EE17</f>
        <v>0</v>
      </c>
      <c r="EI13" s="100">
        <v>0</v>
      </c>
      <c r="EJ13" s="111">
        <v>1</v>
      </c>
      <c r="EK13" s="101">
        <f t="shared" si="27"/>
        <v>0</v>
      </c>
      <c r="EL13" s="102">
        <v>0</v>
      </c>
      <c r="EM13" s="112">
        <f>EI13/EJ17</f>
        <v>0</v>
      </c>
      <c r="EN13" s="79">
        <v>1</v>
      </c>
      <c r="EO13" s="92">
        <v>1</v>
      </c>
      <c r="EP13" s="80">
        <f t="shared" si="28"/>
        <v>100</v>
      </c>
      <c r="EQ13" s="316">
        <v>1</v>
      </c>
      <c r="ER13" s="325">
        <f>EN13/EO17</f>
        <v>0.5</v>
      </c>
      <c r="ES13" s="79">
        <v>2</v>
      </c>
      <c r="ET13" s="92">
        <v>4</v>
      </c>
      <c r="EU13" s="320">
        <f t="shared" si="29"/>
        <v>50</v>
      </c>
      <c r="EV13" s="375">
        <v>0.5</v>
      </c>
      <c r="EW13" s="376">
        <f>ES13/ET17</f>
        <v>0.5</v>
      </c>
      <c r="EX13" s="100">
        <v>0</v>
      </c>
      <c r="EY13" s="111">
        <v>2</v>
      </c>
      <c r="EZ13" s="101">
        <f t="shared" si="30"/>
        <v>0</v>
      </c>
      <c r="FA13" s="102">
        <v>0</v>
      </c>
      <c r="FB13" s="112">
        <f>EX13/EY17</f>
        <v>0</v>
      </c>
      <c r="FC13" s="100">
        <v>0</v>
      </c>
      <c r="FD13" s="101">
        <v>1</v>
      </c>
      <c r="FE13" s="101">
        <f t="shared" si="31"/>
        <v>0</v>
      </c>
      <c r="FF13" s="102">
        <v>0</v>
      </c>
      <c r="FG13" s="103">
        <f>FC13/FD17</f>
        <v>0</v>
      </c>
      <c r="FH13" s="79">
        <v>8</v>
      </c>
      <c r="FI13" s="80">
        <v>8</v>
      </c>
      <c r="FJ13" s="80">
        <f t="shared" si="32"/>
        <v>100</v>
      </c>
      <c r="FK13" s="81">
        <v>1</v>
      </c>
      <c r="FL13" s="82">
        <f>FH13/FI17</f>
        <v>0.66666666666666663</v>
      </c>
      <c r="FM13" s="100">
        <v>0</v>
      </c>
      <c r="FN13" s="111">
        <v>8</v>
      </c>
      <c r="FO13" s="101">
        <f t="shared" si="33"/>
        <v>0</v>
      </c>
      <c r="FP13" s="102">
        <v>0</v>
      </c>
      <c r="FQ13" s="112">
        <f>FM13/FN17</f>
        <v>0</v>
      </c>
      <c r="FR13" s="100">
        <v>0</v>
      </c>
      <c r="FS13" s="101">
        <v>1</v>
      </c>
      <c r="FT13" s="101">
        <f t="shared" si="34"/>
        <v>0</v>
      </c>
      <c r="FU13" s="102">
        <v>0</v>
      </c>
      <c r="FV13" s="103">
        <f>FR13/FS17</f>
        <v>0</v>
      </c>
      <c r="FW13" s="100">
        <v>0</v>
      </c>
      <c r="FX13" s="111">
        <v>2</v>
      </c>
      <c r="FY13" s="101">
        <f t="shared" si="35"/>
        <v>0</v>
      </c>
      <c r="FZ13" s="102">
        <v>0</v>
      </c>
      <c r="GA13" s="112">
        <f>FW13/FX17</f>
        <v>0</v>
      </c>
      <c r="GB13" s="100">
        <v>0</v>
      </c>
      <c r="GC13" s="111">
        <v>5</v>
      </c>
      <c r="GD13" s="101">
        <f t="shared" si="36"/>
        <v>0</v>
      </c>
      <c r="GE13" s="102">
        <v>0</v>
      </c>
      <c r="GF13" s="112">
        <f>GB13/GC17</f>
        <v>0</v>
      </c>
      <c r="GG13" s="100">
        <v>0</v>
      </c>
      <c r="GH13" s="111">
        <v>1</v>
      </c>
      <c r="GI13" s="101">
        <f t="shared" si="37"/>
        <v>0</v>
      </c>
      <c r="GJ13" s="102">
        <v>0</v>
      </c>
      <c r="GK13" s="112">
        <f>GG13/GH17</f>
        <v>0</v>
      </c>
      <c r="GL13" s="100">
        <v>0</v>
      </c>
      <c r="GM13" s="101">
        <v>1</v>
      </c>
      <c r="GN13" s="101">
        <f t="shared" si="38"/>
        <v>0</v>
      </c>
      <c r="GO13" s="102">
        <v>0</v>
      </c>
      <c r="GP13" s="103">
        <f>GL13/GM17</f>
        <v>0</v>
      </c>
      <c r="GQ13" s="100">
        <v>0</v>
      </c>
      <c r="GR13" s="101">
        <v>1</v>
      </c>
      <c r="GS13" s="101">
        <f t="shared" si="39"/>
        <v>0</v>
      </c>
      <c r="GT13" s="102">
        <v>0</v>
      </c>
      <c r="GU13" s="103">
        <f>GQ13/GR17</f>
        <v>0</v>
      </c>
      <c r="GV13" s="100">
        <v>0</v>
      </c>
      <c r="GW13" s="111">
        <v>40</v>
      </c>
      <c r="GX13" s="101">
        <f t="shared" si="40"/>
        <v>0</v>
      </c>
      <c r="GY13" s="102">
        <v>0</v>
      </c>
      <c r="GZ13" s="112">
        <f>GV13/GW17</f>
        <v>0</v>
      </c>
      <c r="HA13" s="79">
        <v>0</v>
      </c>
      <c r="HB13" s="80">
        <v>20</v>
      </c>
      <c r="HC13" s="80">
        <f t="shared" si="41"/>
        <v>0</v>
      </c>
      <c r="HD13" s="81">
        <v>0</v>
      </c>
      <c r="HE13" s="82">
        <f>HA13/HB17</f>
        <v>0</v>
      </c>
      <c r="HF13" s="100">
        <v>0</v>
      </c>
      <c r="HG13" s="111">
        <v>18</v>
      </c>
      <c r="HH13" s="101">
        <f t="shared" si="42"/>
        <v>0</v>
      </c>
      <c r="HI13" s="102">
        <v>0</v>
      </c>
      <c r="HJ13" s="112">
        <f>HF13/HG17</f>
        <v>0</v>
      </c>
      <c r="HK13" s="79">
        <v>2</v>
      </c>
      <c r="HL13" s="92">
        <v>2</v>
      </c>
      <c r="HM13" s="80">
        <f t="shared" si="43"/>
        <v>100</v>
      </c>
      <c r="HN13" s="115">
        <v>1</v>
      </c>
      <c r="HO13" s="93">
        <f>HK13/HL17</f>
        <v>0.66666666666666663</v>
      </c>
      <c r="HP13" s="195">
        <v>0</v>
      </c>
      <c r="HQ13" s="196">
        <v>8</v>
      </c>
      <c r="HR13" s="196">
        <f t="shared" si="44"/>
        <v>0</v>
      </c>
      <c r="HS13" s="197">
        <v>0</v>
      </c>
      <c r="HT13" s="198">
        <f>HP13/HQ17</f>
        <v>0</v>
      </c>
      <c r="HU13" s="100">
        <v>0</v>
      </c>
      <c r="HV13" s="111">
        <v>50</v>
      </c>
      <c r="HW13" s="101">
        <f t="shared" si="45"/>
        <v>0</v>
      </c>
      <c r="HX13" s="102">
        <v>0</v>
      </c>
      <c r="HY13" s="112">
        <f>HU13/HV17</f>
        <v>0</v>
      </c>
      <c r="HZ13" s="100">
        <v>0</v>
      </c>
      <c r="IA13" s="111">
        <v>20</v>
      </c>
      <c r="IB13" s="101">
        <f t="shared" si="46"/>
        <v>0</v>
      </c>
      <c r="IC13" s="102">
        <v>0</v>
      </c>
      <c r="ID13" s="112">
        <f>HZ13/IA17</f>
        <v>0</v>
      </c>
      <c r="IE13" s="100">
        <v>0</v>
      </c>
      <c r="IF13" s="111">
        <v>7</v>
      </c>
      <c r="IG13" s="101">
        <f t="shared" si="47"/>
        <v>0</v>
      </c>
      <c r="IH13" s="102">
        <v>0</v>
      </c>
      <c r="II13" s="112">
        <f>IE13/IF17</f>
        <v>0</v>
      </c>
      <c r="IJ13" s="251">
        <v>100</v>
      </c>
      <c r="IK13" s="252">
        <v>100</v>
      </c>
      <c r="IL13" s="253">
        <f t="shared" si="48"/>
        <v>100</v>
      </c>
      <c r="IM13" s="254">
        <v>1</v>
      </c>
      <c r="IN13" s="405">
        <f>IJ13/IK17</f>
        <v>1</v>
      </c>
      <c r="IO13" s="79">
        <v>81.25</v>
      </c>
      <c r="IP13" s="92">
        <v>100</v>
      </c>
      <c r="IQ13" s="80">
        <f t="shared" si="49"/>
        <v>81.25</v>
      </c>
      <c r="IR13" s="81">
        <v>0.81</v>
      </c>
      <c r="IS13" s="82">
        <f>IO13/IP17</f>
        <v>0.8125</v>
      </c>
    </row>
    <row r="14" spans="2:253" ht="15" thickBot="1" x14ac:dyDescent="0.4">
      <c r="B14" s="153">
        <v>9</v>
      </c>
      <c r="C14" s="154" t="s">
        <v>41</v>
      </c>
      <c r="D14" s="79">
        <v>100</v>
      </c>
      <c r="E14" s="80">
        <v>100</v>
      </c>
      <c r="F14" s="80">
        <f t="shared" si="0"/>
        <v>100</v>
      </c>
      <c r="G14" s="115">
        <v>1</v>
      </c>
      <c r="H14" s="82">
        <f>D14/E17</f>
        <v>1</v>
      </c>
      <c r="I14" s="79">
        <v>63</v>
      </c>
      <c r="J14" s="80">
        <v>60</v>
      </c>
      <c r="K14" s="80">
        <f t="shared" si="1"/>
        <v>105</v>
      </c>
      <c r="L14" s="123">
        <v>1.05</v>
      </c>
      <c r="M14" s="82">
        <f>I14/J17</f>
        <v>0.94029850746268662</v>
      </c>
      <c r="N14" s="79">
        <v>76</v>
      </c>
      <c r="O14" s="80">
        <v>50</v>
      </c>
      <c r="P14" s="80">
        <f t="shared" si="2"/>
        <v>152</v>
      </c>
      <c r="Q14" s="123">
        <v>1.52</v>
      </c>
      <c r="R14" s="82">
        <f>N14/O17</f>
        <v>1.1692307692307693</v>
      </c>
      <c r="S14" s="134">
        <v>0</v>
      </c>
      <c r="T14" s="127">
        <v>100</v>
      </c>
      <c r="U14" s="127">
        <f t="shared" si="3"/>
        <v>0</v>
      </c>
      <c r="V14" s="128">
        <v>0</v>
      </c>
      <c r="W14" s="129">
        <f>S14/T17</f>
        <v>0</v>
      </c>
      <c r="X14" s="169">
        <v>0</v>
      </c>
      <c r="Y14" s="170">
        <v>100</v>
      </c>
      <c r="Z14" s="170">
        <f t="shared" si="4"/>
        <v>0</v>
      </c>
      <c r="AA14" s="171">
        <v>0</v>
      </c>
      <c r="AB14" s="172">
        <f>X14/Y17</f>
        <v>0</v>
      </c>
      <c r="AC14" s="79">
        <v>100</v>
      </c>
      <c r="AD14" s="80">
        <v>100</v>
      </c>
      <c r="AE14" s="320">
        <f t="shared" si="5"/>
        <v>100</v>
      </c>
      <c r="AF14" s="115">
        <v>1</v>
      </c>
      <c r="AG14" s="162">
        <f>AC14/AD17</f>
        <v>1</v>
      </c>
      <c r="AH14" s="122">
        <v>0</v>
      </c>
      <c r="AI14" s="111">
        <v>50</v>
      </c>
      <c r="AJ14" s="101">
        <f t="shared" si="6"/>
        <v>0</v>
      </c>
      <c r="AK14" s="102">
        <v>0</v>
      </c>
      <c r="AL14" s="112">
        <f>AH14/AI17</f>
        <v>0</v>
      </c>
      <c r="AM14" s="79">
        <v>39</v>
      </c>
      <c r="AN14" s="80">
        <v>40</v>
      </c>
      <c r="AO14" s="80">
        <f t="shared" si="7"/>
        <v>97.5</v>
      </c>
      <c r="AP14" s="142">
        <v>0.98</v>
      </c>
      <c r="AQ14" s="82">
        <f>AM14/AN17</f>
        <v>0.78</v>
      </c>
      <c r="AR14" s="79">
        <v>93.43</v>
      </c>
      <c r="AS14" s="80">
        <v>90</v>
      </c>
      <c r="AT14" s="80">
        <f t="shared" si="8"/>
        <v>103.81111111111112</v>
      </c>
      <c r="AU14" s="123">
        <v>1.04</v>
      </c>
      <c r="AV14" s="82">
        <f>AR14/AS17</f>
        <v>1.0381111111111112</v>
      </c>
      <c r="AW14" s="79">
        <v>3</v>
      </c>
      <c r="AX14" s="80">
        <v>5</v>
      </c>
      <c r="AY14" s="80">
        <f t="shared" si="9"/>
        <v>60</v>
      </c>
      <c r="AZ14" s="132">
        <v>0.6</v>
      </c>
      <c r="BA14" s="82">
        <f>AW14/AX17</f>
        <v>0.23076923076923078</v>
      </c>
      <c r="BB14" s="79">
        <v>0</v>
      </c>
      <c r="BC14" s="80">
        <v>2</v>
      </c>
      <c r="BD14" s="80">
        <f t="shared" si="10"/>
        <v>0</v>
      </c>
      <c r="BE14" s="116">
        <v>0</v>
      </c>
      <c r="BF14" s="82">
        <f>BB14/BC17</f>
        <v>0</v>
      </c>
      <c r="BG14" s="79">
        <v>0</v>
      </c>
      <c r="BH14" s="92">
        <v>1</v>
      </c>
      <c r="BI14" s="320">
        <f t="shared" si="11"/>
        <v>0</v>
      </c>
      <c r="BJ14" s="375">
        <v>0</v>
      </c>
      <c r="BK14" s="376">
        <f>BG14/BH17</f>
        <v>0</v>
      </c>
      <c r="BL14" s="100">
        <v>0</v>
      </c>
      <c r="BM14" s="111">
        <v>1</v>
      </c>
      <c r="BN14" s="101">
        <f t="shared" si="12"/>
        <v>0</v>
      </c>
      <c r="BO14" s="102">
        <v>0</v>
      </c>
      <c r="BP14" s="112">
        <f>BL14/BM17</f>
        <v>0</v>
      </c>
      <c r="BQ14" s="79">
        <v>100</v>
      </c>
      <c r="BR14" s="80">
        <v>100</v>
      </c>
      <c r="BS14" s="80">
        <f t="shared" si="13"/>
        <v>100</v>
      </c>
      <c r="BT14" s="115">
        <v>1</v>
      </c>
      <c r="BU14" s="82">
        <f>BQ14/BR17</f>
        <v>1</v>
      </c>
      <c r="BV14" s="100">
        <v>0</v>
      </c>
      <c r="BW14" s="101">
        <v>1</v>
      </c>
      <c r="BX14" s="101">
        <f t="shared" si="14"/>
        <v>0</v>
      </c>
      <c r="BY14" s="102">
        <v>0</v>
      </c>
      <c r="BZ14" s="103">
        <f>BV14/BW17</f>
        <v>0</v>
      </c>
      <c r="CA14" s="79">
        <v>1151</v>
      </c>
      <c r="CB14" s="92">
        <v>1050</v>
      </c>
      <c r="CC14" s="80">
        <f t="shared" si="15"/>
        <v>109.61904761904762</v>
      </c>
      <c r="CD14" s="123">
        <v>1.1000000000000001</v>
      </c>
      <c r="CE14" s="93">
        <f>CA14/CB17</f>
        <v>0.82214285714285718</v>
      </c>
      <c r="CF14" s="79">
        <v>97.06</v>
      </c>
      <c r="CG14" s="80">
        <v>100</v>
      </c>
      <c r="CH14" s="80">
        <f t="shared" si="16"/>
        <v>97.06</v>
      </c>
      <c r="CI14" s="142">
        <v>0.97</v>
      </c>
      <c r="CJ14" s="82">
        <f>CF14/CG17</f>
        <v>0.97060000000000002</v>
      </c>
      <c r="CK14" s="100">
        <v>0</v>
      </c>
      <c r="CL14" s="111">
        <v>1</v>
      </c>
      <c r="CM14" s="101">
        <f t="shared" si="17"/>
        <v>0</v>
      </c>
      <c r="CN14" s="102">
        <v>0</v>
      </c>
      <c r="CO14" s="112">
        <f>CK14/CL17</f>
        <v>0</v>
      </c>
      <c r="CP14" s="100">
        <v>0</v>
      </c>
      <c r="CQ14" s="111">
        <v>1</v>
      </c>
      <c r="CR14" s="101">
        <f t="shared" si="18"/>
        <v>0</v>
      </c>
      <c r="CS14" s="102">
        <v>0</v>
      </c>
      <c r="CT14" s="112">
        <f>CP14/CQ17</f>
        <v>0</v>
      </c>
      <c r="CU14" s="79">
        <v>5</v>
      </c>
      <c r="CV14" s="80">
        <v>7</v>
      </c>
      <c r="CW14" s="80">
        <f t="shared" si="19"/>
        <v>71.428571428571431</v>
      </c>
      <c r="CX14" s="132">
        <v>0.71</v>
      </c>
      <c r="CY14" s="82">
        <f>CU14/CV17</f>
        <v>0.5</v>
      </c>
      <c r="CZ14" s="169">
        <v>0</v>
      </c>
      <c r="DA14" s="170">
        <v>1</v>
      </c>
      <c r="DB14" s="170">
        <f t="shared" si="20"/>
        <v>0</v>
      </c>
      <c r="DC14" s="171">
        <v>0</v>
      </c>
      <c r="DD14" s="172">
        <f>CZ14/DA17</f>
        <v>0</v>
      </c>
      <c r="DE14" s="251">
        <v>63</v>
      </c>
      <c r="DF14" s="252">
        <v>311</v>
      </c>
      <c r="DG14" s="253">
        <f t="shared" si="21"/>
        <v>20.257234726688104</v>
      </c>
      <c r="DH14" s="263">
        <v>0.2</v>
      </c>
      <c r="DI14" s="255">
        <f>DE14/DF17</f>
        <v>0.12115384615384615</v>
      </c>
      <c r="DJ14" s="100">
        <v>0</v>
      </c>
      <c r="DK14" s="111">
        <v>1</v>
      </c>
      <c r="DL14" s="101">
        <f t="shared" si="22"/>
        <v>0</v>
      </c>
      <c r="DM14" s="102">
        <v>0</v>
      </c>
      <c r="DN14" s="112">
        <f>DJ14/DK17</f>
        <v>0</v>
      </c>
      <c r="DO14" s="79">
        <v>0</v>
      </c>
      <c r="DP14" s="80">
        <v>2</v>
      </c>
      <c r="DQ14" s="320">
        <f t="shared" si="23"/>
        <v>0</v>
      </c>
      <c r="DR14" s="375">
        <v>0</v>
      </c>
      <c r="DS14" s="376">
        <f>DO14/DP17</f>
        <v>0</v>
      </c>
      <c r="DT14" s="79">
        <v>3</v>
      </c>
      <c r="DU14" s="80">
        <v>3</v>
      </c>
      <c r="DV14" s="320">
        <f t="shared" si="24"/>
        <v>100</v>
      </c>
      <c r="DW14" s="411">
        <v>1</v>
      </c>
      <c r="DX14" s="343">
        <f>DT14/DU17</f>
        <v>1</v>
      </c>
      <c r="DY14" s="79">
        <v>100</v>
      </c>
      <c r="DZ14" s="80">
        <v>100</v>
      </c>
      <c r="EA14" s="80">
        <f t="shared" si="25"/>
        <v>100</v>
      </c>
      <c r="EB14" s="115">
        <v>1</v>
      </c>
      <c r="EC14" s="82">
        <f>DY14/DZ17</f>
        <v>1</v>
      </c>
      <c r="ED14" s="100">
        <v>0</v>
      </c>
      <c r="EE14" s="111">
        <v>20</v>
      </c>
      <c r="EF14" s="101">
        <f t="shared" si="26"/>
        <v>0</v>
      </c>
      <c r="EG14" s="102">
        <v>0</v>
      </c>
      <c r="EH14" s="112">
        <f>ED14/EE17</f>
        <v>0</v>
      </c>
      <c r="EI14" s="100">
        <v>0</v>
      </c>
      <c r="EJ14" s="111">
        <v>1</v>
      </c>
      <c r="EK14" s="101">
        <f t="shared" si="27"/>
        <v>0</v>
      </c>
      <c r="EL14" s="330">
        <v>0</v>
      </c>
      <c r="EM14" s="332">
        <f>EI14/EJ17</f>
        <v>0</v>
      </c>
      <c r="EN14" s="79">
        <v>2</v>
      </c>
      <c r="EO14" s="92">
        <v>2</v>
      </c>
      <c r="EP14" s="320">
        <f t="shared" si="28"/>
        <v>100</v>
      </c>
      <c r="EQ14" s="342">
        <v>1</v>
      </c>
      <c r="ER14" s="343">
        <f>EN14/EO17</f>
        <v>1</v>
      </c>
      <c r="ES14" s="100">
        <v>0</v>
      </c>
      <c r="ET14" s="111">
        <v>4</v>
      </c>
      <c r="EU14" s="101">
        <f t="shared" si="29"/>
        <v>0</v>
      </c>
      <c r="EV14" s="321">
        <v>0</v>
      </c>
      <c r="EW14" s="344">
        <f>ES14/ET17</f>
        <v>0</v>
      </c>
      <c r="EX14" s="79">
        <v>3</v>
      </c>
      <c r="EY14" s="92">
        <v>3</v>
      </c>
      <c r="EZ14" s="80">
        <f t="shared" si="30"/>
        <v>100</v>
      </c>
      <c r="FA14" s="115">
        <v>1</v>
      </c>
      <c r="FB14" s="93">
        <f>EX14/EY17</f>
        <v>0.75</v>
      </c>
      <c r="FC14" s="100">
        <v>0</v>
      </c>
      <c r="FD14" s="101">
        <v>1</v>
      </c>
      <c r="FE14" s="101">
        <f t="shared" si="31"/>
        <v>0</v>
      </c>
      <c r="FF14" s="102">
        <v>0</v>
      </c>
      <c r="FG14" s="103">
        <f>FC14/FD17</f>
        <v>0</v>
      </c>
      <c r="FH14" s="79">
        <v>9</v>
      </c>
      <c r="FI14" s="80">
        <v>9</v>
      </c>
      <c r="FJ14" s="80">
        <f t="shared" si="32"/>
        <v>100</v>
      </c>
      <c r="FK14" s="115">
        <v>1</v>
      </c>
      <c r="FL14" s="82">
        <f>FH14/FI17</f>
        <v>0.75</v>
      </c>
      <c r="FM14" s="79">
        <v>12</v>
      </c>
      <c r="FN14" s="92">
        <v>12</v>
      </c>
      <c r="FO14" s="80">
        <f t="shared" si="33"/>
        <v>100</v>
      </c>
      <c r="FP14" s="115">
        <v>1</v>
      </c>
      <c r="FQ14" s="93">
        <f>FM14/FN17</f>
        <v>0.75</v>
      </c>
      <c r="FR14" s="100">
        <v>0</v>
      </c>
      <c r="FS14" s="101">
        <v>1</v>
      </c>
      <c r="FT14" s="101">
        <f t="shared" si="34"/>
        <v>0</v>
      </c>
      <c r="FU14" s="102">
        <v>0</v>
      </c>
      <c r="FV14" s="103">
        <f>FR14/FS17</f>
        <v>0</v>
      </c>
      <c r="FW14" s="79">
        <v>3</v>
      </c>
      <c r="FX14" s="92">
        <v>3</v>
      </c>
      <c r="FY14" s="80">
        <f t="shared" si="35"/>
        <v>100</v>
      </c>
      <c r="FZ14" s="115">
        <v>1</v>
      </c>
      <c r="GA14" s="93">
        <f>FW14/FX17</f>
        <v>0.75</v>
      </c>
      <c r="GB14" s="100">
        <v>0</v>
      </c>
      <c r="GC14" s="111">
        <v>5</v>
      </c>
      <c r="GD14" s="101">
        <f t="shared" si="36"/>
        <v>0</v>
      </c>
      <c r="GE14" s="102">
        <v>0</v>
      </c>
      <c r="GF14" s="112">
        <f>GB14/GC17</f>
        <v>0</v>
      </c>
      <c r="GG14" s="100">
        <v>0</v>
      </c>
      <c r="GH14" s="111">
        <v>1</v>
      </c>
      <c r="GI14" s="101">
        <f t="shared" si="37"/>
        <v>0</v>
      </c>
      <c r="GJ14" s="102">
        <v>0</v>
      </c>
      <c r="GK14" s="112">
        <f>GG14/GH17</f>
        <v>0</v>
      </c>
      <c r="GL14" s="100">
        <v>0</v>
      </c>
      <c r="GM14" s="101">
        <v>1</v>
      </c>
      <c r="GN14" s="101">
        <f t="shared" si="38"/>
        <v>0</v>
      </c>
      <c r="GO14" s="102">
        <v>0</v>
      </c>
      <c r="GP14" s="103">
        <f>GL14/GM17</f>
        <v>0</v>
      </c>
      <c r="GQ14" s="100">
        <v>0</v>
      </c>
      <c r="GR14" s="101">
        <v>1</v>
      </c>
      <c r="GS14" s="101">
        <f t="shared" si="39"/>
        <v>0</v>
      </c>
      <c r="GT14" s="102">
        <v>0</v>
      </c>
      <c r="GU14" s="103">
        <f>GQ14/GR17</f>
        <v>0</v>
      </c>
      <c r="GV14" s="183">
        <v>0</v>
      </c>
      <c r="GW14" s="184">
        <v>40</v>
      </c>
      <c r="GX14" s="185">
        <f t="shared" si="40"/>
        <v>0</v>
      </c>
      <c r="GY14" s="186">
        <v>0</v>
      </c>
      <c r="GZ14" s="187">
        <f>GV14/GW17</f>
        <v>0</v>
      </c>
      <c r="HA14" s="79">
        <v>20</v>
      </c>
      <c r="HB14" s="80">
        <v>40</v>
      </c>
      <c r="HC14" s="80">
        <f t="shared" si="41"/>
        <v>50</v>
      </c>
      <c r="HD14" s="116">
        <v>0.5</v>
      </c>
      <c r="HE14" s="82">
        <f>HA14/HB17</f>
        <v>0.2</v>
      </c>
      <c r="HF14" s="79">
        <v>28</v>
      </c>
      <c r="HG14" s="92">
        <v>22</v>
      </c>
      <c r="HH14" s="80">
        <f t="shared" si="42"/>
        <v>127.27272727272727</v>
      </c>
      <c r="HI14" s="123">
        <v>1.27</v>
      </c>
      <c r="HJ14" s="93">
        <f>HF14/HG17</f>
        <v>1.1200000000000001</v>
      </c>
      <c r="HK14" s="183">
        <v>0</v>
      </c>
      <c r="HL14" s="184">
        <v>3</v>
      </c>
      <c r="HM14" s="185">
        <f t="shared" si="43"/>
        <v>0</v>
      </c>
      <c r="HN14" s="186">
        <v>0</v>
      </c>
      <c r="HO14" s="187">
        <f>HK14/HL17</f>
        <v>0</v>
      </c>
      <c r="HP14" s="195">
        <v>0</v>
      </c>
      <c r="HQ14" s="196">
        <v>9</v>
      </c>
      <c r="HR14" s="196">
        <f t="shared" si="44"/>
        <v>0</v>
      </c>
      <c r="HS14" s="197">
        <v>0</v>
      </c>
      <c r="HT14" s="198">
        <f>HP14/HQ17</f>
        <v>0</v>
      </c>
      <c r="HU14" s="134">
        <v>0</v>
      </c>
      <c r="HV14" s="161">
        <v>50</v>
      </c>
      <c r="HW14" s="127">
        <f t="shared" si="45"/>
        <v>0</v>
      </c>
      <c r="HX14" s="128">
        <v>0</v>
      </c>
      <c r="HY14" s="131">
        <f>HU14/HV17</f>
        <v>0</v>
      </c>
      <c r="HZ14" s="79">
        <v>30</v>
      </c>
      <c r="IA14" s="92">
        <v>40</v>
      </c>
      <c r="IB14" s="80">
        <f t="shared" si="46"/>
        <v>75</v>
      </c>
      <c r="IC14" s="132">
        <v>0.75</v>
      </c>
      <c r="ID14" s="93">
        <f>HZ14/IA17</f>
        <v>0.5</v>
      </c>
      <c r="IE14" s="79">
        <v>8</v>
      </c>
      <c r="IF14" s="92">
        <v>11</v>
      </c>
      <c r="IG14" s="80">
        <f t="shared" si="47"/>
        <v>72.727272727272734</v>
      </c>
      <c r="IH14" s="132">
        <v>0.73</v>
      </c>
      <c r="II14" s="93">
        <f>IE14/IF17</f>
        <v>0.53333333333333333</v>
      </c>
      <c r="IJ14" s="79">
        <v>100</v>
      </c>
      <c r="IK14" s="92">
        <v>100</v>
      </c>
      <c r="IL14" s="80">
        <f t="shared" si="48"/>
        <v>100</v>
      </c>
      <c r="IM14" s="115">
        <v>1</v>
      </c>
      <c r="IN14" s="82">
        <f>IJ14/IK17</f>
        <v>1</v>
      </c>
      <c r="IO14" s="79">
        <v>72.22</v>
      </c>
      <c r="IP14" s="92">
        <v>100</v>
      </c>
      <c r="IQ14" s="80">
        <f t="shared" si="49"/>
        <v>72.22</v>
      </c>
      <c r="IR14" s="132">
        <v>0.72</v>
      </c>
      <c r="IS14" s="82">
        <f>IO14/IP17</f>
        <v>0.72219999999999995</v>
      </c>
    </row>
    <row r="15" spans="2:253" ht="15" thickBot="1" x14ac:dyDescent="0.4">
      <c r="B15" s="151">
        <v>10</v>
      </c>
      <c r="C15" s="152" t="s">
        <v>42</v>
      </c>
      <c r="D15" s="79">
        <v>100</v>
      </c>
      <c r="E15" s="80">
        <v>100</v>
      </c>
      <c r="F15" s="80">
        <f t="shared" si="0"/>
        <v>100</v>
      </c>
      <c r="G15" s="81">
        <v>1</v>
      </c>
      <c r="H15" s="82">
        <f>D15/E17</f>
        <v>1</v>
      </c>
      <c r="I15" s="79">
        <v>63</v>
      </c>
      <c r="J15" s="80">
        <v>65</v>
      </c>
      <c r="K15" s="80">
        <f t="shared" si="1"/>
        <v>96.92307692307692</v>
      </c>
      <c r="L15" s="81">
        <v>0</v>
      </c>
      <c r="M15" s="82">
        <f>I15/J17</f>
        <v>0.94029850746268662</v>
      </c>
      <c r="N15" s="79">
        <v>76</v>
      </c>
      <c r="O15" s="80">
        <v>60</v>
      </c>
      <c r="P15" s="80">
        <f t="shared" si="2"/>
        <v>126.66666666666666</v>
      </c>
      <c r="Q15" s="316">
        <v>1.27</v>
      </c>
      <c r="R15" s="317">
        <f>N15/O17</f>
        <v>1.1692307692307693</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321">
        <v>0</v>
      </c>
      <c r="AG15" s="322">
        <f>AC15/AD17</f>
        <v>0</v>
      </c>
      <c r="AH15" s="117">
        <v>100</v>
      </c>
      <c r="AI15" s="92">
        <v>100</v>
      </c>
      <c r="AJ15" s="80">
        <f t="shared" si="6"/>
        <v>100</v>
      </c>
      <c r="AK15" s="81">
        <v>1</v>
      </c>
      <c r="AL15" s="93">
        <f>AH15/AI17</f>
        <v>1</v>
      </c>
      <c r="AM15" s="100">
        <v>0</v>
      </c>
      <c r="AN15" s="101">
        <v>1</v>
      </c>
      <c r="AO15" s="101">
        <f t="shared" si="7"/>
        <v>0</v>
      </c>
      <c r="AP15" s="102">
        <v>0</v>
      </c>
      <c r="AQ15" s="103">
        <f>AM15/AN17</f>
        <v>0</v>
      </c>
      <c r="AR15" s="79">
        <v>91.88</v>
      </c>
      <c r="AS15" s="80">
        <v>90</v>
      </c>
      <c r="AT15" s="80">
        <f t="shared" si="8"/>
        <v>102.08888888888887</v>
      </c>
      <c r="AU15" s="81">
        <v>1.02</v>
      </c>
      <c r="AV15" s="82">
        <f>AR15/AS17</f>
        <v>1.0208888888888887</v>
      </c>
      <c r="AW15" s="79">
        <v>5</v>
      </c>
      <c r="AX15" s="80">
        <v>8</v>
      </c>
      <c r="AY15" s="80">
        <f t="shared" si="9"/>
        <v>62.5</v>
      </c>
      <c r="AZ15" s="81">
        <v>0.63</v>
      </c>
      <c r="BA15" s="82">
        <f>AW15/AX17</f>
        <v>0.38461538461538464</v>
      </c>
      <c r="BB15" s="79">
        <v>0</v>
      </c>
      <c r="BC15" s="80">
        <v>3</v>
      </c>
      <c r="BD15" s="80">
        <f t="shared" si="10"/>
        <v>0</v>
      </c>
      <c r="BE15" s="316">
        <v>0</v>
      </c>
      <c r="BF15" s="317">
        <f>BB15/BC17</f>
        <v>0</v>
      </c>
      <c r="BG15" s="183">
        <v>0</v>
      </c>
      <c r="BH15" s="184">
        <v>1</v>
      </c>
      <c r="BI15" s="185">
        <f t="shared" si="11"/>
        <v>0</v>
      </c>
      <c r="BJ15" s="363">
        <v>0</v>
      </c>
      <c r="BK15" s="364">
        <f>BG15/BH17</f>
        <v>0</v>
      </c>
      <c r="BL15" s="100">
        <v>0</v>
      </c>
      <c r="BM15" s="111">
        <v>1</v>
      </c>
      <c r="BN15" s="101">
        <f t="shared" si="12"/>
        <v>0</v>
      </c>
      <c r="BO15" s="102">
        <v>0</v>
      </c>
      <c r="BP15" s="112">
        <f>BL15/BM17</f>
        <v>0</v>
      </c>
      <c r="BQ15" s="79">
        <v>100</v>
      </c>
      <c r="BR15" s="80">
        <v>100</v>
      </c>
      <c r="BS15" s="80">
        <f t="shared" si="13"/>
        <v>100</v>
      </c>
      <c r="BT15" s="81">
        <v>1</v>
      </c>
      <c r="BU15" s="82">
        <f>BQ15/BR17</f>
        <v>1</v>
      </c>
      <c r="BV15" s="100">
        <v>0</v>
      </c>
      <c r="BW15" s="101">
        <v>1</v>
      </c>
      <c r="BX15" s="101">
        <f t="shared" si="14"/>
        <v>0</v>
      </c>
      <c r="BY15" s="102">
        <v>0</v>
      </c>
      <c r="BZ15" s="103">
        <f>BV15/BW17</f>
        <v>0</v>
      </c>
      <c r="CA15" s="100">
        <v>0</v>
      </c>
      <c r="CB15" s="111">
        <v>1050</v>
      </c>
      <c r="CC15" s="101">
        <f t="shared" si="15"/>
        <v>0</v>
      </c>
      <c r="CD15" s="102">
        <v>0</v>
      </c>
      <c r="CE15" s="112">
        <f>CA15/CB17</f>
        <v>0</v>
      </c>
      <c r="CF15" s="100">
        <v>0</v>
      </c>
      <c r="CG15" s="101">
        <v>100</v>
      </c>
      <c r="CH15" s="101">
        <f t="shared" si="16"/>
        <v>0</v>
      </c>
      <c r="CI15" s="102">
        <v>0</v>
      </c>
      <c r="CJ15" s="103">
        <f>CF15/CG17</f>
        <v>0</v>
      </c>
      <c r="CK15" s="100">
        <v>0</v>
      </c>
      <c r="CL15" s="111">
        <v>1</v>
      </c>
      <c r="CM15" s="101">
        <f t="shared" si="17"/>
        <v>0</v>
      </c>
      <c r="CN15" s="102">
        <v>0</v>
      </c>
      <c r="CO15" s="112">
        <f>CK15/CL17</f>
        <v>0</v>
      </c>
      <c r="CP15" s="100">
        <v>0</v>
      </c>
      <c r="CQ15" s="111">
        <v>1</v>
      </c>
      <c r="CR15" s="101">
        <f t="shared" si="18"/>
        <v>0</v>
      </c>
      <c r="CS15" s="102">
        <v>0</v>
      </c>
      <c r="CT15" s="112">
        <f>CP15/CQ17</f>
        <v>0</v>
      </c>
      <c r="CU15" s="79">
        <v>5</v>
      </c>
      <c r="CV15" s="80">
        <v>9</v>
      </c>
      <c r="CW15" s="80">
        <f t="shared" si="19"/>
        <v>55.555555555555557</v>
      </c>
      <c r="CX15" s="81">
        <v>0.56000000000000005</v>
      </c>
      <c r="CY15" s="82">
        <f>CU15/CV17</f>
        <v>0.5</v>
      </c>
      <c r="CZ15" s="169">
        <v>0</v>
      </c>
      <c r="DA15" s="170">
        <v>1</v>
      </c>
      <c r="DB15" s="170">
        <f t="shared" si="20"/>
        <v>0</v>
      </c>
      <c r="DC15" s="171">
        <v>0</v>
      </c>
      <c r="DD15" s="172">
        <f>CZ15/DA17</f>
        <v>0</v>
      </c>
      <c r="DE15" s="251">
        <v>254</v>
      </c>
      <c r="DF15" s="252">
        <v>420</v>
      </c>
      <c r="DG15" s="253">
        <f t="shared" si="21"/>
        <v>60.476190476190474</v>
      </c>
      <c r="DH15" s="369">
        <v>0.6</v>
      </c>
      <c r="DI15" s="370">
        <f>DE15/DF17</f>
        <v>0.48846153846153845</v>
      </c>
      <c r="DJ15" s="100">
        <v>0</v>
      </c>
      <c r="DK15" s="111">
        <v>1</v>
      </c>
      <c r="DL15" s="101">
        <f t="shared" si="22"/>
        <v>0</v>
      </c>
      <c r="DM15" s="330">
        <v>0</v>
      </c>
      <c r="DN15" s="332">
        <f>DJ15/DK17</f>
        <v>0</v>
      </c>
      <c r="DO15" s="100">
        <v>0</v>
      </c>
      <c r="DP15" s="101">
        <v>2</v>
      </c>
      <c r="DQ15" s="101">
        <f t="shared" si="23"/>
        <v>0</v>
      </c>
      <c r="DR15" s="321">
        <v>0</v>
      </c>
      <c r="DS15" s="322">
        <f>DO15/DP17</f>
        <v>0</v>
      </c>
      <c r="DT15" s="100">
        <v>0</v>
      </c>
      <c r="DU15" s="101">
        <v>3</v>
      </c>
      <c r="DV15" s="101">
        <f t="shared" si="24"/>
        <v>0</v>
      </c>
      <c r="DW15" s="321">
        <v>0</v>
      </c>
      <c r="DX15" s="322">
        <f>DT15/DU17</f>
        <v>0</v>
      </c>
      <c r="DY15" s="100">
        <v>0</v>
      </c>
      <c r="DZ15" s="101">
        <v>100</v>
      </c>
      <c r="EA15" s="101">
        <f t="shared" si="25"/>
        <v>0</v>
      </c>
      <c r="EB15" s="102">
        <v>0</v>
      </c>
      <c r="EC15" s="103">
        <f>DY15/DZ17</f>
        <v>0</v>
      </c>
      <c r="ED15" s="100">
        <v>0</v>
      </c>
      <c r="EE15" s="111">
        <v>20</v>
      </c>
      <c r="EF15" s="101">
        <f t="shared" si="26"/>
        <v>0</v>
      </c>
      <c r="EG15" s="102">
        <v>0</v>
      </c>
      <c r="EH15" s="112">
        <f>ED15/EE17</f>
        <v>0</v>
      </c>
      <c r="EI15" s="79">
        <v>1</v>
      </c>
      <c r="EJ15" s="92">
        <v>1</v>
      </c>
      <c r="EK15" s="320">
        <f t="shared" si="27"/>
        <v>100</v>
      </c>
      <c r="EL15" s="342">
        <v>1</v>
      </c>
      <c r="EM15" s="343">
        <f>EI15/EJ17</f>
        <v>1</v>
      </c>
      <c r="EN15" s="100">
        <v>0</v>
      </c>
      <c r="EO15" s="111">
        <v>2</v>
      </c>
      <c r="EP15" s="101">
        <f t="shared" si="28"/>
        <v>0</v>
      </c>
      <c r="EQ15" s="321">
        <v>0</v>
      </c>
      <c r="ER15" s="344">
        <f>EN15/EO17</f>
        <v>0</v>
      </c>
      <c r="ES15" s="100">
        <v>0</v>
      </c>
      <c r="ET15" s="111">
        <v>4</v>
      </c>
      <c r="EU15" s="101">
        <f t="shared" si="29"/>
        <v>0</v>
      </c>
      <c r="EV15" s="102">
        <v>0</v>
      </c>
      <c r="EW15" s="112">
        <f>ES15/ET17</f>
        <v>0</v>
      </c>
      <c r="EX15" s="100">
        <v>0</v>
      </c>
      <c r="EY15" s="111">
        <v>3</v>
      </c>
      <c r="EZ15" s="101">
        <f t="shared" si="30"/>
        <v>0</v>
      </c>
      <c r="FA15" s="102">
        <v>0</v>
      </c>
      <c r="FB15" s="112">
        <f>EX15/EY17</f>
        <v>0</v>
      </c>
      <c r="FC15" s="100">
        <v>0</v>
      </c>
      <c r="FD15" s="101">
        <v>1</v>
      </c>
      <c r="FE15" s="101">
        <f t="shared" si="31"/>
        <v>0</v>
      </c>
      <c r="FF15" s="102">
        <v>0</v>
      </c>
      <c r="FG15" s="103">
        <f>FC15/FD17</f>
        <v>0</v>
      </c>
      <c r="FH15" s="79">
        <v>10</v>
      </c>
      <c r="FI15" s="80">
        <v>10</v>
      </c>
      <c r="FJ15" s="80">
        <f t="shared" si="32"/>
        <v>100</v>
      </c>
      <c r="FK15" s="81">
        <v>1</v>
      </c>
      <c r="FL15" s="82">
        <f>FH15/FI17</f>
        <v>0.83333333333333337</v>
      </c>
      <c r="FM15" s="100">
        <v>0</v>
      </c>
      <c r="FN15" s="111">
        <v>12</v>
      </c>
      <c r="FO15" s="101">
        <f t="shared" si="33"/>
        <v>0</v>
      </c>
      <c r="FP15" s="102">
        <v>0</v>
      </c>
      <c r="FQ15" s="112">
        <f>FM15/FN17</f>
        <v>0</v>
      </c>
      <c r="FR15" s="100">
        <v>0</v>
      </c>
      <c r="FS15" s="101">
        <v>1</v>
      </c>
      <c r="FT15" s="101">
        <f t="shared" si="34"/>
        <v>0</v>
      </c>
      <c r="FU15" s="102">
        <v>0</v>
      </c>
      <c r="FV15" s="103">
        <f>FR15/FS17</f>
        <v>0</v>
      </c>
      <c r="FW15" s="100">
        <v>0</v>
      </c>
      <c r="FX15" s="111">
        <v>3</v>
      </c>
      <c r="FY15" s="101">
        <f t="shared" si="35"/>
        <v>0</v>
      </c>
      <c r="FZ15" s="102">
        <v>0</v>
      </c>
      <c r="GA15" s="112">
        <f>FW15/FX17</f>
        <v>0</v>
      </c>
      <c r="GB15" s="100">
        <v>0</v>
      </c>
      <c r="GC15" s="111">
        <v>5</v>
      </c>
      <c r="GD15" s="101">
        <f t="shared" si="36"/>
        <v>0</v>
      </c>
      <c r="GE15" s="102">
        <v>0</v>
      </c>
      <c r="GF15" s="112">
        <f>GB15/GC17</f>
        <v>0</v>
      </c>
      <c r="GG15" s="100">
        <v>0</v>
      </c>
      <c r="GH15" s="111">
        <v>1</v>
      </c>
      <c r="GI15" s="101">
        <f t="shared" si="37"/>
        <v>0</v>
      </c>
      <c r="GJ15" s="102">
        <v>0</v>
      </c>
      <c r="GK15" s="112">
        <f>GG15/GH17</f>
        <v>0</v>
      </c>
      <c r="GL15" s="100">
        <v>0</v>
      </c>
      <c r="GM15" s="101">
        <v>1</v>
      </c>
      <c r="GN15" s="101">
        <f t="shared" si="38"/>
        <v>0</v>
      </c>
      <c r="GO15" s="102">
        <v>0</v>
      </c>
      <c r="GP15" s="103">
        <f>GL15/GM17</f>
        <v>0</v>
      </c>
      <c r="GQ15" s="100">
        <v>0</v>
      </c>
      <c r="GR15" s="101">
        <v>1</v>
      </c>
      <c r="GS15" s="101">
        <f t="shared" si="39"/>
        <v>0</v>
      </c>
      <c r="GT15" s="102">
        <v>0</v>
      </c>
      <c r="GU15" s="103">
        <f>GQ15/GR17</f>
        <v>0</v>
      </c>
      <c r="GV15" s="79">
        <v>0</v>
      </c>
      <c r="GW15" s="92">
        <v>2</v>
      </c>
      <c r="GX15" s="80">
        <f t="shared" si="40"/>
        <v>0</v>
      </c>
      <c r="GY15" s="81">
        <v>0</v>
      </c>
      <c r="GZ15" s="93">
        <f>GV15/GW17</f>
        <v>0</v>
      </c>
      <c r="HA15" s="79">
        <v>20</v>
      </c>
      <c r="HB15" s="80">
        <v>60</v>
      </c>
      <c r="HC15" s="80">
        <f t="shared" si="41"/>
        <v>33.333333333333329</v>
      </c>
      <c r="HD15" s="81">
        <v>0.33</v>
      </c>
      <c r="HE15" s="82">
        <f>HA15/HB17</f>
        <v>0.2</v>
      </c>
      <c r="HF15" s="100">
        <v>0</v>
      </c>
      <c r="HG15" s="111">
        <v>22</v>
      </c>
      <c r="HH15" s="101">
        <f t="shared" si="42"/>
        <v>0</v>
      </c>
      <c r="HI15" s="102">
        <v>0</v>
      </c>
      <c r="HJ15" s="112">
        <f>HF15/HG17</f>
        <v>0</v>
      </c>
      <c r="HK15" s="100">
        <v>0</v>
      </c>
      <c r="HL15" s="111">
        <v>3</v>
      </c>
      <c r="HM15" s="101">
        <f t="shared" si="43"/>
        <v>0</v>
      </c>
      <c r="HN15" s="330">
        <v>0</v>
      </c>
      <c r="HO15" s="332">
        <f>HK15/HL17</f>
        <v>0</v>
      </c>
      <c r="HP15" s="195">
        <v>0</v>
      </c>
      <c r="HQ15" s="196">
        <v>10</v>
      </c>
      <c r="HR15" s="196">
        <f t="shared" si="44"/>
        <v>0</v>
      </c>
      <c r="HS15" s="197">
        <v>0</v>
      </c>
      <c r="HT15" s="198">
        <f>HP15/HQ17</f>
        <v>0</v>
      </c>
      <c r="HU15" s="100">
        <v>0</v>
      </c>
      <c r="HV15" s="111">
        <v>75</v>
      </c>
      <c r="HW15" s="101">
        <f t="shared" si="45"/>
        <v>0</v>
      </c>
      <c r="HX15" s="102">
        <v>0</v>
      </c>
      <c r="HY15" s="112">
        <f>HU15/HV17</f>
        <v>0</v>
      </c>
      <c r="HZ15" s="100">
        <v>0</v>
      </c>
      <c r="IA15" s="111">
        <v>40</v>
      </c>
      <c r="IB15" s="101">
        <f t="shared" si="46"/>
        <v>0</v>
      </c>
      <c r="IC15" s="102">
        <v>0</v>
      </c>
      <c r="ID15" s="112">
        <f>HZ15/IA17</f>
        <v>0</v>
      </c>
      <c r="IE15" s="100">
        <v>0</v>
      </c>
      <c r="IF15" s="111">
        <v>11</v>
      </c>
      <c r="IG15" s="101">
        <f t="shared" si="47"/>
        <v>0</v>
      </c>
      <c r="IH15" s="102">
        <v>0</v>
      </c>
      <c r="II15" s="112">
        <f>IE15/IF17</f>
        <v>0</v>
      </c>
      <c r="IJ15" s="79">
        <v>100</v>
      </c>
      <c r="IK15" s="92">
        <v>100</v>
      </c>
      <c r="IL15" s="80">
        <f t="shared" si="48"/>
        <v>100</v>
      </c>
      <c r="IM15" s="81">
        <v>1</v>
      </c>
      <c r="IN15" s="82">
        <f>IJ15/IK17</f>
        <v>1</v>
      </c>
      <c r="IO15" s="79">
        <v>100</v>
      </c>
      <c r="IP15" s="92">
        <v>100</v>
      </c>
      <c r="IQ15" s="80">
        <f t="shared" si="49"/>
        <v>100</v>
      </c>
      <c r="IR15" s="81">
        <v>1</v>
      </c>
      <c r="IS15" s="82">
        <f>IO15/IP17</f>
        <v>1</v>
      </c>
    </row>
    <row r="16" spans="2:253" ht="15" thickBot="1" x14ac:dyDescent="0.4">
      <c r="B16" s="151">
        <v>11</v>
      </c>
      <c r="C16" s="152" t="s">
        <v>60</v>
      </c>
      <c r="D16" s="79">
        <v>100</v>
      </c>
      <c r="E16" s="80">
        <v>100</v>
      </c>
      <c r="F16" s="80">
        <f t="shared" si="0"/>
        <v>100</v>
      </c>
      <c r="G16" s="316">
        <v>1</v>
      </c>
      <c r="H16" s="317">
        <f>D16/E17</f>
        <v>1</v>
      </c>
      <c r="I16" s="100">
        <v>0</v>
      </c>
      <c r="J16" s="101">
        <v>65</v>
      </c>
      <c r="K16" s="101">
        <f t="shared" si="1"/>
        <v>0</v>
      </c>
      <c r="L16" s="330">
        <v>0</v>
      </c>
      <c r="M16" s="331">
        <f>I16/J17</f>
        <v>0</v>
      </c>
      <c r="N16" s="79">
        <v>76</v>
      </c>
      <c r="O16" s="80">
        <v>65</v>
      </c>
      <c r="P16" s="320">
        <f t="shared" si="2"/>
        <v>116.92307692307693</v>
      </c>
      <c r="Q16" s="377">
        <v>1.17</v>
      </c>
      <c r="R16" s="378">
        <f>N16/O17</f>
        <v>1.1692307692307693</v>
      </c>
      <c r="S16" s="79">
        <v>25</v>
      </c>
      <c r="T16" s="80">
        <v>100</v>
      </c>
      <c r="U16" s="80">
        <f t="shared" si="3"/>
        <v>25</v>
      </c>
      <c r="V16" s="316">
        <v>0</v>
      </c>
      <c r="W16" s="317">
        <f>S16/T17</f>
        <v>0.25</v>
      </c>
      <c r="X16" s="169">
        <v>0</v>
      </c>
      <c r="Y16" s="170">
        <v>100</v>
      </c>
      <c r="Z16" s="170">
        <f t="shared" si="4"/>
        <v>0</v>
      </c>
      <c r="AA16" s="171">
        <v>0</v>
      </c>
      <c r="AB16" s="172">
        <f>X16/Y17</f>
        <v>0</v>
      </c>
      <c r="AC16" s="100">
        <v>0</v>
      </c>
      <c r="AD16" s="101">
        <v>100</v>
      </c>
      <c r="AE16" s="101">
        <f t="shared" si="5"/>
        <v>0</v>
      </c>
      <c r="AF16" s="102">
        <v>0</v>
      </c>
      <c r="AG16" s="103">
        <f>AC16/AD17</f>
        <v>0</v>
      </c>
      <c r="AH16" s="122">
        <v>0</v>
      </c>
      <c r="AI16" s="111">
        <v>75</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79">
        <v>13</v>
      </c>
      <c r="AX16" s="80">
        <v>10</v>
      </c>
      <c r="AY16" s="80">
        <f t="shared" si="9"/>
        <v>130</v>
      </c>
      <c r="AZ16" s="316">
        <v>1.3</v>
      </c>
      <c r="BA16" s="317">
        <f>AW16/AX17</f>
        <v>1</v>
      </c>
      <c r="BB16" s="79">
        <v>0</v>
      </c>
      <c r="BC16" s="80">
        <v>4</v>
      </c>
      <c r="BD16" s="320">
        <f t="shared" si="10"/>
        <v>0</v>
      </c>
      <c r="BE16" s="375">
        <v>0</v>
      </c>
      <c r="BF16" s="376">
        <f>BB16/BC17</f>
        <v>0</v>
      </c>
      <c r="BG16" s="100">
        <v>0</v>
      </c>
      <c r="BH16" s="111">
        <v>1</v>
      </c>
      <c r="BI16" s="101">
        <f t="shared" si="11"/>
        <v>0</v>
      </c>
      <c r="BJ16" s="102">
        <v>0</v>
      </c>
      <c r="BK16" s="112">
        <f>BG16/BH17</f>
        <v>0</v>
      </c>
      <c r="BL16" s="100">
        <v>0</v>
      </c>
      <c r="BM16" s="111">
        <v>1</v>
      </c>
      <c r="BN16" s="101">
        <f t="shared" si="12"/>
        <v>0</v>
      </c>
      <c r="BO16" s="102">
        <v>0</v>
      </c>
      <c r="BP16" s="112">
        <f>BL16/BM17</f>
        <v>0</v>
      </c>
      <c r="BQ16" s="79">
        <v>100</v>
      </c>
      <c r="BR16" s="80">
        <v>100</v>
      </c>
      <c r="BS16" s="80">
        <f t="shared" si="13"/>
        <v>100</v>
      </c>
      <c r="BT16" s="316">
        <v>1</v>
      </c>
      <c r="BU16" s="317">
        <f>BQ16/BR17</f>
        <v>1</v>
      </c>
      <c r="BV16" s="100">
        <v>0</v>
      </c>
      <c r="BW16" s="101">
        <v>1</v>
      </c>
      <c r="BX16" s="101">
        <f t="shared" si="14"/>
        <v>0</v>
      </c>
      <c r="BY16" s="330">
        <v>0</v>
      </c>
      <c r="BZ16" s="331">
        <f>BV16/BW17</f>
        <v>0</v>
      </c>
      <c r="CA16" s="100">
        <v>0</v>
      </c>
      <c r="CB16" s="111">
        <v>1050</v>
      </c>
      <c r="CC16" s="101">
        <f t="shared" si="15"/>
        <v>0</v>
      </c>
      <c r="CD16" s="330">
        <v>0</v>
      </c>
      <c r="CE16" s="332">
        <f>CA16/CB17</f>
        <v>0</v>
      </c>
      <c r="CF16" s="100">
        <v>0</v>
      </c>
      <c r="CG16" s="101">
        <v>100</v>
      </c>
      <c r="CH16" s="101">
        <f t="shared" si="16"/>
        <v>0</v>
      </c>
      <c r="CI16" s="330">
        <v>0</v>
      </c>
      <c r="CJ16" s="331">
        <f>CF16/CG17</f>
        <v>0</v>
      </c>
      <c r="CK16" s="100">
        <v>0</v>
      </c>
      <c r="CL16" s="111">
        <v>1</v>
      </c>
      <c r="CM16" s="101">
        <f t="shared" si="17"/>
        <v>0</v>
      </c>
      <c r="CN16" s="330">
        <v>0</v>
      </c>
      <c r="CO16" s="332">
        <f>CK16/CL17</f>
        <v>0</v>
      </c>
      <c r="CP16" s="79">
        <v>5</v>
      </c>
      <c r="CQ16" s="92">
        <v>6</v>
      </c>
      <c r="CR16" s="80">
        <f t="shared" si="18"/>
        <v>83.333333333333343</v>
      </c>
      <c r="CS16" s="316">
        <v>0.83</v>
      </c>
      <c r="CT16" s="325">
        <f>CP16/CQ17</f>
        <v>0.7142857142857143</v>
      </c>
      <c r="CU16" s="100">
        <v>0</v>
      </c>
      <c r="CV16" s="101">
        <v>7</v>
      </c>
      <c r="CW16" s="101">
        <f t="shared" si="19"/>
        <v>0</v>
      </c>
      <c r="CX16" s="330">
        <v>0</v>
      </c>
      <c r="CY16" s="331">
        <f>CU16/CV17</f>
        <v>0</v>
      </c>
      <c r="CZ16" s="169">
        <v>0</v>
      </c>
      <c r="DA16" s="170">
        <v>1</v>
      </c>
      <c r="DB16" s="170">
        <f t="shared" si="20"/>
        <v>0</v>
      </c>
      <c r="DC16" s="171">
        <v>0</v>
      </c>
      <c r="DD16" s="172">
        <f>CZ16/DA17</f>
        <v>0</v>
      </c>
      <c r="DE16" s="251">
        <v>436</v>
      </c>
      <c r="DF16" s="252">
        <v>520</v>
      </c>
      <c r="DG16" s="368">
        <f t="shared" si="21"/>
        <v>83.846153846153854</v>
      </c>
      <c r="DH16" s="564">
        <v>0.84</v>
      </c>
      <c r="DI16" s="571">
        <f>DE16/DF17</f>
        <v>0.83846153846153848</v>
      </c>
      <c r="DJ16" s="79">
        <v>1</v>
      </c>
      <c r="DK16" s="92">
        <v>1</v>
      </c>
      <c r="DL16" s="320">
        <f t="shared" si="22"/>
        <v>100</v>
      </c>
      <c r="DM16" s="342">
        <v>1</v>
      </c>
      <c r="DN16" s="343">
        <f>DJ16/DK17</f>
        <v>1</v>
      </c>
      <c r="DO16" s="100">
        <v>0</v>
      </c>
      <c r="DP16" s="101">
        <v>2</v>
      </c>
      <c r="DQ16" s="101">
        <f t="shared" si="23"/>
        <v>0</v>
      </c>
      <c r="DR16" s="102">
        <v>0</v>
      </c>
      <c r="DS16" s="103">
        <f>DO16/DP17</f>
        <v>0</v>
      </c>
      <c r="DT16" s="100">
        <v>0</v>
      </c>
      <c r="DU16" s="101">
        <v>3</v>
      </c>
      <c r="DV16" s="101">
        <f t="shared" si="24"/>
        <v>0</v>
      </c>
      <c r="DW16" s="102">
        <v>0</v>
      </c>
      <c r="DX16" s="103">
        <f>DT16/DU17</f>
        <v>0</v>
      </c>
      <c r="DY16" s="100">
        <v>0</v>
      </c>
      <c r="DZ16" s="101">
        <v>100</v>
      </c>
      <c r="EA16" s="101">
        <f t="shared" si="25"/>
        <v>0</v>
      </c>
      <c r="EB16" s="330">
        <v>0</v>
      </c>
      <c r="EC16" s="331">
        <f>DY16/DZ17</f>
        <v>0</v>
      </c>
      <c r="ED16" s="100">
        <v>0</v>
      </c>
      <c r="EE16" s="111">
        <v>20</v>
      </c>
      <c r="EF16" s="101">
        <f t="shared" si="26"/>
        <v>0</v>
      </c>
      <c r="EG16" s="102">
        <v>0</v>
      </c>
      <c r="EH16" s="112">
        <f>ED16/EE17</f>
        <v>0</v>
      </c>
      <c r="EI16" s="100">
        <v>0</v>
      </c>
      <c r="EJ16" s="111">
        <v>1</v>
      </c>
      <c r="EK16" s="101">
        <f t="shared" si="27"/>
        <v>0</v>
      </c>
      <c r="EL16" s="321">
        <v>0</v>
      </c>
      <c r="EM16" s="344">
        <f>EI16/EJ17</f>
        <v>0</v>
      </c>
      <c r="EN16" s="100">
        <v>0</v>
      </c>
      <c r="EO16" s="111">
        <v>2</v>
      </c>
      <c r="EP16" s="101">
        <f t="shared" si="28"/>
        <v>0</v>
      </c>
      <c r="EQ16" s="102">
        <v>0</v>
      </c>
      <c r="ER16" s="112">
        <f>EN16/EO17</f>
        <v>0</v>
      </c>
      <c r="ES16" s="100">
        <v>0</v>
      </c>
      <c r="ET16" s="111">
        <v>4</v>
      </c>
      <c r="EU16" s="101">
        <f t="shared" si="29"/>
        <v>0</v>
      </c>
      <c r="EV16" s="102">
        <v>0</v>
      </c>
      <c r="EW16" s="112">
        <f>ES16/ET17</f>
        <v>0</v>
      </c>
      <c r="EX16" s="100">
        <v>0</v>
      </c>
      <c r="EY16" s="111">
        <v>3</v>
      </c>
      <c r="EZ16" s="101">
        <f t="shared" si="30"/>
        <v>0</v>
      </c>
      <c r="FA16" s="330">
        <v>0</v>
      </c>
      <c r="FB16" s="332">
        <f>EX16/EY17</f>
        <v>0</v>
      </c>
      <c r="FC16" s="100">
        <v>0</v>
      </c>
      <c r="FD16" s="101">
        <v>1</v>
      </c>
      <c r="FE16" s="101">
        <f t="shared" si="31"/>
        <v>0</v>
      </c>
      <c r="FF16" s="330">
        <v>0</v>
      </c>
      <c r="FG16" s="331">
        <f>FC16/FD17</f>
        <v>0</v>
      </c>
      <c r="FH16" s="79">
        <v>11</v>
      </c>
      <c r="FI16" s="80">
        <v>11</v>
      </c>
      <c r="FJ16" s="80">
        <f t="shared" si="32"/>
        <v>100</v>
      </c>
      <c r="FK16" s="316">
        <v>1</v>
      </c>
      <c r="FL16" s="317">
        <f>FH16/FI17</f>
        <v>0.91666666666666663</v>
      </c>
      <c r="FM16" s="100">
        <v>0</v>
      </c>
      <c r="FN16" s="111">
        <v>12</v>
      </c>
      <c r="FO16" s="101">
        <f t="shared" si="33"/>
        <v>0</v>
      </c>
      <c r="FP16" s="330">
        <v>0</v>
      </c>
      <c r="FQ16" s="332">
        <f>FM16/FN17</f>
        <v>0</v>
      </c>
      <c r="FR16" s="100">
        <v>0</v>
      </c>
      <c r="FS16" s="101">
        <v>1</v>
      </c>
      <c r="FT16" s="101">
        <f t="shared" si="34"/>
        <v>0</v>
      </c>
      <c r="FU16" s="102">
        <v>0</v>
      </c>
      <c r="FV16" s="103">
        <f>FR16/FS17</f>
        <v>0</v>
      </c>
      <c r="FW16" s="100">
        <v>0</v>
      </c>
      <c r="FX16" s="111">
        <v>3</v>
      </c>
      <c r="FY16" s="101">
        <f t="shared" si="35"/>
        <v>0</v>
      </c>
      <c r="FZ16" s="330">
        <v>0</v>
      </c>
      <c r="GA16" s="332">
        <f>FW16/FX17</f>
        <v>0</v>
      </c>
      <c r="GB16" s="100">
        <v>0</v>
      </c>
      <c r="GC16" s="111">
        <v>5</v>
      </c>
      <c r="GD16" s="101">
        <f t="shared" si="36"/>
        <v>0</v>
      </c>
      <c r="GE16" s="330">
        <v>0</v>
      </c>
      <c r="GF16" s="332">
        <f>GB16/GC17</f>
        <v>0</v>
      </c>
      <c r="GG16" s="100">
        <v>0</v>
      </c>
      <c r="GH16" s="111">
        <v>1</v>
      </c>
      <c r="GI16" s="101">
        <f t="shared" si="37"/>
        <v>0</v>
      </c>
      <c r="GJ16" s="330">
        <v>0</v>
      </c>
      <c r="GK16" s="332">
        <f>GG16/GH17</f>
        <v>0</v>
      </c>
      <c r="GL16" s="100">
        <v>0</v>
      </c>
      <c r="GM16" s="101">
        <v>1</v>
      </c>
      <c r="GN16" s="101">
        <f t="shared" si="38"/>
        <v>0</v>
      </c>
      <c r="GO16" s="330">
        <v>0</v>
      </c>
      <c r="GP16" s="331">
        <f>GL16/GM17</f>
        <v>0</v>
      </c>
      <c r="GQ16" s="100">
        <v>0</v>
      </c>
      <c r="GR16" s="101">
        <v>1</v>
      </c>
      <c r="GS16" s="101">
        <f t="shared" si="39"/>
        <v>0</v>
      </c>
      <c r="GT16" s="330">
        <v>0</v>
      </c>
      <c r="GU16" s="331">
        <f>GQ16/GR17</f>
        <v>0</v>
      </c>
      <c r="GV16" s="79">
        <v>6</v>
      </c>
      <c r="GW16" s="92">
        <v>4</v>
      </c>
      <c r="GX16" s="80">
        <f t="shared" si="40"/>
        <v>150</v>
      </c>
      <c r="GY16" s="316">
        <v>1.5</v>
      </c>
      <c r="GZ16" s="325">
        <f>GV16/GW17</f>
        <v>0.8571428571428571</v>
      </c>
      <c r="HA16" s="79">
        <v>40</v>
      </c>
      <c r="HB16" s="80">
        <v>80</v>
      </c>
      <c r="HC16" s="80">
        <f t="shared" si="41"/>
        <v>50</v>
      </c>
      <c r="HD16" s="316">
        <v>0.5</v>
      </c>
      <c r="HE16" s="317">
        <f>HA16/HB17</f>
        <v>0.4</v>
      </c>
      <c r="HF16" s="100">
        <v>0</v>
      </c>
      <c r="HG16" s="111">
        <v>22</v>
      </c>
      <c r="HH16" s="101">
        <f t="shared" si="42"/>
        <v>0</v>
      </c>
      <c r="HI16" s="330">
        <v>0</v>
      </c>
      <c r="HJ16" s="332">
        <f>HF16/HG17</f>
        <v>0</v>
      </c>
      <c r="HK16" s="79">
        <v>3</v>
      </c>
      <c r="HL16" s="92">
        <v>3</v>
      </c>
      <c r="HM16" s="320">
        <f t="shared" si="43"/>
        <v>100</v>
      </c>
      <c r="HN16" s="342">
        <v>1</v>
      </c>
      <c r="HO16" s="343">
        <f>HK16/HL17</f>
        <v>1</v>
      </c>
      <c r="HP16" s="195">
        <v>0</v>
      </c>
      <c r="HQ16" s="196">
        <v>11</v>
      </c>
      <c r="HR16" s="196">
        <f t="shared" si="44"/>
        <v>0</v>
      </c>
      <c r="HS16" s="197">
        <v>0</v>
      </c>
      <c r="HT16" s="198">
        <f>HP16/HQ17</f>
        <v>0</v>
      </c>
      <c r="HU16" s="100">
        <v>0</v>
      </c>
      <c r="HV16" s="111">
        <v>75</v>
      </c>
      <c r="HW16" s="101">
        <f t="shared" si="45"/>
        <v>0</v>
      </c>
      <c r="HX16" s="330">
        <v>0</v>
      </c>
      <c r="HY16" s="332">
        <f>HU16/HV17</f>
        <v>0</v>
      </c>
      <c r="HZ16" s="100">
        <v>0</v>
      </c>
      <c r="IA16" s="111">
        <v>40</v>
      </c>
      <c r="IB16" s="101">
        <f t="shared" si="46"/>
        <v>0</v>
      </c>
      <c r="IC16" s="330">
        <v>0</v>
      </c>
      <c r="ID16" s="332">
        <f>HZ16/IA17</f>
        <v>0</v>
      </c>
      <c r="IE16" s="100">
        <v>0</v>
      </c>
      <c r="IF16" s="111">
        <v>11</v>
      </c>
      <c r="IG16" s="101">
        <f t="shared" si="47"/>
        <v>0</v>
      </c>
      <c r="IH16" s="330">
        <v>0</v>
      </c>
      <c r="II16" s="332">
        <f>IE16/IF17</f>
        <v>0</v>
      </c>
      <c r="IJ16" s="79">
        <v>100</v>
      </c>
      <c r="IK16" s="92">
        <v>100</v>
      </c>
      <c r="IL16" s="80">
        <f t="shared" si="48"/>
        <v>100</v>
      </c>
      <c r="IM16" s="316">
        <v>1</v>
      </c>
      <c r="IN16" s="317">
        <f>IJ16/IK17</f>
        <v>1</v>
      </c>
      <c r="IO16" s="79">
        <v>88.24</v>
      </c>
      <c r="IP16" s="92">
        <v>100</v>
      </c>
      <c r="IQ16" s="80">
        <f t="shared" si="49"/>
        <v>88.24</v>
      </c>
      <c r="IR16" s="316">
        <v>0.88239999999999996</v>
      </c>
      <c r="IS16" s="317">
        <f>IO16/IP17</f>
        <v>0.88239999999999996</v>
      </c>
    </row>
    <row r="17" spans="2:253" ht="15" thickBot="1" x14ac:dyDescent="0.4">
      <c r="B17" s="313">
        <v>12</v>
      </c>
      <c r="C17" s="314" t="s">
        <v>43</v>
      </c>
      <c r="D17" s="83">
        <v>100</v>
      </c>
      <c r="E17" s="84">
        <v>100</v>
      </c>
      <c r="F17" s="315">
        <f t="shared" si="0"/>
        <v>100</v>
      </c>
      <c r="G17" s="342">
        <v>1</v>
      </c>
      <c r="H17" s="343">
        <f>D17/E17</f>
        <v>1</v>
      </c>
      <c r="I17" s="83">
        <v>63</v>
      </c>
      <c r="J17" s="84">
        <v>67</v>
      </c>
      <c r="K17" s="315">
        <f t="shared" si="1"/>
        <v>94.029850746268664</v>
      </c>
      <c r="L17" s="402">
        <v>0.94</v>
      </c>
      <c r="M17" s="403">
        <f>I17/J17</f>
        <v>0.94029850746268662</v>
      </c>
      <c r="N17" s="106">
        <v>0</v>
      </c>
      <c r="O17" s="107">
        <v>65</v>
      </c>
      <c r="P17" s="107">
        <f t="shared" si="2"/>
        <v>0</v>
      </c>
      <c r="Q17" s="326">
        <v>0</v>
      </c>
      <c r="R17" s="355">
        <f>N17/O17</f>
        <v>0</v>
      </c>
      <c r="S17" s="83">
        <v>100</v>
      </c>
      <c r="T17" s="84">
        <v>100</v>
      </c>
      <c r="U17" s="315">
        <f t="shared" si="3"/>
        <v>100</v>
      </c>
      <c r="V17" s="342">
        <v>1</v>
      </c>
      <c r="W17" s="343">
        <f>S17/T17</f>
        <v>1</v>
      </c>
      <c r="X17" s="173">
        <v>0</v>
      </c>
      <c r="Y17" s="174">
        <v>100</v>
      </c>
      <c r="Z17" s="174">
        <f t="shared" si="4"/>
        <v>0</v>
      </c>
      <c r="AA17" s="175">
        <v>0</v>
      </c>
      <c r="AB17" s="176">
        <f>X17/Y17</f>
        <v>0</v>
      </c>
      <c r="AC17" s="106">
        <v>0</v>
      </c>
      <c r="AD17" s="107">
        <v>100</v>
      </c>
      <c r="AE17" s="107">
        <f t="shared" si="5"/>
        <v>0</v>
      </c>
      <c r="AF17" s="108">
        <v>0</v>
      </c>
      <c r="AG17" s="109">
        <f>AC17/AD17</f>
        <v>0</v>
      </c>
      <c r="AH17" s="118">
        <v>100</v>
      </c>
      <c r="AI17" s="94">
        <v>100</v>
      </c>
      <c r="AJ17" s="315">
        <f t="shared" si="6"/>
        <v>100</v>
      </c>
      <c r="AK17" s="342">
        <v>1</v>
      </c>
      <c r="AL17" s="343">
        <f>AH17/AI17</f>
        <v>1</v>
      </c>
      <c r="AM17" s="83">
        <v>50</v>
      </c>
      <c r="AN17" s="84">
        <v>50</v>
      </c>
      <c r="AO17" s="315">
        <f t="shared" si="7"/>
        <v>100</v>
      </c>
      <c r="AP17" s="342">
        <v>1</v>
      </c>
      <c r="AQ17" s="343">
        <f>AM17/AN17</f>
        <v>1</v>
      </c>
      <c r="AR17" s="83">
        <v>90.57</v>
      </c>
      <c r="AS17" s="84">
        <v>90</v>
      </c>
      <c r="AT17" s="315">
        <f t="shared" si="8"/>
        <v>100.63333333333333</v>
      </c>
      <c r="AU17" s="377">
        <v>1.01</v>
      </c>
      <c r="AV17" s="378">
        <f>AR17/AS17</f>
        <v>1.0063333333333333</v>
      </c>
      <c r="AW17" s="83">
        <v>13</v>
      </c>
      <c r="AX17" s="84">
        <v>13</v>
      </c>
      <c r="AY17" s="315">
        <f t="shared" si="9"/>
        <v>100</v>
      </c>
      <c r="AZ17" s="342">
        <v>1</v>
      </c>
      <c r="BA17" s="343">
        <f>AW17/AX17</f>
        <v>1</v>
      </c>
      <c r="BB17" s="106">
        <v>0</v>
      </c>
      <c r="BC17" s="107">
        <v>4</v>
      </c>
      <c r="BD17" s="107">
        <f t="shared" si="10"/>
        <v>0</v>
      </c>
      <c r="BE17" s="326">
        <v>0</v>
      </c>
      <c r="BF17" s="355">
        <f>BB17/BC17</f>
        <v>0</v>
      </c>
      <c r="BG17" s="106">
        <v>0</v>
      </c>
      <c r="BH17" s="113">
        <v>1</v>
      </c>
      <c r="BI17" s="107">
        <f t="shared" si="11"/>
        <v>0</v>
      </c>
      <c r="BJ17" s="108">
        <v>0</v>
      </c>
      <c r="BK17" s="114">
        <f>BG17/BH17</f>
        <v>0</v>
      </c>
      <c r="BL17" s="501">
        <v>0</v>
      </c>
      <c r="BM17" s="502">
        <v>56</v>
      </c>
      <c r="BN17" s="503">
        <f t="shared" si="12"/>
        <v>0</v>
      </c>
      <c r="BO17" s="504">
        <v>0</v>
      </c>
      <c r="BP17" s="505">
        <f>BL17/BM17</f>
        <v>0</v>
      </c>
      <c r="BQ17" s="83">
        <v>100</v>
      </c>
      <c r="BR17" s="84">
        <v>100</v>
      </c>
      <c r="BS17" s="315">
        <f t="shared" si="13"/>
        <v>100</v>
      </c>
      <c r="BT17" s="342">
        <v>1</v>
      </c>
      <c r="BU17" s="343">
        <f>BQ17/BR17</f>
        <v>1</v>
      </c>
      <c r="BV17" s="83">
        <v>1</v>
      </c>
      <c r="BW17" s="84">
        <v>2</v>
      </c>
      <c r="BX17" s="315">
        <f t="shared" si="14"/>
        <v>50</v>
      </c>
      <c r="BY17" s="375">
        <v>0.5</v>
      </c>
      <c r="BZ17" s="376">
        <f>BV17/BW17</f>
        <v>0.5</v>
      </c>
      <c r="CA17" s="83">
        <v>1464</v>
      </c>
      <c r="CB17" s="94">
        <v>1400</v>
      </c>
      <c r="CC17" s="315">
        <f t="shared" si="15"/>
        <v>104.57142857142858</v>
      </c>
      <c r="CD17" s="377">
        <v>1.05</v>
      </c>
      <c r="CE17" s="378">
        <f>CA17/CB17</f>
        <v>1.0457142857142858</v>
      </c>
      <c r="CF17" s="83">
        <v>100</v>
      </c>
      <c r="CG17" s="84">
        <v>100</v>
      </c>
      <c r="CH17" s="315">
        <f t="shared" si="16"/>
        <v>100</v>
      </c>
      <c r="CI17" s="342">
        <v>1</v>
      </c>
      <c r="CJ17" s="343">
        <f>CF17/CG17</f>
        <v>1</v>
      </c>
      <c r="CK17" s="83">
        <v>4</v>
      </c>
      <c r="CL17" s="94">
        <v>4</v>
      </c>
      <c r="CM17" s="315">
        <f t="shared" si="17"/>
        <v>100</v>
      </c>
      <c r="CN17" s="342">
        <v>1</v>
      </c>
      <c r="CO17" s="343">
        <f>CK17/CL17</f>
        <v>1</v>
      </c>
      <c r="CP17" s="83">
        <v>5</v>
      </c>
      <c r="CQ17" s="143">
        <v>7</v>
      </c>
      <c r="CR17" s="315">
        <f t="shared" si="18"/>
        <v>71.428571428571431</v>
      </c>
      <c r="CS17" s="366">
        <v>0.71</v>
      </c>
      <c r="CT17" s="367">
        <f>CP17/CQ17</f>
        <v>0.7142857142857143</v>
      </c>
      <c r="CU17" s="83">
        <v>8</v>
      </c>
      <c r="CV17" s="84">
        <v>10</v>
      </c>
      <c r="CW17" s="315">
        <f t="shared" si="19"/>
        <v>80</v>
      </c>
      <c r="CX17" s="366">
        <v>0.8</v>
      </c>
      <c r="CY17" s="367">
        <f>CU17/CV17</f>
        <v>0.8</v>
      </c>
      <c r="CZ17" s="173">
        <v>0</v>
      </c>
      <c r="DA17" s="174">
        <v>520</v>
      </c>
      <c r="DB17" s="174">
        <f t="shared" si="20"/>
        <v>0</v>
      </c>
      <c r="DC17" s="175">
        <v>0</v>
      </c>
      <c r="DD17" s="176">
        <f>CZ17/DA17</f>
        <v>0</v>
      </c>
      <c r="DE17" s="246">
        <v>0</v>
      </c>
      <c r="DF17" s="247">
        <v>520</v>
      </c>
      <c r="DG17" s="248">
        <f t="shared" si="21"/>
        <v>0</v>
      </c>
      <c r="DH17" s="347">
        <v>0</v>
      </c>
      <c r="DI17" s="348">
        <f>DE17/DF17</f>
        <v>0</v>
      </c>
      <c r="DJ17" s="106">
        <v>0</v>
      </c>
      <c r="DK17" s="113">
        <v>1</v>
      </c>
      <c r="DL17" s="107">
        <f t="shared" si="22"/>
        <v>0</v>
      </c>
      <c r="DM17" s="326">
        <v>0</v>
      </c>
      <c r="DN17" s="327">
        <f>DJ17/DK17</f>
        <v>0</v>
      </c>
      <c r="DO17" s="106">
        <v>0</v>
      </c>
      <c r="DP17" s="107">
        <v>2</v>
      </c>
      <c r="DQ17" s="107">
        <f t="shared" si="23"/>
        <v>0</v>
      </c>
      <c r="DR17" s="108">
        <v>0</v>
      </c>
      <c r="DS17" s="109">
        <f>DO17/DP17</f>
        <v>0</v>
      </c>
      <c r="DT17" s="106">
        <v>0</v>
      </c>
      <c r="DU17" s="107">
        <v>3</v>
      </c>
      <c r="DV17" s="107">
        <f t="shared" si="24"/>
        <v>0</v>
      </c>
      <c r="DW17" s="108">
        <v>0</v>
      </c>
      <c r="DX17" s="109">
        <f>DT17/DU17</f>
        <v>0</v>
      </c>
      <c r="DY17" s="83">
        <v>100</v>
      </c>
      <c r="DZ17" s="84">
        <v>100</v>
      </c>
      <c r="EA17" s="315">
        <f t="shared" si="25"/>
        <v>100</v>
      </c>
      <c r="EB17" s="342">
        <v>1</v>
      </c>
      <c r="EC17" s="343">
        <f>DY17/DZ17</f>
        <v>1</v>
      </c>
      <c r="ED17" s="106">
        <v>0</v>
      </c>
      <c r="EE17" s="113">
        <v>3</v>
      </c>
      <c r="EF17" s="107">
        <f t="shared" si="26"/>
        <v>0</v>
      </c>
      <c r="EG17" s="108">
        <v>0</v>
      </c>
      <c r="EH17" s="114">
        <f>ED17/EE17</f>
        <v>0</v>
      </c>
      <c r="EI17" s="106">
        <v>0</v>
      </c>
      <c r="EJ17" s="113">
        <v>1</v>
      </c>
      <c r="EK17" s="107">
        <f t="shared" si="27"/>
        <v>0</v>
      </c>
      <c r="EL17" s="108">
        <v>0</v>
      </c>
      <c r="EM17" s="114">
        <f>EI17/EJ17</f>
        <v>0</v>
      </c>
      <c r="EN17" s="106">
        <v>0</v>
      </c>
      <c r="EO17" s="113">
        <v>2</v>
      </c>
      <c r="EP17" s="107">
        <f t="shared" si="28"/>
        <v>0</v>
      </c>
      <c r="EQ17" s="108">
        <v>0</v>
      </c>
      <c r="ER17" s="114">
        <f>EN17/EO17</f>
        <v>0</v>
      </c>
      <c r="ES17" s="106">
        <v>0</v>
      </c>
      <c r="ET17" s="113">
        <v>4</v>
      </c>
      <c r="EU17" s="107">
        <f t="shared" si="29"/>
        <v>0</v>
      </c>
      <c r="EV17" s="108">
        <v>0</v>
      </c>
      <c r="EW17" s="114">
        <f>ES17/ET17</f>
        <v>0</v>
      </c>
      <c r="EX17" s="83">
        <v>4</v>
      </c>
      <c r="EY17" s="94">
        <v>4</v>
      </c>
      <c r="EZ17" s="315">
        <f t="shared" si="30"/>
        <v>100</v>
      </c>
      <c r="FA17" s="342">
        <v>1</v>
      </c>
      <c r="FB17" s="343">
        <f>EX17/EY17</f>
        <v>1</v>
      </c>
      <c r="FC17" s="83">
        <v>1</v>
      </c>
      <c r="FD17" s="84">
        <v>1</v>
      </c>
      <c r="FE17" s="315">
        <f t="shared" si="31"/>
        <v>100</v>
      </c>
      <c r="FF17" s="342">
        <v>1</v>
      </c>
      <c r="FG17" s="343">
        <f>FC17/FD17</f>
        <v>1</v>
      </c>
      <c r="FH17" s="83">
        <v>12</v>
      </c>
      <c r="FI17" s="84">
        <v>12</v>
      </c>
      <c r="FJ17" s="315">
        <f t="shared" si="32"/>
        <v>100</v>
      </c>
      <c r="FK17" s="342">
        <v>1</v>
      </c>
      <c r="FL17" s="343">
        <f>FH17/FI17</f>
        <v>1</v>
      </c>
      <c r="FM17" s="83">
        <v>16</v>
      </c>
      <c r="FN17" s="94">
        <v>16</v>
      </c>
      <c r="FO17" s="315">
        <f t="shared" si="33"/>
        <v>100</v>
      </c>
      <c r="FP17" s="342">
        <v>1</v>
      </c>
      <c r="FQ17" s="343">
        <f>FM17/FN17</f>
        <v>1</v>
      </c>
      <c r="FR17" s="106">
        <v>0</v>
      </c>
      <c r="FS17" s="107">
        <v>1</v>
      </c>
      <c r="FT17" s="107">
        <f t="shared" si="34"/>
        <v>0</v>
      </c>
      <c r="FU17" s="108">
        <v>0</v>
      </c>
      <c r="FV17" s="109">
        <f>FR17/FS17</f>
        <v>0</v>
      </c>
      <c r="FW17" s="83">
        <v>4</v>
      </c>
      <c r="FX17" s="94">
        <v>4</v>
      </c>
      <c r="FY17" s="315">
        <f t="shared" si="35"/>
        <v>100</v>
      </c>
      <c r="FZ17" s="342">
        <v>1</v>
      </c>
      <c r="GA17" s="343">
        <f>FW17/FX17</f>
        <v>1</v>
      </c>
      <c r="GB17" s="83">
        <v>10</v>
      </c>
      <c r="GC17" s="94">
        <v>10</v>
      </c>
      <c r="GD17" s="315">
        <f t="shared" si="36"/>
        <v>100</v>
      </c>
      <c r="GE17" s="342">
        <v>1</v>
      </c>
      <c r="GF17" s="343">
        <f>GB17/GC17</f>
        <v>1</v>
      </c>
      <c r="GG17" s="83">
        <v>3</v>
      </c>
      <c r="GH17" s="94">
        <v>50</v>
      </c>
      <c r="GI17" s="315">
        <f t="shared" si="37"/>
        <v>6</v>
      </c>
      <c r="GJ17" s="375">
        <v>0.06</v>
      </c>
      <c r="GK17" s="376">
        <f>GG17/GH17</f>
        <v>0.06</v>
      </c>
      <c r="GL17" s="83">
        <v>2</v>
      </c>
      <c r="GM17" s="84">
        <v>2</v>
      </c>
      <c r="GN17" s="315">
        <f t="shared" si="38"/>
        <v>100</v>
      </c>
      <c r="GO17" s="342">
        <v>1</v>
      </c>
      <c r="GP17" s="343">
        <f>GL17/GM17</f>
        <v>1</v>
      </c>
      <c r="GQ17" s="83">
        <v>1</v>
      </c>
      <c r="GR17" s="84">
        <v>1</v>
      </c>
      <c r="GS17" s="315">
        <f t="shared" si="39"/>
        <v>100</v>
      </c>
      <c r="GT17" s="342">
        <v>1</v>
      </c>
      <c r="GU17" s="343">
        <f>GQ17/GR17</f>
        <v>1</v>
      </c>
      <c r="GV17" s="83">
        <v>8</v>
      </c>
      <c r="GW17" s="94">
        <v>7</v>
      </c>
      <c r="GX17" s="315">
        <f t="shared" si="40"/>
        <v>114.28571428571428</v>
      </c>
      <c r="GY17" s="377">
        <v>1.1399999999999999</v>
      </c>
      <c r="GZ17" s="378">
        <f>GV17/GW17</f>
        <v>1.1428571428571428</v>
      </c>
      <c r="HA17" s="83">
        <v>60</v>
      </c>
      <c r="HB17" s="84">
        <v>100</v>
      </c>
      <c r="HC17" s="315">
        <f t="shared" si="41"/>
        <v>60</v>
      </c>
      <c r="HD17" s="366">
        <v>0.6</v>
      </c>
      <c r="HE17" s="367">
        <f>HA17/HB17</f>
        <v>0.6</v>
      </c>
      <c r="HF17" s="83">
        <v>28</v>
      </c>
      <c r="HG17" s="94">
        <v>25</v>
      </c>
      <c r="HH17" s="315">
        <f t="shared" si="42"/>
        <v>112.00000000000001</v>
      </c>
      <c r="HI17" s="377">
        <v>1.1200000000000001</v>
      </c>
      <c r="HJ17" s="378">
        <f>HF17/HG17</f>
        <v>1.1200000000000001</v>
      </c>
      <c r="HK17" s="246">
        <v>0</v>
      </c>
      <c r="HL17" s="247">
        <v>3</v>
      </c>
      <c r="HM17" s="248">
        <f t="shared" si="43"/>
        <v>0</v>
      </c>
      <c r="HN17" s="347">
        <v>0</v>
      </c>
      <c r="HO17" s="348">
        <f>HK17/HL17</f>
        <v>0</v>
      </c>
      <c r="HP17" s="199">
        <v>0</v>
      </c>
      <c r="HQ17" s="200">
        <v>12</v>
      </c>
      <c r="HR17" s="200">
        <f t="shared" si="44"/>
        <v>0</v>
      </c>
      <c r="HS17" s="201">
        <v>0</v>
      </c>
      <c r="HT17" s="202">
        <f>HP17/HQ17</f>
        <v>0</v>
      </c>
      <c r="HU17" s="83">
        <v>100</v>
      </c>
      <c r="HV17" s="94">
        <v>100</v>
      </c>
      <c r="HW17" s="315">
        <f t="shared" si="45"/>
        <v>100</v>
      </c>
      <c r="HX17" s="342">
        <v>1</v>
      </c>
      <c r="HY17" s="343">
        <f>HU17/HV17</f>
        <v>1</v>
      </c>
      <c r="HZ17" s="83">
        <v>60</v>
      </c>
      <c r="IA17" s="94">
        <v>60</v>
      </c>
      <c r="IB17" s="315">
        <f t="shared" si="46"/>
        <v>100</v>
      </c>
      <c r="IC17" s="342">
        <v>1</v>
      </c>
      <c r="ID17" s="343">
        <f>HZ17/IA17</f>
        <v>1</v>
      </c>
      <c r="IE17" s="83">
        <v>12</v>
      </c>
      <c r="IF17" s="94">
        <v>15</v>
      </c>
      <c r="IG17" s="315">
        <f t="shared" si="47"/>
        <v>80</v>
      </c>
      <c r="IH17" s="366">
        <v>0.8</v>
      </c>
      <c r="II17" s="367">
        <f>IE17/IF17</f>
        <v>0.8</v>
      </c>
      <c r="IJ17" s="83">
        <v>100</v>
      </c>
      <c r="IK17" s="94">
        <v>100</v>
      </c>
      <c r="IL17" s="315">
        <f t="shared" si="48"/>
        <v>100</v>
      </c>
      <c r="IM17" s="342">
        <v>1</v>
      </c>
      <c r="IN17" s="343">
        <f>IJ17/IK17</f>
        <v>1</v>
      </c>
      <c r="IO17" s="83">
        <v>92.86</v>
      </c>
      <c r="IP17" s="94">
        <v>100</v>
      </c>
      <c r="IQ17" s="315">
        <f t="shared" si="49"/>
        <v>92.86</v>
      </c>
      <c r="IR17" s="402">
        <v>0.92859999999999998</v>
      </c>
      <c r="IS17" s="403">
        <f>IO17/IP17</f>
        <v>0.92859999999999998</v>
      </c>
    </row>
    <row r="18" spans="2:253" ht="15" thickBot="1" x14ac:dyDescent="0.4"/>
    <row r="19" spans="2:253" ht="15" hidden="1" thickBot="1" x14ac:dyDescent="0.4">
      <c r="Q19" t="s">
        <v>69</v>
      </c>
      <c r="BD19" t="s">
        <v>64</v>
      </c>
      <c r="CC19" t="s">
        <v>66</v>
      </c>
    </row>
    <row r="20" spans="2:253" ht="15" thickBot="1" x14ac:dyDescent="0.4">
      <c r="C20" s="474" t="s">
        <v>726</v>
      </c>
      <c r="H20" s="467">
        <v>1</v>
      </c>
      <c r="M20" s="404">
        <v>0.94</v>
      </c>
      <c r="R20" s="447">
        <v>1.17</v>
      </c>
      <c r="W20" s="352">
        <v>0.67</v>
      </c>
      <c r="AG20" s="467">
        <v>1</v>
      </c>
      <c r="AL20" s="467">
        <v>1</v>
      </c>
      <c r="AQ20" s="467">
        <v>1</v>
      </c>
      <c r="AV20" s="447">
        <v>1.03</v>
      </c>
      <c r="BA20" s="467">
        <v>1</v>
      </c>
      <c r="BF20" s="408">
        <v>0</v>
      </c>
      <c r="BK20" s="408">
        <v>0</v>
      </c>
      <c r="BU20" s="467">
        <v>1</v>
      </c>
      <c r="BZ20" s="408">
        <v>0.5</v>
      </c>
      <c r="CE20" s="447">
        <v>1.05</v>
      </c>
      <c r="CJ20" s="404">
        <v>0.93</v>
      </c>
      <c r="CO20" s="467">
        <v>1</v>
      </c>
      <c r="CT20" s="352">
        <v>0.71</v>
      </c>
      <c r="CY20" s="352">
        <v>0.8</v>
      </c>
      <c r="DI20" s="352">
        <v>0.84</v>
      </c>
      <c r="DN20" s="467">
        <v>1</v>
      </c>
      <c r="DS20" s="408">
        <v>0</v>
      </c>
      <c r="DX20" s="467">
        <v>1</v>
      </c>
      <c r="EC20" s="467">
        <v>1</v>
      </c>
      <c r="EH20" s="467">
        <v>1</v>
      </c>
      <c r="EM20" s="467">
        <v>1</v>
      </c>
      <c r="ER20" s="467">
        <v>1</v>
      </c>
      <c r="EW20" s="408">
        <v>0.5</v>
      </c>
      <c r="FB20" s="467">
        <v>1</v>
      </c>
      <c r="FG20" s="467">
        <v>1</v>
      </c>
      <c r="FL20" s="467">
        <v>1</v>
      </c>
      <c r="FQ20" s="467">
        <v>1</v>
      </c>
      <c r="FV20" s="467">
        <v>1</v>
      </c>
      <c r="GA20" s="467">
        <v>1</v>
      </c>
      <c r="GF20" s="467">
        <v>1</v>
      </c>
      <c r="GK20" s="408">
        <v>0.06</v>
      </c>
      <c r="GP20" s="467">
        <v>1</v>
      </c>
      <c r="GU20" s="467">
        <v>1</v>
      </c>
      <c r="GZ20" s="447">
        <v>1.1399999999999999</v>
      </c>
      <c r="HE20" s="352">
        <v>0.6</v>
      </c>
      <c r="HJ20" s="447">
        <v>1.1200000000000001</v>
      </c>
      <c r="HO20" s="467">
        <v>1</v>
      </c>
      <c r="HY20" s="467">
        <v>1</v>
      </c>
      <c r="ID20" s="467">
        <v>1</v>
      </c>
      <c r="II20" s="352">
        <v>0.8</v>
      </c>
      <c r="IN20" s="467">
        <v>1</v>
      </c>
      <c r="IS20" s="404">
        <v>0.91</v>
      </c>
    </row>
    <row r="21" spans="2:253" ht="15" thickBot="1" x14ac:dyDescent="0.4">
      <c r="C21" s="148"/>
    </row>
    <row r="22" spans="2:253" ht="15" thickBot="1" x14ac:dyDescent="0.4">
      <c r="C22" s="474" t="s">
        <v>727</v>
      </c>
      <c r="H22" s="468">
        <v>1</v>
      </c>
      <c r="M22" s="469">
        <v>0.94</v>
      </c>
      <c r="R22" s="466">
        <v>1.17</v>
      </c>
      <c r="W22" s="493">
        <v>0.67</v>
      </c>
      <c r="AG22" s="468">
        <v>1</v>
      </c>
      <c r="AL22" s="468">
        <v>1</v>
      </c>
      <c r="AQ22" s="468">
        <v>1</v>
      </c>
      <c r="AV22" s="466">
        <v>1.03</v>
      </c>
      <c r="BA22" s="468">
        <v>1</v>
      </c>
      <c r="BF22" s="465">
        <v>0</v>
      </c>
      <c r="BK22" s="465">
        <v>0</v>
      </c>
      <c r="BU22" s="468">
        <v>1</v>
      </c>
      <c r="BZ22" s="465">
        <v>0.5</v>
      </c>
      <c r="CE22" s="466">
        <v>1.05</v>
      </c>
      <c r="CJ22" s="469">
        <v>0.93</v>
      </c>
      <c r="CO22" s="468">
        <v>1</v>
      </c>
      <c r="CT22" s="493">
        <v>0.71</v>
      </c>
      <c r="CY22" s="493">
        <v>0.8</v>
      </c>
      <c r="DI22" s="493">
        <v>0.84</v>
      </c>
      <c r="DN22" s="468">
        <v>1</v>
      </c>
      <c r="DS22" s="465">
        <v>0</v>
      </c>
      <c r="DX22" s="468">
        <v>1</v>
      </c>
      <c r="EC22" s="468">
        <v>1</v>
      </c>
      <c r="EH22" s="468">
        <v>1</v>
      </c>
      <c r="EM22" s="468">
        <v>1</v>
      </c>
      <c r="ER22" s="468">
        <v>1</v>
      </c>
      <c r="EW22" s="465">
        <v>0.5</v>
      </c>
      <c r="FB22" s="468">
        <v>1</v>
      </c>
      <c r="FG22" s="468">
        <v>1</v>
      </c>
      <c r="FL22" s="468">
        <v>1</v>
      </c>
      <c r="FQ22" s="468">
        <v>1</v>
      </c>
      <c r="FV22" s="468">
        <v>1</v>
      </c>
      <c r="GA22" s="468">
        <v>1</v>
      </c>
      <c r="GF22" s="468">
        <v>1</v>
      </c>
      <c r="GK22" s="465">
        <v>0.06</v>
      </c>
      <c r="GP22" s="468">
        <v>1</v>
      </c>
      <c r="GU22" s="468">
        <v>1</v>
      </c>
      <c r="GZ22" s="466">
        <v>1.1399999999999999</v>
      </c>
      <c r="HE22" s="493">
        <v>0.6</v>
      </c>
      <c r="HJ22" s="466">
        <v>1.1200000000000001</v>
      </c>
      <c r="HO22" s="468">
        <v>1</v>
      </c>
      <c r="HY22" s="468">
        <v>1</v>
      </c>
      <c r="ID22" s="468">
        <v>1</v>
      </c>
      <c r="II22" s="493">
        <v>0.8</v>
      </c>
      <c r="IN22" s="468">
        <v>1</v>
      </c>
      <c r="IS22" s="469">
        <v>0.91</v>
      </c>
    </row>
    <row r="23" spans="2:253" ht="15" thickBot="1" x14ac:dyDescent="0.4"/>
    <row r="24" spans="2:253" ht="15" customHeight="1" x14ac:dyDescent="0.35">
      <c r="H24" s="737" t="s">
        <v>670</v>
      </c>
      <c r="I24" s="738"/>
      <c r="AG24" s="443"/>
      <c r="CJ24" s="443"/>
      <c r="IN24" s="443"/>
      <c r="IO24" s="42"/>
      <c r="IP24" s="42"/>
      <c r="IQ24" s="42"/>
      <c r="IR24" s="42"/>
      <c r="IS24" s="443"/>
    </row>
    <row r="25" spans="2:253" ht="15" thickBot="1" x14ac:dyDescent="0.4">
      <c r="H25" s="739"/>
      <c r="I25" s="740"/>
      <c r="BI25" s="42"/>
    </row>
    <row r="26" spans="2:253" x14ac:dyDescent="0.35">
      <c r="B26" s="6">
        <v>1</v>
      </c>
      <c r="C26" s="4" t="s">
        <v>9</v>
      </c>
      <c r="D26" s="5"/>
      <c r="E26" s="647" t="s">
        <v>5</v>
      </c>
      <c r="F26" s="647"/>
      <c r="G26" s="648"/>
      <c r="H26" s="6">
        <v>34</v>
      </c>
      <c r="I26" s="7">
        <f>H26/H29</f>
        <v>0.73913043478260865</v>
      </c>
    </row>
    <row r="27" spans="2:253" x14ac:dyDescent="0.35">
      <c r="B27" s="11">
        <v>2</v>
      </c>
      <c r="C27" s="9" t="s">
        <v>10</v>
      </c>
      <c r="D27" s="10"/>
      <c r="E27" s="649" t="s">
        <v>11</v>
      </c>
      <c r="F27" s="649"/>
      <c r="G27" s="650"/>
      <c r="H27" s="11">
        <v>6</v>
      </c>
      <c r="I27" s="12">
        <f>H27/H29</f>
        <v>0.13043478260869565</v>
      </c>
    </row>
    <row r="28" spans="2:253" ht="15" thickBot="1" x14ac:dyDescent="0.4">
      <c r="B28" s="16">
        <v>3</v>
      </c>
      <c r="C28" s="14" t="s">
        <v>12</v>
      </c>
      <c r="D28" s="15"/>
      <c r="E28" s="651" t="s">
        <v>8</v>
      </c>
      <c r="F28" s="651"/>
      <c r="G28" s="652"/>
      <c r="H28" s="16">
        <v>6</v>
      </c>
      <c r="I28" s="17">
        <f>H28/H29</f>
        <v>0.13043478260869565</v>
      </c>
    </row>
    <row r="29" spans="2:253" ht="15" thickBot="1" x14ac:dyDescent="0.4">
      <c r="B29" s="734" t="s">
        <v>124</v>
      </c>
      <c r="C29" s="735"/>
      <c r="D29" s="735"/>
      <c r="E29" s="735"/>
      <c r="F29" s="735"/>
      <c r="G29" s="736"/>
      <c r="H29" s="18">
        <f>SUM(H26:H28)</f>
        <v>46</v>
      </c>
      <c r="I29" s="43">
        <f>SUM(I26:I28)</f>
        <v>1</v>
      </c>
    </row>
    <row r="30" spans="2:253" ht="15" thickBot="1" x14ac:dyDescent="0.4"/>
    <row r="31" spans="2:253" ht="15" thickBot="1" x14ac:dyDescent="0.4">
      <c r="B31" s="277" t="s">
        <v>342</v>
      </c>
      <c r="C31" s="662" t="s">
        <v>341</v>
      </c>
      <c r="D31" s="662"/>
      <c r="E31" s="662"/>
      <c r="F31" s="70">
        <v>1</v>
      </c>
    </row>
    <row r="32" spans="2:253" ht="15" thickBot="1" x14ac:dyDescent="0.4">
      <c r="B32" s="460" t="s">
        <v>332</v>
      </c>
      <c r="C32" s="180" t="s">
        <v>331</v>
      </c>
      <c r="D32" s="182"/>
      <c r="E32" s="182"/>
      <c r="F32" s="70">
        <v>2</v>
      </c>
      <c r="DK32" s="41"/>
    </row>
    <row r="33" spans="2:115" ht="15" thickBot="1" x14ac:dyDescent="0.4">
      <c r="B33" s="279" t="s">
        <v>109</v>
      </c>
      <c r="C33" s="182" t="s">
        <v>237</v>
      </c>
      <c r="D33" s="182"/>
      <c r="E33" s="182"/>
      <c r="F33" s="70">
        <v>0</v>
      </c>
      <c r="DK33" s="41"/>
    </row>
    <row r="34" spans="2:115" hidden="1" x14ac:dyDescent="0.35">
      <c r="B34" s="462" t="s">
        <v>131</v>
      </c>
      <c r="C34" s="182" t="s">
        <v>132</v>
      </c>
      <c r="D34" s="182"/>
      <c r="E34" s="182"/>
      <c r="F34" s="70">
        <v>0</v>
      </c>
      <c r="DK34" s="41"/>
    </row>
    <row r="35" spans="2:115" ht="15" thickBot="1" x14ac:dyDescent="0.4">
      <c r="B35" s="533" t="s">
        <v>139</v>
      </c>
      <c r="C35" s="182" t="s">
        <v>140</v>
      </c>
      <c r="D35" s="182"/>
      <c r="E35" s="182"/>
      <c r="F35" s="70">
        <v>1</v>
      </c>
    </row>
    <row r="36" spans="2:115" hidden="1" x14ac:dyDescent="0.35">
      <c r="B36" s="145" t="s">
        <v>201</v>
      </c>
      <c r="C36" s="182" t="s">
        <v>466</v>
      </c>
      <c r="D36" s="182"/>
      <c r="E36" s="182"/>
      <c r="F36" s="70">
        <v>0</v>
      </c>
    </row>
    <row r="37" spans="2:115" hidden="1" x14ac:dyDescent="0.35">
      <c r="B37" s="286"/>
      <c r="C37" s="182" t="s">
        <v>465</v>
      </c>
      <c r="F37" s="70">
        <v>0</v>
      </c>
    </row>
    <row r="38" spans="2:115" ht="15.5" x14ac:dyDescent="0.35">
      <c r="C38" s="147" t="s">
        <v>202</v>
      </c>
      <c r="F38" s="146">
        <f>H29+F31+F32+F33+F34+F35+F36</f>
        <v>50</v>
      </c>
    </row>
  </sheetData>
  <sheetProtection algorithmName="SHA-512" hashValue="K4dMCJectApkkJfl/9G8s4VkAupD4kr/t/rnFDTZtF8BLkqfvwa0Mg1OFYNEFofx0aqo4XmdFp0PNnIqieLn0g==" saltValue="LeugcFUAeN+vahVqrPwuHQ==" spinCount="100000" sheet="1" objects="1" scenarios="1"/>
  <mergeCells count="208">
    <mergeCell ref="IE3:II3"/>
    <mergeCell ref="IJ3:IN3"/>
    <mergeCell ref="D4:F4"/>
    <mergeCell ref="G4:G5"/>
    <mergeCell ref="H4:H5"/>
    <mergeCell ref="I4:K4"/>
    <mergeCell ref="L4:L5"/>
    <mergeCell ref="GL3:GP3"/>
    <mergeCell ref="GQ3:GU3"/>
    <mergeCell ref="GV3:GZ3"/>
    <mergeCell ref="CU3:CY3"/>
    <mergeCell ref="AR3:AV3"/>
    <mergeCell ref="BG3:BK3"/>
    <mergeCell ref="BL3:BP3"/>
    <mergeCell ref="CK3:CO3"/>
    <mergeCell ref="CP3:CT3"/>
    <mergeCell ref="BQ3:BU3"/>
    <mergeCell ref="BV3:BZ3"/>
    <mergeCell ref="CA3:CE3"/>
    <mergeCell ref="CA4:CC4"/>
    <mergeCell ref="CD4:CD5"/>
    <mergeCell ref="BK4:BK5"/>
    <mergeCell ref="BL4:BN4"/>
    <mergeCell ref="BO4:BO5"/>
    <mergeCell ref="BB3:BF3"/>
    <mergeCell ref="B2:C5"/>
    <mergeCell ref="D3:H3"/>
    <mergeCell ref="I3:M3"/>
    <mergeCell ref="N3:R3"/>
    <mergeCell ref="S3:W3"/>
    <mergeCell ref="X3:AB3"/>
    <mergeCell ref="AC3:AG3"/>
    <mergeCell ref="AH3:AL3"/>
    <mergeCell ref="AM3:AQ3"/>
    <mergeCell ref="M4:M5"/>
    <mergeCell ref="N4:P4"/>
    <mergeCell ref="Q4:Q5"/>
    <mergeCell ref="R4:R5"/>
    <mergeCell ref="S4:U4"/>
    <mergeCell ref="V4:V5"/>
    <mergeCell ref="AW4:AY4"/>
    <mergeCell ref="AZ4:AZ5"/>
    <mergeCell ref="AW3:BA3"/>
    <mergeCell ref="AP4:AP5"/>
    <mergeCell ref="W4:W5"/>
    <mergeCell ref="X4:Z4"/>
    <mergeCell ref="AA4:AA5"/>
    <mergeCell ref="AB4:AB5"/>
    <mergeCell ref="HZ3:ID3"/>
    <mergeCell ref="FC3:FG3"/>
    <mergeCell ref="CZ3:DD3"/>
    <mergeCell ref="DE3:DI3"/>
    <mergeCell ref="DJ3:DN3"/>
    <mergeCell ref="DO3:DS3"/>
    <mergeCell ref="DT3:DX3"/>
    <mergeCell ref="DY3:EC3"/>
    <mergeCell ref="ED3:EH3"/>
    <mergeCell ref="EI3:EM3"/>
    <mergeCell ref="EN3:ER3"/>
    <mergeCell ref="ES3:EW3"/>
    <mergeCell ref="EX3:FB3"/>
    <mergeCell ref="HA3:HE3"/>
    <mergeCell ref="HF3:HJ3"/>
    <mergeCell ref="HK3:HO3"/>
    <mergeCell ref="FH3:FL3"/>
    <mergeCell ref="FM3:FQ3"/>
    <mergeCell ref="FR3:FV3"/>
    <mergeCell ref="FW3:GA3"/>
    <mergeCell ref="GB3:GF3"/>
    <mergeCell ref="CF3:CJ3"/>
    <mergeCell ref="HP3:HT3"/>
    <mergeCell ref="HU3:HY3"/>
    <mergeCell ref="BP4:BP5"/>
    <mergeCell ref="BQ4:BS4"/>
    <mergeCell ref="BT4:BT5"/>
    <mergeCell ref="CE4:CE5"/>
    <mergeCell ref="CF4:CH4"/>
    <mergeCell ref="CI4:CI5"/>
    <mergeCell ref="CJ4:CJ5"/>
    <mergeCell ref="CK4:CM4"/>
    <mergeCell ref="CN4:CN5"/>
    <mergeCell ref="GG3:GK3"/>
    <mergeCell ref="CZ4:DB4"/>
    <mergeCell ref="DC4:DC5"/>
    <mergeCell ref="DD4:DD5"/>
    <mergeCell ref="DE4:DG4"/>
    <mergeCell ref="DH4:DH5"/>
    <mergeCell ref="DS4:DS5"/>
    <mergeCell ref="DT4:DV4"/>
    <mergeCell ref="DW4:DW5"/>
    <mergeCell ref="DX4:DX5"/>
    <mergeCell ref="DY4:EA4"/>
    <mergeCell ref="EB4:EB5"/>
    <mergeCell ref="AC4:AE4"/>
    <mergeCell ref="AF4:AF5"/>
    <mergeCell ref="BA4:BA5"/>
    <mergeCell ref="BB4:BD4"/>
    <mergeCell ref="AG4:AG5"/>
    <mergeCell ref="AH4:AJ4"/>
    <mergeCell ref="AK4:AK5"/>
    <mergeCell ref="AL4:AL5"/>
    <mergeCell ref="AM4:AO4"/>
    <mergeCell ref="BE4:BE5"/>
    <mergeCell ref="BF4:BF5"/>
    <mergeCell ref="BG4:BI4"/>
    <mergeCell ref="BJ4:BJ5"/>
    <mergeCell ref="AQ4:AQ5"/>
    <mergeCell ref="AR4:AT4"/>
    <mergeCell ref="AU4:AU5"/>
    <mergeCell ref="AV4:AV5"/>
    <mergeCell ref="CY4:CY5"/>
    <mergeCell ref="CO4:CO5"/>
    <mergeCell ref="CP4:CR4"/>
    <mergeCell ref="CS4:CS5"/>
    <mergeCell ref="CT4:CT5"/>
    <mergeCell ref="CU4:CW4"/>
    <mergeCell ref="CX4:CX5"/>
    <mergeCell ref="BU4:BU5"/>
    <mergeCell ref="BV4:BX4"/>
    <mergeCell ref="BY4:BY5"/>
    <mergeCell ref="BZ4:BZ5"/>
    <mergeCell ref="DI4:DI5"/>
    <mergeCell ref="DJ4:DL4"/>
    <mergeCell ref="DM4:DM5"/>
    <mergeCell ref="DN4:DN5"/>
    <mergeCell ref="DO4:DQ4"/>
    <mergeCell ref="DR4:DR5"/>
    <mergeCell ref="EM4:EM5"/>
    <mergeCell ref="EN4:EP4"/>
    <mergeCell ref="EQ4:EQ5"/>
    <mergeCell ref="ER4:ER5"/>
    <mergeCell ref="ES4:EU4"/>
    <mergeCell ref="EV4:EV5"/>
    <mergeCell ref="EC4:EC5"/>
    <mergeCell ref="ED4:EF4"/>
    <mergeCell ref="EG4:EG5"/>
    <mergeCell ref="EH4:EH5"/>
    <mergeCell ref="EI4:EK4"/>
    <mergeCell ref="EL4:EL5"/>
    <mergeCell ref="FG4:FG5"/>
    <mergeCell ref="FH4:FJ4"/>
    <mergeCell ref="FK4:FK5"/>
    <mergeCell ref="FL4:FL5"/>
    <mergeCell ref="FM4:FO4"/>
    <mergeCell ref="FP4:FP5"/>
    <mergeCell ref="EW4:EW5"/>
    <mergeCell ref="EX4:EZ4"/>
    <mergeCell ref="FA4:FA5"/>
    <mergeCell ref="FB4:FB5"/>
    <mergeCell ref="FC4:FE4"/>
    <mergeCell ref="FF4:FF5"/>
    <mergeCell ref="GA4:GA5"/>
    <mergeCell ref="GB4:GD4"/>
    <mergeCell ref="GE4:GE5"/>
    <mergeCell ref="GF4:GF5"/>
    <mergeCell ref="GG4:GI4"/>
    <mergeCell ref="GJ4:GJ5"/>
    <mergeCell ref="FQ4:FQ5"/>
    <mergeCell ref="FR4:FT4"/>
    <mergeCell ref="FU4:FU5"/>
    <mergeCell ref="FV4:FV5"/>
    <mergeCell ref="FW4:FY4"/>
    <mergeCell ref="FZ4:FZ5"/>
    <mergeCell ref="GU4:GU5"/>
    <mergeCell ref="GV4:GX4"/>
    <mergeCell ref="GY4:GY5"/>
    <mergeCell ref="GZ4:GZ5"/>
    <mergeCell ref="HA4:HC4"/>
    <mergeCell ref="HD4:HD5"/>
    <mergeCell ref="GK4:GK5"/>
    <mergeCell ref="GL4:GN4"/>
    <mergeCell ref="GO4:GO5"/>
    <mergeCell ref="GP4:GP5"/>
    <mergeCell ref="GQ4:GS4"/>
    <mergeCell ref="GT4:GT5"/>
    <mergeCell ref="HT4:HT5"/>
    <mergeCell ref="HU4:HW4"/>
    <mergeCell ref="HX4:HX5"/>
    <mergeCell ref="HE4:HE5"/>
    <mergeCell ref="HF4:HH4"/>
    <mergeCell ref="HI4:HI5"/>
    <mergeCell ref="HJ4:HJ5"/>
    <mergeCell ref="HK4:HM4"/>
    <mergeCell ref="HN4:HN5"/>
    <mergeCell ref="C31:E31"/>
    <mergeCell ref="IO3:IS3"/>
    <mergeCell ref="IO4:IQ4"/>
    <mergeCell ref="IR4:IR5"/>
    <mergeCell ref="IS4:IS5"/>
    <mergeCell ref="D2:IS2"/>
    <mergeCell ref="E27:G27"/>
    <mergeCell ref="E28:G28"/>
    <mergeCell ref="B29:G29"/>
    <mergeCell ref="II4:II5"/>
    <mergeCell ref="IJ4:IL4"/>
    <mergeCell ref="IM4:IM5"/>
    <mergeCell ref="IN4:IN5"/>
    <mergeCell ref="H24:I25"/>
    <mergeCell ref="E26:G26"/>
    <mergeCell ref="HY4:HY5"/>
    <mergeCell ref="HZ4:IB4"/>
    <mergeCell ref="IC4:IC5"/>
    <mergeCell ref="ID4:ID5"/>
    <mergeCell ref="IE4:IG4"/>
    <mergeCell ref="IH4:IH5"/>
    <mergeCell ref="HO4:HO5"/>
    <mergeCell ref="HP4:HR4"/>
    <mergeCell ref="HS4:HS5"/>
  </mergeCells>
  <pageMargins left="0.7" right="0.7" top="0.75" bottom="0.75" header="0.3" footer="0.3"/>
  <pageSetup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249977111117893"/>
  </sheetPr>
  <dimension ref="B1:IN40"/>
  <sheetViews>
    <sheetView workbookViewId="0">
      <selection activeCell="B33" sqref="B33"/>
    </sheetView>
  </sheetViews>
  <sheetFormatPr baseColWidth="10" defaultRowHeight="14.5" x14ac:dyDescent="0.35"/>
  <cols>
    <col min="2" max="2" width="5" customWidth="1"/>
    <col min="4" max="4" width="7.453125" customWidth="1"/>
    <col min="5" max="5" width="7.81640625"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54296875" customWidth="1"/>
    <col min="110" max="110" width="6.453125" customWidth="1"/>
    <col min="111" max="111" width="7.7265625" customWidth="1"/>
    <col min="112" max="112" width="6.81640625" customWidth="1"/>
    <col min="113" max="113" width="10.7265625" customWidth="1"/>
    <col min="114" max="114" width="6.1796875" customWidth="1"/>
    <col min="115" max="115" width="5.54296875" customWidth="1"/>
    <col min="116" max="116" width="6" customWidth="1"/>
    <col min="117" max="117" width="6.4531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26953125" customWidth="1"/>
    <col min="135" max="135" width="5.26953125" customWidth="1"/>
    <col min="136" max="136" width="6.81640625" customWidth="1"/>
    <col min="137" max="137" width="6.7265625" customWidth="1"/>
    <col min="138" max="138" width="10.1796875" customWidth="1"/>
    <col min="139" max="139" width="7" customWidth="1"/>
    <col min="140" max="140" width="5.1796875" customWidth="1"/>
    <col min="141" max="141" width="6.26953125" customWidth="1"/>
    <col min="142" max="142" width="5.81640625" customWidth="1"/>
    <col min="143" max="143" width="10" customWidth="1"/>
    <col min="144" max="144" width="6.7265625" customWidth="1"/>
    <col min="145" max="145" width="4.7265625" customWidth="1"/>
    <col min="146" max="146" width="6.1796875" customWidth="1"/>
    <col min="147" max="147" width="6.26953125" customWidth="1"/>
    <col min="148" max="148" width="10.26953125" customWidth="1"/>
    <col min="149" max="149" width="6.81640625" customWidth="1"/>
    <col min="150" max="150" width="5.7265625" customWidth="1"/>
    <col min="151" max="151" width="6" customWidth="1"/>
    <col min="152" max="152" width="6.26953125" customWidth="1"/>
    <col min="153" max="153" width="10.81640625" customWidth="1"/>
    <col min="154" max="154" width="6.1796875" customWidth="1"/>
    <col min="155" max="155" width="5.81640625" customWidth="1"/>
    <col min="156" max="156" width="6.453125" customWidth="1"/>
    <col min="157" max="157" width="7" customWidth="1"/>
    <col min="158" max="158" width="9.81640625" customWidth="1"/>
    <col min="159" max="159" width="7" customWidth="1"/>
    <col min="160" max="160" width="5.7265625" customWidth="1"/>
    <col min="161" max="161" width="5.81640625" customWidth="1"/>
    <col min="162" max="162" width="6.26953125" customWidth="1"/>
    <col min="163" max="163" width="10.1796875" customWidth="1"/>
    <col min="164" max="164" width="6.1796875" customWidth="1"/>
    <col min="165" max="165" width="5.26953125" customWidth="1"/>
    <col min="166" max="166" width="6.7265625" customWidth="1"/>
    <col min="167" max="167" width="7" customWidth="1"/>
    <col min="168" max="168" width="10.1796875" customWidth="1"/>
    <col min="169" max="169" width="6.81640625" customWidth="1"/>
    <col min="170" max="170" width="6" customWidth="1"/>
    <col min="171" max="171" width="7" customWidth="1"/>
    <col min="172" max="172" width="6.81640625" customWidth="1"/>
    <col min="173" max="173" width="10.7265625" customWidth="1"/>
    <col min="174" max="174" width="6.26953125" customWidth="1"/>
    <col min="175" max="175" width="5.26953125" customWidth="1"/>
    <col min="176" max="177" width="6.7265625" customWidth="1"/>
    <col min="178" max="178" width="10.1796875" customWidth="1"/>
    <col min="179" max="179" width="6.54296875" customWidth="1"/>
    <col min="180" max="180" width="5.7265625" customWidth="1"/>
    <col min="181" max="181" width="6.7265625" customWidth="1"/>
    <col min="182" max="182" width="5.81640625" customWidth="1"/>
    <col min="183" max="183" width="10.1796875" customWidth="1"/>
    <col min="184" max="184" width="6.81640625" customWidth="1"/>
    <col min="185" max="185" width="5" customWidth="1"/>
    <col min="186" max="186" width="6" customWidth="1"/>
    <col min="187" max="187" width="6.1796875" customWidth="1"/>
    <col min="188" max="188" width="10.453125" customWidth="1"/>
    <col min="189" max="189" width="6.453125" customWidth="1"/>
    <col min="190" max="190" width="5.54296875" customWidth="1"/>
    <col min="191" max="191" width="7.26953125" customWidth="1"/>
    <col min="192" max="192" width="6.1796875" customWidth="1"/>
    <col min="193" max="193" width="10" customWidth="1"/>
    <col min="194" max="194" width="6.26953125" customWidth="1"/>
    <col min="195" max="195" width="6" customWidth="1"/>
    <col min="196" max="196" width="6.26953125" customWidth="1"/>
    <col min="197" max="197" width="6" customWidth="1"/>
    <col min="198" max="198" width="10.453125" customWidth="1"/>
    <col min="199" max="199" width="7" customWidth="1"/>
    <col min="200" max="200" width="5.54296875" customWidth="1"/>
    <col min="201" max="201" width="6.81640625" customWidth="1"/>
    <col min="202" max="202" width="6.7265625" customWidth="1"/>
    <col min="203" max="203" width="10.26953125" customWidth="1"/>
    <col min="204" max="204" width="6.453125" customWidth="1"/>
    <col min="205" max="205" width="5" customWidth="1"/>
    <col min="206" max="207" width="6.54296875" customWidth="1"/>
    <col min="208" max="208" width="10.453125" customWidth="1"/>
    <col min="209" max="209" width="6.1796875" customWidth="1"/>
    <col min="210" max="210" width="5.453125" customWidth="1"/>
    <col min="211" max="211" width="7" customWidth="1"/>
    <col min="212" max="212" width="7.453125" customWidth="1"/>
    <col min="213" max="213" width="9.7265625" customWidth="1"/>
    <col min="214" max="214" width="6.1796875" customWidth="1"/>
    <col min="215" max="215" width="5.7265625" customWidth="1"/>
    <col min="216" max="216" width="5.81640625" customWidth="1"/>
    <col min="217" max="217" width="6.54296875" customWidth="1"/>
    <col min="218" max="218" width="10.7265625" customWidth="1"/>
    <col min="219" max="219" width="6.54296875" customWidth="1"/>
    <col min="220" max="220" width="5.7265625" customWidth="1"/>
    <col min="221" max="221" width="6.1796875" customWidth="1"/>
    <col min="222" max="222" width="6.54296875" customWidth="1"/>
    <col min="223" max="223" width="10.453125" customWidth="1"/>
    <col min="224" max="224" width="6.81640625" customWidth="1"/>
    <col min="225" max="225" width="6.453125" customWidth="1"/>
    <col min="226" max="226" width="6.7265625" customWidth="1"/>
    <col min="227" max="227" width="6.26953125" customWidth="1"/>
    <col min="228" max="228" width="10.1796875" customWidth="1"/>
    <col min="229" max="229" width="6.26953125" customWidth="1"/>
    <col min="230" max="230" width="5.453125" customWidth="1"/>
    <col min="231" max="231" width="5.81640625" customWidth="1"/>
    <col min="232" max="232" width="6.1796875" customWidth="1"/>
    <col min="233" max="233" width="10.26953125" customWidth="1"/>
    <col min="234" max="234" width="6.453125" customWidth="1"/>
    <col min="235" max="235" width="5.26953125" customWidth="1"/>
    <col min="236" max="236" width="6.26953125" customWidth="1"/>
    <col min="237" max="237" width="6.1796875" customWidth="1"/>
    <col min="238" max="238" width="10.453125" customWidth="1"/>
    <col min="239" max="239" width="6.26953125" customWidth="1"/>
    <col min="240" max="240" width="6.453125" customWidth="1"/>
    <col min="241" max="241" width="6.54296875" customWidth="1"/>
    <col min="242" max="242" width="7.1796875" customWidth="1"/>
    <col min="243" max="243" width="10.7265625" customWidth="1"/>
    <col min="244" max="244" width="6.54296875" customWidth="1"/>
    <col min="245" max="245" width="6" customWidth="1"/>
    <col min="246" max="246" width="6.54296875" customWidth="1"/>
    <col min="247" max="247" width="7.1796875" customWidth="1"/>
    <col min="248" max="248" width="10.26953125" customWidth="1"/>
  </cols>
  <sheetData>
    <row r="1" spans="2:248" ht="15" thickBot="1" x14ac:dyDescent="0.4"/>
    <row r="2" spans="2:248" ht="15" thickBot="1" x14ac:dyDescent="0.4">
      <c r="B2" s="762" t="s">
        <v>222</v>
      </c>
      <c r="C2" s="742"/>
      <c r="D2" s="672" t="s">
        <v>126</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4"/>
    </row>
    <row r="3" spans="2:248" ht="122.25" customHeight="1" thickBot="1" x14ac:dyDescent="0.4">
      <c r="B3" s="743"/>
      <c r="C3" s="744"/>
      <c r="D3" s="663" t="s">
        <v>446</v>
      </c>
      <c r="E3" s="664"/>
      <c r="F3" s="665"/>
      <c r="G3" s="665"/>
      <c r="H3" s="666"/>
      <c r="I3" s="663" t="s">
        <v>251</v>
      </c>
      <c r="J3" s="664"/>
      <c r="K3" s="665"/>
      <c r="L3" s="665"/>
      <c r="M3" s="666"/>
      <c r="N3" s="663" t="s">
        <v>252</v>
      </c>
      <c r="O3" s="664"/>
      <c r="P3" s="665"/>
      <c r="Q3" s="665"/>
      <c r="R3" s="666"/>
      <c r="S3" s="772" t="s">
        <v>93</v>
      </c>
      <c r="T3" s="773"/>
      <c r="U3" s="774"/>
      <c r="V3" s="774"/>
      <c r="W3" s="775"/>
      <c r="X3" s="725" t="s">
        <v>94</v>
      </c>
      <c r="Y3" s="726"/>
      <c r="Z3" s="727"/>
      <c r="AA3" s="727"/>
      <c r="AB3" s="728"/>
      <c r="AC3" s="772" t="s">
        <v>283</v>
      </c>
      <c r="AD3" s="773"/>
      <c r="AE3" s="774"/>
      <c r="AF3" s="774"/>
      <c r="AG3" s="775"/>
      <c r="AH3" s="663" t="s">
        <v>294</v>
      </c>
      <c r="AI3" s="664"/>
      <c r="AJ3" s="665"/>
      <c r="AK3" s="665"/>
      <c r="AL3" s="666"/>
      <c r="AM3" s="663" t="s">
        <v>274</v>
      </c>
      <c r="AN3" s="664"/>
      <c r="AO3" s="665"/>
      <c r="AP3" s="665"/>
      <c r="AQ3" s="666"/>
      <c r="AR3" s="663" t="s">
        <v>95</v>
      </c>
      <c r="AS3" s="664"/>
      <c r="AT3" s="665"/>
      <c r="AU3" s="665"/>
      <c r="AV3" s="666"/>
      <c r="AW3" s="663" t="s">
        <v>586</v>
      </c>
      <c r="AX3" s="664"/>
      <c r="AY3" s="665"/>
      <c r="AZ3" s="665"/>
      <c r="BA3" s="666"/>
      <c r="BB3" s="663" t="s">
        <v>684</v>
      </c>
      <c r="BC3" s="664"/>
      <c r="BD3" s="665"/>
      <c r="BE3" s="665"/>
      <c r="BF3" s="666"/>
      <c r="BG3" s="663" t="s">
        <v>578</v>
      </c>
      <c r="BH3" s="664"/>
      <c r="BI3" s="665"/>
      <c r="BJ3" s="665"/>
      <c r="BK3" s="666"/>
      <c r="BL3" s="663" t="s">
        <v>685</v>
      </c>
      <c r="BM3" s="664"/>
      <c r="BN3" s="665"/>
      <c r="BO3" s="665"/>
      <c r="BP3" s="666"/>
      <c r="BQ3" s="663" t="s">
        <v>144</v>
      </c>
      <c r="BR3" s="664"/>
      <c r="BS3" s="665"/>
      <c r="BT3" s="665"/>
      <c r="BU3" s="666"/>
      <c r="BV3" s="663" t="s">
        <v>394</v>
      </c>
      <c r="BW3" s="664"/>
      <c r="BX3" s="665"/>
      <c r="BY3" s="665"/>
      <c r="BZ3" s="666"/>
      <c r="CA3" s="663" t="s">
        <v>281</v>
      </c>
      <c r="CB3" s="664"/>
      <c r="CC3" s="665"/>
      <c r="CD3" s="665"/>
      <c r="CE3" s="666"/>
      <c r="CF3" s="663" t="s">
        <v>300</v>
      </c>
      <c r="CG3" s="664"/>
      <c r="CH3" s="665"/>
      <c r="CI3" s="665"/>
      <c r="CJ3" s="666"/>
      <c r="CK3" s="663" t="s">
        <v>686</v>
      </c>
      <c r="CL3" s="664"/>
      <c r="CM3" s="665"/>
      <c r="CN3" s="665"/>
      <c r="CO3" s="666"/>
      <c r="CP3" s="663" t="s">
        <v>687</v>
      </c>
      <c r="CQ3" s="664"/>
      <c r="CR3" s="665"/>
      <c r="CS3" s="665"/>
      <c r="CT3" s="666"/>
      <c r="CU3" s="714" t="s">
        <v>145</v>
      </c>
      <c r="CV3" s="715"/>
      <c r="CW3" s="716"/>
      <c r="CX3" s="716"/>
      <c r="CY3" s="717"/>
      <c r="CZ3" s="663" t="s">
        <v>443</v>
      </c>
      <c r="DA3" s="785"/>
      <c r="DB3" s="785"/>
      <c r="DC3" s="785"/>
      <c r="DD3" s="786"/>
      <c r="DE3" s="725" t="s">
        <v>97</v>
      </c>
      <c r="DF3" s="726"/>
      <c r="DG3" s="727"/>
      <c r="DH3" s="727"/>
      <c r="DI3" s="728"/>
      <c r="DJ3" s="663" t="s">
        <v>397</v>
      </c>
      <c r="DK3" s="664"/>
      <c r="DL3" s="665"/>
      <c r="DM3" s="665"/>
      <c r="DN3" s="666"/>
      <c r="DO3" s="663" t="s">
        <v>528</v>
      </c>
      <c r="DP3" s="664"/>
      <c r="DQ3" s="665"/>
      <c r="DR3" s="665"/>
      <c r="DS3" s="765"/>
      <c r="DT3" s="663" t="s">
        <v>98</v>
      </c>
      <c r="DU3" s="664"/>
      <c r="DV3" s="665"/>
      <c r="DW3" s="665"/>
      <c r="DX3" s="666"/>
      <c r="DY3" s="663" t="s">
        <v>688</v>
      </c>
      <c r="DZ3" s="664"/>
      <c r="EA3" s="665"/>
      <c r="EB3" s="665"/>
      <c r="EC3" s="666"/>
      <c r="ED3" s="663" t="s">
        <v>529</v>
      </c>
      <c r="EE3" s="664"/>
      <c r="EF3" s="665"/>
      <c r="EG3" s="665"/>
      <c r="EH3" s="666"/>
      <c r="EI3" s="663" t="s">
        <v>530</v>
      </c>
      <c r="EJ3" s="664"/>
      <c r="EK3" s="665"/>
      <c r="EL3" s="665"/>
      <c r="EM3" s="666"/>
      <c r="EN3" s="663" t="s">
        <v>134</v>
      </c>
      <c r="EO3" s="664"/>
      <c r="EP3" s="665"/>
      <c r="EQ3" s="665"/>
      <c r="ER3" s="666"/>
      <c r="ES3" s="663" t="s">
        <v>689</v>
      </c>
      <c r="ET3" s="664"/>
      <c r="EU3" s="665"/>
      <c r="EV3" s="665"/>
      <c r="EW3" s="666"/>
      <c r="EX3" s="663" t="s">
        <v>531</v>
      </c>
      <c r="EY3" s="664"/>
      <c r="EZ3" s="665"/>
      <c r="FA3" s="665"/>
      <c r="FB3" s="666"/>
      <c r="FC3" s="663" t="s">
        <v>136</v>
      </c>
      <c r="FD3" s="664"/>
      <c r="FE3" s="665"/>
      <c r="FF3" s="665"/>
      <c r="FG3" s="666"/>
      <c r="FH3" s="663" t="s">
        <v>324</v>
      </c>
      <c r="FI3" s="664"/>
      <c r="FJ3" s="665"/>
      <c r="FK3" s="665"/>
      <c r="FL3" s="666"/>
      <c r="FM3" s="663" t="s">
        <v>137</v>
      </c>
      <c r="FN3" s="664"/>
      <c r="FO3" s="665"/>
      <c r="FP3" s="665"/>
      <c r="FQ3" s="666"/>
      <c r="FR3" s="663" t="s">
        <v>368</v>
      </c>
      <c r="FS3" s="664"/>
      <c r="FT3" s="665"/>
      <c r="FU3" s="665"/>
      <c r="FV3" s="666"/>
      <c r="FW3" s="784" t="s">
        <v>620</v>
      </c>
      <c r="FX3" s="785"/>
      <c r="FY3" s="785"/>
      <c r="FZ3" s="785"/>
      <c r="GA3" s="786"/>
      <c r="GB3" s="663" t="s">
        <v>532</v>
      </c>
      <c r="GC3" s="664"/>
      <c r="GD3" s="665"/>
      <c r="GE3" s="665"/>
      <c r="GF3" s="666"/>
      <c r="GG3" s="663" t="s">
        <v>676</v>
      </c>
      <c r="GH3" s="664"/>
      <c r="GI3" s="665"/>
      <c r="GJ3" s="665"/>
      <c r="GK3" s="666"/>
      <c r="GL3" s="663" t="s">
        <v>533</v>
      </c>
      <c r="GM3" s="664"/>
      <c r="GN3" s="665"/>
      <c r="GO3" s="665"/>
      <c r="GP3" s="666"/>
      <c r="GQ3" s="663" t="s">
        <v>437</v>
      </c>
      <c r="GR3" s="664"/>
      <c r="GS3" s="665"/>
      <c r="GT3" s="665"/>
      <c r="GU3" s="666"/>
      <c r="GV3" s="704" t="s">
        <v>199</v>
      </c>
      <c r="GW3" s="664"/>
      <c r="GX3" s="665"/>
      <c r="GY3" s="665"/>
      <c r="GZ3" s="666"/>
      <c r="HA3" s="663" t="s">
        <v>325</v>
      </c>
      <c r="HB3" s="664"/>
      <c r="HC3" s="665"/>
      <c r="HD3" s="665"/>
      <c r="HE3" s="666"/>
      <c r="HF3" s="772" t="s">
        <v>141</v>
      </c>
      <c r="HG3" s="773"/>
      <c r="HH3" s="774"/>
      <c r="HI3" s="774"/>
      <c r="HJ3" s="775"/>
      <c r="HK3" s="663" t="s">
        <v>345</v>
      </c>
      <c r="HL3" s="664"/>
      <c r="HM3" s="665"/>
      <c r="HN3" s="665"/>
      <c r="HO3" s="666"/>
      <c r="HP3" s="663" t="s">
        <v>142</v>
      </c>
      <c r="HQ3" s="664"/>
      <c r="HR3" s="665"/>
      <c r="HS3" s="665"/>
      <c r="HT3" s="666"/>
      <c r="HU3" s="663" t="s">
        <v>372</v>
      </c>
      <c r="HV3" s="664"/>
      <c r="HW3" s="665"/>
      <c r="HX3" s="665"/>
      <c r="HY3" s="666"/>
      <c r="HZ3" s="853" t="s">
        <v>200</v>
      </c>
      <c r="IA3" s="854"/>
      <c r="IB3" s="854"/>
      <c r="IC3" s="854"/>
      <c r="ID3" s="855"/>
      <c r="IE3" s="784" t="s">
        <v>289</v>
      </c>
      <c r="IF3" s="785"/>
      <c r="IG3" s="785"/>
      <c r="IH3" s="785"/>
      <c r="II3" s="786"/>
      <c r="IJ3" s="663" t="s">
        <v>290</v>
      </c>
      <c r="IK3" s="664"/>
      <c r="IL3" s="665"/>
      <c r="IM3" s="665"/>
      <c r="IN3" s="666"/>
    </row>
    <row r="4" spans="2:24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718" t="s">
        <v>29</v>
      </c>
      <c r="CV4" s="719"/>
      <c r="CW4" s="720"/>
      <c r="CX4" s="721" t="s">
        <v>30</v>
      </c>
      <c r="CY4" s="723" t="s">
        <v>83</v>
      </c>
      <c r="CZ4" s="667" t="s">
        <v>29</v>
      </c>
      <c r="DA4" s="710"/>
      <c r="DB4" s="711"/>
      <c r="DC4" s="712" t="s">
        <v>30</v>
      </c>
      <c r="DD4" s="670" t="s">
        <v>83</v>
      </c>
      <c r="DE4" s="729" t="s">
        <v>29</v>
      </c>
      <c r="DF4" s="730"/>
      <c r="DG4" s="731"/>
      <c r="DH4" s="732" t="s">
        <v>30</v>
      </c>
      <c r="DI4" s="708" t="s">
        <v>83</v>
      </c>
      <c r="DJ4" s="680" t="s">
        <v>29</v>
      </c>
      <c r="DK4" s="681"/>
      <c r="DL4" s="681"/>
      <c r="DM4" s="682" t="s">
        <v>30</v>
      </c>
      <c r="DN4" s="670" t="s">
        <v>83</v>
      </c>
      <c r="DO4" s="667" t="s">
        <v>29</v>
      </c>
      <c r="DP4" s="710"/>
      <c r="DQ4" s="711"/>
      <c r="DR4" s="712" t="s">
        <v>30</v>
      </c>
      <c r="DS4" s="670" t="s">
        <v>83</v>
      </c>
      <c r="DT4" s="680" t="s">
        <v>29</v>
      </c>
      <c r="DU4" s="681"/>
      <c r="DV4" s="681"/>
      <c r="DW4" s="682" t="s">
        <v>30</v>
      </c>
      <c r="DX4" s="670" t="s">
        <v>83</v>
      </c>
      <c r="DY4" s="680" t="s">
        <v>29</v>
      </c>
      <c r="DZ4" s="681"/>
      <c r="EA4" s="681"/>
      <c r="EB4" s="682" t="s">
        <v>30</v>
      </c>
      <c r="EC4" s="670" t="s">
        <v>83</v>
      </c>
      <c r="ED4" s="680" t="s">
        <v>29</v>
      </c>
      <c r="EE4" s="681"/>
      <c r="EF4" s="681"/>
      <c r="EG4" s="682" t="s">
        <v>30</v>
      </c>
      <c r="EH4" s="670" t="s">
        <v>83</v>
      </c>
      <c r="EI4" s="667" t="s">
        <v>29</v>
      </c>
      <c r="EJ4" s="668"/>
      <c r="EK4" s="669"/>
      <c r="EL4" s="670" t="s">
        <v>30</v>
      </c>
      <c r="EM4" s="670" t="s">
        <v>83</v>
      </c>
      <c r="EN4" s="667" t="s">
        <v>29</v>
      </c>
      <c r="EO4" s="668"/>
      <c r="EP4" s="669"/>
      <c r="EQ4" s="670" t="s">
        <v>30</v>
      </c>
      <c r="ER4" s="670" t="s">
        <v>83</v>
      </c>
      <c r="ES4" s="667" t="s">
        <v>29</v>
      </c>
      <c r="ET4" s="710"/>
      <c r="EU4" s="711"/>
      <c r="EV4" s="712" t="s">
        <v>30</v>
      </c>
      <c r="EW4" s="670" t="s">
        <v>83</v>
      </c>
      <c r="EX4" s="667" t="s">
        <v>29</v>
      </c>
      <c r="EY4" s="668"/>
      <c r="EZ4" s="669"/>
      <c r="FA4" s="670" t="s">
        <v>30</v>
      </c>
      <c r="FB4" s="670" t="s">
        <v>83</v>
      </c>
      <c r="FC4" s="667" t="s">
        <v>29</v>
      </c>
      <c r="FD4" s="668"/>
      <c r="FE4" s="669"/>
      <c r="FF4" s="670" t="s">
        <v>30</v>
      </c>
      <c r="FG4" s="670" t="s">
        <v>83</v>
      </c>
      <c r="FH4" s="667" t="s">
        <v>29</v>
      </c>
      <c r="FI4" s="668"/>
      <c r="FJ4" s="669"/>
      <c r="FK4" s="670"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681"/>
      <c r="GT4" s="682" t="s">
        <v>30</v>
      </c>
      <c r="GU4" s="670" t="s">
        <v>83</v>
      </c>
      <c r="GV4" s="667" t="s">
        <v>29</v>
      </c>
      <c r="GW4" s="668"/>
      <c r="GX4" s="669"/>
      <c r="GY4" s="670" t="s">
        <v>30</v>
      </c>
      <c r="GZ4" s="670" t="s">
        <v>83</v>
      </c>
      <c r="HA4" s="680" t="s">
        <v>29</v>
      </c>
      <c r="HB4" s="681"/>
      <c r="HC4" s="681"/>
      <c r="HD4" s="682" t="s">
        <v>30</v>
      </c>
      <c r="HE4" s="670" t="s">
        <v>83</v>
      </c>
      <c r="HF4" s="688" t="s">
        <v>29</v>
      </c>
      <c r="HG4" s="689"/>
      <c r="HH4" s="689"/>
      <c r="HI4" s="747" t="s">
        <v>30</v>
      </c>
      <c r="HJ4" s="702" t="s">
        <v>83</v>
      </c>
      <c r="HK4" s="667" t="s">
        <v>29</v>
      </c>
      <c r="HL4" s="710"/>
      <c r="HM4" s="711"/>
      <c r="HN4" s="712" t="s">
        <v>30</v>
      </c>
      <c r="HO4" s="670" t="s">
        <v>83</v>
      </c>
      <c r="HP4" s="667" t="s">
        <v>29</v>
      </c>
      <c r="HQ4" s="710"/>
      <c r="HR4" s="711"/>
      <c r="HS4" s="712" t="s">
        <v>30</v>
      </c>
      <c r="HT4" s="670" t="s">
        <v>83</v>
      </c>
      <c r="HU4" s="667" t="s">
        <v>29</v>
      </c>
      <c r="HV4" s="710"/>
      <c r="HW4" s="711"/>
      <c r="HX4" s="712" t="s">
        <v>30</v>
      </c>
      <c r="HY4" s="670" t="s">
        <v>83</v>
      </c>
      <c r="HZ4" s="698" t="s">
        <v>29</v>
      </c>
      <c r="IA4" s="699"/>
      <c r="IB4" s="851"/>
      <c r="IC4" s="700" t="s">
        <v>30</v>
      </c>
      <c r="ID4" s="700" t="s">
        <v>83</v>
      </c>
      <c r="IE4" s="680" t="s">
        <v>29</v>
      </c>
      <c r="IF4" s="681"/>
      <c r="IG4" s="782"/>
      <c r="IH4" s="682" t="s">
        <v>30</v>
      </c>
      <c r="II4" s="682" t="s">
        <v>83</v>
      </c>
      <c r="IJ4" s="667" t="s">
        <v>29</v>
      </c>
      <c r="IK4" s="668"/>
      <c r="IL4" s="669"/>
      <c r="IM4" s="670" t="s">
        <v>30</v>
      </c>
      <c r="IN4" s="670" t="s">
        <v>83</v>
      </c>
    </row>
    <row r="5" spans="2:24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508" t="s">
        <v>1</v>
      </c>
      <c r="CV5" s="509" t="s">
        <v>28</v>
      </c>
      <c r="CW5" s="510" t="s">
        <v>31</v>
      </c>
      <c r="CX5" s="722"/>
      <c r="CY5" s="724"/>
      <c r="CZ5" s="88" t="s">
        <v>1</v>
      </c>
      <c r="DA5" s="89" t="s">
        <v>28</v>
      </c>
      <c r="DB5" s="90" t="s">
        <v>31</v>
      </c>
      <c r="DC5" s="713"/>
      <c r="DD5" s="671"/>
      <c r="DE5" s="177" t="s">
        <v>1</v>
      </c>
      <c r="DF5" s="178" t="s">
        <v>28</v>
      </c>
      <c r="DG5" s="208" t="s">
        <v>31</v>
      </c>
      <c r="DH5" s="733"/>
      <c r="DI5" s="709"/>
      <c r="DJ5" s="88" t="s">
        <v>1</v>
      </c>
      <c r="DK5" s="89" t="s">
        <v>32</v>
      </c>
      <c r="DL5" s="91" t="s">
        <v>31</v>
      </c>
      <c r="DM5" s="683"/>
      <c r="DN5" s="671"/>
      <c r="DO5" s="88" t="s">
        <v>1</v>
      </c>
      <c r="DP5" s="89" t="s">
        <v>28</v>
      </c>
      <c r="DQ5" s="90" t="s">
        <v>31</v>
      </c>
      <c r="DR5" s="713"/>
      <c r="DS5" s="671"/>
      <c r="DT5" s="88" t="s">
        <v>1</v>
      </c>
      <c r="DU5" s="89" t="s">
        <v>32</v>
      </c>
      <c r="DV5" s="91" t="s">
        <v>31</v>
      </c>
      <c r="DW5" s="683"/>
      <c r="DX5" s="671"/>
      <c r="DY5" s="88" t="s">
        <v>1</v>
      </c>
      <c r="DZ5" s="89" t="s">
        <v>32</v>
      </c>
      <c r="EA5" s="91" t="s">
        <v>31</v>
      </c>
      <c r="EB5" s="683"/>
      <c r="EC5" s="671"/>
      <c r="ED5" s="88" t="s">
        <v>1</v>
      </c>
      <c r="EE5" s="89" t="s">
        <v>32</v>
      </c>
      <c r="EF5" s="91" t="s">
        <v>31</v>
      </c>
      <c r="EG5" s="683"/>
      <c r="EH5" s="671"/>
      <c r="EI5" s="88" t="s">
        <v>1</v>
      </c>
      <c r="EJ5" s="89" t="s">
        <v>32</v>
      </c>
      <c r="EK5" s="91" t="s">
        <v>31</v>
      </c>
      <c r="EL5" s="671"/>
      <c r="EM5" s="671"/>
      <c r="EN5" s="88" t="s">
        <v>1</v>
      </c>
      <c r="EO5" s="89" t="s">
        <v>32</v>
      </c>
      <c r="EP5" s="91" t="s">
        <v>31</v>
      </c>
      <c r="EQ5" s="671"/>
      <c r="ER5" s="671"/>
      <c r="ES5" s="88" t="s">
        <v>1</v>
      </c>
      <c r="ET5" s="89" t="s">
        <v>28</v>
      </c>
      <c r="EU5" s="90" t="s">
        <v>31</v>
      </c>
      <c r="EV5" s="713"/>
      <c r="EW5" s="671"/>
      <c r="EX5" s="119" t="s">
        <v>1</v>
      </c>
      <c r="EY5" s="87" t="s">
        <v>32</v>
      </c>
      <c r="EZ5" s="120" t="s">
        <v>31</v>
      </c>
      <c r="FA5" s="697"/>
      <c r="FB5" s="697"/>
      <c r="FC5" s="88" t="s">
        <v>1</v>
      </c>
      <c r="FD5" s="89" t="s">
        <v>32</v>
      </c>
      <c r="FE5" s="91" t="s">
        <v>31</v>
      </c>
      <c r="FF5" s="671"/>
      <c r="FG5" s="671"/>
      <c r="FH5" s="88" t="s">
        <v>1</v>
      </c>
      <c r="FI5" s="89" t="s">
        <v>32</v>
      </c>
      <c r="FJ5" s="91" t="s">
        <v>31</v>
      </c>
      <c r="FK5" s="671"/>
      <c r="FL5" s="671"/>
      <c r="FM5" s="88" t="s">
        <v>1</v>
      </c>
      <c r="FN5" s="89" t="s">
        <v>32</v>
      </c>
      <c r="FO5" s="91" t="s">
        <v>31</v>
      </c>
      <c r="FP5" s="683"/>
      <c r="FQ5" s="671"/>
      <c r="FR5" s="88" t="s">
        <v>1</v>
      </c>
      <c r="FS5" s="89" t="s">
        <v>32</v>
      </c>
      <c r="FT5" s="91" t="s">
        <v>31</v>
      </c>
      <c r="FU5" s="683"/>
      <c r="FV5" s="671"/>
      <c r="FW5" s="88" t="s">
        <v>1</v>
      </c>
      <c r="FX5" s="89" t="s">
        <v>32</v>
      </c>
      <c r="FY5" s="91" t="s">
        <v>31</v>
      </c>
      <c r="FZ5" s="683"/>
      <c r="GA5" s="671"/>
      <c r="GB5" s="88" t="s">
        <v>1</v>
      </c>
      <c r="GC5" s="87" t="s">
        <v>32</v>
      </c>
      <c r="GD5" s="91" t="s">
        <v>31</v>
      </c>
      <c r="GE5" s="683"/>
      <c r="GF5" s="671"/>
      <c r="GG5" s="88" t="s">
        <v>1</v>
      </c>
      <c r="GH5" s="89" t="s">
        <v>32</v>
      </c>
      <c r="GI5" s="91" t="s">
        <v>31</v>
      </c>
      <c r="GJ5" s="683"/>
      <c r="GK5" s="671"/>
      <c r="GL5" s="88" t="s">
        <v>1</v>
      </c>
      <c r="GM5" s="89" t="s">
        <v>32</v>
      </c>
      <c r="GN5" s="91" t="s">
        <v>31</v>
      </c>
      <c r="GO5" s="683"/>
      <c r="GP5" s="671"/>
      <c r="GQ5" s="88" t="s">
        <v>1</v>
      </c>
      <c r="GR5" s="89" t="s">
        <v>32</v>
      </c>
      <c r="GS5" s="91" t="s">
        <v>31</v>
      </c>
      <c r="GT5" s="683"/>
      <c r="GU5" s="671"/>
      <c r="GV5" s="88" t="s">
        <v>1</v>
      </c>
      <c r="GW5" s="89" t="s">
        <v>32</v>
      </c>
      <c r="GX5" s="91" t="s">
        <v>31</v>
      </c>
      <c r="GY5" s="671"/>
      <c r="GZ5" s="671"/>
      <c r="HA5" s="88" t="s">
        <v>1</v>
      </c>
      <c r="HB5" s="89" t="s">
        <v>32</v>
      </c>
      <c r="HC5" s="91" t="s">
        <v>31</v>
      </c>
      <c r="HD5" s="683"/>
      <c r="HE5" s="671"/>
      <c r="HF5" s="204" t="s">
        <v>1</v>
      </c>
      <c r="HG5" s="205" t="s">
        <v>32</v>
      </c>
      <c r="HH5" s="206" t="s">
        <v>31</v>
      </c>
      <c r="HI5" s="781"/>
      <c r="HJ5" s="783"/>
      <c r="HK5" s="88" t="s">
        <v>1</v>
      </c>
      <c r="HL5" s="89" t="s">
        <v>28</v>
      </c>
      <c r="HM5" s="90" t="s">
        <v>31</v>
      </c>
      <c r="HN5" s="713"/>
      <c r="HO5" s="671"/>
      <c r="HP5" s="88" t="s">
        <v>1</v>
      </c>
      <c r="HQ5" s="89" t="s">
        <v>28</v>
      </c>
      <c r="HR5" s="90" t="s">
        <v>31</v>
      </c>
      <c r="HS5" s="713"/>
      <c r="HT5" s="671"/>
      <c r="HU5" s="88" t="s">
        <v>1</v>
      </c>
      <c r="HV5" s="89" t="s">
        <v>28</v>
      </c>
      <c r="HW5" s="90" t="s">
        <v>31</v>
      </c>
      <c r="HX5" s="713"/>
      <c r="HY5" s="671"/>
      <c r="HZ5" s="210" t="s">
        <v>1</v>
      </c>
      <c r="IA5" s="211" t="s">
        <v>28</v>
      </c>
      <c r="IB5" s="235" t="s">
        <v>31</v>
      </c>
      <c r="IC5" s="701"/>
      <c r="ID5" s="701"/>
      <c r="IE5" s="88" t="s">
        <v>1</v>
      </c>
      <c r="IF5" s="89" t="s">
        <v>28</v>
      </c>
      <c r="IG5" s="90" t="s">
        <v>31</v>
      </c>
      <c r="IH5" s="683"/>
      <c r="II5" s="683"/>
      <c r="IJ5" s="88" t="s">
        <v>1</v>
      </c>
      <c r="IK5" s="89" t="s">
        <v>32</v>
      </c>
      <c r="IL5" s="91" t="s">
        <v>31</v>
      </c>
      <c r="IM5" s="671"/>
      <c r="IN5" s="671"/>
    </row>
    <row r="6" spans="2:248"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100</v>
      </c>
      <c r="BS6" s="97">
        <f>BQ6/BR6*100</f>
        <v>0</v>
      </c>
      <c r="BT6" s="98">
        <v>0</v>
      </c>
      <c r="BU6" s="99">
        <f>BQ6/BR17</f>
        <v>0</v>
      </c>
      <c r="BV6" s="96">
        <v>0</v>
      </c>
      <c r="BW6" s="97">
        <v>1</v>
      </c>
      <c r="BX6" s="97">
        <f>BV6/BW6*100</f>
        <v>0</v>
      </c>
      <c r="BY6" s="98">
        <v>0</v>
      </c>
      <c r="BZ6" s="99">
        <f>BV6/BW17</f>
        <v>0</v>
      </c>
      <c r="CA6" s="96">
        <v>0</v>
      </c>
      <c r="CB6" s="97">
        <v>1</v>
      </c>
      <c r="CC6" s="97">
        <f>CA6/CB6*100</f>
        <v>0</v>
      </c>
      <c r="CD6" s="98">
        <v>0</v>
      </c>
      <c r="CE6" s="110">
        <f>CA6/CB17</f>
        <v>0</v>
      </c>
      <c r="CF6" s="96">
        <v>0</v>
      </c>
      <c r="CG6" s="97">
        <v>100</v>
      </c>
      <c r="CH6" s="97">
        <f>CF6/CG6*100</f>
        <v>0</v>
      </c>
      <c r="CI6" s="98">
        <v>0</v>
      </c>
      <c r="CJ6" s="99">
        <f>CF6/CG17</f>
        <v>0</v>
      </c>
      <c r="CK6" s="96">
        <v>0</v>
      </c>
      <c r="CL6" s="97">
        <v>1</v>
      </c>
      <c r="CM6" s="97">
        <f>CK6/CL6*100</f>
        <v>0</v>
      </c>
      <c r="CN6" s="98">
        <v>0</v>
      </c>
      <c r="CO6" s="110">
        <f>CK6/CL17</f>
        <v>0</v>
      </c>
      <c r="CP6" s="96">
        <v>0</v>
      </c>
      <c r="CQ6" s="97">
        <v>1</v>
      </c>
      <c r="CR6" s="97">
        <f>CP6/CQ6*100</f>
        <v>0</v>
      </c>
      <c r="CS6" s="98">
        <v>0</v>
      </c>
      <c r="CT6" s="110">
        <f>CP6/CQ17</f>
        <v>0</v>
      </c>
      <c r="CU6" s="511">
        <v>0</v>
      </c>
      <c r="CV6" s="512">
        <v>1</v>
      </c>
      <c r="CW6" s="512">
        <f>CU6/CV6*100</f>
        <v>0</v>
      </c>
      <c r="CX6" s="513">
        <v>0</v>
      </c>
      <c r="CY6" s="526">
        <f>CU6/CV17</f>
        <v>0</v>
      </c>
      <c r="CZ6" s="96">
        <v>0</v>
      </c>
      <c r="DA6" s="97">
        <v>1</v>
      </c>
      <c r="DB6" s="97">
        <f>CZ6/DA6*100</f>
        <v>0</v>
      </c>
      <c r="DC6" s="98">
        <v>0</v>
      </c>
      <c r="DD6" s="99">
        <f>CZ6/DA17</f>
        <v>0</v>
      </c>
      <c r="DE6" s="165">
        <v>0</v>
      </c>
      <c r="DF6" s="166">
        <v>1</v>
      </c>
      <c r="DG6" s="166">
        <f>DE6/DF6*100</f>
        <v>0</v>
      </c>
      <c r="DH6" s="167">
        <v>0</v>
      </c>
      <c r="DI6" s="168">
        <f>DE6/DF17</f>
        <v>0</v>
      </c>
      <c r="DJ6" s="96">
        <v>0</v>
      </c>
      <c r="DK6" s="97">
        <v>1</v>
      </c>
      <c r="DL6" s="97">
        <f>DJ6/DK6*100</f>
        <v>0</v>
      </c>
      <c r="DM6" s="98">
        <v>0</v>
      </c>
      <c r="DN6" s="110">
        <f>DJ6/DK17</f>
        <v>0</v>
      </c>
      <c r="DO6" s="96">
        <v>0</v>
      </c>
      <c r="DP6" s="97">
        <v>1</v>
      </c>
      <c r="DQ6" s="97">
        <f>DO6/DP6*100</f>
        <v>0</v>
      </c>
      <c r="DR6" s="98">
        <v>0</v>
      </c>
      <c r="DS6" s="99">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99">
        <f>ES6/ET17</f>
        <v>0</v>
      </c>
      <c r="EX6" s="75">
        <v>1</v>
      </c>
      <c r="EY6" s="76">
        <v>1</v>
      </c>
      <c r="EZ6" s="76">
        <f>EX6/EY6*100</f>
        <v>100</v>
      </c>
      <c r="FA6" s="77">
        <v>1</v>
      </c>
      <c r="FB6" s="78">
        <f>EX6/EY17</f>
        <v>8.3333333333333329E-2</v>
      </c>
      <c r="FC6" s="96">
        <v>0</v>
      </c>
      <c r="FD6" s="97">
        <v>1</v>
      </c>
      <c r="FE6" s="97">
        <f>FC6/FD6*100</f>
        <v>0</v>
      </c>
      <c r="FF6" s="98">
        <v>0</v>
      </c>
      <c r="FG6" s="110">
        <f>FC6/FD17</f>
        <v>0</v>
      </c>
      <c r="FH6" s="96">
        <v>0</v>
      </c>
      <c r="FI6" s="97">
        <v>1</v>
      </c>
      <c r="FJ6" s="97">
        <f>FH6/FI6*100</f>
        <v>0</v>
      </c>
      <c r="FK6" s="98">
        <v>0</v>
      </c>
      <c r="FL6" s="99">
        <f>FH6/FI17</f>
        <v>0</v>
      </c>
      <c r="FM6" s="96">
        <v>0</v>
      </c>
      <c r="FN6" s="97">
        <v>1</v>
      </c>
      <c r="FO6" s="97">
        <f>FM6/FN6*100</f>
        <v>0</v>
      </c>
      <c r="FP6" s="98">
        <v>0</v>
      </c>
      <c r="FQ6" s="110">
        <f>FM6/FN17</f>
        <v>0</v>
      </c>
      <c r="FR6" s="96">
        <v>0</v>
      </c>
      <c r="FS6" s="97">
        <v>1</v>
      </c>
      <c r="FT6" s="97">
        <f>FR6/FS6*100</f>
        <v>0</v>
      </c>
      <c r="FU6" s="98">
        <v>0</v>
      </c>
      <c r="FV6" s="110">
        <f>FR6/FS17</f>
        <v>0</v>
      </c>
      <c r="FW6" s="96">
        <v>0</v>
      </c>
      <c r="FX6" s="97">
        <v>1</v>
      </c>
      <c r="FY6" s="97">
        <f>FW6/FX6*100</f>
        <v>0</v>
      </c>
      <c r="FZ6" s="98">
        <v>0</v>
      </c>
      <c r="GA6" s="110">
        <f>FW6/FX17</f>
        <v>0</v>
      </c>
      <c r="GB6" s="96">
        <v>0</v>
      </c>
      <c r="GC6" s="97">
        <v>1</v>
      </c>
      <c r="GD6" s="97">
        <f>GB6/GC6*100</f>
        <v>0</v>
      </c>
      <c r="GE6" s="98">
        <v>0</v>
      </c>
      <c r="GF6" s="99">
        <f>GB6/GC17</f>
        <v>0</v>
      </c>
      <c r="GG6" s="96">
        <v>0</v>
      </c>
      <c r="GH6" s="97">
        <v>1</v>
      </c>
      <c r="GI6" s="97">
        <f>GG6/GH6*100</f>
        <v>0</v>
      </c>
      <c r="GJ6" s="98">
        <v>0</v>
      </c>
      <c r="GK6" s="99">
        <f>GG6/GH17</f>
        <v>0</v>
      </c>
      <c r="GL6" s="96">
        <v>0</v>
      </c>
      <c r="GM6" s="97">
        <v>1</v>
      </c>
      <c r="GN6" s="97">
        <f>GL6/GM6*100</f>
        <v>0</v>
      </c>
      <c r="GO6" s="98">
        <v>0</v>
      </c>
      <c r="GP6" s="110">
        <f>GL6/GM17</f>
        <v>0</v>
      </c>
      <c r="GQ6" s="96">
        <v>0</v>
      </c>
      <c r="GR6" s="97">
        <v>1</v>
      </c>
      <c r="GS6" s="97">
        <f>GQ6/GR6*100</f>
        <v>0</v>
      </c>
      <c r="GT6" s="98">
        <v>0</v>
      </c>
      <c r="GU6" s="99">
        <f>GQ6/GR17</f>
        <v>0</v>
      </c>
      <c r="GV6" s="96">
        <v>0</v>
      </c>
      <c r="GW6" s="97">
        <v>1</v>
      </c>
      <c r="GX6" s="97">
        <f>GV6/GW6*100</f>
        <v>0</v>
      </c>
      <c r="GY6" s="98">
        <v>0</v>
      </c>
      <c r="GZ6" s="110">
        <f>GV6/GW17</f>
        <v>0</v>
      </c>
      <c r="HA6" s="96">
        <v>0</v>
      </c>
      <c r="HB6" s="97">
        <v>1</v>
      </c>
      <c r="HC6" s="97">
        <f>HA6/HB6*100</f>
        <v>0</v>
      </c>
      <c r="HD6" s="98">
        <v>0</v>
      </c>
      <c r="HE6" s="110">
        <f>HA6/HB17</f>
        <v>0</v>
      </c>
      <c r="HF6" s="191">
        <v>1</v>
      </c>
      <c r="HG6" s="192">
        <v>1</v>
      </c>
      <c r="HH6" s="192">
        <f>HF6/HG6*100</f>
        <v>100</v>
      </c>
      <c r="HI6" s="193">
        <v>0</v>
      </c>
      <c r="HJ6" s="194">
        <f>HF6/HG17</f>
        <v>8.3333333333333329E-2</v>
      </c>
      <c r="HK6" s="96">
        <v>0</v>
      </c>
      <c r="HL6" s="97">
        <v>1</v>
      </c>
      <c r="HM6" s="97">
        <f>HK6/HL6*100</f>
        <v>0</v>
      </c>
      <c r="HN6" s="98">
        <v>0</v>
      </c>
      <c r="HO6" s="110">
        <f>HK6/HL17</f>
        <v>0</v>
      </c>
      <c r="HP6" s="96">
        <v>0</v>
      </c>
      <c r="HQ6" s="97">
        <v>1</v>
      </c>
      <c r="HR6" s="97">
        <f>HP6/HQ6*100</f>
        <v>0</v>
      </c>
      <c r="HS6" s="98">
        <v>0</v>
      </c>
      <c r="HT6" s="110">
        <f>HP6/HQ17</f>
        <v>0</v>
      </c>
      <c r="HU6" s="96">
        <v>0</v>
      </c>
      <c r="HV6" s="97">
        <v>1</v>
      </c>
      <c r="HW6" s="97">
        <f>HU6/HV6*100</f>
        <v>0</v>
      </c>
      <c r="HX6" s="98">
        <v>0</v>
      </c>
      <c r="HY6" s="110">
        <f>HU6/HV17</f>
        <v>0</v>
      </c>
      <c r="HZ6" s="213">
        <v>0</v>
      </c>
      <c r="IA6" s="214">
        <v>100</v>
      </c>
      <c r="IB6" s="214">
        <f>HZ6/IA6*100</f>
        <v>0</v>
      </c>
      <c r="IC6" s="215">
        <v>0</v>
      </c>
      <c r="ID6" s="236">
        <f>HZ6/IA17</f>
        <v>0</v>
      </c>
      <c r="IE6" s="96">
        <v>0</v>
      </c>
      <c r="IF6" s="97">
        <v>1</v>
      </c>
      <c r="IG6" s="97">
        <f>IE6/IF6*100</f>
        <v>0</v>
      </c>
      <c r="IH6" s="98">
        <v>0</v>
      </c>
      <c r="II6" s="99">
        <f>IE6/IF17</f>
        <v>0</v>
      </c>
      <c r="IJ6" s="96">
        <v>0</v>
      </c>
      <c r="IK6" s="97">
        <v>1</v>
      </c>
      <c r="IL6" s="97">
        <f>IJ6/IK6*100</f>
        <v>0</v>
      </c>
      <c r="IM6" s="98">
        <v>0</v>
      </c>
      <c r="IN6" s="99">
        <f>IJ6/IK17</f>
        <v>0</v>
      </c>
    </row>
    <row r="7" spans="2:248"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112</v>
      </c>
      <c r="Y7" s="170">
        <v>100</v>
      </c>
      <c r="Z7" s="170">
        <f>X7/Y7*100</f>
        <v>112.00000000000001</v>
      </c>
      <c r="AA7" s="171">
        <v>1.1200000000000001</v>
      </c>
      <c r="AB7" s="172">
        <f>X7/Y17</f>
        <v>1.1200000000000001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100</v>
      </c>
      <c r="AS7" s="80">
        <v>90</v>
      </c>
      <c r="AT7" s="80">
        <f>AR7/AS7*100</f>
        <v>111.11111111111111</v>
      </c>
      <c r="AU7" s="123">
        <v>1.1100000000000001</v>
      </c>
      <c r="AV7" s="82">
        <f>AR7/AS17</f>
        <v>1.1111111111111112</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01">
        <v>100</v>
      </c>
      <c r="BS7" s="101">
        <f>BQ7/BR7*100</f>
        <v>0</v>
      </c>
      <c r="BT7" s="102">
        <v>0</v>
      </c>
      <c r="BU7" s="103">
        <f>BQ7/BR17</f>
        <v>0</v>
      </c>
      <c r="BV7" s="100">
        <v>0</v>
      </c>
      <c r="BW7" s="101">
        <v>1</v>
      </c>
      <c r="BX7" s="101">
        <f>BV7/BW7*100</f>
        <v>0</v>
      </c>
      <c r="BY7" s="102">
        <v>0</v>
      </c>
      <c r="BZ7" s="103">
        <f>BV7/BW17</f>
        <v>0</v>
      </c>
      <c r="CA7" s="100">
        <v>0</v>
      </c>
      <c r="CB7" s="111">
        <v>1</v>
      </c>
      <c r="CC7" s="101">
        <f>CA7/CB7*100</f>
        <v>0</v>
      </c>
      <c r="CD7" s="102">
        <v>0</v>
      </c>
      <c r="CE7" s="112">
        <f>CA7/CB17</f>
        <v>0</v>
      </c>
      <c r="CF7" s="100">
        <v>0</v>
      </c>
      <c r="CG7" s="101">
        <v>100</v>
      </c>
      <c r="CH7" s="101">
        <f>CF7/CG7*100</f>
        <v>0</v>
      </c>
      <c r="CI7" s="102">
        <v>0</v>
      </c>
      <c r="CJ7" s="103">
        <f>CF7/CG17</f>
        <v>0</v>
      </c>
      <c r="CK7" s="100">
        <v>0</v>
      </c>
      <c r="CL7" s="111">
        <v>1</v>
      </c>
      <c r="CM7" s="101">
        <f>CK7/CL7*100</f>
        <v>0</v>
      </c>
      <c r="CN7" s="102">
        <v>0</v>
      </c>
      <c r="CO7" s="112">
        <f>CK7/CL17</f>
        <v>0</v>
      </c>
      <c r="CP7" s="100">
        <v>0</v>
      </c>
      <c r="CQ7" s="111">
        <v>1</v>
      </c>
      <c r="CR7" s="101">
        <f>CP7/CQ7*100</f>
        <v>0</v>
      </c>
      <c r="CS7" s="102">
        <v>0</v>
      </c>
      <c r="CT7" s="112">
        <f>CP7/CQ17</f>
        <v>0</v>
      </c>
      <c r="CU7" s="515">
        <v>0</v>
      </c>
      <c r="CV7" s="527">
        <v>1</v>
      </c>
      <c r="CW7" s="516">
        <f>CU7/CV7*100</f>
        <v>0</v>
      </c>
      <c r="CX7" s="517">
        <v>0</v>
      </c>
      <c r="CY7" s="528">
        <f>CU7/CV17</f>
        <v>0</v>
      </c>
      <c r="CZ7" s="100">
        <v>0</v>
      </c>
      <c r="DA7" s="101">
        <v>1</v>
      </c>
      <c r="DB7" s="101">
        <f>CZ7/DA7*100</f>
        <v>0</v>
      </c>
      <c r="DC7" s="102">
        <v>0</v>
      </c>
      <c r="DD7" s="103">
        <f>CZ7/DA17</f>
        <v>0</v>
      </c>
      <c r="DE7" s="169">
        <v>0</v>
      </c>
      <c r="DF7" s="170">
        <v>1</v>
      </c>
      <c r="DG7" s="170">
        <f>DE7/DF7*100</f>
        <v>0</v>
      </c>
      <c r="DH7" s="171">
        <v>0</v>
      </c>
      <c r="DI7" s="172">
        <f>DE7/DF17</f>
        <v>0</v>
      </c>
      <c r="DJ7" s="264">
        <v>0</v>
      </c>
      <c r="DK7" s="265">
        <v>1</v>
      </c>
      <c r="DL7" s="266">
        <f>DJ7/DK7*100</f>
        <v>0</v>
      </c>
      <c r="DM7" s="267">
        <v>0</v>
      </c>
      <c r="DN7" s="268">
        <f>DJ7/DK17</f>
        <v>0</v>
      </c>
      <c r="DO7" s="100">
        <v>0</v>
      </c>
      <c r="DP7" s="101">
        <v>1</v>
      </c>
      <c r="DQ7" s="101">
        <f>DO7/DP7*100</f>
        <v>0</v>
      </c>
      <c r="DR7" s="102">
        <v>0</v>
      </c>
      <c r="DS7" s="103">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11">
        <v>1</v>
      </c>
      <c r="EK7" s="101">
        <f>EI7/EJ7*100</f>
        <v>0</v>
      </c>
      <c r="EL7" s="102">
        <v>0</v>
      </c>
      <c r="EM7" s="112">
        <f>EI7/EJ17</f>
        <v>0</v>
      </c>
      <c r="EN7" s="100">
        <v>0</v>
      </c>
      <c r="EO7" s="111">
        <v>1</v>
      </c>
      <c r="EP7" s="101">
        <f>EN7/EO7*100</f>
        <v>0</v>
      </c>
      <c r="EQ7" s="102">
        <v>0</v>
      </c>
      <c r="ER7" s="112">
        <f>EN7/EO17</f>
        <v>0</v>
      </c>
      <c r="ES7" s="100">
        <v>0</v>
      </c>
      <c r="ET7" s="101">
        <v>1</v>
      </c>
      <c r="EU7" s="101">
        <f>ES7/ET7*100</f>
        <v>0</v>
      </c>
      <c r="EV7" s="102">
        <v>0</v>
      </c>
      <c r="EW7" s="103">
        <f>ES7/ET17</f>
        <v>0</v>
      </c>
      <c r="EX7" s="79">
        <v>2</v>
      </c>
      <c r="EY7" s="80">
        <v>2</v>
      </c>
      <c r="EZ7" s="80">
        <f>EX7/EY7*100</f>
        <v>100</v>
      </c>
      <c r="FA7" s="81">
        <v>1</v>
      </c>
      <c r="FB7" s="82">
        <f>EX7/EY17</f>
        <v>0.16666666666666666</v>
      </c>
      <c r="FC7" s="100">
        <v>0</v>
      </c>
      <c r="FD7" s="111">
        <v>1</v>
      </c>
      <c r="FE7" s="101">
        <f>FC7/FD7*100</f>
        <v>0</v>
      </c>
      <c r="FF7" s="102">
        <v>0</v>
      </c>
      <c r="FG7" s="112">
        <f>FC7/FD17</f>
        <v>0</v>
      </c>
      <c r="FH7" s="100">
        <v>0</v>
      </c>
      <c r="FI7" s="101">
        <v>1</v>
      </c>
      <c r="FJ7" s="101">
        <f>FH7/FI7*100</f>
        <v>0</v>
      </c>
      <c r="FK7" s="102">
        <v>0</v>
      </c>
      <c r="FL7" s="103">
        <f>FH7/FI17</f>
        <v>0</v>
      </c>
      <c r="FM7" s="100">
        <v>0</v>
      </c>
      <c r="FN7" s="111">
        <v>1</v>
      </c>
      <c r="FO7" s="101">
        <f>FM7/FN7*100</f>
        <v>0</v>
      </c>
      <c r="FP7" s="102">
        <v>0</v>
      </c>
      <c r="FQ7" s="112">
        <f>FM7/FN17</f>
        <v>0</v>
      </c>
      <c r="FR7" s="100">
        <v>0</v>
      </c>
      <c r="FS7" s="111">
        <v>1</v>
      </c>
      <c r="FT7" s="101">
        <f>FR7/FS7*100</f>
        <v>0</v>
      </c>
      <c r="FU7" s="102">
        <v>0</v>
      </c>
      <c r="FV7" s="112">
        <f>FR7/FS17</f>
        <v>0</v>
      </c>
      <c r="FW7" s="100">
        <v>0</v>
      </c>
      <c r="FX7" s="111">
        <v>1</v>
      </c>
      <c r="FY7" s="101">
        <f>FW7/FX7*100</f>
        <v>0</v>
      </c>
      <c r="FZ7" s="102">
        <v>0</v>
      </c>
      <c r="GA7" s="112">
        <f>FW7/FX17</f>
        <v>0</v>
      </c>
      <c r="GB7" s="100">
        <v>0</v>
      </c>
      <c r="GC7" s="101">
        <v>1</v>
      </c>
      <c r="GD7" s="101">
        <f>GB7/GC7*100</f>
        <v>0</v>
      </c>
      <c r="GE7" s="102">
        <v>0</v>
      </c>
      <c r="GF7" s="103">
        <f>GB7/GC17</f>
        <v>0</v>
      </c>
      <c r="GG7" s="100">
        <v>0</v>
      </c>
      <c r="GH7" s="101">
        <v>1</v>
      </c>
      <c r="GI7" s="101">
        <f>GG7/GH7*100</f>
        <v>0</v>
      </c>
      <c r="GJ7" s="102">
        <v>0</v>
      </c>
      <c r="GK7" s="103">
        <f>GG7/GH17</f>
        <v>0</v>
      </c>
      <c r="GL7" s="100">
        <v>0</v>
      </c>
      <c r="GM7" s="111">
        <v>1</v>
      </c>
      <c r="GN7" s="101">
        <f>GL7/GM7*100</f>
        <v>0</v>
      </c>
      <c r="GO7" s="102">
        <v>0</v>
      </c>
      <c r="GP7" s="112">
        <f>GL7/GM17</f>
        <v>0</v>
      </c>
      <c r="GQ7" s="100">
        <v>0</v>
      </c>
      <c r="GR7" s="101">
        <v>1</v>
      </c>
      <c r="GS7" s="101">
        <f>GQ7/GR7*100</f>
        <v>0</v>
      </c>
      <c r="GT7" s="102">
        <v>0</v>
      </c>
      <c r="GU7" s="103">
        <f>GQ7/GR17</f>
        <v>0</v>
      </c>
      <c r="GV7" s="100">
        <v>0</v>
      </c>
      <c r="GW7" s="111">
        <v>1</v>
      </c>
      <c r="GX7" s="101">
        <f>GV7/GW7*100</f>
        <v>0</v>
      </c>
      <c r="GY7" s="102">
        <v>0</v>
      </c>
      <c r="GZ7" s="112">
        <f>GV7/GW17</f>
        <v>0</v>
      </c>
      <c r="HA7" s="100">
        <v>0</v>
      </c>
      <c r="HB7" s="111">
        <v>1</v>
      </c>
      <c r="HC7" s="101">
        <f>HA7/HB7*100</f>
        <v>0</v>
      </c>
      <c r="HD7" s="102">
        <v>0</v>
      </c>
      <c r="HE7" s="112">
        <f>HA7/HB17</f>
        <v>0</v>
      </c>
      <c r="HF7" s="195">
        <v>2</v>
      </c>
      <c r="HG7" s="196">
        <v>2</v>
      </c>
      <c r="HH7" s="196">
        <f>HF7/HG7*100</f>
        <v>100</v>
      </c>
      <c r="HI7" s="197">
        <v>0</v>
      </c>
      <c r="HJ7" s="198">
        <f>HF7/HG17</f>
        <v>0.16666666666666666</v>
      </c>
      <c r="HK7" s="100">
        <v>0</v>
      </c>
      <c r="HL7" s="111">
        <v>1</v>
      </c>
      <c r="HM7" s="101">
        <f>HK7/HL7*100</f>
        <v>0</v>
      </c>
      <c r="HN7" s="102">
        <v>0</v>
      </c>
      <c r="HO7" s="112">
        <f>HK7/HL17</f>
        <v>0</v>
      </c>
      <c r="HP7" s="100">
        <v>0</v>
      </c>
      <c r="HQ7" s="111">
        <v>1</v>
      </c>
      <c r="HR7" s="101">
        <f>HP7/HQ7*100</f>
        <v>0</v>
      </c>
      <c r="HS7" s="102">
        <v>0</v>
      </c>
      <c r="HT7" s="112">
        <f>HP7/HQ17</f>
        <v>0</v>
      </c>
      <c r="HU7" s="100">
        <v>0</v>
      </c>
      <c r="HV7" s="111">
        <v>1</v>
      </c>
      <c r="HW7" s="101">
        <f>HU7/HV7*100</f>
        <v>0</v>
      </c>
      <c r="HX7" s="102">
        <v>0</v>
      </c>
      <c r="HY7" s="112">
        <f>HU7/HV17</f>
        <v>0</v>
      </c>
      <c r="HZ7" s="217">
        <v>0</v>
      </c>
      <c r="IA7" s="237">
        <v>100</v>
      </c>
      <c r="IB7" s="218">
        <f>HZ7/IA7*100</f>
        <v>0</v>
      </c>
      <c r="IC7" s="219">
        <v>0</v>
      </c>
      <c r="ID7" s="238">
        <f>HZ7/IA17</f>
        <v>0</v>
      </c>
      <c r="IE7" s="79">
        <v>0</v>
      </c>
      <c r="IF7" s="92">
        <v>100</v>
      </c>
      <c r="IG7" s="80">
        <f>IE7/IF7*100</f>
        <v>0</v>
      </c>
      <c r="IH7" s="81">
        <v>0</v>
      </c>
      <c r="II7" s="82">
        <f>IE7/IF17</f>
        <v>0</v>
      </c>
      <c r="IJ7" s="100">
        <v>0</v>
      </c>
      <c r="IK7" s="111">
        <v>1</v>
      </c>
      <c r="IL7" s="101">
        <f>IJ7/IK7*100</f>
        <v>0</v>
      </c>
      <c r="IM7" s="102">
        <v>0</v>
      </c>
      <c r="IN7" s="103">
        <f>IJ7/IK17</f>
        <v>0</v>
      </c>
    </row>
    <row r="8" spans="2:248" ht="15.5" x14ac:dyDescent="0.35">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12</v>
      </c>
      <c r="AN8" s="80">
        <v>11</v>
      </c>
      <c r="AO8" s="80">
        <f>AM8/AN8*100</f>
        <v>109.09090909090908</v>
      </c>
      <c r="AP8" s="81">
        <v>1.0900000000000001</v>
      </c>
      <c r="AQ8" s="82">
        <f>AM8/AN17</f>
        <v>0.17142857142857143</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79">
        <v>100</v>
      </c>
      <c r="BR8" s="80">
        <v>100</v>
      </c>
      <c r="BS8" s="80">
        <f>BQ8/BR8*100</f>
        <v>100</v>
      </c>
      <c r="BT8" s="115">
        <v>1</v>
      </c>
      <c r="BU8" s="82">
        <f>BQ8/BR17</f>
        <v>1</v>
      </c>
      <c r="BV8" s="100">
        <v>0</v>
      </c>
      <c r="BW8" s="101">
        <v>1</v>
      </c>
      <c r="BX8" s="101">
        <f>BV8/BW8*100</f>
        <v>0</v>
      </c>
      <c r="BY8" s="102">
        <v>0</v>
      </c>
      <c r="BZ8" s="103">
        <f>BV8/BW17</f>
        <v>0</v>
      </c>
      <c r="CA8" s="100">
        <v>0</v>
      </c>
      <c r="CB8" s="111">
        <v>1</v>
      </c>
      <c r="CC8" s="101">
        <f>CA8/CB8*100</f>
        <v>0</v>
      </c>
      <c r="CD8" s="102">
        <v>0</v>
      </c>
      <c r="CE8" s="112">
        <f>CA8/CB17</f>
        <v>0</v>
      </c>
      <c r="CF8" s="100">
        <v>0</v>
      </c>
      <c r="CG8" s="101">
        <v>100</v>
      </c>
      <c r="CH8" s="101">
        <f>CF8/CG8*100</f>
        <v>0</v>
      </c>
      <c r="CI8" s="102">
        <v>0</v>
      </c>
      <c r="CJ8" s="103">
        <f>CF8/CG17</f>
        <v>0</v>
      </c>
      <c r="CK8" s="100">
        <v>0</v>
      </c>
      <c r="CL8" s="111">
        <v>1</v>
      </c>
      <c r="CM8" s="101">
        <f>CK8/CL8*100</f>
        <v>0</v>
      </c>
      <c r="CN8" s="102">
        <v>0</v>
      </c>
      <c r="CO8" s="112">
        <f>CK8/CL17</f>
        <v>0</v>
      </c>
      <c r="CP8" s="100">
        <v>0</v>
      </c>
      <c r="CQ8" s="111">
        <v>1</v>
      </c>
      <c r="CR8" s="101">
        <f>CP8/CQ8*100</f>
        <v>0</v>
      </c>
      <c r="CS8" s="102">
        <v>0</v>
      </c>
      <c r="CT8" s="112">
        <f>CP8/CQ17</f>
        <v>0</v>
      </c>
      <c r="CU8" s="515">
        <v>0</v>
      </c>
      <c r="CV8" s="527">
        <v>1</v>
      </c>
      <c r="CW8" s="516">
        <f>CU8/CV8*100</f>
        <v>0</v>
      </c>
      <c r="CX8" s="517">
        <v>0</v>
      </c>
      <c r="CY8" s="528">
        <f>CU8/CV17</f>
        <v>0</v>
      </c>
      <c r="CZ8" s="100">
        <v>0</v>
      </c>
      <c r="DA8" s="101">
        <v>1</v>
      </c>
      <c r="DB8" s="101">
        <f>CZ8/DA8*100</f>
        <v>0</v>
      </c>
      <c r="DC8" s="102">
        <v>0</v>
      </c>
      <c r="DD8" s="103">
        <f>CZ8/DA17</f>
        <v>0</v>
      </c>
      <c r="DE8" s="169">
        <v>0</v>
      </c>
      <c r="DF8" s="170">
        <v>1</v>
      </c>
      <c r="DG8" s="170">
        <f>DE8/DF8*100</f>
        <v>0</v>
      </c>
      <c r="DH8" s="171">
        <v>0</v>
      </c>
      <c r="DI8" s="172">
        <f>DE8/DF17</f>
        <v>0</v>
      </c>
      <c r="DJ8" s="100">
        <v>0</v>
      </c>
      <c r="DK8" s="111">
        <v>1</v>
      </c>
      <c r="DL8" s="101">
        <f>DJ8/DK8*100</f>
        <v>0</v>
      </c>
      <c r="DM8" s="102">
        <v>0</v>
      </c>
      <c r="DN8" s="112">
        <f>DJ8/DK17</f>
        <v>0</v>
      </c>
      <c r="DO8" s="100">
        <v>0</v>
      </c>
      <c r="DP8" s="101">
        <v>1</v>
      </c>
      <c r="DQ8" s="101">
        <f>DO8/DP8*100</f>
        <v>0</v>
      </c>
      <c r="DR8" s="102">
        <v>0</v>
      </c>
      <c r="DS8" s="103">
        <f>DO8/DP17</f>
        <v>0</v>
      </c>
      <c r="DT8" s="79">
        <v>9</v>
      </c>
      <c r="DU8" s="92">
        <v>4</v>
      </c>
      <c r="DV8" s="80">
        <f>DT8/DU8*100</f>
        <v>225</v>
      </c>
      <c r="DW8" s="81">
        <v>2.25</v>
      </c>
      <c r="DX8" s="93">
        <f>DT8/DU17</f>
        <v>1</v>
      </c>
      <c r="DY8" s="100">
        <v>0</v>
      </c>
      <c r="DZ8" s="111">
        <v>1</v>
      </c>
      <c r="EA8" s="101">
        <f>DY8/DZ8*100</f>
        <v>0</v>
      </c>
      <c r="EB8" s="102">
        <v>0</v>
      </c>
      <c r="EC8" s="112">
        <f>DY8/DZ17</f>
        <v>0</v>
      </c>
      <c r="ED8" s="100">
        <v>0</v>
      </c>
      <c r="EE8" s="111">
        <v>1</v>
      </c>
      <c r="EF8" s="101">
        <f>ED8/EE8*100</f>
        <v>0</v>
      </c>
      <c r="EG8" s="102">
        <v>0</v>
      </c>
      <c r="EH8" s="112">
        <f>ED8/EE17</f>
        <v>0</v>
      </c>
      <c r="EI8" s="100">
        <v>0</v>
      </c>
      <c r="EJ8" s="111">
        <v>1</v>
      </c>
      <c r="EK8" s="101">
        <f>EI8/EJ8*100</f>
        <v>0</v>
      </c>
      <c r="EL8" s="102">
        <v>0</v>
      </c>
      <c r="EM8" s="112">
        <f>EI8/EJ17</f>
        <v>0</v>
      </c>
      <c r="EN8" s="79">
        <v>1</v>
      </c>
      <c r="EO8" s="92">
        <v>1</v>
      </c>
      <c r="EP8" s="80">
        <f>EN8/EO8*100</f>
        <v>100</v>
      </c>
      <c r="EQ8" s="115">
        <v>1</v>
      </c>
      <c r="ER8" s="93">
        <f>EN8/EO17</f>
        <v>0.25</v>
      </c>
      <c r="ES8" s="100">
        <v>0</v>
      </c>
      <c r="ET8" s="101">
        <v>1</v>
      </c>
      <c r="EU8" s="101">
        <f>ES8/ET8*100</f>
        <v>0</v>
      </c>
      <c r="EV8" s="102">
        <v>0</v>
      </c>
      <c r="EW8" s="103">
        <f>ES8/ET17</f>
        <v>0</v>
      </c>
      <c r="EX8" s="79">
        <v>3</v>
      </c>
      <c r="EY8" s="80">
        <v>3</v>
      </c>
      <c r="EZ8" s="80">
        <f>EX8/EY8*100</f>
        <v>100</v>
      </c>
      <c r="FA8" s="115">
        <v>1</v>
      </c>
      <c r="FB8" s="82">
        <f>EX8/EY17</f>
        <v>0.25</v>
      </c>
      <c r="FC8" s="79">
        <v>4</v>
      </c>
      <c r="FD8" s="92">
        <v>4</v>
      </c>
      <c r="FE8" s="80">
        <f>FC8/FD8*100</f>
        <v>100</v>
      </c>
      <c r="FF8" s="115">
        <v>1</v>
      </c>
      <c r="FG8" s="93">
        <f>FC8/FD17</f>
        <v>0.25</v>
      </c>
      <c r="FH8" s="100">
        <v>0</v>
      </c>
      <c r="FI8" s="101">
        <v>1</v>
      </c>
      <c r="FJ8" s="101">
        <f>FH8/FI8*100</f>
        <v>0</v>
      </c>
      <c r="FK8" s="102">
        <v>0</v>
      </c>
      <c r="FL8" s="103">
        <f>FH8/FI17</f>
        <v>0</v>
      </c>
      <c r="FM8" s="79">
        <v>1</v>
      </c>
      <c r="FN8" s="92">
        <v>1</v>
      </c>
      <c r="FO8" s="80">
        <f>FM8/FN8*100</f>
        <v>100</v>
      </c>
      <c r="FP8" s="115">
        <v>1</v>
      </c>
      <c r="FQ8" s="93">
        <f>FM8/FN17</f>
        <v>0.25</v>
      </c>
      <c r="FR8" s="100">
        <v>0</v>
      </c>
      <c r="FS8" s="111">
        <v>1</v>
      </c>
      <c r="FT8" s="101">
        <f>FR8/FS8*100</f>
        <v>0</v>
      </c>
      <c r="FU8" s="102">
        <v>0</v>
      </c>
      <c r="FV8" s="112">
        <f>FR8/FS17</f>
        <v>0</v>
      </c>
      <c r="FW8" s="100">
        <v>0</v>
      </c>
      <c r="FX8" s="111">
        <v>1</v>
      </c>
      <c r="FY8" s="101">
        <f>FW8/FX8*100</f>
        <v>0</v>
      </c>
      <c r="FZ8" s="102">
        <v>0</v>
      </c>
      <c r="GA8" s="112">
        <f>FW8/FX17</f>
        <v>0</v>
      </c>
      <c r="GB8" s="100">
        <v>0</v>
      </c>
      <c r="GC8" s="101">
        <v>1</v>
      </c>
      <c r="GD8" s="101">
        <f>GB8/GC8*100</f>
        <v>0</v>
      </c>
      <c r="GE8" s="102">
        <v>0</v>
      </c>
      <c r="GF8" s="103">
        <f>GB8/GC17</f>
        <v>0</v>
      </c>
      <c r="GG8" s="100">
        <v>0</v>
      </c>
      <c r="GH8" s="101">
        <v>1</v>
      </c>
      <c r="GI8" s="101">
        <f>GG8/GH8*100</f>
        <v>0</v>
      </c>
      <c r="GJ8" s="102">
        <v>0</v>
      </c>
      <c r="GK8" s="103">
        <f>GG8/GH17</f>
        <v>0</v>
      </c>
      <c r="GL8" s="100">
        <v>0</v>
      </c>
      <c r="GM8" s="111">
        <v>1</v>
      </c>
      <c r="GN8" s="101">
        <f>GL8/GM8*100</f>
        <v>0</v>
      </c>
      <c r="GO8" s="102">
        <v>0</v>
      </c>
      <c r="GP8" s="112">
        <f>GL8/GM17</f>
        <v>0</v>
      </c>
      <c r="GQ8" s="100">
        <v>0</v>
      </c>
      <c r="GR8" s="101">
        <v>1</v>
      </c>
      <c r="GS8" s="101">
        <f>GQ8/GR8*100</f>
        <v>0</v>
      </c>
      <c r="GT8" s="102">
        <v>0</v>
      </c>
      <c r="GU8" s="103">
        <f>GQ8/GR17</f>
        <v>0</v>
      </c>
      <c r="GV8" s="79">
        <v>3</v>
      </c>
      <c r="GW8" s="92">
        <v>2</v>
      </c>
      <c r="GX8" s="80">
        <f>GV8/GW8*100</f>
        <v>150</v>
      </c>
      <c r="GY8" s="123">
        <v>1.5</v>
      </c>
      <c r="GZ8" s="93">
        <f>GV8/GW17</f>
        <v>0.375</v>
      </c>
      <c r="HA8" s="183">
        <v>0</v>
      </c>
      <c r="HB8" s="184">
        <v>1</v>
      </c>
      <c r="HC8" s="185">
        <f>HA8/HB8*100</f>
        <v>0</v>
      </c>
      <c r="HD8" s="186">
        <v>0</v>
      </c>
      <c r="HE8" s="187">
        <f>HA8/HB17</f>
        <v>0</v>
      </c>
      <c r="HF8" s="195">
        <v>0</v>
      </c>
      <c r="HG8" s="196">
        <v>3</v>
      </c>
      <c r="HH8" s="196">
        <f>HF8/HG8*100</f>
        <v>0</v>
      </c>
      <c r="HI8" s="197">
        <v>0</v>
      </c>
      <c r="HJ8" s="198">
        <f>HF8/HG17</f>
        <v>0</v>
      </c>
      <c r="HK8" s="183">
        <v>0</v>
      </c>
      <c r="HL8" s="184">
        <v>25</v>
      </c>
      <c r="HM8" s="185">
        <f>HK8/HL8*100</f>
        <v>0</v>
      </c>
      <c r="HN8" s="186">
        <v>0</v>
      </c>
      <c r="HO8" s="187">
        <f>HK8/HL17</f>
        <v>0</v>
      </c>
      <c r="HP8" s="100">
        <v>0</v>
      </c>
      <c r="HQ8" s="111">
        <v>1</v>
      </c>
      <c r="HR8" s="101">
        <f>HP8/HQ8*100</f>
        <v>0</v>
      </c>
      <c r="HS8" s="102">
        <v>1</v>
      </c>
      <c r="HT8" s="112">
        <f>HP8/HQ17</f>
        <v>0</v>
      </c>
      <c r="HU8" s="100">
        <v>0</v>
      </c>
      <c r="HV8" s="111">
        <v>1</v>
      </c>
      <c r="HW8" s="101">
        <f>HU8/HV8*100</f>
        <v>0</v>
      </c>
      <c r="HX8" s="102">
        <v>0</v>
      </c>
      <c r="HY8" s="112">
        <f>HU8/HV17</f>
        <v>0</v>
      </c>
      <c r="HZ8" s="217">
        <v>0</v>
      </c>
      <c r="IA8" s="237">
        <v>100</v>
      </c>
      <c r="IB8" s="218">
        <f>HZ8/IA8*100</f>
        <v>0</v>
      </c>
      <c r="IC8" s="219">
        <v>0</v>
      </c>
      <c r="ID8" s="238">
        <f>HZ8/IA17</f>
        <v>0</v>
      </c>
      <c r="IE8" s="79">
        <v>423</v>
      </c>
      <c r="IF8" s="92">
        <v>100</v>
      </c>
      <c r="IG8" s="80">
        <f>IE8/IF8*100</f>
        <v>423.00000000000006</v>
      </c>
      <c r="IH8" s="123">
        <v>4.2300000000000004</v>
      </c>
      <c r="II8" s="82">
        <f>IE8/IF17</f>
        <v>4.2300000000000004</v>
      </c>
      <c r="IJ8" s="100">
        <v>0</v>
      </c>
      <c r="IK8" s="111">
        <v>1</v>
      </c>
      <c r="IL8" s="101">
        <f>IJ8/IK8*100</f>
        <v>0</v>
      </c>
      <c r="IM8" s="102">
        <v>0</v>
      </c>
      <c r="IN8" s="103">
        <f>IJ8/IK17</f>
        <v>0</v>
      </c>
    </row>
    <row r="9" spans="2:248" x14ac:dyDescent="0.35">
      <c r="B9" s="151">
        <v>4</v>
      </c>
      <c r="C9" s="152" t="s">
        <v>36</v>
      </c>
      <c r="D9" s="183">
        <v>18</v>
      </c>
      <c r="E9" s="185">
        <v>12</v>
      </c>
      <c r="F9" s="185">
        <f t="shared" ref="F9:F17" si="0">D9/E9*100</f>
        <v>150</v>
      </c>
      <c r="G9" s="186">
        <v>1.5</v>
      </c>
      <c r="H9" s="245">
        <f>D9/E17</f>
        <v>0.18</v>
      </c>
      <c r="I9" s="79">
        <v>33</v>
      </c>
      <c r="J9" s="80">
        <v>7</v>
      </c>
      <c r="K9" s="80">
        <f t="shared" ref="K9:K17" si="1">I9/J9*100</f>
        <v>471.42857142857144</v>
      </c>
      <c r="L9" s="81">
        <v>4.71</v>
      </c>
      <c r="M9" s="82">
        <f>I9/J17</f>
        <v>0.6875</v>
      </c>
      <c r="N9" s="100">
        <v>0</v>
      </c>
      <c r="O9" s="101">
        <v>1</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98.87</v>
      </c>
      <c r="AS9" s="80">
        <v>90</v>
      </c>
      <c r="AT9" s="80">
        <f t="shared" ref="AT9:AT17" si="8">AR9/AS9*100</f>
        <v>109.85555555555555</v>
      </c>
      <c r="AU9" s="81">
        <v>1.1000000000000001</v>
      </c>
      <c r="AV9" s="82">
        <f>AR9/AS17</f>
        <v>1.0985555555555555</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79">
        <v>100</v>
      </c>
      <c r="BR9" s="80">
        <v>100</v>
      </c>
      <c r="BS9" s="80">
        <f t="shared" ref="BS9:BS17" si="13">BQ9/BR9*100</f>
        <v>100</v>
      </c>
      <c r="BT9" s="81">
        <v>1</v>
      </c>
      <c r="BU9" s="82">
        <f>BQ9/BR17</f>
        <v>1</v>
      </c>
      <c r="BV9" s="100">
        <v>0</v>
      </c>
      <c r="BW9" s="101">
        <v>1</v>
      </c>
      <c r="BX9" s="101">
        <f t="shared" ref="BX9:BX17" si="14">BV9/BW9*100</f>
        <v>0</v>
      </c>
      <c r="BY9" s="102">
        <v>0</v>
      </c>
      <c r="BZ9" s="103">
        <f>BV9/BW17</f>
        <v>0</v>
      </c>
      <c r="CA9" s="100">
        <v>0</v>
      </c>
      <c r="CB9" s="111">
        <v>1</v>
      </c>
      <c r="CC9" s="101">
        <f t="shared" ref="CC9:CC17" si="15">CA9/CB9*100</f>
        <v>0</v>
      </c>
      <c r="CD9" s="102">
        <v>0</v>
      </c>
      <c r="CE9" s="112">
        <f>CA9/CB17</f>
        <v>0</v>
      </c>
      <c r="CF9" s="100">
        <v>0</v>
      </c>
      <c r="CG9" s="101">
        <v>100</v>
      </c>
      <c r="CH9" s="101">
        <f t="shared" ref="CH9:CH17" si="16">CF9/CG9*100</f>
        <v>0</v>
      </c>
      <c r="CI9" s="102">
        <v>0</v>
      </c>
      <c r="CJ9" s="103">
        <f>CF9/CG17</f>
        <v>0</v>
      </c>
      <c r="CK9" s="100">
        <v>0</v>
      </c>
      <c r="CL9" s="111">
        <v>1</v>
      </c>
      <c r="CM9" s="101">
        <f t="shared" ref="CM9:CM17" si="17">CK9/CL9*100</f>
        <v>0</v>
      </c>
      <c r="CN9" s="102">
        <v>0</v>
      </c>
      <c r="CO9" s="112">
        <f>CK9/CL17</f>
        <v>0</v>
      </c>
      <c r="CP9" s="100">
        <v>0</v>
      </c>
      <c r="CQ9" s="111">
        <v>1</v>
      </c>
      <c r="CR9" s="101">
        <f t="shared" ref="CR9:CR17" si="18">CP9/CQ9*100</f>
        <v>0</v>
      </c>
      <c r="CS9" s="102">
        <v>0</v>
      </c>
      <c r="CT9" s="112">
        <f>CP9/CQ17</f>
        <v>0</v>
      </c>
      <c r="CU9" s="515">
        <v>0</v>
      </c>
      <c r="CV9" s="527">
        <v>1</v>
      </c>
      <c r="CW9" s="516">
        <f t="shared" ref="CW9:CW17" si="19">CU9/CV9*100</f>
        <v>0</v>
      </c>
      <c r="CX9" s="517">
        <v>0</v>
      </c>
      <c r="CY9" s="528">
        <f>CU9/CV17</f>
        <v>0</v>
      </c>
      <c r="CZ9" s="183">
        <v>0</v>
      </c>
      <c r="DA9" s="185">
        <v>2</v>
      </c>
      <c r="DB9" s="185">
        <f t="shared" ref="DB9:DB17" si="20">CZ9/DA9*100</f>
        <v>0</v>
      </c>
      <c r="DC9" s="186">
        <v>0</v>
      </c>
      <c r="DD9" s="245">
        <f>CZ9/DA17</f>
        <v>0</v>
      </c>
      <c r="DE9" s="169">
        <v>0</v>
      </c>
      <c r="DF9" s="170">
        <v>1</v>
      </c>
      <c r="DG9" s="170">
        <f t="shared" ref="DG9:DG17" si="21">DE9/DF9*100</f>
        <v>0</v>
      </c>
      <c r="DH9" s="171">
        <v>0</v>
      </c>
      <c r="DI9" s="172">
        <f>DE9/DF17</f>
        <v>0</v>
      </c>
      <c r="DJ9" s="100">
        <v>0</v>
      </c>
      <c r="DK9" s="111">
        <v>1</v>
      </c>
      <c r="DL9" s="101">
        <f t="shared" ref="DL9:DL17" si="22">DJ9/DK9*100</f>
        <v>0</v>
      </c>
      <c r="DM9" s="102">
        <v>0</v>
      </c>
      <c r="DN9" s="112">
        <f>DJ9/DK17</f>
        <v>0</v>
      </c>
      <c r="DO9" s="100">
        <v>0</v>
      </c>
      <c r="DP9" s="101">
        <v>1</v>
      </c>
      <c r="DQ9" s="101">
        <f t="shared" ref="DQ9:DQ17" si="23">DO9/DP9*100</f>
        <v>0</v>
      </c>
      <c r="DR9" s="102">
        <v>0</v>
      </c>
      <c r="DS9" s="103">
        <f>DO9/DP17</f>
        <v>0</v>
      </c>
      <c r="DT9" s="79">
        <v>9</v>
      </c>
      <c r="DU9" s="92">
        <v>9</v>
      </c>
      <c r="DV9" s="80">
        <f t="shared" ref="DV9:DV17" si="24">DT9/DU9*100</f>
        <v>100</v>
      </c>
      <c r="DW9" s="115">
        <v>1</v>
      </c>
      <c r="DX9" s="163">
        <f>DT9/DU17</f>
        <v>1</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100">
        <v>0</v>
      </c>
      <c r="EJ9" s="111">
        <v>1</v>
      </c>
      <c r="EK9" s="101">
        <f t="shared" ref="EK9:EK17" si="27">EI9/EJ9*100</f>
        <v>0</v>
      </c>
      <c r="EL9" s="102">
        <v>0</v>
      </c>
      <c r="EM9" s="112">
        <f>EI9/EJ17</f>
        <v>0</v>
      </c>
      <c r="EN9" s="100">
        <v>0</v>
      </c>
      <c r="EO9" s="111">
        <v>1</v>
      </c>
      <c r="EP9" s="101">
        <f t="shared" ref="EP9:EP17" si="28">EN9/EO9*100</f>
        <v>0</v>
      </c>
      <c r="EQ9" s="102">
        <v>0</v>
      </c>
      <c r="ER9" s="112">
        <f>EN9/EO17</f>
        <v>0</v>
      </c>
      <c r="ES9" s="100">
        <v>0</v>
      </c>
      <c r="ET9" s="101">
        <v>1</v>
      </c>
      <c r="EU9" s="101">
        <f t="shared" ref="EU9:EU17" si="29">ES9/ET9*100</f>
        <v>0</v>
      </c>
      <c r="EV9" s="102">
        <v>0</v>
      </c>
      <c r="EW9" s="103">
        <f>ES9/ET17</f>
        <v>0</v>
      </c>
      <c r="EX9" s="79">
        <v>4</v>
      </c>
      <c r="EY9" s="80">
        <v>4</v>
      </c>
      <c r="EZ9" s="80">
        <f t="shared" ref="EZ9:EZ17" si="30">EX9/EY9*100</f>
        <v>100</v>
      </c>
      <c r="FA9" s="81">
        <v>1</v>
      </c>
      <c r="FB9" s="82">
        <f>EX9/EY17</f>
        <v>0.33333333333333331</v>
      </c>
      <c r="FC9" s="100">
        <v>0</v>
      </c>
      <c r="FD9" s="111">
        <v>4</v>
      </c>
      <c r="FE9" s="101">
        <f t="shared" ref="FE9:FE17" si="31">FC9/FD9*100</f>
        <v>0</v>
      </c>
      <c r="FF9" s="102">
        <v>0</v>
      </c>
      <c r="FG9" s="112">
        <f>FC9/FD17</f>
        <v>0</v>
      </c>
      <c r="FH9" s="100">
        <v>0</v>
      </c>
      <c r="FI9" s="101">
        <v>1</v>
      </c>
      <c r="FJ9" s="101">
        <f t="shared" ref="FJ9:FJ17" si="32">FH9/FI9*100</f>
        <v>0</v>
      </c>
      <c r="FK9" s="102">
        <v>0</v>
      </c>
      <c r="FL9" s="103">
        <f>FH9/FI17</f>
        <v>0</v>
      </c>
      <c r="FM9" s="100">
        <v>0</v>
      </c>
      <c r="FN9" s="111">
        <v>1</v>
      </c>
      <c r="FO9" s="101">
        <f t="shared" ref="FO9:FO17" si="33">FM9/FN9*100</f>
        <v>0</v>
      </c>
      <c r="FP9" s="102">
        <v>0</v>
      </c>
      <c r="FQ9" s="112">
        <f>FM9/FN17</f>
        <v>0</v>
      </c>
      <c r="FR9" s="100">
        <v>0</v>
      </c>
      <c r="FS9" s="111">
        <v>1</v>
      </c>
      <c r="FT9" s="101">
        <f t="shared" ref="FT9:FT17" si="34">FR9/FS9*100</f>
        <v>0</v>
      </c>
      <c r="FU9" s="102">
        <v>0</v>
      </c>
      <c r="FV9" s="112">
        <f>FR9/FS17</f>
        <v>0</v>
      </c>
      <c r="FW9" s="100">
        <v>0</v>
      </c>
      <c r="FX9" s="111">
        <v>1</v>
      </c>
      <c r="FY9" s="101">
        <f t="shared" ref="FY9:FY17" si="35">FW9/FX9*100</f>
        <v>0</v>
      </c>
      <c r="FZ9" s="102">
        <v>0</v>
      </c>
      <c r="GA9" s="112">
        <f>FW9/FX17</f>
        <v>0</v>
      </c>
      <c r="GB9" s="100">
        <v>0</v>
      </c>
      <c r="GC9" s="101">
        <v>1</v>
      </c>
      <c r="GD9" s="101">
        <f t="shared" ref="GD9:GD17" si="36">GB9/GC9*100</f>
        <v>0</v>
      </c>
      <c r="GE9" s="102">
        <v>0</v>
      </c>
      <c r="GF9" s="103">
        <f>GB9/GC17</f>
        <v>0</v>
      </c>
      <c r="GG9" s="100">
        <v>0</v>
      </c>
      <c r="GH9" s="101">
        <v>1</v>
      </c>
      <c r="GI9" s="101">
        <f t="shared" ref="GI9:GI17" si="37">GG9/GH9*100</f>
        <v>0</v>
      </c>
      <c r="GJ9" s="102">
        <v>0</v>
      </c>
      <c r="GK9" s="103">
        <f>GG9/GH17</f>
        <v>0</v>
      </c>
      <c r="GL9" s="100">
        <v>0</v>
      </c>
      <c r="GM9" s="111">
        <v>1</v>
      </c>
      <c r="GN9" s="101">
        <f t="shared" ref="GN9:GN17" si="38">GL9/GM9*100</f>
        <v>0</v>
      </c>
      <c r="GO9" s="102">
        <v>0</v>
      </c>
      <c r="GP9" s="112">
        <f>GL9/GM17</f>
        <v>0</v>
      </c>
      <c r="GQ9" s="100">
        <v>0</v>
      </c>
      <c r="GR9" s="101">
        <v>1</v>
      </c>
      <c r="GS9" s="101">
        <f t="shared" ref="GS9:GS17" si="39">GQ9/GR9*100</f>
        <v>0</v>
      </c>
      <c r="GT9" s="102">
        <v>0</v>
      </c>
      <c r="GU9" s="103">
        <f>GQ9/GR17</f>
        <v>0</v>
      </c>
      <c r="GV9" s="100">
        <v>0</v>
      </c>
      <c r="GW9" s="111">
        <v>2</v>
      </c>
      <c r="GX9" s="101">
        <f t="shared" ref="GX9:GX17" si="40">GV9/GW9*100</f>
        <v>0</v>
      </c>
      <c r="GY9" s="102">
        <v>0</v>
      </c>
      <c r="GZ9" s="112">
        <f>GV9/GW17</f>
        <v>0</v>
      </c>
      <c r="HA9" s="100">
        <v>0</v>
      </c>
      <c r="HB9" s="111">
        <v>1</v>
      </c>
      <c r="HC9" s="101">
        <f t="shared" ref="HC9:HC17" si="41">HA9/HB9*100</f>
        <v>0</v>
      </c>
      <c r="HD9" s="102">
        <v>0</v>
      </c>
      <c r="HE9" s="112">
        <f>HA9/HB17</f>
        <v>0</v>
      </c>
      <c r="HF9" s="195">
        <v>0</v>
      </c>
      <c r="HG9" s="196">
        <v>4</v>
      </c>
      <c r="HH9" s="196">
        <f t="shared" ref="HH9:HH17" si="42">HF9/HG9*100</f>
        <v>0</v>
      </c>
      <c r="HI9" s="197">
        <v>0</v>
      </c>
      <c r="HJ9" s="198">
        <f>HF9/HG17</f>
        <v>0</v>
      </c>
      <c r="HK9" s="100">
        <v>0</v>
      </c>
      <c r="HL9" s="111">
        <v>25</v>
      </c>
      <c r="HM9" s="101">
        <f t="shared" ref="HM9:HM17" si="43">HK9/HL9*100</f>
        <v>0</v>
      </c>
      <c r="HN9" s="102">
        <v>0</v>
      </c>
      <c r="HO9" s="112">
        <f>HK9/HL17</f>
        <v>0</v>
      </c>
      <c r="HP9" s="100">
        <v>0</v>
      </c>
      <c r="HQ9" s="111">
        <v>1</v>
      </c>
      <c r="HR9" s="101">
        <f t="shared" ref="HR9:HR17" si="44">HP9/HQ9*100</f>
        <v>0</v>
      </c>
      <c r="HS9" s="102">
        <v>0</v>
      </c>
      <c r="HT9" s="112">
        <f>HP9/HQ17</f>
        <v>0</v>
      </c>
      <c r="HU9" s="100">
        <v>0</v>
      </c>
      <c r="HV9" s="111">
        <v>1</v>
      </c>
      <c r="HW9" s="101">
        <f t="shared" ref="HW9:HW17" si="45">HU9/HV9*100</f>
        <v>0</v>
      </c>
      <c r="HX9" s="102">
        <v>0</v>
      </c>
      <c r="HY9" s="112">
        <f>HU9/HV17</f>
        <v>0</v>
      </c>
      <c r="HZ9" s="217">
        <v>0</v>
      </c>
      <c r="IA9" s="237">
        <v>100</v>
      </c>
      <c r="IB9" s="218">
        <f t="shared" ref="IB9:IB17" si="46">HZ9/IA9*100</f>
        <v>0</v>
      </c>
      <c r="IC9" s="219">
        <v>0</v>
      </c>
      <c r="ID9" s="238">
        <f>HZ9/IA17</f>
        <v>0</v>
      </c>
      <c r="IE9" s="79">
        <v>100</v>
      </c>
      <c r="IF9" s="92">
        <v>100</v>
      </c>
      <c r="IG9" s="80">
        <f t="shared" ref="IG9:IG17" si="47">IE9/IF9*100</f>
        <v>100</v>
      </c>
      <c r="IH9" s="81">
        <v>1</v>
      </c>
      <c r="II9" s="82">
        <f>IE9/IF17</f>
        <v>1</v>
      </c>
      <c r="IJ9" s="100">
        <v>0</v>
      </c>
      <c r="IK9" s="111">
        <v>1</v>
      </c>
      <c r="IL9" s="101">
        <f t="shared" ref="IL9:IL17" si="48">IJ9/IK9*100</f>
        <v>0</v>
      </c>
      <c r="IM9" s="102">
        <v>0</v>
      </c>
      <c r="IN9" s="103">
        <f>IJ9/IK17</f>
        <v>0</v>
      </c>
    </row>
    <row r="10" spans="2:248" ht="15" thickBot="1" x14ac:dyDescent="0.4">
      <c r="B10" s="151">
        <v>5</v>
      </c>
      <c r="C10" s="152" t="s">
        <v>37</v>
      </c>
      <c r="D10" s="183">
        <v>26</v>
      </c>
      <c r="E10" s="185">
        <v>24</v>
      </c>
      <c r="F10" s="185">
        <f t="shared" si="0"/>
        <v>108.33333333333333</v>
      </c>
      <c r="G10" s="186">
        <v>1.08</v>
      </c>
      <c r="H10" s="245">
        <f>D10/E17</f>
        <v>0.26</v>
      </c>
      <c r="I10" s="100">
        <v>0</v>
      </c>
      <c r="J10" s="101">
        <v>7</v>
      </c>
      <c r="K10" s="101">
        <f t="shared" si="1"/>
        <v>0</v>
      </c>
      <c r="L10" s="102">
        <v>0</v>
      </c>
      <c r="M10" s="103">
        <f>I10/J17</f>
        <v>0</v>
      </c>
      <c r="N10" s="100">
        <v>0</v>
      </c>
      <c r="O10" s="101">
        <v>1</v>
      </c>
      <c r="P10" s="101">
        <f t="shared" si="2"/>
        <v>0</v>
      </c>
      <c r="Q10" s="102">
        <v>0</v>
      </c>
      <c r="R10" s="103">
        <f>N10/O17</f>
        <v>0</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102">
        <v>0</v>
      </c>
      <c r="AG10" s="103">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12">
        <f>BL10/BM17</f>
        <v>0</v>
      </c>
      <c r="BQ10" s="79">
        <v>100</v>
      </c>
      <c r="BR10" s="80">
        <v>100</v>
      </c>
      <c r="BS10" s="80">
        <f t="shared" si="13"/>
        <v>100</v>
      </c>
      <c r="BT10" s="81">
        <v>1</v>
      </c>
      <c r="BU10" s="82">
        <f>BQ10/BR17</f>
        <v>1</v>
      </c>
      <c r="BV10" s="100">
        <v>0</v>
      </c>
      <c r="BW10" s="101">
        <v>1</v>
      </c>
      <c r="BX10" s="101">
        <f t="shared" si="14"/>
        <v>0</v>
      </c>
      <c r="BY10" s="102">
        <v>0</v>
      </c>
      <c r="BZ10" s="103">
        <f>BV10/BW17</f>
        <v>0</v>
      </c>
      <c r="CA10" s="100">
        <v>0</v>
      </c>
      <c r="CB10" s="111">
        <v>1</v>
      </c>
      <c r="CC10" s="101">
        <f t="shared" si="15"/>
        <v>0</v>
      </c>
      <c r="CD10" s="102">
        <v>0</v>
      </c>
      <c r="CE10" s="112">
        <f>CA10/CB17</f>
        <v>0</v>
      </c>
      <c r="CF10" s="100">
        <v>0</v>
      </c>
      <c r="CG10" s="101">
        <v>100</v>
      </c>
      <c r="CH10" s="101">
        <f t="shared" si="16"/>
        <v>0</v>
      </c>
      <c r="CI10" s="102">
        <v>0</v>
      </c>
      <c r="CJ10" s="103">
        <f>CF10/CG17</f>
        <v>0</v>
      </c>
      <c r="CK10" s="100">
        <v>0</v>
      </c>
      <c r="CL10" s="111">
        <v>1</v>
      </c>
      <c r="CM10" s="101">
        <f t="shared" si="17"/>
        <v>0</v>
      </c>
      <c r="CN10" s="102">
        <v>0</v>
      </c>
      <c r="CO10" s="112">
        <f>CK10/CL17</f>
        <v>0</v>
      </c>
      <c r="CP10" s="100">
        <v>0</v>
      </c>
      <c r="CQ10" s="111">
        <v>1</v>
      </c>
      <c r="CR10" s="101">
        <f t="shared" si="18"/>
        <v>0</v>
      </c>
      <c r="CS10" s="102">
        <v>0</v>
      </c>
      <c r="CT10" s="112">
        <f>CP10/CQ17</f>
        <v>0</v>
      </c>
      <c r="CU10" s="515">
        <v>0</v>
      </c>
      <c r="CV10" s="527">
        <v>1</v>
      </c>
      <c r="CW10" s="516">
        <f t="shared" si="19"/>
        <v>0</v>
      </c>
      <c r="CX10" s="517">
        <v>0</v>
      </c>
      <c r="CY10" s="528">
        <f>CU10/CV17</f>
        <v>0</v>
      </c>
      <c r="CZ10" s="183">
        <v>0</v>
      </c>
      <c r="DA10" s="185">
        <v>4</v>
      </c>
      <c r="DB10" s="185">
        <f t="shared" si="20"/>
        <v>0</v>
      </c>
      <c r="DC10" s="186">
        <v>0</v>
      </c>
      <c r="DD10" s="245">
        <f>CZ10/DA17</f>
        <v>0</v>
      </c>
      <c r="DE10" s="169">
        <v>0</v>
      </c>
      <c r="DF10" s="170">
        <v>1</v>
      </c>
      <c r="DG10" s="170">
        <f t="shared" si="21"/>
        <v>0</v>
      </c>
      <c r="DH10" s="171">
        <v>0</v>
      </c>
      <c r="DI10" s="172">
        <f>DE10/DF17</f>
        <v>0</v>
      </c>
      <c r="DJ10" s="100">
        <v>0</v>
      </c>
      <c r="DK10" s="111">
        <v>1</v>
      </c>
      <c r="DL10" s="101">
        <f t="shared" si="22"/>
        <v>0</v>
      </c>
      <c r="DM10" s="102">
        <v>0</v>
      </c>
      <c r="DN10" s="112">
        <f>DJ10/DK17</f>
        <v>0</v>
      </c>
      <c r="DO10" s="100">
        <v>0</v>
      </c>
      <c r="DP10" s="101">
        <v>1</v>
      </c>
      <c r="DQ10" s="101">
        <f t="shared" si="23"/>
        <v>0</v>
      </c>
      <c r="DR10" s="102">
        <v>0</v>
      </c>
      <c r="DS10" s="103">
        <f>DO10/DP17</f>
        <v>0</v>
      </c>
      <c r="DT10" s="100">
        <v>0</v>
      </c>
      <c r="DU10" s="111">
        <v>9</v>
      </c>
      <c r="DV10" s="101">
        <f t="shared" si="24"/>
        <v>0</v>
      </c>
      <c r="DW10" s="102">
        <v>0</v>
      </c>
      <c r="DX10" s="112">
        <f>DT10/DU17</f>
        <v>0</v>
      </c>
      <c r="DY10" s="100">
        <v>0</v>
      </c>
      <c r="DZ10" s="111">
        <v>1</v>
      </c>
      <c r="EA10" s="101">
        <f t="shared" si="25"/>
        <v>0</v>
      </c>
      <c r="EB10" s="102">
        <v>0</v>
      </c>
      <c r="EC10" s="112">
        <f>DY10/DZ17</f>
        <v>0</v>
      </c>
      <c r="ED10" s="100">
        <v>0</v>
      </c>
      <c r="EE10" s="111">
        <v>1</v>
      </c>
      <c r="EF10" s="101">
        <f t="shared" si="26"/>
        <v>0</v>
      </c>
      <c r="EG10" s="102">
        <v>0</v>
      </c>
      <c r="EH10" s="112">
        <f>ED10/EE17</f>
        <v>0</v>
      </c>
      <c r="EI10" s="100">
        <v>0</v>
      </c>
      <c r="EJ10" s="111">
        <v>1</v>
      </c>
      <c r="EK10" s="101">
        <f t="shared" si="27"/>
        <v>0</v>
      </c>
      <c r="EL10" s="102">
        <v>0</v>
      </c>
      <c r="EM10" s="112">
        <f>EI10/EJ17</f>
        <v>0</v>
      </c>
      <c r="EN10" s="100">
        <v>0</v>
      </c>
      <c r="EO10" s="111">
        <v>1</v>
      </c>
      <c r="EP10" s="101">
        <f t="shared" si="28"/>
        <v>0</v>
      </c>
      <c r="EQ10" s="102">
        <v>0</v>
      </c>
      <c r="ER10" s="112">
        <f>EN10/EO17</f>
        <v>0</v>
      </c>
      <c r="ES10" s="100">
        <v>0</v>
      </c>
      <c r="ET10" s="101">
        <v>1</v>
      </c>
      <c r="EU10" s="101">
        <f t="shared" si="29"/>
        <v>0</v>
      </c>
      <c r="EV10" s="102">
        <v>0</v>
      </c>
      <c r="EW10" s="103">
        <f>ES10/ET17</f>
        <v>0</v>
      </c>
      <c r="EX10" s="79">
        <v>5</v>
      </c>
      <c r="EY10" s="80">
        <v>5</v>
      </c>
      <c r="EZ10" s="80">
        <f t="shared" si="30"/>
        <v>100</v>
      </c>
      <c r="FA10" s="81">
        <v>1</v>
      </c>
      <c r="FB10" s="82">
        <f>EX10/EY17</f>
        <v>0.41666666666666669</v>
      </c>
      <c r="FC10" s="100">
        <v>0</v>
      </c>
      <c r="FD10" s="111">
        <v>4</v>
      </c>
      <c r="FE10" s="101">
        <f t="shared" si="31"/>
        <v>0</v>
      </c>
      <c r="FF10" s="102">
        <v>0</v>
      </c>
      <c r="FG10" s="112">
        <f>FC10/FD17</f>
        <v>0</v>
      </c>
      <c r="FH10" s="100">
        <v>0</v>
      </c>
      <c r="FI10" s="101">
        <v>1</v>
      </c>
      <c r="FJ10" s="101">
        <f t="shared" si="32"/>
        <v>0</v>
      </c>
      <c r="FK10" s="330">
        <v>0</v>
      </c>
      <c r="FL10" s="331">
        <f>FH10/FI17</f>
        <v>0</v>
      </c>
      <c r="FM10" s="100">
        <v>0</v>
      </c>
      <c r="FN10" s="111">
        <v>1</v>
      </c>
      <c r="FO10" s="101">
        <f t="shared" si="33"/>
        <v>0</v>
      </c>
      <c r="FP10" s="102">
        <v>0</v>
      </c>
      <c r="FQ10" s="112">
        <f>FM10/FN17</f>
        <v>0</v>
      </c>
      <c r="FR10" s="100">
        <v>0</v>
      </c>
      <c r="FS10" s="111">
        <v>1</v>
      </c>
      <c r="FT10" s="101">
        <f t="shared" si="34"/>
        <v>0</v>
      </c>
      <c r="FU10" s="102">
        <v>0</v>
      </c>
      <c r="FV10" s="112">
        <f>FR10/FS17</f>
        <v>0</v>
      </c>
      <c r="FW10" s="100">
        <v>0</v>
      </c>
      <c r="FX10" s="111">
        <v>1</v>
      </c>
      <c r="FY10" s="101">
        <f t="shared" si="35"/>
        <v>0</v>
      </c>
      <c r="FZ10" s="102">
        <v>0</v>
      </c>
      <c r="GA10" s="112">
        <f>FW10/FX17</f>
        <v>0</v>
      </c>
      <c r="GB10" s="100">
        <v>0</v>
      </c>
      <c r="GC10" s="101">
        <v>1</v>
      </c>
      <c r="GD10" s="101">
        <f t="shared" si="36"/>
        <v>0</v>
      </c>
      <c r="GE10" s="102">
        <v>0</v>
      </c>
      <c r="GF10" s="103">
        <f>GB10/GC17</f>
        <v>0</v>
      </c>
      <c r="GG10" s="100">
        <v>0</v>
      </c>
      <c r="GH10" s="101">
        <v>1</v>
      </c>
      <c r="GI10" s="101">
        <f t="shared" si="37"/>
        <v>0</v>
      </c>
      <c r="GJ10" s="102">
        <v>0</v>
      </c>
      <c r="GK10" s="103">
        <f>GG10/GH17</f>
        <v>0</v>
      </c>
      <c r="GL10" s="100">
        <v>0</v>
      </c>
      <c r="GM10" s="111">
        <v>1</v>
      </c>
      <c r="GN10" s="101">
        <f t="shared" si="38"/>
        <v>0</v>
      </c>
      <c r="GO10" s="102">
        <v>0</v>
      </c>
      <c r="GP10" s="112">
        <f>GL10/GM17</f>
        <v>0</v>
      </c>
      <c r="GQ10" s="100">
        <v>0</v>
      </c>
      <c r="GR10" s="101">
        <v>1</v>
      </c>
      <c r="GS10" s="101">
        <f t="shared" si="39"/>
        <v>0</v>
      </c>
      <c r="GT10" s="102">
        <v>0</v>
      </c>
      <c r="GU10" s="103">
        <f>GQ10/GR17</f>
        <v>0</v>
      </c>
      <c r="GV10" s="100">
        <v>0</v>
      </c>
      <c r="GW10" s="111">
        <v>2</v>
      </c>
      <c r="GX10" s="101">
        <f t="shared" si="40"/>
        <v>0</v>
      </c>
      <c r="GY10" s="102">
        <v>0</v>
      </c>
      <c r="GZ10" s="112">
        <f>GV10/GW17</f>
        <v>0</v>
      </c>
      <c r="HA10" s="79">
        <v>1</v>
      </c>
      <c r="HB10" s="92">
        <v>1</v>
      </c>
      <c r="HC10" s="80">
        <f t="shared" si="41"/>
        <v>100</v>
      </c>
      <c r="HD10" s="115">
        <v>1</v>
      </c>
      <c r="HE10" s="93">
        <f>HA10/HB17</f>
        <v>0.33333333333333331</v>
      </c>
      <c r="HF10" s="195">
        <v>0</v>
      </c>
      <c r="HG10" s="196">
        <v>5</v>
      </c>
      <c r="HH10" s="196">
        <f t="shared" si="42"/>
        <v>0</v>
      </c>
      <c r="HI10" s="197">
        <v>0</v>
      </c>
      <c r="HJ10" s="198">
        <f>HF10/HG17</f>
        <v>0</v>
      </c>
      <c r="HK10" s="100">
        <v>0</v>
      </c>
      <c r="HL10" s="111">
        <v>25</v>
      </c>
      <c r="HM10" s="101">
        <f t="shared" si="43"/>
        <v>0</v>
      </c>
      <c r="HN10" s="102">
        <v>0</v>
      </c>
      <c r="HO10" s="112">
        <f>HK10/HL17</f>
        <v>0</v>
      </c>
      <c r="HP10" s="100">
        <v>0</v>
      </c>
      <c r="HQ10" s="111">
        <v>1</v>
      </c>
      <c r="HR10" s="101">
        <f t="shared" si="44"/>
        <v>0</v>
      </c>
      <c r="HS10" s="102">
        <v>0</v>
      </c>
      <c r="HT10" s="112">
        <f>HP10/HQ17</f>
        <v>0</v>
      </c>
      <c r="HU10" s="100">
        <v>0</v>
      </c>
      <c r="HV10" s="111">
        <v>1</v>
      </c>
      <c r="HW10" s="101">
        <f t="shared" si="45"/>
        <v>0</v>
      </c>
      <c r="HX10" s="102">
        <v>0</v>
      </c>
      <c r="HY10" s="112">
        <f>HU10/HV17</f>
        <v>0</v>
      </c>
      <c r="HZ10" s="217">
        <v>0</v>
      </c>
      <c r="IA10" s="237">
        <v>100</v>
      </c>
      <c r="IB10" s="218">
        <f t="shared" si="46"/>
        <v>0</v>
      </c>
      <c r="IC10" s="219">
        <v>0</v>
      </c>
      <c r="ID10" s="238">
        <f>HZ10/IA17</f>
        <v>0</v>
      </c>
      <c r="IE10" s="79">
        <v>100</v>
      </c>
      <c r="IF10" s="92">
        <v>100</v>
      </c>
      <c r="IG10" s="80">
        <f t="shared" si="47"/>
        <v>100</v>
      </c>
      <c r="IH10" s="81">
        <v>1</v>
      </c>
      <c r="II10" s="82">
        <f>IE10/IF17</f>
        <v>1</v>
      </c>
      <c r="IJ10" s="79">
        <v>100</v>
      </c>
      <c r="IK10" s="92">
        <v>100</v>
      </c>
      <c r="IL10" s="80">
        <f t="shared" si="48"/>
        <v>100</v>
      </c>
      <c r="IM10" s="81">
        <v>1</v>
      </c>
      <c r="IN10" s="82">
        <f>IJ10/IK17</f>
        <v>1</v>
      </c>
    </row>
    <row r="11" spans="2:248" ht="15" thickBot="1" x14ac:dyDescent="0.4">
      <c r="B11" s="153">
        <v>6</v>
      </c>
      <c r="C11" s="154" t="s">
        <v>38</v>
      </c>
      <c r="D11" s="183">
        <v>51</v>
      </c>
      <c r="E11" s="185">
        <v>36</v>
      </c>
      <c r="F11" s="185">
        <f t="shared" si="0"/>
        <v>141.66666666666669</v>
      </c>
      <c r="G11" s="186">
        <v>1.42</v>
      </c>
      <c r="H11" s="245">
        <f>D11/E17</f>
        <v>0.51</v>
      </c>
      <c r="I11" s="79">
        <v>33</v>
      </c>
      <c r="J11" s="80">
        <v>15</v>
      </c>
      <c r="K11" s="80">
        <f t="shared" si="1"/>
        <v>220.00000000000003</v>
      </c>
      <c r="L11" s="123">
        <v>2.2000000000000002</v>
      </c>
      <c r="M11" s="82">
        <f>I11/J17</f>
        <v>0.6875</v>
      </c>
      <c r="N11" s="79">
        <v>27</v>
      </c>
      <c r="O11" s="80">
        <v>20</v>
      </c>
      <c r="P11" s="80">
        <f t="shared" si="2"/>
        <v>135</v>
      </c>
      <c r="Q11" s="123">
        <v>1.35</v>
      </c>
      <c r="R11" s="82">
        <f>N11/O17</f>
        <v>0.5625</v>
      </c>
      <c r="S11" s="134">
        <v>0</v>
      </c>
      <c r="T11" s="127">
        <v>100</v>
      </c>
      <c r="U11" s="127">
        <f t="shared" si="3"/>
        <v>0</v>
      </c>
      <c r="V11" s="128">
        <v>0</v>
      </c>
      <c r="W11" s="129">
        <f>S11/T17</f>
        <v>0</v>
      </c>
      <c r="X11" s="169">
        <v>0</v>
      </c>
      <c r="Y11" s="170">
        <v>100</v>
      </c>
      <c r="Z11" s="170">
        <f t="shared" si="4"/>
        <v>0</v>
      </c>
      <c r="AA11" s="171">
        <v>0</v>
      </c>
      <c r="AB11" s="172">
        <f>X11/Y17</f>
        <v>0</v>
      </c>
      <c r="AC11" s="79">
        <v>57.69</v>
      </c>
      <c r="AD11" s="80">
        <v>100</v>
      </c>
      <c r="AE11" s="80">
        <f t="shared" si="5"/>
        <v>57.69</v>
      </c>
      <c r="AF11" s="116">
        <v>0.57999999999999996</v>
      </c>
      <c r="AG11" s="380">
        <f>AC11/AD17</f>
        <v>0.57689999999999997</v>
      </c>
      <c r="AH11" s="100">
        <v>0</v>
      </c>
      <c r="AI11" s="111">
        <v>25</v>
      </c>
      <c r="AJ11" s="101">
        <f t="shared" si="6"/>
        <v>0</v>
      </c>
      <c r="AK11" s="102">
        <v>0</v>
      </c>
      <c r="AL11" s="112">
        <f>AH11/AI17</f>
        <v>0</v>
      </c>
      <c r="AM11" s="79">
        <v>39</v>
      </c>
      <c r="AN11" s="80">
        <v>37</v>
      </c>
      <c r="AO11" s="80">
        <f t="shared" si="7"/>
        <v>105.40540540540539</v>
      </c>
      <c r="AP11" s="123">
        <v>1.05</v>
      </c>
      <c r="AQ11" s="82">
        <f>AM11/AN17</f>
        <v>0.55714285714285716</v>
      </c>
      <c r="AR11" s="79">
        <v>107.39</v>
      </c>
      <c r="AS11" s="80">
        <v>90</v>
      </c>
      <c r="AT11" s="80">
        <f t="shared" si="8"/>
        <v>119.32222222222222</v>
      </c>
      <c r="AU11" s="123">
        <v>1.19</v>
      </c>
      <c r="AV11" s="82">
        <f>AR11/AS17</f>
        <v>1.1932222222222222</v>
      </c>
      <c r="AW11" s="100">
        <v>0</v>
      </c>
      <c r="AX11" s="101">
        <v>1</v>
      </c>
      <c r="AY11" s="101">
        <f t="shared" si="9"/>
        <v>0</v>
      </c>
      <c r="AZ11" s="102">
        <v>0</v>
      </c>
      <c r="BA11" s="103">
        <f>AW11/AX17</f>
        <v>0</v>
      </c>
      <c r="BB11" s="100">
        <v>0</v>
      </c>
      <c r="BC11" s="101">
        <v>1</v>
      </c>
      <c r="BD11" s="101">
        <f t="shared" si="10"/>
        <v>0</v>
      </c>
      <c r="BE11" s="102">
        <v>0</v>
      </c>
      <c r="BF11" s="103">
        <f>BB11/BC17</f>
        <v>0</v>
      </c>
      <c r="BG11" s="100">
        <v>0</v>
      </c>
      <c r="BH11" s="111">
        <v>1</v>
      </c>
      <c r="BI11" s="101">
        <f t="shared" si="11"/>
        <v>0</v>
      </c>
      <c r="BJ11" s="102">
        <v>0</v>
      </c>
      <c r="BK11" s="112">
        <f>BG11/BH17</f>
        <v>0</v>
      </c>
      <c r="BL11" s="100">
        <v>0</v>
      </c>
      <c r="BM11" s="111">
        <v>1</v>
      </c>
      <c r="BN11" s="101">
        <f t="shared" si="12"/>
        <v>0</v>
      </c>
      <c r="BO11" s="102">
        <v>0</v>
      </c>
      <c r="BP11" s="112">
        <f>BL11/BM17</f>
        <v>0</v>
      </c>
      <c r="BQ11" s="79">
        <v>100</v>
      </c>
      <c r="BR11" s="80">
        <v>100</v>
      </c>
      <c r="BS11" s="80">
        <f t="shared" si="13"/>
        <v>100</v>
      </c>
      <c r="BT11" s="115">
        <v>1</v>
      </c>
      <c r="BU11" s="82">
        <f>BQ11/BR17</f>
        <v>1</v>
      </c>
      <c r="BV11" s="100">
        <v>0</v>
      </c>
      <c r="BW11" s="101">
        <v>1</v>
      </c>
      <c r="BX11" s="101">
        <f t="shared" si="14"/>
        <v>0</v>
      </c>
      <c r="BY11" s="102">
        <v>0</v>
      </c>
      <c r="BZ11" s="103">
        <f>BV11/BW17</f>
        <v>0</v>
      </c>
      <c r="CA11" s="79">
        <v>479</v>
      </c>
      <c r="CB11" s="92">
        <v>720</v>
      </c>
      <c r="CC11" s="80">
        <f t="shared" si="15"/>
        <v>66.527777777777771</v>
      </c>
      <c r="CD11" s="132">
        <v>0.67</v>
      </c>
      <c r="CE11" s="93">
        <f>CA11/CB17</f>
        <v>0.26611111111111113</v>
      </c>
      <c r="CF11" s="79">
        <v>60</v>
      </c>
      <c r="CG11" s="80">
        <v>100</v>
      </c>
      <c r="CH11" s="80">
        <f t="shared" si="16"/>
        <v>60</v>
      </c>
      <c r="CI11" s="132">
        <v>0.6</v>
      </c>
      <c r="CJ11" s="82">
        <f>CF11/CG17</f>
        <v>0.6</v>
      </c>
      <c r="CK11" s="100">
        <v>0</v>
      </c>
      <c r="CL11" s="111">
        <v>1</v>
      </c>
      <c r="CM11" s="101">
        <f t="shared" si="17"/>
        <v>0</v>
      </c>
      <c r="CN11" s="102">
        <v>0</v>
      </c>
      <c r="CO11" s="112">
        <f>CK11/CL17</f>
        <v>0</v>
      </c>
      <c r="CP11" s="100">
        <v>0</v>
      </c>
      <c r="CQ11" s="111">
        <v>1</v>
      </c>
      <c r="CR11" s="101">
        <f t="shared" si="18"/>
        <v>0</v>
      </c>
      <c r="CS11" s="102">
        <v>0</v>
      </c>
      <c r="CT11" s="112">
        <f>CP11/CQ17</f>
        <v>0</v>
      </c>
      <c r="CU11" s="515">
        <v>0</v>
      </c>
      <c r="CV11" s="527">
        <v>1</v>
      </c>
      <c r="CW11" s="516">
        <f t="shared" si="19"/>
        <v>0</v>
      </c>
      <c r="CX11" s="517">
        <v>0</v>
      </c>
      <c r="CY11" s="528">
        <f>CU11/CV17</f>
        <v>0</v>
      </c>
      <c r="CZ11" s="183">
        <v>0</v>
      </c>
      <c r="DA11" s="185">
        <v>5</v>
      </c>
      <c r="DB11" s="185">
        <f t="shared" si="20"/>
        <v>0</v>
      </c>
      <c r="DC11" s="186">
        <v>0</v>
      </c>
      <c r="DD11" s="245">
        <f>CZ11/DA17</f>
        <v>0</v>
      </c>
      <c r="DE11" s="169">
        <v>0</v>
      </c>
      <c r="DF11" s="170">
        <v>1</v>
      </c>
      <c r="DG11" s="170">
        <f t="shared" si="21"/>
        <v>0</v>
      </c>
      <c r="DH11" s="171">
        <v>0</v>
      </c>
      <c r="DI11" s="172">
        <f>DE11/DF17</f>
        <v>0</v>
      </c>
      <c r="DJ11" s="100">
        <v>0</v>
      </c>
      <c r="DK11" s="111">
        <v>1</v>
      </c>
      <c r="DL11" s="101">
        <f t="shared" si="22"/>
        <v>0</v>
      </c>
      <c r="DM11" s="102">
        <v>0</v>
      </c>
      <c r="DN11" s="112">
        <f>DJ11/DK17</f>
        <v>0</v>
      </c>
      <c r="DO11" s="100">
        <v>0</v>
      </c>
      <c r="DP11" s="101">
        <v>1</v>
      </c>
      <c r="DQ11" s="101">
        <f t="shared" si="23"/>
        <v>0</v>
      </c>
      <c r="DR11" s="102">
        <v>0</v>
      </c>
      <c r="DS11" s="103">
        <f>DO11/DP17</f>
        <v>0</v>
      </c>
      <c r="DT11" s="100">
        <v>0</v>
      </c>
      <c r="DU11" s="111">
        <v>9</v>
      </c>
      <c r="DV11" s="101">
        <f t="shared" si="24"/>
        <v>0</v>
      </c>
      <c r="DW11" s="102">
        <v>0</v>
      </c>
      <c r="DX11" s="112">
        <f>DT11/DU17</f>
        <v>0</v>
      </c>
      <c r="DY11" s="100">
        <v>0</v>
      </c>
      <c r="DZ11" s="111">
        <v>1</v>
      </c>
      <c r="EA11" s="101">
        <f t="shared" si="25"/>
        <v>0</v>
      </c>
      <c r="EB11" s="102">
        <v>0</v>
      </c>
      <c r="EC11" s="112">
        <f>DY11/DZ17</f>
        <v>0</v>
      </c>
      <c r="ED11" s="100">
        <v>0</v>
      </c>
      <c r="EE11" s="111">
        <v>1</v>
      </c>
      <c r="EF11" s="101">
        <f t="shared" si="26"/>
        <v>0</v>
      </c>
      <c r="EG11" s="102">
        <v>0</v>
      </c>
      <c r="EH11" s="112">
        <f>ED11/EE17</f>
        <v>0</v>
      </c>
      <c r="EI11" s="100">
        <v>0</v>
      </c>
      <c r="EJ11" s="111">
        <v>1</v>
      </c>
      <c r="EK11" s="101">
        <f t="shared" si="27"/>
        <v>0</v>
      </c>
      <c r="EL11" s="102">
        <v>0</v>
      </c>
      <c r="EM11" s="112">
        <f>EI11/EJ17</f>
        <v>0</v>
      </c>
      <c r="EN11" s="79">
        <v>2</v>
      </c>
      <c r="EO11" s="92">
        <v>2</v>
      </c>
      <c r="EP11" s="80">
        <f t="shared" si="28"/>
        <v>100</v>
      </c>
      <c r="EQ11" s="115">
        <v>1</v>
      </c>
      <c r="ER11" s="93">
        <f>EN11/EO17</f>
        <v>0.5</v>
      </c>
      <c r="ES11" s="100">
        <v>0</v>
      </c>
      <c r="ET11" s="101">
        <v>1</v>
      </c>
      <c r="EU11" s="101">
        <f t="shared" si="29"/>
        <v>0</v>
      </c>
      <c r="EV11" s="102">
        <v>0</v>
      </c>
      <c r="EW11" s="103">
        <f>ES11/ET17</f>
        <v>0</v>
      </c>
      <c r="EX11" s="79">
        <v>6</v>
      </c>
      <c r="EY11" s="80">
        <v>6</v>
      </c>
      <c r="EZ11" s="80">
        <f t="shared" si="30"/>
        <v>100</v>
      </c>
      <c r="FA11" s="115">
        <v>1</v>
      </c>
      <c r="FB11" s="82">
        <f>EX11/EY17</f>
        <v>0.5</v>
      </c>
      <c r="FC11" s="79">
        <v>8</v>
      </c>
      <c r="FD11" s="92">
        <v>8</v>
      </c>
      <c r="FE11" s="80">
        <f t="shared" si="31"/>
        <v>100</v>
      </c>
      <c r="FF11" s="115">
        <v>1</v>
      </c>
      <c r="FG11" s="93">
        <f>FC11/FD17</f>
        <v>0.5</v>
      </c>
      <c r="FH11" s="79">
        <v>1</v>
      </c>
      <c r="FI11" s="80">
        <v>1</v>
      </c>
      <c r="FJ11" s="320">
        <f t="shared" si="32"/>
        <v>100</v>
      </c>
      <c r="FK11" s="342">
        <v>1</v>
      </c>
      <c r="FL11" s="343">
        <f>FH11/FI17</f>
        <v>1</v>
      </c>
      <c r="FM11" s="79">
        <v>2</v>
      </c>
      <c r="FN11" s="92">
        <v>2</v>
      </c>
      <c r="FO11" s="80">
        <f t="shared" si="33"/>
        <v>100</v>
      </c>
      <c r="FP11" s="115">
        <v>1</v>
      </c>
      <c r="FQ11" s="93">
        <f>FM11/FN17</f>
        <v>0.5</v>
      </c>
      <c r="FR11" s="100">
        <v>0</v>
      </c>
      <c r="FS11" s="111">
        <v>1</v>
      </c>
      <c r="FT11" s="101">
        <f t="shared" si="34"/>
        <v>0</v>
      </c>
      <c r="FU11" s="102">
        <v>0</v>
      </c>
      <c r="FV11" s="112">
        <f>FR11/FS17</f>
        <v>0</v>
      </c>
      <c r="FW11" s="100">
        <v>0</v>
      </c>
      <c r="FX11" s="111">
        <v>1</v>
      </c>
      <c r="FY11" s="101">
        <f t="shared" si="35"/>
        <v>0</v>
      </c>
      <c r="FZ11" s="102">
        <v>0</v>
      </c>
      <c r="GA11" s="112">
        <f>FW11/FX17</f>
        <v>0</v>
      </c>
      <c r="GB11" s="79">
        <v>1</v>
      </c>
      <c r="GC11" s="80">
        <v>1</v>
      </c>
      <c r="GD11" s="80">
        <f t="shared" si="36"/>
        <v>100</v>
      </c>
      <c r="GE11" s="115">
        <v>1</v>
      </c>
      <c r="GF11" s="82">
        <f>GB11/GC17</f>
        <v>0.5</v>
      </c>
      <c r="GG11" s="100">
        <v>0</v>
      </c>
      <c r="GH11" s="101">
        <v>1</v>
      </c>
      <c r="GI11" s="101">
        <f t="shared" si="37"/>
        <v>0</v>
      </c>
      <c r="GJ11" s="102">
        <v>0</v>
      </c>
      <c r="GK11" s="103">
        <f>GG11/GH17</f>
        <v>0</v>
      </c>
      <c r="GL11" s="183">
        <v>0</v>
      </c>
      <c r="GM11" s="184">
        <v>40</v>
      </c>
      <c r="GN11" s="185">
        <f t="shared" si="38"/>
        <v>0</v>
      </c>
      <c r="GO11" s="186">
        <v>0</v>
      </c>
      <c r="GP11" s="187">
        <f>GL11/GM17</f>
        <v>0</v>
      </c>
      <c r="GQ11" s="100">
        <v>0</v>
      </c>
      <c r="GR11" s="101">
        <v>1</v>
      </c>
      <c r="GS11" s="101">
        <f t="shared" si="39"/>
        <v>0</v>
      </c>
      <c r="GT11" s="102">
        <v>0</v>
      </c>
      <c r="GU11" s="103">
        <f>GQ11/GR17</f>
        <v>0</v>
      </c>
      <c r="GV11" s="79">
        <v>8</v>
      </c>
      <c r="GW11" s="92">
        <v>4</v>
      </c>
      <c r="GX11" s="80">
        <f t="shared" si="40"/>
        <v>200</v>
      </c>
      <c r="GY11" s="123">
        <v>2</v>
      </c>
      <c r="GZ11" s="93">
        <f>GV11/GW17</f>
        <v>1</v>
      </c>
      <c r="HA11" s="156">
        <v>0</v>
      </c>
      <c r="HB11" s="157">
        <v>2</v>
      </c>
      <c r="HC11" s="158">
        <f t="shared" si="41"/>
        <v>0</v>
      </c>
      <c r="HD11" s="159">
        <v>0</v>
      </c>
      <c r="HE11" s="160">
        <f>HA11/HB17</f>
        <v>0</v>
      </c>
      <c r="HF11" s="195">
        <v>0</v>
      </c>
      <c r="HG11" s="196">
        <v>6</v>
      </c>
      <c r="HH11" s="196">
        <f t="shared" si="42"/>
        <v>0</v>
      </c>
      <c r="HI11" s="197">
        <v>0</v>
      </c>
      <c r="HJ11" s="198">
        <f>HF11/HG17</f>
        <v>0</v>
      </c>
      <c r="HK11" s="282">
        <v>162.5</v>
      </c>
      <c r="HL11" s="288">
        <v>50</v>
      </c>
      <c r="HM11" s="283">
        <f t="shared" si="43"/>
        <v>325</v>
      </c>
      <c r="HN11" s="284">
        <v>3.25</v>
      </c>
      <c r="HO11" s="448">
        <f>HK11/HL17</f>
        <v>1.625</v>
      </c>
      <c r="HP11" s="79">
        <v>21</v>
      </c>
      <c r="HQ11" s="92">
        <v>20</v>
      </c>
      <c r="HR11" s="80">
        <f t="shared" si="44"/>
        <v>105</v>
      </c>
      <c r="HS11" s="123">
        <v>1.05</v>
      </c>
      <c r="HT11" s="93">
        <f>HP11/HQ17</f>
        <v>0.35</v>
      </c>
      <c r="HU11" s="100">
        <v>0</v>
      </c>
      <c r="HV11" s="111">
        <v>1</v>
      </c>
      <c r="HW11" s="101">
        <f t="shared" si="45"/>
        <v>0</v>
      </c>
      <c r="HX11" s="102">
        <v>0</v>
      </c>
      <c r="HY11" s="112">
        <f>HU11/HV17</f>
        <v>0</v>
      </c>
      <c r="HZ11" s="217">
        <v>0</v>
      </c>
      <c r="IA11" s="237">
        <v>100</v>
      </c>
      <c r="IB11" s="218">
        <f t="shared" si="46"/>
        <v>0</v>
      </c>
      <c r="IC11" s="219">
        <v>0</v>
      </c>
      <c r="ID11" s="238">
        <f>HZ11/IA17</f>
        <v>0</v>
      </c>
      <c r="IE11" s="79">
        <v>100</v>
      </c>
      <c r="IF11" s="92">
        <v>100</v>
      </c>
      <c r="IG11" s="80">
        <f t="shared" si="47"/>
        <v>100</v>
      </c>
      <c r="IH11" s="115">
        <v>1</v>
      </c>
      <c r="II11" s="82">
        <f>IE11/IF17</f>
        <v>1</v>
      </c>
      <c r="IJ11" s="79">
        <v>100</v>
      </c>
      <c r="IK11" s="92">
        <v>100</v>
      </c>
      <c r="IL11" s="80">
        <f t="shared" si="48"/>
        <v>100</v>
      </c>
      <c r="IM11" s="115">
        <v>1</v>
      </c>
      <c r="IN11" s="82">
        <f>IJ11/IK17</f>
        <v>1</v>
      </c>
    </row>
    <row r="12" spans="2:248" x14ac:dyDescent="0.35">
      <c r="B12" s="151">
        <v>7</v>
      </c>
      <c r="C12" s="152" t="s">
        <v>39</v>
      </c>
      <c r="D12" s="79">
        <v>0</v>
      </c>
      <c r="E12" s="80">
        <v>100</v>
      </c>
      <c r="F12" s="80">
        <f t="shared" si="0"/>
        <v>0</v>
      </c>
      <c r="G12" s="81">
        <v>0</v>
      </c>
      <c r="H12" s="82">
        <f>D12/E17</f>
        <v>0</v>
      </c>
      <c r="I12" s="100">
        <v>0</v>
      </c>
      <c r="J12" s="101">
        <v>15</v>
      </c>
      <c r="K12" s="101">
        <f t="shared" si="1"/>
        <v>0</v>
      </c>
      <c r="L12" s="102">
        <v>0</v>
      </c>
      <c r="M12" s="103">
        <f>I12/J17</f>
        <v>0</v>
      </c>
      <c r="N12" s="79">
        <v>43</v>
      </c>
      <c r="O12" s="80">
        <v>27</v>
      </c>
      <c r="P12" s="80">
        <f t="shared" si="2"/>
        <v>159.25925925925927</v>
      </c>
      <c r="Q12" s="81">
        <v>1.59</v>
      </c>
      <c r="R12" s="82">
        <f>N12/O17</f>
        <v>0.89583333333333337</v>
      </c>
      <c r="S12" s="79">
        <v>100</v>
      </c>
      <c r="T12" s="80">
        <v>100</v>
      </c>
      <c r="U12" s="80">
        <f t="shared" si="3"/>
        <v>100</v>
      </c>
      <c r="V12" s="81">
        <v>1</v>
      </c>
      <c r="W12" s="82">
        <f>S12/T17</f>
        <v>1</v>
      </c>
      <c r="X12" s="169">
        <v>0</v>
      </c>
      <c r="Y12" s="170">
        <v>100</v>
      </c>
      <c r="Z12" s="170">
        <f t="shared" si="4"/>
        <v>0</v>
      </c>
      <c r="AA12" s="171">
        <v>0</v>
      </c>
      <c r="AB12" s="172">
        <f>X12/Y17</f>
        <v>0</v>
      </c>
      <c r="AC12" s="100">
        <v>0</v>
      </c>
      <c r="AD12" s="101">
        <v>100</v>
      </c>
      <c r="AE12" s="101">
        <f t="shared" si="5"/>
        <v>0</v>
      </c>
      <c r="AF12" s="102">
        <v>0</v>
      </c>
      <c r="AG12" s="103">
        <f>AC12/AD17</f>
        <v>0</v>
      </c>
      <c r="AH12" s="79">
        <v>100</v>
      </c>
      <c r="AI12" s="92">
        <v>100</v>
      </c>
      <c r="AJ12" s="80">
        <f t="shared" si="6"/>
        <v>100</v>
      </c>
      <c r="AK12" s="115">
        <v>1</v>
      </c>
      <c r="AL12" s="93">
        <f>AH12/AI17</f>
        <v>1</v>
      </c>
      <c r="AM12" s="100">
        <v>0</v>
      </c>
      <c r="AN12" s="101">
        <v>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183">
        <v>0</v>
      </c>
      <c r="BC12" s="185">
        <v>1</v>
      </c>
      <c r="BD12" s="185">
        <f t="shared" si="10"/>
        <v>0</v>
      </c>
      <c r="BE12" s="186">
        <v>0</v>
      </c>
      <c r="BF12" s="245">
        <f>BB12/BC17</f>
        <v>0</v>
      </c>
      <c r="BG12" s="100">
        <v>0</v>
      </c>
      <c r="BH12" s="111">
        <v>1</v>
      </c>
      <c r="BI12" s="101">
        <f t="shared" si="11"/>
        <v>0</v>
      </c>
      <c r="BJ12" s="102">
        <v>0</v>
      </c>
      <c r="BK12" s="112">
        <f>BG12/BH17</f>
        <v>0</v>
      </c>
      <c r="BL12" s="100">
        <v>0</v>
      </c>
      <c r="BM12" s="111">
        <v>1</v>
      </c>
      <c r="BN12" s="101">
        <f t="shared" si="12"/>
        <v>0</v>
      </c>
      <c r="BO12" s="102">
        <v>0</v>
      </c>
      <c r="BP12" s="112">
        <f>BL12/BM17</f>
        <v>0</v>
      </c>
      <c r="BQ12" s="79">
        <v>100</v>
      </c>
      <c r="BR12" s="80">
        <v>100</v>
      </c>
      <c r="BS12" s="80">
        <f t="shared" si="13"/>
        <v>100</v>
      </c>
      <c r="BT12" s="81">
        <v>1</v>
      </c>
      <c r="BU12" s="82">
        <f>BQ12/BR17</f>
        <v>1</v>
      </c>
      <c r="BV12" s="100">
        <v>0</v>
      </c>
      <c r="BW12" s="101">
        <v>1</v>
      </c>
      <c r="BX12" s="101">
        <f t="shared" si="14"/>
        <v>0</v>
      </c>
      <c r="BY12" s="102">
        <v>0</v>
      </c>
      <c r="BZ12" s="103">
        <f>BV12/BW17</f>
        <v>0</v>
      </c>
      <c r="CA12" s="100">
        <v>0</v>
      </c>
      <c r="CB12" s="111">
        <v>720</v>
      </c>
      <c r="CC12" s="101">
        <f t="shared" si="15"/>
        <v>0</v>
      </c>
      <c r="CD12" s="102">
        <v>0</v>
      </c>
      <c r="CE12" s="112">
        <f>CA12/CB17</f>
        <v>0</v>
      </c>
      <c r="CF12" s="100">
        <v>0</v>
      </c>
      <c r="CG12" s="101">
        <v>100</v>
      </c>
      <c r="CH12" s="101">
        <f t="shared" si="16"/>
        <v>0</v>
      </c>
      <c r="CI12" s="102">
        <v>0</v>
      </c>
      <c r="CJ12" s="103">
        <f>CF12/CG17</f>
        <v>0</v>
      </c>
      <c r="CK12" s="100">
        <v>0</v>
      </c>
      <c r="CL12" s="111">
        <v>1</v>
      </c>
      <c r="CM12" s="101">
        <f t="shared" si="17"/>
        <v>0</v>
      </c>
      <c r="CN12" s="102">
        <v>0</v>
      </c>
      <c r="CO12" s="112">
        <f>CK12/CL17</f>
        <v>0</v>
      </c>
      <c r="CP12" s="100">
        <v>0</v>
      </c>
      <c r="CQ12" s="111">
        <v>1</v>
      </c>
      <c r="CR12" s="101">
        <f t="shared" si="18"/>
        <v>0</v>
      </c>
      <c r="CS12" s="102">
        <v>0</v>
      </c>
      <c r="CT12" s="112">
        <f>CP12/CQ17</f>
        <v>0</v>
      </c>
      <c r="CU12" s="515">
        <v>0</v>
      </c>
      <c r="CV12" s="527">
        <v>1</v>
      </c>
      <c r="CW12" s="516">
        <f t="shared" si="19"/>
        <v>0</v>
      </c>
      <c r="CX12" s="517">
        <v>0</v>
      </c>
      <c r="CY12" s="528">
        <f>CU12/CV17</f>
        <v>0</v>
      </c>
      <c r="CZ12" s="79">
        <v>6</v>
      </c>
      <c r="DA12" s="80">
        <v>2</v>
      </c>
      <c r="DB12" s="80">
        <f t="shared" si="20"/>
        <v>300</v>
      </c>
      <c r="DC12" s="81">
        <v>3</v>
      </c>
      <c r="DD12" s="82">
        <f>CZ12/DA17</f>
        <v>0.6</v>
      </c>
      <c r="DE12" s="169">
        <v>0</v>
      </c>
      <c r="DF12" s="170">
        <v>1</v>
      </c>
      <c r="DG12" s="170">
        <f t="shared" si="21"/>
        <v>0</v>
      </c>
      <c r="DH12" s="171">
        <v>0</v>
      </c>
      <c r="DI12" s="172">
        <f>DE12/DF17</f>
        <v>0</v>
      </c>
      <c r="DJ12" s="251">
        <v>139</v>
      </c>
      <c r="DK12" s="252">
        <v>100</v>
      </c>
      <c r="DL12" s="253">
        <f t="shared" si="22"/>
        <v>139</v>
      </c>
      <c r="DM12" s="254">
        <v>1.39</v>
      </c>
      <c r="DN12" s="255">
        <f>DJ12/DK17</f>
        <v>0.19440559440559441</v>
      </c>
      <c r="DO12" s="79">
        <v>2</v>
      </c>
      <c r="DP12" s="80">
        <v>2</v>
      </c>
      <c r="DQ12" s="80">
        <f t="shared" si="23"/>
        <v>100</v>
      </c>
      <c r="DR12" s="81">
        <v>1</v>
      </c>
      <c r="DS12" s="82">
        <f>DO12/DP17</f>
        <v>0.33333333333333331</v>
      </c>
      <c r="DT12" s="100">
        <v>0</v>
      </c>
      <c r="DU12" s="111">
        <v>9</v>
      </c>
      <c r="DV12" s="101">
        <f t="shared" si="24"/>
        <v>0</v>
      </c>
      <c r="DW12" s="102">
        <v>0</v>
      </c>
      <c r="DX12" s="112">
        <f>DT12/DU17</f>
        <v>0</v>
      </c>
      <c r="DY12" s="100">
        <v>0</v>
      </c>
      <c r="DZ12" s="111">
        <v>1</v>
      </c>
      <c r="EA12" s="101">
        <f t="shared" si="25"/>
        <v>0</v>
      </c>
      <c r="EB12" s="102">
        <v>0</v>
      </c>
      <c r="EC12" s="112">
        <f>DY12/DZ17</f>
        <v>0</v>
      </c>
      <c r="ED12" s="100">
        <v>0</v>
      </c>
      <c r="EE12" s="111">
        <v>1</v>
      </c>
      <c r="EF12" s="101">
        <f t="shared" si="26"/>
        <v>0</v>
      </c>
      <c r="EG12" s="102">
        <v>0</v>
      </c>
      <c r="EH12" s="112">
        <f>ED12/EE17</f>
        <v>0</v>
      </c>
      <c r="EI12" s="183">
        <v>0</v>
      </c>
      <c r="EJ12" s="184">
        <v>1</v>
      </c>
      <c r="EK12" s="185">
        <f t="shared" si="27"/>
        <v>0</v>
      </c>
      <c r="EL12" s="186">
        <v>0</v>
      </c>
      <c r="EM12" s="187">
        <f>EI12/EJ17</f>
        <v>0</v>
      </c>
      <c r="EN12" s="100">
        <v>0</v>
      </c>
      <c r="EO12" s="111">
        <v>2</v>
      </c>
      <c r="EP12" s="101">
        <f t="shared" si="28"/>
        <v>0</v>
      </c>
      <c r="EQ12" s="102">
        <v>0</v>
      </c>
      <c r="ER12" s="112">
        <f>EN12/EO17</f>
        <v>0</v>
      </c>
      <c r="ES12" s="100">
        <v>0</v>
      </c>
      <c r="ET12" s="101">
        <v>1</v>
      </c>
      <c r="EU12" s="101">
        <f t="shared" si="29"/>
        <v>0</v>
      </c>
      <c r="EV12" s="102">
        <v>0</v>
      </c>
      <c r="EW12" s="103">
        <f>ES12/ET17</f>
        <v>0</v>
      </c>
      <c r="EX12" s="79">
        <v>7</v>
      </c>
      <c r="EY12" s="80">
        <v>7</v>
      </c>
      <c r="EZ12" s="80">
        <f t="shared" si="30"/>
        <v>100</v>
      </c>
      <c r="FA12" s="81">
        <v>1</v>
      </c>
      <c r="FB12" s="82">
        <f>EX12/EY17</f>
        <v>0.58333333333333337</v>
      </c>
      <c r="FC12" s="100">
        <v>0</v>
      </c>
      <c r="FD12" s="111">
        <v>8</v>
      </c>
      <c r="FE12" s="101">
        <f t="shared" si="31"/>
        <v>0</v>
      </c>
      <c r="FF12" s="102">
        <v>0</v>
      </c>
      <c r="FG12" s="112">
        <f>FC12/FD17</f>
        <v>0</v>
      </c>
      <c r="FH12" s="100">
        <v>0</v>
      </c>
      <c r="FI12" s="101">
        <v>1</v>
      </c>
      <c r="FJ12" s="101">
        <f t="shared" si="32"/>
        <v>0</v>
      </c>
      <c r="FK12" s="321">
        <v>0</v>
      </c>
      <c r="FL12" s="322">
        <f>FH12/FI17</f>
        <v>0</v>
      </c>
      <c r="FM12" s="100">
        <v>0</v>
      </c>
      <c r="FN12" s="111">
        <v>2</v>
      </c>
      <c r="FO12" s="101">
        <f t="shared" si="33"/>
        <v>0</v>
      </c>
      <c r="FP12" s="102">
        <v>0</v>
      </c>
      <c r="FQ12" s="112">
        <f>FM12/FN17</f>
        <v>0</v>
      </c>
      <c r="FR12" s="79">
        <v>5</v>
      </c>
      <c r="FS12" s="92">
        <v>5</v>
      </c>
      <c r="FT12" s="80">
        <f t="shared" si="34"/>
        <v>100</v>
      </c>
      <c r="FU12" s="115">
        <v>1</v>
      </c>
      <c r="FV12" s="93">
        <f>FR12/FS17</f>
        <v>0.5</v>
      </c>
      <c r="FW12" s="100">
        <v>0</v>
      </c>
      <c r="FX12" s="111">
        <v>1</v>
      </c>
      <c r="FY12" s="101">
        <f t="shared" si="35"/>
        <v>0</v>
      </c>
      <c r="FZ12" s="102">
        <v>0</v>
      </c>
      <c r="GA12" s="112">
        <f>FW12/FX17</f>
        <v>0</v>
      </c>
      <c r="GB12" s="100">
        <v>0</v>
      </c>
      <c r="GC12" s="101">
        <v>1</v>
      </c>
      <c r="GD12" s="101">
        <f t="shared" si="36"/>
        <v>0</v>
      </c>
      <c r="GE12" s="102">
        <v>0</v>
      </c>
      <c r="GF12" s="103">
        <f>GB12/GC17</f>
        <v>0</v>
      </c>
      <c r="GG12" s="100">
        <v>0</v>
      </c>
      <c r="GH12" s="101">
        <v>1</v>
      </c>
      <c r="GI12" s="101">
        <f t="shared" si="37"/>
        <v>0</v>
      </c>
      <c r="GJ12" s="102">
        <v>0</v>
      </c>
      <c r="GK12" s="103">
        <f>GG12/GH17</f>
        <v>0</v>
      </c>
      <c r="GL12" s="100">
        <v>0</v>
      </c>
      <c r="GM12" s="111">
        <v>40</v>
      </c>
      <c r="GN12" s="101">
        <f t="shared" si="38"/>
        <v>0</v>
      </c>
      <c r="GO12" s="102">
        <v>0</v>
      </c>
      <c r="GP12" s="112">
        <f>GL12/GM17</f>
        <v>0</v>
      </c>
      <c r="GQ12" s="100">
        <v>0</v>
      </c>
      <c r="GR12" s="101">
        <v>1</v>
      </c>
      <c r="GS12" s="101">
        <f t="shared" si="39"/>
        <v>0</v>
      </c>
      <c r="GT12" s="102">
        <v>0</v>
      </c>
      <c r="GU12" s="103">
        <f>GQ12/GR17</f>
        <v>0</v>
      </c>
      <c r="GV12" s="100">
        <v>0</v>
      </c>
      <c r="GW12" s="111">
        <v>4</v>
      </c>
      <c r="GX12" s="101">
        <f t="shared" si="40"/>
        <v>0</v>
      </c>
      <c r="GY12" s="102">
        <v>0</v>
      </c>
      <c r="GZ12" s="112">
        <f>GV12/GW17</f>
        <v>0</v>
      </c>
      <c r="HA12" s="100">
        <v>0</v>
      </c>
      <c r="HB12" s="111">
        <v>2</v>
      </c>
      <c r="HC12" s="101">
        <f t="shared" si="41"/>
        <v>0</v>
      </c>
      <c r="HD12" s="102">
        <v>0</v>
      </c>
      <c r="HE12" s="112">
        <f>HA12/HB17</f>
        <v>0</v>
      </c>
      <c r="HF12" s="195">
        <v>0</v>
      </c>
      <c r="HG12" s="196">
        <v>7</v>
      </c>
      <c r="HH12" s="196">
        <f t="shared" si="42"/>
        <v>0</v>
      </c>
      <c r="HI12" s="197">
        <v>0</v>
      </c>
      <c r="HJ12" s="198">
        <f>HF12/HG17</f>
        <v>0</v>
      </c>
      <c r="HK12" s="100">
        <v>0</v>
      </c>
      <c r="HL12" s="111">
        <v>50</v>
      </c>
      <c r="HM12" s="101">
        <f t="shared" si="43"/>
        <v>0</v>
      </c>
      <c r="HN12" s="102">
        <v>0</v>
      </c>
      <c r="HO12" s="112">
        <f>HK12/HL17</f>
        <v>0</v>
      </c>
      <c r="HP12" s="100">
        <v>0</v>
      </c>
      <c r="HQ12" s="111">
        <v>20</v>
      </c>
      <c r="HR12" s="101">
        <f t="shared" si="44"/>
        <v>0</v>
      </c>
      <c r="HS12" s="102">
        <v>0</v>
      </c>
      <c r="HT12" s="112">
        <f>HP12/HQ17</f>
        <v>0</v>
      </c>
      <c r="HU12" s="100">
        <v>0</v>
      </c>
      <c r="HV12" s="111">
        <v>1</v>
      </c>
      <c r="HW12" s="101">
        <f t="shared" si="45"/>
        <v>0</v>
      </c>
      <c r="HX12" s="102">
        <v>0</v>
      </c>
      <c r="HY12" s="112">
        <f>HU12/HV17</f>
        <v>0</v>
      </c>
      <c r="HZ12" s="217">
        <v>0</v>
      </c>
      <c r="IA12" s="237">
        <v>100</v>
      </c>
      <c r="IB12" s="218">
        <f t="shared" si="46"/>
        <v>0</v>
      </c>
      <c r="IC12" s="219">
        <v>0</v>
      </c>
      <c r="ID12" s="238">
        <f>HZ12/IA17</f>
        <v>0</v>
      </c>
      <c r="IE12" s="79">
        <v>100</v>
      </c>
      <c r="IF12" s="92">
        <v>100</v>
      </c>
      <c r="IG12" s="80">
        <f t="shared" si="47"/>
        <v>100</v>
      </c>
      <c r="IH12" s="81">
        <v>1</v>
      </c>
      <c r="II12" s="82">
        <f>IE12/IF17</f>
        <v>1</v>
      </c>
      <c r="IJ12" s="79">
        <v>100</v>
      </c>
      <c r="IK12" s="92">
        <v>100</v>
      </c>
      <c r="IL12" s="80">
        <f t="shared" si="48"/>
        <v>100</v>
      </c>
      <c r="IM12" s="81">
        <v>1</v>
      </c>
      <c r="IN12" s="82">
        <f>IJ12/IK17</f>
        <v>1</v>
      </c>
    </row>
    <row r="13" spans="2:248" ht="15" thickBot="1" x14ac:dyDescent="0.4">
      <c r="B13" s="151">
        <v>8</v>
      </c>
      <c r="C13" s="152" t="s">
        <v>40</v>
      </c>
      <c r="D13" s="79">
        <v>0</v>
      </c>
      <c r="E13" s="80">
        <v>100</v>
      </c>
      <c r="F13" s="80">
        <f t="shared" si="0"/>
        <v>0</v>
      </c>
      <c r="G13" s="81">
        <v>0</v>
      </c>
      <c r="H13" s="82">
        <f>D13/E17</f>
        <v>0</v>
      </c>
      <c r="I13" s="79">
        <v>49</v>
      </c>
      <c r="J13" s="80">
        <v>25</v>
      </c>
      <c r="K13" s="80">
        <f t="shared" si="1"/>
        <v>196</v>
      </c>
      <c r="L13" s="81">
        <v>1.96</v>
      </c>
      <c r="M13" s="82">
        <f>I13/J17</f>
        <v>1.0208333333333333</v>
      </c>
      <c r="N13" s="79">
        <v>49</v>
      </c>
      <c r="O13" s="80">
        <v>37</v>
      </c>
      <c r="P13" s="80">
        <f t="shared" si="2"/>
        <v>132.43243243243242</v>
      </c>
      <c r="Q13" s="81">
        <v>1.32</v>
      </c>
      <c r="R13" s="82">
        <f>N13/O17</f>
        <v>1.0208333333333333</v>
      </c>
      <c r="S13" s="79">
        <v>50</v>
      </c>
      <c r="T13" s="80">
        <v>100</v>
      </c>
      <c r="U13" s="80">
        <f t="shared" si="3"/>
        <v>50</v>
      </c>
      <c r="V13" s="81">
        <v>0.5</v>
      </c>
      <c r="W13" s="82">
        <f>S13/T17</f>
        <v>0.5</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183">
        <v>0</v>
      </c>
      <c r="AS13" s="185">
        <v>90</v>
      </c>
      <c r="AT13" s="185">
        <f t="shared" si="8"/>
        <v>0</v>
      </c>
      <c r="AU13" s="186">
        <v>0</v>
      </c>
      <c r="AV13" s="245">
        <f>AR13/AS17</f>
        <v>0</v>
      </c>
      <c r="AW13" s="183">
        <v>0</v>
      </c>
      <c r="AX13" s="185">
        <v>1</v>
      </c>
      <c r="AY13" s="185">
        <f t="shared" si="9"/>
        <v>0</v>
      </c>
      <c r="AZ13" s="186">
        <v>0</v>
      </c>
      <c r="BA13" s="245">
        <f>AW13/AX17</f>
        <v>0</v>
      </c>
      <c r="BB13" s="100">
        <v>0</v>
      </c>
      <c r="BC13" s="101">
        <v>1</v>
      </c>
      <c r="BD13" s="101">
        <f t="shared" si="10"/>
        <v>0</v>
      </c>
      <c r="BE13" s="102">
        <v>0</v>
      </c>
      <c r="BF13" s="103">
        <f>BB13/BC17</f>
        <v>0</v>
      </c>
      <c r="BG13" s="100">
        <v>0</v>
      </c>
      <c r="BH13" s="111">
        <v>1</v>
      </c>
      <c r="BI13" s="101">
        <f t="shared" si="11"/>
        <v>0</v>
      </c>
      <c r="BJ13" s="330">
        <v>0</v>
      </c>
      <c r="BK13" s="332">
        <f>BG13/BH17</f>
        <v>0</v>
      </c>
      <c r="BL13" s="100">
        <v>0</v>
      </c>
      <c r="BM13" s="111">
        <v>1</v>
      </c>
      <c r="BN13" s="101">
        <f t="shared" si="12"/>
        <v>0</v>
      </c>
      <c r="BO13" s="102">
        <v>0</v>
      </c>
      <c r="BP13" s="112">
        <f>BL13/BM17</f>
        <v>0</v>
      </c>
      <c r="BQ13" s="79">
        <v>100</v>
      </c>
      <c r="BR13" s="80">
        <v>100</v>
      </c>
      <c r="BS13" s="80">
        <f t="shared" si="13"/>
        <v>100</v>
      </c>
      <c r="BT13" s="81">
        <v>1</v>
      </c>
      <c r="BU13" s="82">
        <f>BQ13/BR17</f>
        <v>1</v>
      </c>
      <c r="BV13" s="100">
        <v>0</v>
      </c>
      <c r="BW13" s="101">
        <v>1</v>
      </c>
      <c r="BX13" s="101">
        <f t="shared" si="14"/>
        <v>0</v>
      </c>
      <c r="BY13" s="102">
        <v>0</v>
      </c>
      <c r="BZ13" s="103">
        <f>BV13/BW17</f>
        <v>0</v>
      </c>
      <c r="CA13" s="100">
        <v>0</v>
      </c>
      <c r="CB13" s="111">
        <v>720</v>
      </c>
      <c r="CC13" s="101">
        <f t="shared" si="15"/>
        <v>0</v>
      </c>
      <c r="CD13" s="102">
        <v>0</v>
      </c>
      <c r="CE13" s="112">
        <f>CA13/CB17</f>
        <v>0</v>
      </c>
      <c r="CF13" s="100">
        <v>0</v>
      </c>
      <c r="CG13" s="101">
        <v>100</v>
      </c>
      <c r="CH13" s="101">
        <f t="shared" si="16"/>
        <v>0</v>
      </c>
      <c r="CI13" s="102">
        <v>0</v>
      </c>
      <c r="CJ13" s="103">
        <f>CF13/CG17</f>
        <v>0</v>
      </c>
      <c r="CK13" s="100">
        <v>0</v>
      </c>
      <c r="CL13" s="111">
        <v>1</v>
      </c>
      <c r="CM13" s="101">
        <f t="shared" si="17"/>
        <v>0</v>
      </c>
      <c r="CN13" s="102">
        <v>0</v>
      </c>
      <c r="CO13" s="112">
        <f>CK13/CL17</f>
        <v>0</v>
      </c>
      <c r="CP13" s="100">
        <v>0</v>
      </c>
      <c r="CQ13" s="111">
        <v>1</v>
      </c>
      <c r="CR13" s="101">
        <f t="shared" si="18"/>
        <v>0</v>
      </c>
      <c r="CS13" s="102">
        <v>0</v>
      </c>
      <c r="CT13" s="112">
        <f>CP13/CQ17</f>
        <v>0</v>
      </c>
      <c r="CU13" s="515">
        <v>0</v>
      </c>
      <c r="CV13" s="527">
        <v>1</v>
      </c>
      <c r="CW13" s="516">
        <f t="shared" si="19"/>
        <v>0</v>
      </c>
      <c r="CX13" s="517">
        <v>0</v>
      </c>
      <c r="CY13" s="528">
        <f>CU13/CV17</f>
        <v>0</v>
      </c>
      <c r="CZ13" s="79">
        <v>6</v>
      </c>
      <c r="DA13" s="80">
        <v>4</v>
      </c>
      <c r="DB13" s="80">
        <f t="shared" si="20"/>
        <v>150</v>
      </c>
      <c r="DC13" s="81">
        <v>1.5</v>
      </c>
      <c r="DD13" s="82">
        <f>CZ13/DA17</f>
        <v>0.6</v>
      </c>
      <c r="DE13" s="169">
        <v>0</v>
      </c>
      <c r="DF13" s="170">
        <v>1</v>
      </c>
      <c r="DG13" s="170">
        <f t="shared" si="21"/>
        <v>0</v>
      </c>
      <c r="DH13" s="171">
        <v>0</v>
      </c>
      <c r="DI13" s="172">
        <f>DE13/DF17</f>
        <v>0</v>
      </c>
      <c r="DJ13" s="251">
        <v>139</v>
      </c>
      <c r="DK13" s="252">
        <v>200</v>
      </c>
      <c r="DL13" s="253">
        <f t="shared" si="22"/>
        <v>69.5</v>
      </c>
      <c r="DM13" s="254">
        <v>0.7</v>
      </c>
      <c r="DN13" s="255">
        <f>DJ13/DK17</f>
        <v>0.19440559440559441</v>
      </c>
      <c r="DO13" s="79">
        <v>4</v>
      </c>
      <c r="DP13" s="80">
        <v>4</v>
      </c>
      <c r="DQ13" s="80">
        <f t="shared" si="23"/>
        <v>100</v>
      </c>
      <c r="DR13" s="316">
        <v>1</v>
      </c>
      <c r="DS13" s="317">
        <f>DO13/DP17</f>
        <v>0.66666666666666663</v>
      </c>
      <c r="DT13" s="100">
        <v>0</v>
      </c>
      <c r="DU13" s="111">
        <v>9</v>
      </c>
      <c r="DV13" s="101">
        <f t="shared" si="24"/>
        <v>0</v>
      </c>
      <c r="DW13" s="102">
        <v>0</v>
      </c>
      <c r="DX13" s="112">
        <f>DT13/DU17</f>
        <v>0</v>
      </c>
      <c r="DY13" s="100">
        <v>0</v>
      </c>
      <c r="DZ13" s="111">
        <v>1</v>
      </c>
      <c r="EA13" s="101">
        <f t="shared" si="25"/>
        <v>0</v>
      </c>
      <c r="EB13" s="102">
        <v>0</v>
      </c>
      <c r="EC13" s="112">
        <f>DY13/DZ17</f>
        <v>0</v>
      </c>
      <c r="ED13" s="79">
        <v>0</v>
      </c>
      <c r="EE13" s="92">
        <v>1</v>
      </c>
      <c r="EF13" s="80">
        <f t="shared" si="26"/>
        <v>0</v>
      </c>
      <c r="EG13" s="116">
        <v>0</v>
      </c>
      <c r="EH13" s="93">
        <f>ED13/EE17</f>
        <v>0</v>
      </c>
      <c r="EI13" s="183">
        <v>0</v>
      </c>
      <c r="EJ13" s="184">
        <v>3</v>
      </c>
      <c r="EK13" s="185">
        <f t="shared" si="27"/>
        <v>0</v>
      </c>
      <c r="EL13" s="186">
        <v>0</v>
      </c>
      <c r="EM13" s="187">
        <f>EI13/EJ17</f>
        <v>0</v>
      </c>
      <c r="EN13" s="100">
        <v>0</v>
      </c>
      <c r="EO13" s="111">
        <v>2</v>
      </c>
      <c r="EP13" s="101">
        <f t="shared" si="28"/>
        <v>0</v>
      </c>
      <c r="EQ13" s="102">
        <v>0</v>
      </c>
      <c r="ER13" s="112">
        <f>EN13/EO17</f>
        <v>0</v>
      </c>
      <c r="ES13" s="100">
        <v>0</v>
      </c>
      <c r="ET13" s="101">
        <v>1</v>
      </c>
      <c r="EU13" s="101">
        <f t="shared" si="29"/>
        <v>0</v>
      </c>
      <c r="EV13" s="102">
        <v>0</v>
      </c>
      <c r="EW13" s="103">
        <f>ES13/ET17</f>
        <v>0</v>
      </c>
      <c r="EX13" s="79">
        <v>8</v>
      </c>
      <c r="EY13" s="80">
        <v>8</v>
      </c>
      <c r="EZ13" s="80">
        <f t="shared" si="30"/>
        <v>100</v>
      </c>
      <c r="FA13" s="81">
        <v>1</v>
      </c>
      <c r="FB13" s="82">
        <f>EX13/EY17</f>
        <v>0.66666666666666663</v>
      </c>
      <c r="FC13" s="100">
        <v>0</v>
      </c>
      <c r="FD13" s="111">
        <v>8</v>
      </c>
      <c r="FE13" s="101">
        <f t="shared" si="31"/>
        <v>0</v>
      </c>
      <c r="FF13" s="102">
        <v>0</v>
      </c>
      <c r="FG13" s="112">
        <f>FC13/FD17</f>
        <v>0</v>
      </c>
      <c r="FH13" s="100">
        <v>0</v>
      </c>
      <c r="FI13" s="101">
        <v>1</v>
      </c>
      <c r="FJ13" s="101">
        <f t="shared" si="32"/>
        <v>0</v>
      </c>
      <c r="FK13" s="102">
        <v>0</v>
      </c>
      <c r="FL13" s="103">
        <f>FH13/FI17</f>
        <v>0</v>
      </c>
      <c r="FM13" s="100">
        <v>0</v>
      </c>
      <c r="FN13" s="111">
        <v>2</v>
      </c>
      <c r="FO13" s="101">
        <f t="shared" si="33"/>
        <v>0</v>
      </c>
      <c r="FP13" s="102">
        <v>0</v>
      </c>
      <c r="FQ13" s="112">
        <f>FM13/FN17</f>
        <v>0</v>
      </c>
      <c r="FR13" s="100">
        <v>0</v>
      </c>
      <c r="FS13" s="111">
        <v>5</v>
      </c>
      <c r="FT13" s="101">
        <f t="shared" si="34"/>
        <v>0</v>
      </c>
      <c r="FU13" s="102">
        <v>0</v>
      </c>
      <c r="FV13" s="112">
        <f>FR13/FS17</f>
        <v>0</v>
      </c>
      <c r="FW13" s="100">
        <v>0</v>
      </c>
      <c r="FX13" s="111">
        <v>1</v>
      </c>
      <c r="FY13" s="101">
        <f t="shared" si="35"/>
        <v>0</v>
      </c>
      <c r="FZ13" s="102">
        <v>0</v>
      </c>
      <c r="GA13" s="112">
        <f>FW13/FX17</f>
        <v>0</v>
      </c>
      <c r="GB13" s="100">
        <v>0</v>
      </c>
      <c r="GC13" s="101">
        <v>1</v>
      </c>
      <c r="GD13" s="101">
        <f t="shared" si="36"/>
        <v>0</v>
      </c>
      <c r="GE13" s="102">
        <v>0</v>
      </c>
      <c r="GF13" s="103">
        <f>GB13/GC17</f>
        <v>0</v>
      </c>
      <c r="GG13" s="100">
        <v>0</v>
      </c>
      <c r="GH13" s="101">
        <v>1</v>
      </c>
      <c r="GI13" s="101">
        <f t="shared" si="37"/>
        <v>0</v>
      </c>
      <c r="GJ13" s="102">
        <v>0</v>
      </c>
      <c r="GK13" s="103">
        <f>GG13/GH17</f>
        <v>0</v>
      </c>
      <c r="GL13" s="100">
        <v>0</v>
      </c>
      <c r="GM13" s="111">
        <v>40</v>
      </c>
      <c r="GN13" s="101">
        <f t="shared" si="38"/>
        <v>0</v>
      </c>
      <c r="GO13" s="102">
        <v>0</v>
      </c>
      <c r="GP13" s="112">
        <f>GL13/GM17</f>
        <v>0</v>
      </c>
      <c r="GQ13" s="79">
        <v>0</v>
      </c>
      <c r="GR13" s="80">
        <v>20</v>
      </c>
      <c r="GS13" s="80">
        <f t="shared" si="39"/>
        <v>0</v>
      </c>
      <c r="GT13" s="81">
        <v>0</v>
      </c>
      <c r="GU13" s="82">
        <f>GQ13/GR17</f>
        <v>0</v>
      </c>
      <c r="GV13" s="100">
        <v>0</v>
      </c>
      <c r="GW13" s="111">
        <v>4</v>
      </c>
      <c r="GX13" s="101">
        <f t="shared" si="40"/>
        <v>0</v>
      </c>
      <c r="GY13" s="102">
        <v>0</v>
      </c>
      <c r="GZ13" s="112">
        <f>GV13/GW17</f>
        <v>0</v>
      </c>
      <c r="HA13" s="79">
        <v>2</v>
      </c>
      <c r="HB13" s="92">
        <v>2</v>
      </c>
      <c r="HC13" s="80">
        <f t="shared" si="41"/>
        <v>100</v>
      </c>
      <c r="HD13" s="115">
        <v>1</v>
      </c>
      <c r="HE13" s="93">
        <f>HA13/HB17</f>
        <v>0.66666666666666663</v>
      </c>
      <c r="HF13" s="195">
        <v>0</v>
      </c>
      <c r="HG13" s="196">
        <v>8</v>
      </c>
      <c r="HH13" s="196">
        <f t="shared" si="42"/>
        <v>0</v>
      </c>
      <c r="HI13" s="197">
        <v>0</v>
      </c>
      <c r="HJ13" s="198">
        <f>HF13/HG17</f>
        <v>0</v>
      </c>
      <c r="HK13" s="100">
        <v>0</v>
      </c>
      <c r="HL13" s="111">
        <v>50</v>
      </c>
      <c r="HM13" s="101">
        <f t="shared" si="43"/>
        <v>0</v>
      </c>
      <c r="HN13" s="102">
        <v>0</v>
      </c>
      <c r="HO13" s="112">
        <f>HK13/HL17</f>
        <v>0</v>
      </c>
      <c r="HP13" s="100">
        <v>0</v>
      </c>
      <c r="HQ13" s="111">
        <v>20</v>
      </c>
      <c r="HR13" s="101">
        <f t="shared" si="44"/>
        <v>0</v>
      </c>
      <c r="HS13" s="102">
        <v>0</v>
      </c>
      <c r="HT13" s="112">
        <f>HP13/HQ17</f>
        <v>0</v>
      </c>
      <c r="HU13" s="100">
        <v>0</v>
      </c>
      <c r="HV13" s="111">
        <v>1</v>
      </c>
      <c r="HW13" s="101">
        <f t="shared" si="45"/>
        <v>0</v>
      </c>
      <c r="HX13" s="102">
        <v>0</v>
      </c>
      <c r="HY13" s="112">
        <f>HU13/HV17</f>
        <v>0</v>
      </c>
      <c r="HZ13" s="217">
        <v>0</v>
      </c>
      <c r="IA13" s="237">
        <v>100</v>
      </c>
      <c r="IB13" s="218">
        <f t="shared" si="46"/>
        <v>0</v>
      </c>
      <c r="IC13" s="219">
        <v>0</v>
      </c>
      <c r="ID13" s="238">
        <f>HZ13/IA17</f>
        <v>0</v>
      </c>
      <c r="IE13" s="79">
        <v>100</v>
      </c>
      <c r="IF13" s="92">
        <v>100</v>
      </c>
      <c r="IG13" s="80">
        <f t="shared" si="47"/>
        <v>100</v>
      </c>
      <c r="IH13" s="81">
        <v>1</v>
      </c>
      <c r="II13" s="82">
        <f>IE13/IF17</f>
        <v>1</v>
      </c>
      <c r="IJ13" s="79">
        <v>100</v>
      </c>
      <c r="IK13" s="92">
        <v>100</v>
      </c>
      <c r="IL13" s="80">
        <f t="shared" si="48"/>
        <v>100</v>
      </c>
      <c r="IM13" s="81">
        <v>1</v>
      </c>
      <c r="IN13" s="82">
        <f>IJ13/IK17</f>
        <v>1</v>
      </c>
    </row>
    <row r="14" spans="2:248" ht="15" thickBot="1" x14ac:dyDescent="0.4">
      <c r="B14" s="153">
        <v>9</v>
      </c>
      <c r="C14" s="154" t="s">
        <v>41</v>
      </c>
      <c r="D14" s="79">
        <v>0</v>
      </c>
      <c r="E14" s="80">
        <v>100</v>
      </c>
      <c r="F14" s="80">
        <f t="shared" si="0"/>
        <v>0</v>
      </c>
      <c r="G14" s="116">
        <v>0</v>
      </c>
      <c r="H14" s="82">
        <f>D14/E17</f>
        <v>0</v>
      </c>
      <c r="I14" s="79">
        <v>49</v>
      </c>
      <c r="J14" s="80">
        <v>35</v>
      </c>
      <c r="K14" s="80">
        <f t="shared" si="1"/>
        <v>140</v>
      </c>
      <c r="L14" s="123">
        <v>1.4</v>
      </c>
      <c r="M14" s="82">
        <f>I14/J17</f>
        <v>1.0208333333333333</v>
      </c>
      <c r="N14" s="79">
        <v>49</v>
      </c>
      <c r="O14" s="80">
        <v>47</v>
      </c>
      <c r="P14" s="80">
        <f t="shared" si="2"/>
        <v>104.25531914893618</v>
      </c>
      <c r="Q14" s="414">
        <v>1.04</v>
      </c>
      <c r="R14" s="317">
        <f>N14/O17</f>
        <v>1.0208333333333333</v>
      </c>
      <c r="S14" s="79">
        <v>100</v>
      </c>
      <c r="T14" s="80">
        <v>100</v>
      </c>
      <c r="U14" s="80">
        <f t="shared" si="3"/>
        <v>100</v>
      </c>
      <c r="V14" s="115">
        <v>1</v>
      </c>
      <c r="W14" s="82">
        <f>S14/T17</f>
        <v>1</v>
      </c>
      <c r="X14" s="169">
        <v>0</v>
      </c>
      <c r="Y14" s="170">
        <v>100</v>
      </c>
      <c r="Z14" s="170">
        <f t="shared" si="4"/>
        <v>0</v>
      </c>
      <c r="AA14" s="171">
        <v>0</v>
      </c>
      <c r="AB14" s="172">
        <f>X14/Y17</f>
        <v>0</v>
      </c>
      <c r="AC14" s="134">
        <v>100</v>
      </c>
      <c r="AD14" s="127">
        <v>100</v>
      </c>
      <c r="AE14" s="127">
        <f t="shared" si="5"/>
        <v>100</v>
      </c>
      <c r="AF14" s="128">
        <v>1</v>
      </c>
      <c r="AG14" s="129">
        <f>AC14/AD17</f>
        <v>1</v>
      </c>
      <c r="AH14" s="100">
        <v>0</v>
      </c>
      <c r="AI14" s="111">
        <v>50</v>
      </c>
      <c r="AJ14" s="101">
        <f t="shared" si="6"/>
        <v>0</v>
      </c>
      <c r="AK14" s="102">
        <v>0</v>
      </c>
      <c r="AL14" s="112">
        <f>AH14/AI17</f>
        <v>0</v>
      </c>
      <c r="AM14" s="79">
        <v>64</v>
      </c>
      <c r="AN14" s="80">
        <v>56</v>
      </c>
      <c r="AO14" s="80">
        <f t="shared" si="7"/>
        <v>114.28571428571428</v>
      </c>
      <c r="AP14" s="123">
        <v>1.1399999999999999</v>
      </c>
      <c r="AQ14" s="82">
        <f>AM14/AN17</f>
        <v>0.91428571428571426</v>
      </c>
      <c r="AR14" s="79">
        <v>98.14</v>
      </c>
      <c r="AS14" s="80">
        <v>90</v>
      </c>
      <c r="AT14" s="80">
        <f t="shared" si="8"/>
        <v>109.04444444444445</v>
      </c>
      <c r="AU14" s="123">
        <v>1.0900000000000001</v>
      </c>
      <c r="AV14" s="82">
        <f>AR14/AS17</f>
        <v>1.0904444444444445</v>
      </c>
      <c r="AW14" s="183">
        <v>0</v>
      </c>
      <c r="AX14" s="185">
        <v>2</v>
      </c>
      <c r="AY14" s="185">
        <f t="shared" si="9"/>
        <v>0</v>
      </c>
      <c r="AZ14" s="186">
        <v>0</v>
      </c>
      <c r="BA14" s="245">
        <f>AW14/AX17</f>
        <v>0</v>
      </c>
      <c r="BB14" s="100">
        <v>0</v>
      </c>
      <c r="BC14" s="101">
        <v>1</v>
      </c>
      <c r="BD14" s="101">
        <f t="shared" si="10"/>
        <v>0</v>
      </c>
      <c r="BE14" s="102">
        <v>0</v>
      </c>
      <c r="BF14" s="103">
        <f>BB14/BC17</f>
        <v>0</v>
      </c>
      <c r="BG14" s="79">
        <v>0</v>
      </c>
      <c r="BH14" s="92">
        <v>1</v>
      </c>
      <c r="BI14" s="320">
        <f t="shared" si="11"/>
        <v>0</v>
      </c>
      <c r="BJ14" s="375">
        <v>0</v>
      </c>
      <c r="BK14" s="376">
        <f>BG14/BH17</f>
        <v>0</v>
      </c>
      <c r="BL14" s="100">
        <v>0</v>
      </c>
      <c r="BM14" s="111">
        <v>1</v>
      </c>
      <c r="BN14" s="101">
        <f t="shared" si="12"/>
        <v>0</v>
      </c>
      <c r="BO14" s="102">
        <v>0</v>
      </c>
      <c r="BP14" s="112">
        <f>BL14/BM17</f>
        <v>0</v>
      </c>
      <c r="BQ14" s="79">
        <v>100</v>
      </c>
      <c r="BR14" s="80">
        <v>100</v>
      </c>
      <c r="BS14" s="80">
        <f t="shared" si="13"/>
        <v>100</v>
      </c>
      <c r="BT14" s="115">
        <v>1</v>
      </c>
      <c r="BU14" s="82">
        <f>BQ14/BR17</f>
        <v>1</v>
      </c>
      <c r="BV14" s="100">
        <v>0</v>
      </c>
      <c r="BW14" s="101">
        <v>1</v>
      </c>
      <c r="BX14" s="101">
        <f t="shared" si="14"/>
        <v>0</v>
      </c>
      <c r="BY14" s="102">
        <v>0</v>
      </c>
      <c r="BZ14" s="103">
        <f>BV14/BW17</f>
        <v>0</v>
      </c>
      <c r="CA14" s="79">
        <v>1615</v>
      </c>
      <c r="CB14" s="92">
        <v>1350</v>
      </c>
      <c r="CC14" s="80">
        <f t="shared" si="15"/>
        <v>119.62962962962962</v>
      </c>
      <c r="CD14" s="123">
        <v>1.2</v>
      </c>
      <c r="CE14" s="93">
        <f>CA14/CB17</f>
        <v>0.89722222222222225</v>
      </c>
      <c r="CF14" s="79">
        <v>90</v>
      </c>
      <c r="CG14" s="80">
        <v>100</v>
      </c>
      <c r="CH14" s="80">
        <f t="shared" si="16"/>
        <v>90</v>
      </c>
      <c r="CI14" s="142">
        <v>0.9</v>
      </c>
      <c r="CJ14" s="82">
        <f>CF14/CG17</f>
        <v>0.9</v>
      </c>
      <c r="CK14" s="100">
        <v>0</v>
      </c>
      <c r="CL14" s="111">
        <v>1</v>
      </c>
      <c r="CM14" s="101">
        <f t="shared" si="17"/>
        <v>0</v>
      </c>
      <c r="CN14" s="102">
        <v>0</v>
      </c>
      <c r="CO14" s="112">
        <f>CK14/CL17</f>
        <v>0</v>
      </c>
      <c r="CP14" s="100">
        <v>0</v>
      </c>
      <c r="CQ14" s="111">
        <v>1</v>
      </c>
      <c r="CR14" s="101">
        <f t="shared" si="18"/>
        <v>0</v>
      </c>
      <c r="CS14" s="102">
        <v>0</v>
      </c>
      <c r="CT14" s="112">
        <f>CP14/CQ17</f>
        <v>0</v>
      </c>
      <c r="CU14" s="515">
        <v>0</v>
      </c>
      <c r="CV14" s="527">
        <v>1</v>
      </c>
      <c r="CW14" s="516">
        <f t="shared" si="19"/>
        <v>0</v>
      </c>
      <c r="CX14" s="517">
        <v>0</v>
      </c>
      <c r="CY14" s="528">
        <f>CU14/CV17</f>
        <v>0</v>
      </c>
      <c r="CZ14" s="79">
        <v>8</v>
      </c>
      <c r="DA14" s="80">
        <v>6</v>
      </c>
      <c r="DB14" s="80">
        <f t="shared" si="20"/>
        <v>133.33333333333331</v>
      </c>
      <c r="DC14" s="123">
        <v>1.33</v>
      </c>
      <c r="DD14" s="82">
        <f>CZ14/DA17</f>
        <v>0.8</v>
      </c>
      <c r="DE14" s="169">
        <v>0</v>
      </c>
      <c r="DF14" s="170">
        <v>1</v>
      </c>
      <c r="DG14" s="170">
        <f t="shared" si="21"/>
        <v>0</v>
      </c>
      <c r="DH14" s="171">
        <v>0</v>
      </c>
      <c r="DI14" s="172">
        <f>DE14/DF17</f>
        <v>0</v>
      </c>
      <c r="DJ14" s="251">
        <v>182</v>
      </c>
      <c r="DK14" s="252">
        <v>315</v>
      </c>
      <c r="DL14" s="253">
        <f t="shared" si="22"/>
        <v>57.777777777777771</v>
      </c>
      <c r="DM14" s="263">
        <v>0.57999999999999996</v>
      </c>
      <c r="DN14" s="255">
        <f>DJ14/DK17</f>
        <v>0.25454545454545452</v>
      </c>
      <c r="DO14" s="79">
        <v>6</v>
      </c>
      <c r="DP14" s="80">
        <v>6</v>
      </c>
      <c r="DQ14" s="320">
        <f t="shared" si="23"/>
        <v>100</v>
      </c>
      <c r="DR14" s="342">
        <v>1</v>
      </c>
      <c r="DS14" s="343">
        <f>DO14/DP17</f>
        <v>1</v>
      </c>
      <c r="DT14" s="100">
        <v>0</v>
      </c>
      <c r="DU14" s="111">
        <v>9</v>
      </c>
      <c r="DV14" s="101">
        <f t="shared" si="24"/>
        <v>0</v>
      </c>
      <c r="DW14" s="102">
        <v>0</v>
      </c>
      <c r="DX14" s="112">
        <f>DT14/DU17</f>
        <v>0</v>
      </c>
      <c r="DY14" s="100">
        <v>0</v>
      </c>
      <c r="DZ14" s="111">
        <v>1</v>
      </c>
      <c r="EA14" s="101">
        <f t="shared" si="25"/>
        <v>0</v>
      </c>
      <c r="EB14" s="330">
        <v>0</v>
      </c>
      <c r="EC14" s="332">
        <f>DY14/DZ17</f>
        <v>0</v>
      </c>
      <c r="ED14" s="100">
        <v>0</v>
      </c>
      <c r="EE14" s="111">
        <v>1</v>
      </c>
      <c r="EF14" s="101">
        <f t="shared" si="26"/>
        <v>0</v>
      </c>
      <c r="EG14" s="102">
        <v>0</v>
      </c>
      <c r="EH14" s="112">
        <f>ED14/EE17</f>
        <v>0</v>
      </c>
      <c r="EI14" s="100">
        <v>0</v>
      </c>
      <c r="EJ14" s="111">
        <v>3</v>
      </c>
      <c r="EK14" s="101">
        <f t="shared" si="27"/>
        <v>0</v>
      </c>
      <c r="EL14" s="330">
        <v>0</v>
      </c>
      <c r="EM14" s="332">
        <f>EI14/EJ17</f>
        <v>0</v>
      </c>
      <c r="EN14" s="79">
        <v>3</v>
      </c>
      <c r="EO14" s="92">
        <v>3</v>
      </c>
      <c r="EP14" s="80">
        <f t="shared" si="28"/>
        <v>100</v>
      </c>
      <c r="EQ14" s="115">
        <v>1</v>
      </c>
      <c r="ER14" s="93">
        <f>EN14/EO17</f>
        <v>0.75</v>
      </c>
      <c r="ES14" s="100">
        <v>0</v>
      </c>
      <c r="ET14" s="101">
        <v>1</v>
      </c>
      <c r="EU14" s="101">
        <f t="shared" si="29"/>
        <v>0</v>
      </c>
      <c r="EV14" s="102">
        <v>0</v>
      </c>
      <c r="EW14" s="103">
        <f>ES14/ET17</f>
        <v>0</v>
      </c>
      <c r="EX14" s="79">
        <v>9</v>
      </c>
      <c r="EY14" s="80">
        <v>9</v>
      </c>
      <c r="EZ14" s="80">
        <f t="shared" si="30"/>
        <v>100</v>
      </c>
      <c r="FA14" s="115">
        <v>1</v>
      </c>
      <c r="FB14" s="82">
        <f>EX14/EY17</f>
        <v>0.75</v>
      </c>
      <c r="FC14" s="79">
        <v>12</v>
      </c>
      <c r="FD14" s="92">
        <v>12</v>
      </c>
      <c r="FE14" s="80">
        <f t="shared" si="31"/>
        <v>100</v>
      </c>
      <c r="FF14" s="115">
        <v>1</v>
      </c>
      <c r="FG14" s="93">
        <f>FC14/FD17</f>
        <v>0.75</v>
      </c>
      <c r="FH14" s="100">
        <v>0</v>
      </c>
      <c r="FI14" s="101">
        <v>1</v>
      </c>
      <c r="FJ14" s="101">
        <f t="shared" si="32"/>
        <v>0</v>
      </c>
      <c r="FK14" s="102">
        <v>0</v>
      </c>
      <c r="FL14" s="103">
        <f>FH14/FI17</f>
        <v>0</v>
      </c>
      <c r="FM14" s="79">
        <v>3</v>
      </c>
      <c r="FN14" s="92">
        <v>3</v>
      </c>
      <c r="FO14" s="80">
        <f t="shared" si="33"/>
        <v>100</v>
      </c>
      <c r="FP14" s="115">
        <v>1</v>
      </c>
      <c r="FQ14" s="93">
        <f>FM14/FN17</f>
        <v>0.75</v>
      </c>
      <c r="FR14" s="100">
        <v>0</v>
      </c>
      <c r="FS14" s="111">
        <v>5</v>
      </c>
      <c r="FT14" s="101">
        <f t="shared" si="34"/>
        <v>0</v>
      </c>
      <c r="FU14" s="102">
        <v>0</v>
      </c>
      <c r="FV14" s="112">
        <f>FR14/FS17</f>
        <v>0</v>
      </c>
      <c r="FW14" s="100">
        <v>0</v>
      </c>
      <c r="FX14" s="111">
        <v>1</v>
      </c>
      <c r="FY14" s="101">
        <f t="shared" si="35"/>
        <v>0</v>
      </c>
      <c r="FZ14" s="102">
        <v>0</v>
      </c>
      <c r="GA14" s="112">
        <f>FW14/FX17</f>
        <v>0</v>
      </c>
      <c r="GB14" s="100">
        <v>0</v>
      </c>
      <c r="GC14" s="101">
        <v>1</v>
      </c>
      <c r="GD14" s="101">
        <f t="shared" si="36"/>
        <v>0</v>
      </c>
      <c r="GE14" s="102">
        <v>0</v>
      </c>
      <c r="GF14" s="103">
        <f>GB14/GC17</f>
        <v>0</v>
      </c>
      <c r="GG14" s="100">
        <v>0</v>
      </c>
      <c r="GH14" s="101">
        <v>1</v>
      </c>
      <c r="GI14" s="101">
        <f t="shared" si="37"/>
        <v>0</v>
      </c>
      <c r="GJ14" s="102">
        <v>0</v>
      </c>
      <c r="GK14" s="103">
        <f>GG14/GH17</f>
        <v>0</v>
      </c>
      <c r="GL14" s="183">
        <v>0</v>
      </c>
      <c r="GM14" s="184">
        <v>40</v>
      </c>
      <c r="GN14" s="185">
        <f t="shared" si="38"/>
        <v>0</v>
      </c>
      <c r="GO14" s="186">
        <v>0</v>
      </c>
      <c r="GP14" s="187">
        <f>GL14/GM17</f>
        <v>0</v>
      </c>
      <c r="GQ14" s="79">
        <v>20</v>
      </c>
      <c r="GR14" s="80">
        <v>40</v>
      </c>
      <c r="GS14" s="80">
        <f t="shared" si="39"/>
        <v>50</v>
      </c>
      <c r="GT14" s="116">
        <v>0.5</v>
      </c>
      <c r="GU14" s="82">
        <f>GQ14/GR17</f>
        <v>0.2</v>
      </c>
      <c r="GV14" s="79">
        <v>9</v>
      </c>
      <c r="GW14" s="92">
        <v>6</v>
      </c>
      <c r="GX14" s="80">
        <f t="shared" si="40"/>
        <v>150</v>
      </c>
      <c r="GY14" s="123">
        <v>1.5</v>
      </c>
      <c r="GZ14" s="93">
        <f>GV14/GW17</f>
        <v>1.125</v>
      </c>
      <c r="HA14" s="183">
        <v>0</v>
      </c>
      <c r="HB14" s="184">
        <v>3</v>
      </c>
      <c r="HC14" s="185">
        <f t="shared" si="41"/>
        <v>0</v>
      </c>
      <c r="HD14" s="186">
        <v>0</v>
      </c>
      <c r="HE14" s="187">
        <f>HA14/HB17</f>
        <v>0</v>
      </c>
      <c r="HF14" s="195">
        <v>0</v>
      </c>
      <c r="HG14" s="196">
        <v>9</v>
      </c>
      <c r="HH14" s="196">
        <f t="shared" si="42"/>
        <v>0</v>
      </c>
      <c r="HI14" s="197">
        <v>0</v>
      </c>
      <c r="HJ14" s="198">
        <f>HF14/HG17</f>
        <v>0</v>
      </c>
      <c r="HK14" s="134">
        <v>0</v>
      </c>
      <c r="HL14" s="161">
        <v>50</v>
      </c>
      <c r="HM14" s="127">
        <f t="shared" si="43"/>
        <v>0</v>
      </c>
      <c r="HN14" s="128">
        <v>0</v>
      </c>
      <c r="HO14" s="131">
        <f>HK14/HL17</f>
        <v>0</v>
      </c>
      <c r="HP14" s="79">
        <v>21</v>
      </c>
      <c r="HQ14" s="92">
        <v>40</v>
      </c>
      <c r="HR14" s="80">
        <f t="shared" si="44"/>
        <v>52.5</v>
      </c>
      <c r="HS14" s="254">
        <v>0.53</v>
      </c>
      <c r="HT14" s="255">
        <f>HP14/HQ17</f>
        <v>0.35</v>
      </c>
      <c r="HU14" s="251">
        <v>0</v>
      </c>
      <c r="HV14" s="252">
        <v>5</v>
      </c>
      <c r="HW14" s="253">
        <f t="shared" si="45"/>
        <v>0</v>
      </c>
      <c r="HX14" s="263">
        <v>0</v>
      </c>
      <c r="HY14" s="255">
        <f>HU14/HV17</f>
        <v>0</v>
      </c>
      <c r="HZ14" s="217">
        <v>0</v>
      </c>
      <c r="IA14" s="237">
        <v>100</v>
      </c>
      <c r="IB14" s="218">
        <f t="shared" si="46"/>
        <v>0</v>
      </c>
      <c r="IC14" s="219">
        <v>0</v>
      </c>
      <c r="ID14" s="238">
        <f>HZ14/IA17</f>
        <v>0</v>
      </c>
      <c r="IE14" s="79">
        <v>100</v>
      </c>
      <c r="IF14" s="92">
        <v>100</v>
      </c>
      <c r="IG14" s="80">
        <f t="shared" si="47"/>
        <v>100</v>
      </c>
      <c r="IH14" s="115">
        <v>1</v>
      </c>
      <c r="II14" s="82">
        <f>IE14/IF17</f>
        <v>1</v>
      </c>
      <c r="IJ14" s="79">
        <v>93.33</v>
      </c>
      <c r="IK14" s="92">
        <v>100</v>
      </c>
      <c r="IL14" s="80">
        <f t="shared" si="48"/>
        <v>93.33</v>
      </c>
      <c r="IM14" s="142">
        <v>0.93</v>
      </c>
      <c r="IN14" s="82">
        <f>IJ14/IK17</f>
        <v>0.93330000000000002</v>
      </c>
    </row>
    <row r="15" spans="2:248" ht="15" thickBot="1" x14ac:dyDescent="0.4">
      <c r="B15" s="151">
        <v>10</v>
      </c>
      <c r="C15" s="152" t="s">
        <v>42</v>
      </c>
      <c r="D15" s="134">
        <v>0</v>
      </c>
      <c r="E15" s="127">
        <v>100</v>
      </c>
      <c r="F15" s="127">
        <f t="shared" si="0"/>
        <v>0</v>
      </c>
      <c r="G15" s="128">
        <v>0</v>
      </c>
      <c r="H15" s="129">
        <f>D15/E17</f>
        <v>0</v>
      </c>
      <c r="I15" s="79">
        <v>49</v>
      </c>
      <c r="J15" s="80">
        <v>47</v>
      </c>
      <c r="K15" s="80">
        <f t="shared" si="1"/>
        <v>104.25531914893618</v>
      </c>
      <c r="L15" s="316">
        <v>1.04</v>
      </c>
      <c r="M15" s="317">
        <f>I15/J17</f>
        <v>1.0208333333333333</v>
      </c>
      <c r="N15" s="79">
        <v>49</v>
      </c>
      <c r="O15" s="80">
        <v>48</v>
      </c>
      <c r="P15" s="320">
        <f t="shared" si="2"/>
        <v>102.08333333333333</v>
      </c>
      <c r="Q15" s="377">
        <v>1.02</v>
      </c>
      <c r="R15" s="378">
        <f>N15/O17</f>
        <v>1.0208333333333333</v>
      </c>
      <c r="S15" s="79">
        <v>100</v>
      </c>
      <c r="T15" s="80">
        <v>100</v>
      </c>
      <c r="U15" s="80">
        <f t="shared" si="3"/>
        <v>100</v>
      </c>
      <c r="V15" s="81">
        <v>1</v>
      </c>
      <c r="W15" s="82">
        <f>S15/T17</f>
        <v>1</v>
      </c>
      <c r="X15" s="169">
        <v>0</v>
      </c>
      <c r="Y15" s="170">
        <v>100</v>
      </c>
      <c r="Z15" s="170">
        <f t="shared" si="4"/>
        <v>0</v>
      </c>
      <c r="AA15" s="171">
        <v>0</v>
      </c>
      <c r="AB15" s="172">
        <f>X15/Y17</f>
        <v>0</v>
      </c>
      <c r="AC15" s="100">
        <v>0</v>
      </c>
      <c r="AD15" s="101">
        <v>100</v>
      </c>
      <c r="AE15" s="101">
        <f t="shared" si="5"/>
        <v>0</v>
      </c>
      <c r="AF15" s="102">
        <v>0</v>
      </c>
      <c r="AG15" s="103">
        <f>AC15/AD17</f>
        <v>0</v>
      </c>
      <c r="AH15" s="79">
        <v>33</v>
      </c>
      <c r="AI15" s="92">
        <v>100</v>
      </c>
      <c r="AJ15" s="80">
        <f t="shared" si="6"/>
        <v>33</v>
      </c>
      <c r="AK15" s="81">
        <v>0.33</v>
      </c>
      <c r="AL15" s="93">
        <f>AH15/AI17</f>
        <v>0.33</v>
      </c>
      <c r="AM15" s="100">
        <v>0</v>
      </c>
      <c r="AN15" s="101">
        <v>1</v>
      </c>
      <c r="AO15" s="101">
        <f t="shared" si="7"/>
        <v>0</v>
      </c>
      <c r="AP15" s="102">
        <v>0</v>
      </c>
      <c r="AQ15" s="103">
        <f>AM15/AN17</f>
        <v>0</v>
      </c>
      <c r="AR15" s="79">
        <v>91.37</v>
      </c>
      <c r="AS15" s="80">
        <v>90</v>
      </c>
      <c r="AT15" s="80">
        <f t="shared" si="8"/>
        <v>101.52222222222223</v>
      </c>
      <c r="AU15" s="81">
        <v>1.02</v>
      </c>
      <c r="AV15" s="82">
        <f>AR15/AS17</f>
        <v>1.0152222222222222</v>
      </c>
      <c r="AW15" s="79">
        <v>0</v>
      </c>
      <c r="AX15" s="80">
        <v>1</v>
      </c>
      <c r="AY15" s="80">
        <f t="shared" si="9"/>
        <v>0</v>
      </c>
      <c r="AZ15" s="81">
        <v>0</v>
      </c>
      <c r="BA15" s="82">
        <f>AW15/AX17</f>
        <v>0</v>
      </c>
      <c r="BB15" s="183">
        <v>0</v>
      </c>
      <c r="BC15" s="185">
        <v>2</v>
      </c>
      <c r="BD15" s="185">
        <f t="shared" si="10"/>
        <v>0</v>
      </c>
      <c r="BE15" s="186">
        <v>0</v>
      </c>
      <c r="BF15" s="245">
        <f>BB15/BC17</f>
        <v>0</v>
      </c>
      <c r="BG15" s="100">
        <v>0</v>
      </c>
      <c r="BH15" s="111">
        <v>1</v>
      </c>
      <c r="BI15" s="101">
        <f t="shared" si="11"/>
        <v>0</v>
      </c>
      <c r="BJ15" s="321">
        <v>0</v>
      </c>
      <c r="BK15" s="344">
        <f>BG15/BH17</f>
        <v>0</v>
      </c>
      <c r="BL15" s="79">
        <v>62</v>
      </c>
      <c r="BM15" s="92">
        <v>1</v>
      </c>
      <c r="BN15" s="80">
        <f t="shared" si="12"/>
        <v>6200</v>
      </c>
      <c r="BO15" s="81">
        <v>0</v>
      </c>
      <c r="BP15" s="93">
        <f>BL15/BM17</f>
        <v>20.666666666666668</v>
      </c>
      <c r="BQ15" s="79">
        <v>100</v>
      </c>
      <c r="BR15" s="80">
        <v>100</v>
      </c>
      <c r="BS15" s="80">
        <f t="shared" si="13"/>
        <v>100</v>
      </c>
      <c r="BT15" s="81">
        <v>1</v>
      </c>
      <c r="BU15" s="82">
        <f>BQ15/BR17</f>
        <v>1</v>
      </c>
      <c r="BV15" s="183">
        <v>0</v>
      </c>
      <c r="BW15" s="185">
        <v>1</v>
      </c>
      <c r="BX15" s="185">
        <f t="shared" si="14"/>
        <v>0</v>
      </c>
      <c r="BY15" s="186">
        <v>0</v>
      </c>
      <c r="BZ15" s="245">
        <f>BV15/BW17</f>
        <v>0</v>
      </c>
      <c r="CA15" s="100">
        <v>0</v>
      </c>
      <c r="CB15" s="111">
        <v>1350</v>
      </c>
      <c r="CC15" s="101">
        <f t="shared" si="15"/>
        <v>0</v>
      </c>
      <c r="CD15" s="102">
        <v>0</v>
      </c>
      <c r="CE15" s="112">
        <f>CA15/CB17</f>
        <v>0</v>
      </c>
      <c r="CF15" s="100">
        <v>0</v>
      </c>
      <c r="CG15" s="101">
        <v>100</v>
      </c>
      <c r="CH15" s="101">
        <f t="shared" si="16"/>
        <v>0</v>
      </c>
      <c r="CI15" s="102">
        <v>0</v>
      </c>
      <c r="CJ15" s="103">
        <f>CF15/CG17</f>
        <v>0</v>
      </c>
      <c r="CK15" s="100">
        <v>0</v>
      </c>
      <c r="CL15" s="111">
        <v>1</v>
      </c>
      <c r="CM15" s="101">
        <f t="shared" si="17"/>
        <v>0</v>
      </c>
      <c r="CN15" s="102">
        <v>0</v>
      </c>
      <c r="CO15" s="112">
        <f>CK15/CL17</f>
        <v>0</v>
      </c>
      <c r="CP15" s="100">
        <v>0</v>
      </c>
      <c r="CQ15" s="111">
        <v>1</v>
      </c>
      <c r="CR15" s="101">
        <f t="shared" si="18"/>
        <v>0</v>
      </c>
      <c r="CS15" s="330">
        <v>0</v>
      </c>
      <c r="CT15" s="332">
        <f>CP15/CQ17</f>
        <v>0</v>
      </c>
      <c r="CU15" s="515">
        <v>0</v>
      </c>
      <c r="CV15" s="527">
        <v>10</v>
      </c>
      <c r="CW15" s="516">
        <f t="shared" si="19"/>
        <v>0</v>
      </c>
      <c r="CX15" s="517">
        <v>0</v>
      </c>
      <c r="CY15" s="528">
        <f>CU15/CV17</f>
        <v>0</v>
      </c>
      <c r="CZ15" s="79">
        <v>9</v>
      </c>
      <c r="DA15" s="80">
        <v>8</v>
      </c>
      <c r="DB15" s="80">
        <f t="shared" si="20"/>
        <v>112.5</v>
      </c>
      <c r="DC15" s="81">
        <v>1.1299999999999999</v>
      </c>
      <c r="DD15" s="82">
        <f>CZ15/DA17</f>
        <v>0.9</v>
      </c>
      <c r="DE15" s="169">
        <v>0</v>
      </c>
      <c r="DF15" s="170">
        <v>1</v>
      </c>
      <c r="DG15" s="170">
        <f t="shared" si="21"/>
        <v>0</v>
      </c>
      <c r="DH15" s="171">
        <v>0</v>
      </c>
      <c r="DI15" s="172">
        <f>DE15/DF17</f>
        <v>0</v>
      </c>
      <c r="DJ15" s="251">
        <v>222</v>
      </c>
      <c r="DK15" s="252">
        <v>515</v>
      </c>
      <c r="DL15" s="253">
        <f t="shared" si="22"/>
        <v>43.106796116504853</v>
      </c>
      <c r="DM15" s="369">
        <v>0.43</v>
      </c>
      <c r="DN15" s="370">
        <f>DJ15/DK17</f>
        <v>0.31048951048951051</v>
      </c>
      <c r="DO15" s="100">
        <v>0</v>
      </c>
      <c r="DP15" s="101">
        <v>6</v>
      </c>
      <c r="DQ15" s="101">
        <f t="shared" si="23"/>
        <v>0</v>
      </c>
      <c r="DR15" s="321">
        <v>0</v>
      </c>
      <c r="DS15" s="322">
        <f>DO15/DP17</f>
        <v>0</v>
      </c>
      <c r="DT15" s="100">
        <v>0</v>
      </c>
      <c r="DU15" s="111">
        <v>9</v>
      </c>
      <c r="DV15" s="101">
        <f t="shared" si="24"/>
        <v>0</v>
      </c>
      <c r="DW15" s="102">
        <v>0</v>
      </c>
      <c r="DX15" s="112">
        <f>DT15/DU17</f>
        <v>0</v>
      </c>
      <c r="DY15" s="79">
        <v>1</v>
      </c>
      <c r="DZ15" s="92">
        <v>1</v>
      </c>
      <c r="EA15" s="320">
        <f t="shared" si="25"/>
        <v>100</v>
      </c>
      <c r="EB15" s="342">
        <v>1</v>
      </c>
      <c r="EC15" s="343">
        <f>DY15/DZ17</f>
        <v>1</v>
      </c>
      <c r="ED15" s="100">
        <v>0</v>
      </c>
      <c r="EE15" s="111">
        <v>2</v>
      </c>
      <c r="EF15" s="101">
        <f t="shared" si="26"/>
        <v>0</v>
      </c>
      <c r="EG15" s="330">
        <v>0</v>
      </c>
      <c r="EH15" s="332">
        <f>ED15/EE17</f>
        <v>0</v>
      </c>
      <c r="EI15" s="79">
        <v>1</v>
      </c>
      <c r="EJ15" s="92">
        <v>1</v>
      </c>
      <c r="EK15" s="320">
        <f t="shared" si="27"/>
        <v>100</v>
      </c>
      <c r="EL15" s="342">
        <v>1</v>
      </c>
      <c r="EM15" s="343">
        <f>EI15/EJ17</f>
        <v>1</v>
      </c>
      <c r="EN15" s="100">
        <v>0</v>
      </c>
      <c r="EO15" s="111">
        <v>3</v>
      </c>
      <c r="EP15" s="101">
        <f t="shared" si="28"/>
        <v>0</v>
      </c>
      <c r="EQ15" s="102">
        <v>0</v>
      </c>
      <c r="ER15" s="112">
        <f>EN15/EO17</f>
        <v>0</v>
      </c>
      <c r="ES15" s="100">
        <v>0</v>
      </c>
      <c r="ET15" s="101">
        <v>1</v>
      </c>
      <c r="EU15" s="101">
        <f t="shared" si="29"/>
        <v>0</v>
      </c>
      <c r="EV15" s="102">
        <v>0</v>
      </c>
      <c r="EW15" s="103">
        <f>ES15/ET17</f>
        <v>0</v>
      </c>
      <c r="EX15" s="79">
        <v>10</v>
      </c>
      <c r="EY15" s="80">
        <v>10</v>
      </c>
      <c r="EZ15" s="80">
        <f t="shared" si="30"/>
        <v>100</v>
      </c>
      <c r="FA15" s="81">
        <v>1</v>
      </c>
      <c r="FB15" s="82">
        <f>EX15/EY17</f>
        <v>0.83333333333333337</v>
      </c>
      <c r="FC15" s="100">
        <v>0</v>
      </c>
      <c r="FD15" s="111">
        <v>12</v>
      </c>
      <c r="FE15" s="101">
        <f t="shared" si="31"/>
        <v>0</v>
      </c>
      <c r="FF15" s="102">
        <v>0</v>
      </c>
      <c r="FG15" s="112">
        <f>FC15/FD17</f>
        <v>0</v>
      </c>
      <c r="FH15" s="100">
        <v>0</v>
      </c>
      <c r="FI15" s="101">
        <v>1</v>
      </c>
      <c r="FJ15" s="101">
        <f t="shared" si="32"/>
        <v>0</v>
      </c>
      <c r="FK15" s="102">
        <v>0</v>
      </c>
      <c r="FL15" s="103">
        <f>FH15/FI17</f>
        <v>0</v>
      </c>
      <c r="FM15" s="100">
        <v>0</v>
      </c>
      <c r="FN15" s="111">
        <v>3</v>
      </c>
      <c r="FO15" s="101">
        <f t="shared" si="33"/>
        <v>0</v>
      </c>
      <c r="FP15" s="102">
        <v>0</v>
      </c>
      <c r="FQ15" s="112">
        <f>FM15/FN17</f>
        <v>0</v>
      </c>
      <c r="FR15" s="100">
        <v>0</v>
      </c>
      <c r="FS15" s="111">
        <v>5</v>
      </c>
      <c r="FT15" s="101">
        <f t="shared" si="34"/>
        <v>0</v>
      </c>
      <c r="FU15" s="102">
        <v>0</v>
      </c>
      <c r="FV15" s="112">
        <f>FR15/FS17</f>
        <v>0</v>
      </c>
      <c r="FW15" s="100">
        <v>0</v>
      </c>
      <c r="FX15" s="111">
        <v>1</v>
      </c>
      <c r="FY15" s="101">
        <f t="shared" si="35"/>
        <v>0</v>
      </c>
      <c r="FZ15" s="102">
        <v>0</v>
      </c>
      <c r="GA15" s="112">
        <f>FW15/FX17</f>
        <v>0</v>
      </c>
      <c r="GB15" s="100">
        <v>0</v>
      </c>
      <c r="GC15" s="101">
        <v>1</v>
      </c>
      <c r="GD15" s="101">
        <f t="shared" si="36"/>
        <v>0</v>
      </c>
      <c r="GE15" s="102">
        <v>0</v>
      </c>
      <c r="GF15" s="103">
        <f>GB15/GC17</f>
        <v>0</v>
      </c>
      <c r="GG15" s="100">
        <v>0</v>
      </c>
      <c r="GH15" s="101">
        <v>1</v>
      </c>
      <c r="GI15" s="101">
        <f t="shared" si="37"/>
        <v>0</v>
      </c>
      <c r="GJ15" s="102">
        <v>0</v>
      </c>
      <c r="GK15" s="103">
        <f>GG15/GH17</f>
        <v>0</v>
      </c>
      <c r="GL15" s="79">
        <v>2</v>
      </c>
      <c r="GM15" s="92">
        <v>1</v>
      </c>
      <c r="GN15" s="80">
        <f t="shared" si="38"/>
        <v>200</v>
      </c>
      <c r="GO15" s="81">
        <v>2</v>
      </c>
      <c r="GP15" s="93">
        <f>GL15/GM17</f>
        <v>0.5</v>
      </c>
      <c r="GQ15" s="79">
        <v>40</v>
      </c>
      <c r="GR15" s="80">
        <v>60</v>
      </c>
      <c r="GS15" s="80">
        <f t="shared" si="39"/>
        <v>66.666666666666657</v>
      </c>
      <c r="GT15" s="81">
        <v>0.67</v>
      </c>
      <c r="GU15" s="82">
        <f>GQ15/GR17</f>
        <v>0.4</v>
      </c>
      <c r="GV15" s="100">
        <v>0</v>
      </c>
      <c r="GW15" s="111">
        <v>6</v>
      </c>
      <c r="GX15" s="101">
        <f t="shared" si="40"/>
        <v>0</v>
      </c>
      <c r="GY15" s="102">
        <v>0</v>
      </c>
      <c r="GZ15" s="112">
        <f>GV15/GW17</f>
        <v>0</v>
      </c>
      <c r="HA15" s="100">
        <v>0</v>
      </c>
      <c r="HB15" s="111">
        <v>3</v>
      </c>
      <c r="HC15" s="101">
        <f t="shared" si="41"/>
        <v>0</v>
      </c>
      <c r="HD15" s="330">
        <v>0</v>
      </c>
      <c r="HE15" s="332">
        <f>HA15/HB17</f>
        <v>0</v>
      </c>
      <c r="HF15" s="195">
        <v>0</v>
      </c>
      <c r="HG15" s="196">
        <v>10</v>
      </c>
      <c r="HH15" s="196">
        <f t="shared" si="42"/>
        <v>0</v>
      </c>
      <c r="HI15" s="197">
        <v>0</v>
      </c>
      <c r="HJ15" s="198">
        <f>HF15/HG17</f>
        <v>0</v>
      </c>
      <c r="HK15" s="100">
        <v>0</v>
      </c>
      <c r="HL15" s="111">
        <v>75</v>
      </c>
      <c r="HM15" s="101">
        <f t="shared" si="43"/>
        <v>0</v>
      </c>
      <c r="HN15" s="102">
        <v>0</v>
      </c>
      <c r="HO15" s="112">
        <f>HK15/HL17</f>
        <v>0</v>
      </c>
      <c r="HP15" s="100">
        <v>0</v>
      </c>
      <c r="HQ15" s="111">
        <v>40</v>
      </c>
      <c r="HR15" s="101">
        <f t="shared" si="44"/>
        <v>0</v>
      </c>
      <c r="HS15" s="102">
        <v>0</v>
      </c>
      <c r="HT15" s="112">
        <f>HP15/HQ17</f>
        <v>0</v>
      </c>
      <c r="HU15" s="100">
        <v>0</v>
      </c>
      <c r="HV15" s="111">
        <v>5</v>
      </c>
      <c r="HW15" s="101">
        <f t="shared" si="45"/>
        <v>0</v>
      </c>
      <c r="HX15" s="102">
        <v>0</v>
      </c>
      <c r="HY15" s="112">
        <f>HU15/HV17</f>
        <v>0</v>
      </c>
      <c r="HZ15" s="217">
        <v>0</v>
      </c>
      <c r="IA15" s="237">
        <v>100</v>
      </c>
      <c r="IB15" s="218">
        <f t="shared" si="46"/>
        <v>0</v>
      </c>
      <c r="IC15" s="219">
        <v>0</v>
      </c>
      <c r="ID15" s="238">
        <f>HZ15/IA17</f>
        <v>0</v>
      </c>
      <c r="IE15" s="79">
        <v>100</v>
      </c>
      <c r="IF15" s="92">
        <v>100</v>
      </c>
      <c r="IG15" s="80">
        <f t="shared" si="47"/>
        <v>100</v>
      </c>
      <c r="IH15" s="81">
        <v>1</v>
      </c>
      <c r="II15" s="82">
        <f>IE15/IF17</f>
        <v>1</v>
      </c>
      <c r="IJ15" s="79">
        <v>90.91</v>
      </c>
      <c r="IK15" s="92">
        <v>100</v>
      </c>
      <c r="IL15" s="80">
        <f t="shared" si="48"/>
        <v>90.91</v>
      </c>
      <c r="IM15" s="81">
        <v>0.91</v>
      </c>
      <c r="IN15" s="82">
        <f>IJ15/IK17</f>
        <v>0.90910000000000002</v>
      </c>
    </row>
    <row r="16" spans="2:248" ht="15" thickBot="1" x14ac:dyDescent="0.4">
      <c r="B16" s="151">
        <v>11</v>
      </c>
      <c r="C16" s="152" t="s">
        <v>60</v>
      </c>
      <c r="D16" s="79">
        <v>100</v>
      </c>
      <c r="E16" s="80">
        <v>100</v>
      </c>
      <c r="F16" s="80">
        <f t="shared" si="0"/>
        <v>100</v>
      </c>
      <c r="G16" s="316">
        <v>1</v>
      </c>
      <c r="H16" s="317">
        <f>D16/E17</f>
        <v>1</v>
      </c>
      <c r="I16" s="79">
        <v>49</v>
      </c>
      <c r="J16" s="80">
        <v>48</v>
      </c>
      <c r="K16" s="320">
        <f t="shared" si="1"/>
        <v>102.08333333333333</v>
      </c>
      <c r="L16" s="377">
        <v>1.02</v>
      </c>
      <c r="M16" s="378">
        <f>I16/J17</f>
        <v>1.0208333333333333</v>
      </c>
      <c r="N16" s="100">
        <v>0</v>
      </c>
      <c r="O16" s="101">
        <v>48</v>
      </c>
      <c r="P16" s="101">
        <f t="shared" si="2"/>
        <v>0</v>
      </c>
      <c r="Q16" s="321">
        <v>0</v>
      </c>
      <c r="R16" s="322">
        <f>N16/O17</f>
        <v>0</v>
      </c>
      <c r="S16" s="79">
        <v>116</v>
      </c>
      <c r="T16" s="80">
        <v>100</v>
      </c>
      <c r="U16" s="80">
        <f t="shared" si="3"/>
        <v>115.99999999999999</v>
      </c>
      <c r="V16" s="123">
        <v>1.1599999999999999</v>
      </c>
      <c r="W16" s="442">
        <f>S16/T17</f>
        <v>1.1599999999999999</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79">
        <v>0</v>
      </c>
      <c r="AX16" s="80">
        <v>2</v>
      </c>
      <c r="AY16" s="80">
        <f t="shared" si="9"/>
        <v>0</v>
      </c>
      <c r="AZ16" s="316">
        <v>0</v>
      </c>
      <c r="BA16" s="317">
        <f>AW16/AX17</f>
        <v>0</v>
      </c>
      <c r="BB16" s="100">
        <v>0</v>
      </c>
      <c r="BC16" s="101">
        <v>2</v>
      </c>
      <c r="BD16" s="101">
        <f t="shared" si="10"/>
        <v>0</v>
      </c>
      <c r="BE16" s="330">
        <v>0</v>
      </c>
      <c r="BF16" s="331">
        <f>BB16/BC17</f>
        <v>0</v>
      </c>
      <c r="BG16" s="100">
        <v>0</v>
      </c>
      <c r="BH16" s="111">
        <v>1</v>
      </c>
      <c r="BI16" s="101">
        <f t="shared" si="11"/>
        <v>0</v>
      </c>
      <c r="BJ16" s="102">
        <v>0</v>
      </c>
      <c r="BK16" s="112">
        <f>BG16/BH17</f>
        <v>0</v>
      </c>
      <c r="BL16" s="183">
        <v>0</v>
      </c>
      <c r="BM16" s="184">
        <v>2</v>
      </c>
      <c r="BN16" s="185">
        <f t="shared" si="12"/>
        <v>0</v>
      </c>
      <c r="BO16" s="335">
        <v>0</v>
      </c>
      <c r="BP16" s="384">
        <f>BL16/BM17</f>
        <v>0</v>
      </c>
      <c r="BQ16" s="79">
        <v>100</v>
      </c>
      <c r="BR16" s="80">
        <v>100</v>
      </c>
      <c r="BS16" s="80">
        <f t="shared" si="13"/>
        <v>100</v>
      </c>
      <c r="BT16" s="316">
        <v>1</v>
      </c>
      <c r="BU16" s="317">
        <f>BQ16/BR17</f>
        <v>1</v>
      </c>
      <c r="BV16" s="79">
        <v>0</v>
      </c>
      <c r="BW16" s="80">
        <v>2</v>
      </c>
      <c r="BX16" s="80">
        <f t="shared" si="14"/>
        <v>0</v>
      </c>
      <c r="BY16" s="316">
        <v>0</v>
      </c>
      <c r="BZ16" s="317">
        <f>BV16/BW17</f>
        <v>0</v>
      </c>
      <c r="CA16" s="100">
        <v>0</v>
      </c>
      <c r="CB16" s="111">
        <v>1350</v>
      </c>
      <c r="CC16" s="101">
        <f t="shared" si="15"/>
        <v>0</v>
      </c>
      <c r="CD16" s="330">
        <v>0</v>
      </c>
      <c r="CE16" s="332">
        <f>CA16/CB17</f>
        <v>0</v>
      </c>
      <c r="CF16" s="100">
        <v>0</v>
      </c>
      <c r="CG16" s="101">
        <v>100</v>
      </c>
      <c r="CH16" s="101">
        <f t="shared" si="16"/>
        <v>0</v>
      </c>
      <c r="CI16" s="330">
        <v>0</v>
      </c>
      <c r="CJ16" s="331">
        <f>CF16/CG17</f>
        <v>0</v>
      </c>
      <c r="CK16" s="100">
        <v>0</v>
      </c>
      <c r="CL16" s="111">
        <v>1</v>
      </c>
      <c r="CM16" s="101">
        <f t="shared" si="17"/>
        <v>0</v>
      </c>
      <c r="CN16" s="330">
        <v>0</v>
      </c>
      <c r="CO16" s="332">
        <f>CK16/CL17</f>
        <v>0</v>
      </c>
      <c r="CP16" s="79">
        <v>1</v>
      </c>
      <c r="CQ16" s="92">
        <v>5</v>
      </c>
      <c r="CR16" s="320">
        <f t="shared" si="18"/>
        <v>20</v>
      </c>
      <c r="CS16" s="375">
        <v>0.2</v>
      </c>
      <c r="CT16" s="376">
        <f>CP16/CQ17</f>
        <v>0.2</v>
      </c>
      <c r="CU16" s="515">
        <v>0</v>
      </c>
      <c r="CV16" s="527">
        <v>30</v>
      </c>
      <c r="CW16" s="516">
        <f t="shared" si="19"/>
        <v>0</v>
      </c>
      <c r="CX16" s="517">
        <v>0</v>
      </c>
      <c r="CY16" s="528">
        <f>CU16/CV17</f>
        <v>0</v>
      </c>
      <c r="CZ16" s="79">
        <v>17</v>
      </c>
      <c r="DA16" s="80">
        <v>9</v>
      </c>
      <c r="DB16" s="80">
        <f t="shared" si="20"/>
        <v>188.88888888888889</v>
      </c>
      <c r="DC16" s="316">
        <v>1.89</v>
      </c>
      <c r="DD16" s="317">
        <f>CZ16/DA17</f>
        <v>1.7</v>
      </c>
      <c r="DE16" s="169">
        <v>0</v>
      </c>
      <c r="DF16" s="170">
        <v>1</v>
      </c>
      <c r="DG16" s="170">
        <f t="shared" si="21"/>
        <v>0</v>
      </c>
      <c r="DH16" s="171">
        <v>0</v>
      </c>
      <c r="DI16" s="172">
        <f>DE16/DF17</f>
        <v>0</v>
      </c>
      <c r="DJ16" s="251">
        <v>674</v>
      </c>
      <c r="DK16" s="252">
        <v>715</v>
      </c>
      <c r="DL16" s="368">
        <f t="shared" si="22"/>
        <v>94.265734265734267</v>
      </c>
      <c r="DM16" s="440">
        <v>0.94</v>
      </c>
      <c r="DN16" s="441">
        <f>DJ16/DK17</f>
        <v>0.94265734265734269</v>
      </c>
      <c r="DO16" s="100">
        <v>0</v>
      </c>
      <c r="DP16" s="101">
        <v>6</v>
      </c>
      <c r="DQ16" s="101">
        <f t="shared" si="23"/>
        <v>0</v>
      </c>
      <c r="DR16" s="102">
        <v>0</v>
      </c>
      <c r="DS16" s="103">
        <f>DO16/DP17</f>
        <v>0</v>
      </c>
      <c r="DT16" s="100">
        <v>0</v>
      </c>
      <c r="DU16" s="111">
        <v>9</v>
      </c>
      <c r="DV16" s="101">
        <f t="shared" si="24"/>
        <v>0</v>
      </c>
      <c r="DW16" s="102">
        <v>0</v>
      </c>
      <c r="DX16" s="112">
        <f>DT16/DU17</f>
        <v>0</v>
      </c>
      <c r="DY16" s="100">
        <v>0</v>
      </c>
      <c r="DZ16" s="111">
        <v>1</v>
      </c>
      <c r="EA16" s="101">
        <f t="shared" si="25"/>
        <v>0</v>
      </c>
      <c r="EB16" s="321">
        <v>0</v>
      </c>
      <c r="EC16" s="344">
        <f>DY16/DZ17</f>
        <v>0</v>
      </c>
      <c r="ED16" s="79">
        <v>1</v>
      </c>
      <c r="EE16" s="92">
        <v>2</v>
      </c>
      <c r="EF16" s="320">
        <f t="shared" si="26"/>
        <v>50</v>
      </c>
      <c r="EG16" s="375">
        <v>0.5</v>
      </c>
      <c r="EH16" s="376">
        <f>ED16/EE17</f>
        <v>0.5</v>
      </c>
      <c r="EI16" s="100">
        <v>0</v>
      </c>
      <c r="EJ16" s="111">
        <v>3</v>
      </c>
      <c r="EK16" s="101">
        <f t="shared" si="27"/>
        <v>0</v>
      </c>
      <c r="EL16" s="321">
        <v>0</v>
      </c>
      <c r="EM16" s="344">
        <f>EI16/EJ17</f>
        <v>0</v>
      </c>
      <c r="EN16" s="100">
        <v>0</v>
      </c>
      <c r="EO16" s="111">
        <v>3</v>
      </c>
      <c r="EP16" s="101">
        <f t="shared" si="28"/>
        <v>0</v>
      </c>
      <c r="EQ16" s="330">
        <v>0</v>
      </c>
      <c r="ER16" s="332">
        <f>EN16/EO17</f>
        <v>0</v>
      </c>
      <c r="ES16" s="100">
        <v>0</v>
      </c>
      <c r="ET16" s="101">
        <v>1</v>
      </c>
      <c r="EU16" s="101">
        <f t="shared" si="29"/>
        <v>0</v>
      </c>
      <c r="EV16" s="330">
        <v>0</v>
      </c>
      <c r="EW16" s="331">
        <f>ES16/ET17</f>
        <v>0</v>
      </c>
      <c r="EX16" s="79">
        <v>11</v>
      </c>
      <c r="EY16" s="80">
        <v>11</v>
      </c>
      <c r="EZ16" s="80">
        <f t="shared" si="30"/>
        <v>100</v>
      </c>
      <c r="FA16" s="316">
        <v>1</v>
      </c>
      <c r="FB16" s="317">
        <f>EX16/EY17</f>
        <v>0.91666666666666663</v>
      </c>
      <c r="FC16" s="100">
        <v>0</v>
      </c>
      <c r="FD16" s="111">
        <v>12</v>
      </c>
      <c r="FE16" s="101">
        <f t="shared" si="31"/>
        <v>0</v>
      </c>
      <c r="FF16" s="330">
        <v>0</v>
      </c>
      <c r="FG16" s="332">
        <f>FC16/FD17</f>
        <v>0</v>
      </c>
      <c r="FH16" s="100">
        <v>0</v>
      </c>
      <c r="FI16" s="101">
        <v>1</v>
      </c>
      <c r="FJ16" s="101">
        <f t="shared" si="32"/>
        <v>0</v>
      </c>
      <c r="FK16" s="102">
        <v>0</v>
      </c>
      <c r="FL16" s="103">
        <f>FH16/FI17</f>
        <v>0</v>
      </c>
      <c r="FM16" s="100">
        <v>0</v>
      </c>
      <c r="FN16" s="111">
        <v>3</v>
      </c>
      <c r="FO16" s="101">
        <f t="shared" si="33"/>
        <v>0</v>
      </c>
      <c r="FP16" s="330">
        <v>0</v>
      </c>
      <c r="FQ16" s="332">
        <f>FM16/FN17</f>
        <v>0</v>
      </c>
      <c r="FR16" s="100">
        <v>0</v>
      </c>
      <c r="FS16" s="111">
        <v>5</v>
      </c>
      <c r="FT16" s="101">
        <f t="shared" si="34"/>
        <v>0</v>
      </c>
      <c r="FU16" s="330">
        <v>0</v>
      </c>
      <c r="FV16" s="332">
        <f>FR16/FS17</f>
        <v>0</v>
      </c>
      <c r="FW16" s="100">
        <v>0</v>
      </c>
      <c r="FX16" s="111">
        <v>1</v>
      </c>
      <c r="FY16" s="101">
        <f t="shared" si="35"/>
        <v>0</v>
      </c>
      <c r="FZ16" s="330">
        <v>0</v>
      </c>
      <c r="GA16" s="332">
        <f>FW16/FX17</f>
        <v>0</v>
      </c>
      <c r="GB16" s="100">
        <v>0</v>
      </c>
      <c r="GC16" s="101">
        <v>1</v>
      </c>
      <c r="GD16" s="101">
        <f t="shared" si="36"/>
        <v>0</v>
      </c>
      <c r="GE16" s="330">
        <v>0</v>
      </c>
      <c r="GF16" s="331">
        <f>GB16/GC17</f>
        <v>0</v>
      </c>
      <c r="GG16" s="100">
        <v>0</v>
      </c>
      <c r="GH16" s="101">
        <v>1</v>
      </c>
      <c r="GI16" s="101">
        <f t="shared" si="37"/>
        <v>0</v>
      </c>
      <c r="GJ16" s="330">
        <v>0</v>
      </c>
      <c r="GK16" s="331">
        <f>GG16/GH17</f>
        <v>0</v>
      </c>
      <c r="GL16" s="79">
        <v>3</v>
      </c>
      <c r="GM16" s="92">
        <v>2</v>
      </c>
      <c r="GN16" s="80">
        <f t="shared" si="38"/>
        <v>150</v>
      </c>
      <c r="GO16" s="316">
        <v>1.5</v>
      </c>
      <c r="GP16" s="325">
        <f>GL16/GM17</f>
        <v>0.75</v>
      </c>
      <c r="GQ16" s="79">
        <v>60</v>
      </c>
      <c r="GR16" s="80">
        <v>80</v>
      </c>
      <c r="GS16" s="80">
        <f t="shared" si="39"/>
        <v>75</v>
      </c>
      <c r="GT16" s="316">
        <v>0.75</v>
      </c>
      <c r="GU16" s="317">
        <f>GQ16/GR17</f>
        <v>0.6</v>
      </c>
      <c r="GV16" s="100">
        <v>0</v>
      </c>
      <c r="GW16" s="111">
        <v>6</v>
      </c>
      <c r="GX16" s="101">
        <f t="shared" si="40"/>
        <v>0</v>
      </c>
      <c r="GY16" s="330">
        <v>0</v>
      </c>
      <c r="GZ16" s="332">
        <f>GV16/GW17</f>
        <v>0</v>
      </c>
      <c r="HA16" s="79">
        <v>2</v>
      </c>
      <c r="HB16" s="92">
        <v>3</v>
      </c>
      <c r="HC16" s="320">
        <f t="shared" si="41"/>
        <v>66.666666666666657</v>
      </c>
      <c r="HD16" s="366">
        <v>0.67</v>
      </c>
      <c r="HE16" s="367">
        <f>HA16/HB17</f>
        <v>0.66666666666666663</v>
      </c>
      <c r="HF16" s="195">
        <v>0</v>
      </c>
      <c r="HG16" s="196">
        <v>11</v>
      </c>
      <c r="HH16" s="196">
        <f t="shared" si="42"/>
        <v>0</v>
      </c>
      <c r="HI16" s="197">
        <v>0</v>
      </c>
      <c r="HJ16" s="198">
        <f>HF16/HG17</f>
        <v>0</v>
      </c>
      <c r="HK16" s="100">
        <v>0</v>
      </c>
      <c r="HL16" s="111">
        <v>75</v>
      </c>
      <c r="HM16" s="101">
        <f t="shared" si="43"/>
        <v>0</v>
      </c>
      <c r="HN16" s="330">
        <v>0</v>
      </c>
      <c r="HO16" s="332">
        <f>HK16/HL17</f>
        <v>0</v>
      </c>
      <c r="HP16" s="100">
        <v>0</v>
      </c>
      <c r="HQ16" s="111">
        <v>40</v>
      </c>
      <c r="HR16" s="101">
        <f t="shared" si="44"/>
        <v>0</v>
      </c>
      <c r="HS16" s="330">
        <v>0</v>
      </c>
      <c r="HT16" s="332">
        <f>HP16/HQ17</f>
        <v>0</v>
      </c>
      <c r="HU16" s="100">
        <v>0</v>
      </c>
      <c r="HV16" s="111">
        <v>5</v>
      </c>
      <c r="HW16" s="101">
        <f t="shared" si="45"/>
        <v>0</v>
      </c>
      <c r="HX16" s="330">
        <v>0</v>
      </c>
      <c r="HY16" s="332">
        <f>HU16/HV17</f>
        <v>0</v>
      </c>
      <c r="HZ16" s="217">
        <v>0</v>
      </c>
      <c r="IA16" s="237">
        <v>100</v>
      </c>
      <c r="IB16" s="218">
        <f t="shared" si="46"/>
        <v>0</v>
      </c>
      <c r="IC16" s="219">
        <v>0</v>
      </c>
      <c r="ID16" s="238">
        <f>HZ16/IA17</f>
        <v>0</v>
      </c>
      <c r="IE16" s="183">
        <v>100</v>
      </c>
      <c r="IF16" s="184">
        <v>100</v>
      </c>
      <c r="IG16" s="185">
        <f t="shared" si="47"/>
        <v>100</v>
      </c>
      <c r="IH16" s="335">
        <v>1</v>
      </c>
      <c r="II16" s="336">
        <f>IE16/IF17</f>
        <v>1</v>
      </c>
      <c r="IJ16" s="79">
        <v>100</v>
      </c>
      <c r="IK16" s="92">
        <v>100</v>
      </c>
      <c r="IL16" s="80">
        <f t="shared" si="48"/>
        <v>100</v>
      </c>
      <c r="IM16" s="316">
        <v>1</v>
      </c>
      <c r="IN16" s="317">
        <f>IJ16/IK17</f>
        <v>1</v>
      </c>
    </row>
    <row r="17" spans="2:248" ht="15" thickBot="1" x14ac:dyDescent="0.4">
      <c r="B17" s="313">
        <v>12</v>
      </c>
      <c r="C17" s="314" t="s">
        <v>43</v>
      </c>
      <c r="D17" s="83">
        <v>100</v>
      </c>
      <c r="E17" s="84">
        <v>100</v>
      </c>
      <c r="F17" s="315">
        <f t="shared" si="0"/>
        <v>100</v>
      </c>
      <c r="G17" s="342">
        <v>1</v>
      </c>
      <c r="H17" s="343">
        <f>D17/E17</f>
        <v>1</v>
      </c>
      <c r="I17" s="106">
        <v>0</v>
      </c>
      <c r="J17" s="107">
        <v>48</v>
      </c>
      <c r="K17" s="107">
        <f t="shared" si="1"/>
        <v>0</v>
      </c>
      <c r="L17" s="326">
        <v>0</v>
      </c>
      <c r="M17" s="355">
        <f>I17/J17</f>
        <v>0</v>
      </c>
      <c r="N17" s="106">
        <v>0</v>
      </c>
      <c r="O17" s="107">
        <v>48</v>
      </c>
      <c r="P17" s="107">
        <f t="shared" si="2"/>
        <v>0</v>
      </c>
      <c r="Q17" s="108">
        <v>0</v>
      </c>
      <c r="R17" s="109">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42">
        <v>1</v>
      </c>
      <c r="AL17" s="343">
        <f>AH17/AI17</f>
        <v>1</v>
      </c>
      <c r="AM17" s="83">
        <v>87</v>
      </c>
      <c r="AN17" s="84">
        <v>70</v>
      </c>
      <c r="AO17" s="315">
        <f t="shared" si="7"/>
        <v>124.28571428571429</v>
      </c>
      <c r="AP17" s="377">
        <v>1.24</v>
      </c>
      <c r="AQ17" s="378">
        <f>AM17/AN17</f>
        <v>1.2428571428571429</v>
      </c>
      <c r="AR17" s="83">
        <v>95.1</v>
      </c>
      <c r="AS17" s="84">
        <v>90</v>
      </c>
      <c r="AT17" s="315">
        <f t="shared" si="8"/>
        <v>105.66666666666666</v>
      </c>
      <c r="AU17" s="377">
        <v>1.06</v>
      </c>
      <c r="AV17" s="378">
        <f>AR17/AS17</f>
        <v>1.0566666666666666</v>
      </c>
      <c r="AW17" s="83">
        <v>0</v>
      </c>
      <c r="AX17" s="84">
        <v>3</v>
      </c>
      <c r="AY17" s="315">
        <f t="shared" si="9"/>
        <v>0</v>
      </c>
      <c r="AZ17" s="375">
        <v>0</v>
      </c>
      <c r="BA17" s="376">
        <f>AW17/AX17</f>
        <v>0</v>
      </c>
      <c r="BB17" s="83">
        <v>2</v>
      </c>
      <c r="BC17" s="84">
        <v>1</v>
      </c>
      <c r="BD17" s="315">
        <f t="shared" si="10"/>
        <v>200</v>
      </c>
      <c r="BE17" s="377">
        <v>2</v>
      </c>
      <c r="BF17" s="378">
        <f>BB17/BC17</f>
        <v>2</v>
      </c>
      <c r="BG17" s="106">
        <v>0</v>
      </c>
      <c r="BH17" s="113">
        <v>1</v>
      </c>
      <c r="BI17" s="107">
        <f t="shared" si="11"/>
        <v>0</v>
      </c>
      <c r="BJ17" s="108">
        <v>0</v>
      </c>
      <c r="BK17" s="114">
        <f>BG17/BH17</f>
        <v>0</v>
      </c>
      <c r="BL17" s="83">
        <v>62</v>
      </c>
      <c r="BM17" s="94">
        <v>3</v>
      </c>
      <c r="BN17" s="315">
        <f t="shared" si="12"/>
        <v>2066.666666666667</v>
      </c>
      <c r="BO17" s="377">
        <v>20.67</v>
      </c>
      <c r="BP17" s="378">
        <f>BL17/BM17</f>
        <v>20.666666666666668</v>
      </c>
      <c r="BQ17" s="83">
        <v>100</v>
      </c>
      <c r="BR17" s="84">
        <v>100</v>
      </c>
      <c r="BS17" s="315">
        <f t="shared" si="13"/>
        <v>100</v>
      </c>
      <c r="BT17" s="342">
        <v>1</v>
      </c>
      <c r="BU17" s="343">
        <f>BQ17/BR17</f>
        <v>1</v>
      </c>
      <c r="BV17" s="83">
        <v>0</v>
      </c>
      <c r="BW17" s="84">
        <v>4</v>
      </c>
      <c r="BX17" s="315">
        <f t="shared" si="14"/>
        <v>0</v>
      </c>
      <c r="BY17" s="375">
        <v>0</v>
      </c>
      <c r="BZ17" s="376">
        <f>BV17/BW17</f>
        <v>0</v>
      </c>
      <c r="CA17" s="83">
        <v>1895</v>
      </c>
      <c r="CB17" s="94">
        <v>1800</v>
      </c>
      <c r="CC17" s="315">
        <f t="shared" si="15"/>
        <v>105.27777777777779</v>
      </c>
      <c r="CD17" s="377">
        <v>1.05</v>
      </c>
      <c r="CE17" s="378">
        <f>CA17/CB17</f>
        <v>1.0527777777777778</v>
      </c>
      <c r="CF17" s="83">
        <v>100</v>
      </c>
      <c r="CG17" s="84">
        <v>100</v>
      </c>
      <c r="CH17" s="315">
        <f t="shared" si="16"/>
        <v>100</v>
      </c>
      <c r="CI17" s="342">
        <v>1</v>
      </c>
      <c r="CJ17" s="343">
        <f>CF17/CG17</f>
        <v>1</v>
      </c>
      <c r="CK17" s="83">
        <v>4</v>
      </c>
      <c r="CL17" s="94">
        <v>4</v>
      </c>
      <c r="CM17" s="315">
        <f t="shared" si="17"/>
        <v>100</v>
      </c>
      <c r="CN17" s="342">
        <v>1</v>
      </c>
      <c r="CO17" s="343">
        <f>CK17/CL17</f>
        <v>1</v>
      </c>
      <c r="CP17" s="246">
        <v>1</v>
      </c>
      <c r="CQ17" s="396">
        <v>5</v>
      </c>
      <c r="CR17" s="567">
        <f t="shared" si="18"/>
        <v>20</v>
      </c>
      <c r="CS17" s="390">
        <v>0.2</v>
      </c>
      <c r="CT17" s="391">
        <f>CP17/CQ17</f>
        <v>0.2</v>
      </c>
      <c r="CU17" s="519">
        <v>0</v>
      </c>
      <c r="CV17" s="529">
        <v>40</v>
      </c>
      <c r="CW17" s="520">
        <f t="shared" si="19"/>
        <v>0</v>
      </c>
      <c r="CX17" s="521">
        <v>0</v>
      </c>
      <c r="CY17" s="530">
        <f>CU17/CV17</f>
        <v>0</v>
      </c>
      <c r="CZ17" s="83">
        <v>17</v>
      </c>
      <c r="DA17" s="84">
        <v>10</v>
      </c>
      <c r="DB17" s="315">
        <f t="shared" si="20"/>
        <v>170</v>
      </c>
      <c r="DC17" s="377">
        <v>1.7</v>
      </c>
      <c r="DD17" s="378">
        <f>CZ17/DA17</f>
        <v>1.7</v>
      </c>
      <c r="DE17" s="173">
        <v>0</v>
      </c>
      <c r="DF17" s="174">
        <v>765</v>
      </c>
      <c r="DG17" s="174">
        <f t="shared" si="21"/>
        <v>0</v>
      </c>
      <c r="DH17" s="175">
        <v>0</v>
      </c>
      <c r="DI17" s="176">
        <f>DE17/DF17</f>
        <v>0</v>
      </c>
      <c r="DJ17" s="246">
        <v>0</v>
      </c>
      <c r="DK17" s="247">
        <v>715</v>
      </c>
      <c r="DL17" s="248">
        <f t="shared" si="22"/>
        <v>0</v>
      </c>
      <c r="DM17" s="347">
        <v>0</v>
      </c>
      <c r="DN17" s="348">
        <f>DJ17/DK17</f>
        <v>0</v>
      </c>
      <c r="DO17" s="106">
        <v>0</v>
      </c>
      <c r="DP17" s="107">
        <v>6</v>
      </c>
      <c r="DQ17" s="107">
        <f t="shared" si="23"/>
        <v>0</v>
      </c>
      <c r="DR17" s="108">
        <v>0</v>
      </c>
      <c r="DS17" s="109">
        <f>DO17/DP17</f>
        <v>0</v>
      </c>
      <c r="DT17" s="106">
        <v>0</v>
      </c>
      <c r="DU17" s="111">
        <v>9</v>
      </c>
      <c r="DV17" s="107">
        <f t="shared" si="24"/>
        <v>0</v>
      </c>
      <c r="DW17" s="108">
        <v>0</v>
      </c>
      <c r="DX17" s="114">
        <f>DT17/DU17</f>
        <v>0</v>
      </c>
      <c r="DY17" s="106">
        <v>0</v>
      </c>
      <c r="DZ17" s="113">
        <v>1</v>
      </c>
      <c r="EA17" s="107">
        <f t="shared" si="25"/>
        <v>0</v>
      </c>
      <c r="EB17" s="108">
        <v>0</v>
      </c>
      <c r="EC17" s="114">
        <f>DY17/DZ17</f>
        <v>0</v>
      </c>
      <c r="ED17" s="246">
        <v>0</v>
      </c>
      <c r="EE17" s="247">
        <v>2</v>
      </c>
      <c r="EF17" s="248">
        <f t="shared" si="26"/>
        <v>0</v>
      </c>
      <c r="EG17" s="347">
        <v>0</v>
      </c>
      <c r="EH17" s="348">
        <f>ED17/EE17</f>
        <v>0</v>
      </c>
      <c r="EI17" s="106">
        <v>0</v>
      </c>
      <c r="EJ17" s="113">
        <v>1</v>
      </c>
      <c r="EK17" s="107">
        <f t="shared" si="27"/>
        <v>0</v>
      </c>
      <c r="EL17" s="108">
        <v>0</v>
      </c>
      <c r="EM17" s="114">
        <f>EI17/EJ17</f>
        <v>0</v>
      </c>
      <c r="EN17" s="83">
        <v>4</v>
      </c>
      <c r="EO17" s="94">
        <v>4</v>
      </c>
      <c r="EP17" s="315">
        <f t="shared" si="28"/>
        <v>100</v>
      </c>
      <c r="EQ17" s="342">
        <v>1</v>
      </c>
      <c r="ER17" s="343">
        <f>EN17/EO17</f>
        <v>1</v>
      </c>
      <c r="ES17" s="83">
        <v>0</v>
      </c>
      <c r="ET17" s="84">
        <v>1</v>
      </c>
      <c r="EU17" s="315">
        <f t="shared" si="29"/>
        <v>0</v>
      </c>
      <c r="EV17" s="375">
        <v>0</v>
      </c>
      <c r="EW17" s="376">
        <f>ES17/ET17</f>
        <v>0</v>
      </c>
      <c r="EX17" s="83">
        <v>12</v>
      </c>
      <c r="EY17" s="84">
        <v>12</v>
      </c>
      <c r="EZ17" s="315">
        <f t="shared" si="30"/>
        <v>100</v>
      </c>
      <c r="FA17" s="342">
        <v>1</v>
      </c>
      <c r="FB17" s="343">
        <f>EX17/EY17</f>
        <v>1</v>
      </c>
      <c r="FC17" s="83">
        <v>16</v>
      </c>
      <c r="FD17" s="94">
        <v>16</v>
      </c>
      <c r="FE17" s="315">
        <f t="shared" si="31"/>
        <v>100</v>
      </c>
      <c r="FF17" s="342">
        <v>1</v>
      </c>
      <c r="FG17" s="343">
        <f>FC17/FD17</f>
        <v>1</v>
      </c>
      <c r="FH17" s="106">
        <v>0</v>
      </c>
      <c r="FI17" s="107">
        <v>1</v>
      </c>
      <c r="FJ17" s="107">
        <f t="shared" si="32"/>
        <v>0</v>
      </c>
      <c r="FK17" s="108">
        <v>0</v>
      </c>
      <c r="FL17" s="109">
        <f>FH17/FI17</f>
        <v>0</v>
      </c>
      <c r="FM17" s="83">
        <v>4</v>
      </c>
      <c r="FN17" s="94">
        <v>4</v>
      </c>
      <c r="FO17" s="315">
        <f t="shared" si="33"/>
        <v>100</v>
      </c>
      <c r="FP17" s="342">
        <v>1</v>
      </c>
      <c r="FQ17" s="343">
        <f>FM17/FN17</f>
        <v>1</v>
      </c>
      <c r="FR17" s="83">
        <v>10</v>
      </c>
      <c r="FS17" s="94">
        <v>10</v>
      </c>
      <c r="FT17" s="315">
        <f t="shared" si="34"/>
        <v>100</v>
      </c>
      <c r="FU17" s="342">
        <v>1</v>
      </c>
      <c r="FV17" s="343">
        <f>FR17/FS17</f>
        <v>1</v>
      </c>
      <c r="FW17" s="83">
        <v>9</v>
      </c>
      <c r="FX17" s="94">
        <v>50</v>
      </c>
      <c r="FY17" s="315">
        <f t="shared" si="35"/>
        <v>18</v>
      </c>
      <c r="FZ17" s="375">
        <v>0.18</v>
      </c>
      <c r="GA17" s="376">
        <f>FW17/FX17</f>
        <v>0.18</v>
      </c>
      <c r="GB17" s="83">
        <v>2</v>
      </c>
      <c r="GC17" s="84">
        <v>2</v>
      </c>
      <c r="GD17" s="315">
        <f t="shared" si="36"/>
        <v>100</v>
      </c>
      <c r="GE17" s="342">
        <v>1</v>
      </c>
      <c r="GF17" s="343">
        <f>GB17/GC17</f>
        <v>1</v>
      </c>
      <c r="GG17" s="83">
        <v>2</v>
      </c>
      <c r="GH17" s="84">
        <v>2</v>
      </c>
      <c r="GI17" s="315">
        <f t="shared" si="37"/>
        <v>100</v>
      </c>
      <c r="GJ17" s="342">
        <v>1</v>
      </c>
      <c r="GK17" s="343">
        <f>GG17/GH17</f>
        <v>1</v>
      </c>
      <c r="GL17" s="83">
        <v>4</v>
      </c>
      <c r="GM17" s="94">
        <v>4</v>
      </c>
      <c r="GN17" s="315">
        <f t="shared" si="38"/>
        <v>100</v>
      </c>
      <c r="GO17" s="342">
        <v>1</v>
      </c>
      <c r="GP17" s="343">
        <f>GL17/GM17</f>
        <v>1</v>
      </c>
      <c r="GQ17" s="83">
        <v>80</v>
      </c>
      <c r="GR17" s="84">
        <v>100</v>
      </c>
      <c r="GS17" s="315">
        <f t="shared" si="39"/>
        <v>80</v>
      </c>
      <c r="GT17" s="366">
        <v>0.8</v>
      </c>
      <c r="GU17" s="367">
        <f>GQ17/GR17</f>
        <v>0.8</v>
      </c>
      <c r="GV17" s="83">
        <v>11</v>
      </c>
      <c r="GW17" s="94">
        <v>8</v>
      </c>
      <c r="GX17" s="315">
        <f t="shared" si="40"/>
        <v>137.5</v>
      </c>
      <c r="GY17" s="377">
        <v>1.38</v>
      </c>
      <c r="GZ17" s="378">
        <f>GV17/GW17</f>
        <v>1.375</v>
      </c>
      <c r="HA17" s="246">
        <v>0</v>
      </c>
      <c r="HB17" s="247">
        <v>3</v>
      </c>
      <c r="HC17" s="248">
        <f t="shared" si="41"/>
        <v>0</v>
      </c>
      <c r="HD17" s="347">
        <v>0</v>
      </c>
      <c r="HE17" s="348">
        <f>HA17/HB17</f>
        <v>0</v>
      </c>
      <c r="HF17" s="199">
        <v>0</v>
      </c>
      <c r="HG17" s="200">
        <v>12</v>
      </c>
      <c r="HH17" s="200">
        <f t="shared" si="42"/>
        <v>0</v>
      </c>
      <c r="HI17" s="201">
        <v>0</v>
      </c>
      <c r="HJ17" s="202">
        <f>HF17/HG17</f>
        <v>0</v>
      </c>
      <c r="HK17" s="83">
        <v>100</v>
      </c>
      <c r="HL17" s="94">
        <v>100</v>
      </c>
      <c r="HM17" s="315">
        <f t="shared" si="43"/>
        <v>100</v>
      </c>
      <c r="HN17" s="342">
        <v>1</v>
      </c>
      <c r="HO17" s="343">
        <f>HK17/HL17</f>
        <v>1</v>
      </c>
      <c r="HP17" s="83">
        <v>41</v>
      </c>
      <c r="HQ17" s="94">
        <v>60</v>
      </c>
      <c r="HR17" s="315">
        <f t="shared" si="44"/>
        <v>68.333333333333329</v>
      </c>
      <c r="HS17" s="366">
        <v>0.68</v>
      </c>
      <c r="HT17" s="367">
        <f>HP17/HQ17</f>
        <v>0.68333333333333335</v>
      </c>
      <c r="HU17" s="83">
        <v>5</v>
      </c>
      <c r="HV17" s="94">
        <v>10</v>
      </c>
      <c r="HW17" s="315">
        <f t="shared" si="45"/>
        <v>50</v>
      </c>
      <c r="HX17" s="375">
        <v>0.5</v>
      </c>
      <c r="HY17" s="376">
        <f>HU17/HV17</f>
        <v>0.5</v>
      </c>
      <c r="HZ17" s="221">
        <v>0</v>
      </c>
      <c r="IA17" s="239">
        <v>100</v>
      </c>
      <c r="IB17" s="222">
        <f t="shared" si="46"/>
        <v>0</v>
      </c>
      <c r="IC17" s="223">
        <v>0</v>
      </c>
      <c r="ID17" s="240">
        <f>HZ17/IA17</f>
        <v>0</v>
      </c>
      <c r="IE17" s="83">
        <v>100</v>
      </c>
      <c r="IF17" s="94">
        <v>100</v>
      </c>
      <c r="IG17" s="315">
        <f t="shared" si="47"/>
        <v>100</v>
      </c>
      <c r="IH17" s="342">
        <v>1</v>
      </c>
      <c r="II17" s="343">
        <f>IE17/IF17</f>
        <v>1</v>
      </c>
      <c r="IJ17" s="83">
        <v>92.86</v>
      </c>
      <c r="IK17" s="94">
        <v>100</v>
      </c>
      <c r="IL17" s="315">
        <f t="shared" si="48"/>
        <v>92.86</v>
      </c>
      <c r="IM17" s="402">
        <v>0.93</v>
      </c>
      <c r="IN17" s="403">
        <f>IJ17/IK17</f>
        <v>0.92859999999999998</v>
      </c>
    </row>
    <row r="18" spans="2:248" ht="15" thickBot="1" x14ac:dyDescent="0.4"/>
    <row r="19" spans="2:248" ht="15" hidden="1" thickBot="1" x14ac:dyDescent="0.4">
      <c r="Q19" t="s">
        <v>69</v>
      </c>
      <c r="BD19" t="s">
        <v>64</v>
      </c>
      <c r="CC19" t="s">
        <v>66</v>
      </c>
    </row>
    <row r="20" spans="2:248" ht="15" thickBot="1" x14ac:dyDescent="0.4">
      <c r="C20" s="474" t="s">
        <v>726</v>
      </c>
      <c r="H20" s="408">
        <v>0.01</v>
      </c>
      <c r="M20" s="447">
        <v>1.02</v>
      </c>
      <c r="R20" s="447">
        <v>1.02</v>
      </c>
      <c r="W20" s="467">
        <v>1</v>
      </c>
      <c r="AG20" s="467">
        <v>1</v>
      </c>
      <c r="AL20" s="352">
        <v>0.76</v>
      </c>
      <c r="AQ20" s="447">
        <v>1.24</v>
      </c>
      <c r="AV20" s="447">
        <v>1.08</v>
      </c>
      <c r="BA20" s="408">
        <v>0</v>
      </c>
      <c r="BF20" s="447">
        <v>2</v>
      </c>
      <c r="BK20" s="408">
        <v>0</v>
      </c>
      <c r="BP20" s="447">
        <v>20.67</v>
      </c>
      <c r="BU20" s="467">
        <v>1</v>
      </c>
      <c r="BZ20" s="408">
        <v>0</v>
      </c>
      <c r="CE20" s="447">
        <v>1.05</v>
      </c>
      <c r="CJ20" s="404">
        <v>0.9</v>
      </c>
      <c r="CO20" s="467">
        <v>1</v>
      </c>
      <c r="CT20" s="408">
        <v>0.2</v>
      </c>
      <c r="DD20" s="447">
        <v>1.7</v>
      </c>
      <c r="DN20" s="404">
        <v>0.94</v>
      </c>
      <c r="DS20" s="467">
        <v>1</v>
      </c>
      <c r="DX20" s="467">
        <v>1</v>
      </c>
      <c r="EC20" s="467">
        <v>1</v>
      </c>
      <c r="EH20" s="408">
        <v>0.5</v>
      </c>
      <c r="EM20" s="467">
        <v>1</v>
      </c>
      <c r="ER20" s="467">
        <v>1</v>
      </c>
      <c r="EW20" s="408">
        <v>0</v>
      </c>
      <c r="FB20" s="467">
        <v>1</v>
      </c>
      <c r="FG20" s="467">
        <v>1</v>
      </c>
      <c r="FL20" s="467">
        <v>1</v>
      </c>
      <c r="FQ20" s="467">
        <v>1</v>
      </c>
      <c r="FV20" s="467">
        <v>1</v>
      </c>
      <c r="GA20" s="408">
        <v>0.18</v>
      </c>
      <c r="GF20" s="467">
        <v>1</v>
      </c>
      <c r="GK20" s="467">
        <v>1</v>
      </c>
      <c r="GP20" s="467">
        <v>1</v>
      </c>
      <c r="GU20" s="352">
        <v>0.8</v>
      </c>
      <c r="GZ20" s="467">
        <v>1.38</v>
      </c>
      <c r="HE20" s="352">
        <v>0.67</v>
      </c>
      <c r="HO20" s="467">
        <v>1</v>
      </c>
      <c r="HT20" s="352">
        <v>0.68</v>
      </c>
      <c r="HY20" s="408">
        <v>0.5</v>
      </c>
      <c r="II20" s="467">
        <v>1</v>
      </c>
      <c r="IN20" s="346">
        <v>0.97130000000000005</v>
      </c>
    </row>
    <row r="21" spans="2:248" ht="15" thickBot="1" x14ac:dyDescent="0.4">
      <c r="C21" s="148"/>
    </row>
    <row r="22" spans="2:248" ht="15" thickBot="1" x14ac:dyDescent="0.4">
      <c r="C22" s="474" t="s">
        <v>727</v>
      </c>
      <c r="H22" s="408">
        <v>0.01</v>
      </c>
      <c r="M22" s="466">
        <v>1.02</v>
      </c>
      <c r="R22" s="466">
        <v>1.02</v>
      </c>
      <c r="W22" s="468">
        <v>1</v>
      </c>
      <c r="AG22" s="468">
        <v>1</v>
      </c>
      <c r="AL22" s="493">
        <v>0.76</v>
      </c>
      <c r="AQ22" s="466">
        <v>1.24</v>
      </c>
      <c r="AV22" s="466">
        <v>1.08</v>
      </c>
      <c r="BA22" s="465">
        <v>0</v>
      </c>
      <c r="BF22" s="466">
        <v>2</v>
      </c>
      <c r="BK22" s="465">
        <v>0</v>
      </c>
      <c r="BP22" s="466">
        <v>20.67</v>
      </c>
      <c r="BU22" s="468">
        <v>1</v>
      </c>
      <c r="BZ22" s="465">
        <v>0</v>
      </c>
      <c r="CE22" s="466">
        <v>1.05</v>
      </c>
      <c r="CJ22" s="469">
        <v>0.9</v>
      </c>
      <c r="CO22" s="468">
        <v>1</v>
      </c>
      <c r="CT22" s="465">
        <v>0.2</v>
      </c>
      <c r="DD22" s="466">
        <v>1.7</v>
      </c>
      <c r="DN22" s="469">
        <v>0.94</v>
      </c>
      <c r="DS22" s="468">
        <v>1</v>
      </c>
      <c r="DX22" s="468">
        <v>1</v>
      </c>
      <c r="EC22" s="468">
        <v>1</v>
      </c>
      <c r="EH22" s="465">
        <v>0.5</v>
      </c>
      <c r="EM22" s="468">
        <v>1</v>
      </c>
      <c r="ER22" s="468">
        <v>1</v>
      </c>
      <c r="EW22" s="465">
        <v>0</v>
      </c>
      <c r="FB22" s="468">
        <v>1</v>
      </c>
      <c r="FG22" s="468">
        <v>1</v>
      </c>
      <c r="FL22" s="468">
        <v>1</v>
      </c>
      <c r="FQ22" s="468">
        <v>1</v>
      </c>
      <c r="FV22" s="468">
        <v>1</v>
      </c>
      <c r="GA22" s="465">
        <v>0.18</v>
      </c>
      <c r="GF22" s="468">
        <v>1</v>
      </c>
      <c r="GK22" s="468">
        <v>1</v>
      </c>
      <c r="GP22" s="468">
        <v>1</v>
      </c>
      <c r="GU22" s="493">
        <v>0.8</v>
      </c>
      <c r="GZ22" s="466">
        <v>1.38</v>
      </c>
      <c r="HE22" s="493">
        <v>0.67</v>
      </c>
      <c r="HO22" s="468">
        <v>1</v>
      </c>
      <c r="HT22" s="493">
        <v>0.68</v>
      </c>
      <c r="HY22" s="465">
        <v>0.5</v>
      </c>
      <c r="II22" s="468">
        <v>1</v>
      </c>
      <c r="IN22" s="469">
        <v>0.97</v>
      </c>
    </row>
    <row r="23" spans="2:248" ht="15" thickBot="1" x14ac:dyDescent="0.4"/>
    <row r="24" spans="2:248" ht="15" customHeight="1" x14ac:dyDescent="0.35">
      <c r="H24" s="737" t="s">
        <v>670</v>
      </c>
      <c r="I24" s="738"/>
    </row>
    <row r="25" spans="2:248" ht="15" thickBot="1" x14ac:dyDescent="0.4">
      <c r="H25" s="739"/>
      <c r="I25" s="740"/>
      <c r="BI25" s="42"/>
    </row>
    <row r="26" spans="2:248" x14ac:dyDescent="0.35">
      <c r="B26" s="6">
        <v>1</v>
      </c>
      <c r="C26" s="4" t="s">
        <v>9</v>
      </c>
      <c r="D26" s="5"/>
      <c r="E26" s="647" t="s">
        <v>5</v>
      </c>
      <c r="F26" s="647"/>
      <c r="G26" s="648"/>
      <c r="H26" s="6">
        <v>31</v>
      </c>
      <c r="I26" s="7">
        <f>H26/H29</f>
        <v>0.70454545454545459</v>
      </c>
    </row>
    <row r="27" spans="2:248" x14ac:dyDescent="0.35">
      <c r="B27" s="11">
        <v>2</v>
      </c>
      <c r="C27" s="9" t="s">
        <v>10</v>
      </c>
      <c r="D27" s="10"/>
      <c r="E27" s="649" t="s">
        <v>11</v>
      </c>
      <c r="F27" s="649"/>
      <c r="G27" s="650"/>
      <c r="H27" s="11">
        <v>4</v>
      </c>
      <c r="I27" s="12">
        <f>H27/H29</f>
        <v>9.0909090909090912E-2</v>
      </c>
    </row>
    <row r="28" spans="2:248" ht="15" thickBot="1" x14ac:dyDescent="0.4">
      <c r="B28" s="16">
        <v>3</v>
      </c>
      <c r="C28" s="14" t="s">
        <v>12</v>
      </c>
      <c r="D28" s="15"/>
      <c r="E28" s="651" t="s">
        <v>8</v>
      </c>
      <c r="F28" s="651"/>
      <c r="G28" s="652"/>
      <c r="H28" s="16">
        <v>9</v>
      </c>
      <c r="I28" s="17">
        <f>H28/H29</f>
        <v>0.20454545454545456</v>
      </c>
    </row>
    <row r="29" spans="2:248" ht="15" thickBot="1" x14ac:dyDescent="0.4">
      <c r="B29" s="734" t="s">
        <v>125</v>
      </c>
      <c r="C29" s="735"/>
      <c r="D29" s="735"/>
      <c r="E29" s="735"/>
      <c r="F29" s="735"/>
      <c r="G29" s="736"/>
      <c r="H29" s="18">
        <f>SUM(H26:H28)</f>
        <v>44</v>
      </c>
      <c r="I29" s="43">
        <f>SUM(I26:I28)</f>
        <v>1</v>
      </c>
    </row>
    <row r="30" spans="2:248" ht="15" thickBot="1" x14ac:dyDescent="0.4"/>
    <row r="31" spans="2:248" ht="15" thickBot="1" x14ac:dyDescent="0.4">
      <c r="B31" s="464" t="s">
        <v>351</v>
      </c>
      <c r="C31" s="753" t="s">
        <v>352</v>
      </c>
      <c r="D31" s="753"/>
      <c r="E31" s="753"/>
      <c r="F31" s="70">
        <v>1</v>
      </c>
    </row>
    <row r="32" spans="2:248" ht="15" thickBot="1" x14ac:dyDescent="0.4">
      <c r="B32" s="497" t="s">
        <v>342</v>
      </c>
      <c r="C32" s="662" t="s">
        <v>341</v>
      </c>
      <c r="D32" s="662"/>
      <c r="E32" s="662"/>
      <c r="F32" s="70">
        <v>1</v>
      </c>
    </row>
    <row r="33" spans="2:120" ht="15" thickBot="1" x14ac:dyDescent="0.4">
      <c r="B33" s="278" t="s">
        <v>332</v>
      </c>
      <c r="C33" s="180" t="s">
        <v>331</v>
      </c>
      <c r="D33" s="182"/>
      <c r="E33" s="182"/>
      <c r="F33" s="70">
        <v>2</v>
      </c>
      <c r="DP33" s="41"/>
    </row>
    <row r="34" spans="2:120" ht="15" thickBot="1" x14ac:dyDescent="0.4">
      <c r="B34" s="461" t="s">
        <v>109</v>
      </c>
      <c r="C34" s="182" t="s">
        <v>237</v>
      </c>
      <c r="D34" s="182"/>
      <c r="E34" s="182"/>
      <c r="F34" s="70">
        <v>0</v>
      </c>
      <c r="DP34" s="41"/>
    </row>
    <row r="35" spans="2:120" ht="15" hidden="1" thickBot="1" x14ac:dyDescent="0.4">
      <c r="B35" s="462" t="s">
        <v>131</v>
      </c>
      <c r="C35" s="182" t="s">
        <v>132</v>
      </c>
      <c r="D35" s="182"/>
      <c r="E35" s="182"/>
      <c r="F35" s="70">
        <v>0</v>
      </c>
      <c r="DP35" s="41"/>
    </row>
    <row r="36" spans="2:120" ht="15" hidden="1" thickBot="1" x14ac:dyDescent="0.4">
      <c r="B36" s="463" t="s">
        <v>139</v>
      </c>
      <c r="C36" s="182" t="s">
        <v>140</v>
      </c>
      <c r="D36" s="182"/>
      <c r="E36" s="182"/>
      <c r="F36" s="70">
        <v>0</v>
      </c>
    </row>
    <row r="37" spans="2:120" ht="15" hidden="1" thickBot="1" x14ac:dyDescent="0.4">
      <c r="B37" s="276" t="s">
        <v>201</v>
      </c>
      <c r="C37" s="182" t="s">
        <v>466</v>
      </c>
      <c r="D37" s="182"/>
      <c r="E37" s="182"/>
      <c r="F37" s="70">
        <v>0</v>
      </c>
    </row>
    <row r="38" spans="2:120" ht="15" hidden="1" thickBot="1" x14ac:dyDescent="0.4">
      <c r="B38" s="498" t="s">
        <v>480</v>
      </c>
      <c r="C38" s="182" t="s">
        <v>465</v>
      </c>
      <c r="F38" s="70">
        <v>0</v>
      </c>
    </row>
    <row r="39" spans="2:120" ht="15" thickBot="1" x14ac:dyDescent="0.4">
      <c r="B39" s="507" t="s">
        <v>725</v>
      </c>
      <c r="C39" s="182" t="s">
        <v>724</v>
      </c>
      <c r="F39" s="70">
        <v>1</v>
      </c>
    </row>
    <row r="40" spans="2:120" ht="15.5" x14ac:dyDescent="0.35">
      <c r="C40" s="147" t="s">
        <v>202</v>
      </c>
      <c r="F40" s="146">
        <f>H29+F31+F32+F33+F34+F35+F36+F37+F38+F39</f>
        <v>49</v>
      </c>
    </row>
  </sheetData>
  <sheetProtection algorithmName="SHA-512" hashValue="ijNyFowAxTjE2E3zMN+oSWSrUdHL4imCooGyv2fnCHdYMvKv4fHcxeW/YoVdAGnEmi8pybBEb0ArmoSnSKq0Sg==" saltValue="wOj5t0vhB/dn40+OhFgrCg==" spinCount="100000" sheet="1" objects="1" scenarios="1"/>
  <mergeCells count="205">
    <mergeCell ref="C31:E31"/>
    <mergeCell ref="BV3:BZ3"/>
    <mergeCell ref="CA3:CE3"/>
    <mergeCell ref="AR3:AV3"/>
    <mergeCell ref="AW3:BA3"/>
    <mergeCell ref="BB3:BF3"/>
    <mergeCell ref="BG3:BK3"/>
    <mergeCell ref="BL3:BP3"/>
    <mergeCell ref="BQ3:BU3"/>
    <mergeCell ref="B2:C5"/>
    <mergeCell ref="D3:H3"/>
    <mergeCell ref="I3:M3"/>
    <mergeCell ref="N3:R3"/>
    <mergeCell ref="S3:W3"/>
    <mergeCell ref="X3:AB3"/>
    <mergeCell ref="AC3:AG3"/>
    <mergeCell ref="AH3:AL3"/>
    <mergeCell ref="AM3:AQ3"/>
    <mergeCell ref="R4:R5"/>
    <mergeCell ref="S4:U4"/>
    <mergeCell ref="V4:V5"/>
    <mergeCell ref="W4:W5"/>
    <mergeCell ref="X4:Z4"/>
    <mergeCell ref="AA4:AA5"/>
    <mergeCell ref="AB4:AB5"/>
    <mergeCell ref="AQ4:AQ5"/>
    <mergeCell ref="CF3:CJ3"/>
    <mergeCell ref="CK3:CO3"/>
    <mergeCell ref="CP3:CT3"/>
    <mergeCell ref="CU3:CY3"/>
    <mergeCell ref="GB3:GF3"/>
    <mergeCell ref="GG3:GK3"/>
    <mergeCell ref="GL3:GP3"/>
    <mergeCell ref="BZ4:BZ5"/>
    <mergeCell ref="AC4:AE4"/>
    <mergeCell ref="AF4:AF5"/>
    <mergeCell ref="AH4:AJ4"/>
    <mergeCell ref="AK4:AK5"/>
    <mergeCell ref="BF4:BF5"/>
    <mergeCell ref="BG4:BI4"/>
    <mergeCell ref="BJ4:BJ5"/>
    <mergeCell ref="BK4:BK5"/>
    <mergeCell ref="BP4:BP5"/>
    <mergeCell ref="BQ4:BS4"/>
    <mergeCell ref="BT4:BT5"/>
    <mergeCell ref="BU4:BU5"/>
    <mergeCell ref="BV4:BX4"/>
    <mergeCell ref="BY4:BY5"/>
    <mergeCell ref="GQ3:GU3"/>
    <mergeCell ref="EN3:ER3"/>
    <mergeCell ref="ES3:EW3"/>
    <mergeCell ref="EX3:FB3"/>
    <mergeCell ref="FC3:FG3"/>
    <mergeCell ref="FH3:FL3"/>
    <mergeCell ref="FM3:FQ3"/>
    <mergeCell ref="CZ3:DD3"/>
    <mergeCell ref="DE3:DI3"/>
    <mergeCell ref="DO3:DS3"/>
    <mergeCell ref="DT3:DX3"/>
    <mergeCell ref="DY3:EC3"/>
    <mergeCell ref="EI3:EM3"/>
    <mergeCell ref="DJ3:DN3"/>
    <mergeCell ref="ED3:EH3"/>
    <mergeCell ref="HZ3:ID3"/>
    <mergeCell ref="IE3:II3"/>
    <mergeCell ref="D4:F4"/>
    <mergeCell ref="G4:G5"/>
    <mergeCell ref="H4:H5"/>
    <mergeCell ref="I4:K4"/>
    <mergeCell ref="L4:L5"/>
    <mergeCell ref="M4:M5"/>
    <mergeCell ref="N4:P4"/>
    <mergeCell ref="Q4:Q5"/>
    <mergeCell ref="GV3:GZ3"/>
    <mergeCell ref="HA3:HE3"/>
    <mergeCell ref="HF3:HJ3"/>
    <mergeCell ref="HK3:HO3"/>
    <mergeCell ref="HP3:HT3"/>
    <mergeCell ref="HU3:HY3"/>
    <mergeCell ref="FR3:FV3"/>
    <mergeCell ref="FW3:GA3"/>
    <mergeCell ref="AL4:AL5"/>
    <mergeCell ref="AM4:AO4"/>
    <mergeCell ref="AP4:AP5"/>
    <mergeCell ref="AR4:AT4"/>
    <mergeCell ref="AU4:AU5"/>
    <mergeCell ref="AG4:AG5"/>
    <mergeCell ref="BL4:BN4"/>
    <mergeCell ref="BO4:BO5"/>
    <mergeCell ref="AV4:AV5"/>
    <mergeCell ref="AW4:AY4"/>
    <mergeCell ref="AZ4:AZ5"/>
    <mergeCell ref="BA4:BA5"/>
    <mergeCell ref="BB4:BD4"/>
    <mergeCell ref="BE4:BE5"/>
    <mergeCell ref="CJ4:CJ5"/>
    <mergeCell ref="CK4:CM4"/>
    <mergeCell ref="CN4:CN5"/>
    <mergeCell ref="CO4:CO5"/>
    <mergeCell ref="CP4:CR4"/>
    <mergeCell ref="CS4:CS5"/>
    <mergeCell ref="CA4:CC4"/>
    <mergeCell ref="CD4:CD5"/>
    <mergeCell ref="CE4:CE5"/>
    <mergeCell ref="CF4:CH4"/>
    <mergeCell ref="CI4:CI5"/>
    <mergeCell ref="DD4:DD5"/>
    <mergeCell ref="DE4:DG4"/>
    <mergeCell ref="DH4:DH5"/>
    <mergeCell ref="DI4:DI5"/>
    <mergeCell ref="DO4:DQ4"/>
    <mergeCell ref="DR4:DR5"/>
    <mergeCell ref="CT4:CT5"/>
    <mergeCell ref="CU4:CW4"/>
    <mergeCell ref="CX4:CX5"/>
    <mergeCell ref="CY4:CY5"/>
    <mergeCell ref="CZ4:DB4"/>
    <mergeCell ref="DC4:DC5"/>
    <mergeCell ref="DJ4:DL4"/>
    <mergeCell ref="DM4:DM5"/>
    <mergeCell ref="DN4:DN5"/>
    <mergeCell ref="EC4:EC5"/>
    <mergeCell ref="EI4:EK4"/>
    <mergeCell ref="EL4:EL5"/>
    <mergeCell ref="EM4:EM5"/>
    <mergeCell ref="EN4:EP4"/>
    <mergeCell ref="EQ4:EQ5"/>
    <mergeCell ref="DS4:DS5"/>
    <mergeCell ref="DT4:DV4"/>
    <mergeCell ref="DW4:DW5"/>
    <mergeCell ref="DX4:DX5"/>
    <mergeCell ref="DY4:EA4"/>
    <mergeCell ref="EB4:EB5"/>
    <mergeCell ref="ED4:EF4"/>
    <mergeCell ref="EG4:EG5"/>
    <mergeCell ref="EH4:EH5"/>
    <mergeCell ref="FB4:FB5"/>
    <mergeCell ref="FC4:FE4"/>
    <mergeCell ref="FF4:FF5"/>
    <mergeCell ref="FG4:FG5"/>
    <mergeCell ref="FH4:FJ4"/>
    <mergeCell ref="FK4:FK5"/>
    <mergeCell ref="ER4:ER5"/>
    <mergeCell ref="ES4:EU4"/>
    <mergeCell ref="EV4:EV5"/>
    <mergeCell ref="EW4:EW5"/>
    <mergeCell ref="EX4:EZ4"/>
    <mergeCell ref="FA4:FA5"/>
    <mergeCell ref="FV4:FV5"/>
    <mergeCell ref="FW4:FY4"/>
    <mergeCell ref="FZ4:FZ5"/>
    <mergeCell ref="GA4:GA5"/>
    <mergeCell ref="GB4:GD4"/>
    <mergeCell ref="GE4:GE5"/>
    <mergeCell ref="FL4:FL5"/>
    <mergeCell ref="FM4:FO4"/>
    <mergeCell ref="FP4:FP5"/>
    <mergeCell ref="FQ4:FQ5"/>
    <mergeCell ref="FR4:FT4"/>
    <mergeCell ref="FU4:FU5"/>
    <mergeCell ref="GP4:GP5"/>
    <mergeCell ref="GQ4:GS4"/>
    <mergeCell ref="GT4:GT5"/>
    <mergeCell ref="GU4:GU5"/>
    <mergeCell ref="GV4:GX4"/>
    <mergeCell ref="GY4:GY5"/>
    <mergeCell ref="GF4:GF5"/>
    <mergeCell ref="GG4:GI4"/>
    <mergeCell ref="GJ4:GJ5"/>
    <mergeCell ref="GK4:GK5"/>
    <mergeCell ref="GL4:GN4"/>
    <mergeCell ref="GO4:GO5"/>
    <mergeCell ref="HO4:HO5"/>
    <mergeCell ref="HP4:HR4"/>
    <mergeCell ref="HS4:HS5"/>
    <mergeCell ref="GZ4:GZ5"/>
    <mergeCell ref="HA4:HC4"/>
    <mergeCell ref="HD4:HD5"/>
    <mergeCell ref="HE4:HE5"/>
    <mergeCell ref="HF4:HH4"/>
    <mergeCell ref="HI4:HI5"/>
    <mergeCell ref="C32:E32"/>
    <mergeCell ref="IJ3:IN3"/>
    <mergeCell ref="IJ4:IL4"/>
    <mergeCell ref="IM4:IM5"/>
    <mergeCell ref="IN4:IN5"/>
    <mergeCell ref="D2:IN2"/>
    <mergeCell ref="E27:G27"/>
    <mergeCell ref="E28:G28"/>
    <mergeCell ref="B29:G29"/>
    <mergeCell ref="ID4:ID5"/>
    <mergeCell ref="IE4:IG4"/>
    <mergeCell ref="IH4:IH5"/>
    <mergeCell ref="II4:II5"/>
    <mergeCell ref="H24:I25"/>
    <mergeCell ref="E26:G26"/>
    <mergeCell ref="HT4:HT5"/>
    <mergeCell ref="HU4:HW4"/>
    <mergeCell ref="HX4:HX5"/>
    <mergeCell ref="HY4:HY5"/>
    <mergeCell ref="HZ4:IB4"/>
    <mergeCell ref="IC4:IC5"/>
    <mergeCell ref="HJ4:HJ5"/>
    <mergeCell ref="HK4:HM4"/>
    <mergeCell ref="HN4:HN5"/>
  </mergeCells>
  <pageMargins left="0.7" right="0.7" top="0.75" bottom="0.75" header="0.3" footer="0.3"/>
  <pageSetup orientation="portrait"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249977111117893"/>
  </sheetPr>
  <dimension ref="B1:HY40"/>
  <sheetViews>
    <sheetView workbookViewId="0">
      <selection activeCell="AC20" sqref="AC20"/>
    </sheetView>
  </sheetViews>
  <sheetFormatPr baseColWidth="10" defaultRowHeight="14.5" x14ac:dyDescent="0.35"/>
  <cols>
    <col min="2" max="2" width="5.453125" customWidth="1"/>
    <col min="4" max="4" width="7.453125" customWidth="1"/>
    <col min="5" max="5" width="8.1796875"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6.1796875" customWidth="1"/>
    <col min="106" max="106" width="6" customWidth="1"/>
    <col min="107" max="107" width="6.81640625" customWidth="1"/>
    <col min="108" max="108" width="9.54296875" customWidth="1"/>
    <col min="109" max="109" width="6.7265625" customWidth="1"/>
    <col min="110" max="110" width="5.453125" customWidth="1"/>
    <col min="111" max="111" width="6.7265625" customWidth="1"/>
    <col min="112" max="112" width="7.1796875" customWidth="1"/>
    <col min="113" max="113" width="10.179687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54296875" customWidth="1"/>
    <col min="230" max="230" width="5.81640625" customWidth="1"/>
    <col min="231" max="231" width="6.7265625" customWidth="1"/>
    <col min="232" max="232" width="7.1796875" customWidth="1"/>
    <col min="233" max="233" width="10.1796875" customWidth="1"/>
  </cols>
  <sheetData>
    <row r="1" spans="2:233" ht="15" thickBot="1" x14ac:dyDescent="0.4"/>
    <row r="2" spans="2:233" ht="15" thickBot="1" x14ac:dyDescent="0.4">
      <c r="B2" s="762" t="s">
        <v>223</v>
      </c>
      <c r="C2" s="742"/>
      <c r="D2" s="672" t="s">
        <v>55</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4"/>
    </row>
    <row r="3" spans="2:233" ht="121.5" customHeight="1" thickBot="1" x14ac:dyDescent="0.4">
      <c r="B3" s="743"/>
      <c r="C3" s="744"/>
      <c r="D3" s="663" t="s">
        <v>445</v>
      </c>
      <c r="E3" s="664"/>
      <c r="F3" s="665"/>
      <c r="G3" s="665"/>
      <c r="H3" s="666"/>
      <c r="I3" s="663" t="s">
        <v>243</v>
      </c>
      <c r="J3" s="664"/>
      <c r="K3" s="665"/>
      <c r="L3" s="665"/>
      <c r="M3" s="666"/>
      <c r="N3" s="663" t="s">
        <v>252</v>
      </c>
      <c r="O3" s="664"/>
      <c r="P3" s="665"/>
      <c r="Q3" s="665"/>
      <c r="R3" s="666"/>
      <c r="S3" s="663" t="s">
        <v>93</v>
      </c>
      <c r="T3" s="664"/>
      <c r="U3" s="665"/>
      <c r="V3" s="665"/>
      <c r="W3" s="666"/>
      <c r="X3" s="725" t="s">
        <v>94</v>
      </c>
      <c r="Y3" s="726"/>
      <c r="Z3" s="727"/>
      <c r="AA3" s="727"/>
      <c r="AB3" s="728"/>
      <c r="AC3" s="663" t="s">
        <v>283</v>
      </c>
      <c r="AD3" s="664"/>
      <c r="AE3" s="665"/>
      <c r="AF3" s="665"/>
      <c r="AG3" s="666"/>
      <c r="AH3" s="663" t="s">
        <v>294</v>
      </c>
      <c r="AI3" s="664"/>
      <c r="AJ3" s="665"/>
      <c r="AK3" s="665"/>
      <c r="AL3" s="666"/>
      <c r="AM3" s="663" t="s">
        <v>302</v>
      </c>
      <c r="AN3" s="664"/>
      <c r="AO3" s="665"/>
      <c r="AP3" s="665"/>
      <c r="AQ3" s="666"/>
      <c r="AR3" s="663" t="s">
        <v>95</v>
      </c>
      <c r="AS3" s="664"/>
      <c r="AT3" s="665"/>
      <c r="AU3" s="665"/>
      <c r="AV3" s="666"/>
      <c r="AW3" s="663" t="s">
        <v>358</v>
      </c>
      <c r="AX3" s="664"/>
      <c r="AY3" s="665"/>
      <c r="AZ3" s="665"/>
      <c r="BA3" s="666"/>
      <c r="BB3" s="663" t="s">
        <v>690</v>
      </c>
      <c r="BC3" s="664"/>
      <c r="BD3" s="665"/>
      <c r="BE3" s="665"/>
      <c r="BF3" s="666"/>
      <c r="BG3" s="787" t="s">
        <v>749</v>
      </c>
      <c r="BH3" s="788"/>
      <c r="BI3" s="789"/>
      <c r="BJ3" s="789"/>
      <c r="BK3" s="790"/>
      <c r="BL3" s="663" t="s">
        <v>161</v>
      </c>
      <c r="BM3" s="664"/>
      <c r="BN3" s="665"/>
      <c r="BO3" s="665"/>
      <c r="BP3" s="666"/>
      <c r="BQ3" s="663" t="s">
        <v>691</v>
      </c>
      <c r="BR3" s="664"/>
      <c r="BS3" s="665"/>
      <c r="BT3" s="665"/>
      <c r="BU3" s="666"/>
      <c r="BV3" s="663" t="s">
        <v>303</v>
      </c>
      <c r="BW3" s="664"/>
      <c r="BX3" s="665"/>
      <c r="BY3" s="665"/>
      <c r="BZ3" s="666"/>
      <c r="CA3" s="663" t="s">
        <v>304</v>
      </c>
      <c r="CB3" s="664"/>
      <c r="CC3" s="665"/>
      <c r="CD3" s="665"/>
      <c r="CE3" s="666"/>
      <c r="CF3" s="663" t="s">
        <v>692</v>
      </c>
      <c r="CG3" s="664"/>
      <c r="CH3" s="665"/>
      <c r="CI3" s="665"/>
      <c r="CJ3" s="666"/>
      <c r="CK3" s="714" t="s">
        <v>110</v>
      </c>
      <c r="CL3" s="715"/>
      <c r="CM3" s="716"/>
      <c r="CN3" s="716"/>
      <c r="CO3" s="717"/>
      <c r="CP3" s="663" t="s">
        <v>448</v>
      </c>
      <c r="CQ3" s="664"/>
      <c r="CR3" s="665"/>
      <c r="CS3" s="665"/>
      <c r="CT3" s="666"/>
      <c r="CU3" s="725" t="s">
        <v>163</v>
      </c>
      <c r="CV3" s="726"/>
      <c r="CW3" s="727"/>
      <c r="CX3" s="727"/>
      <c r="CY3" s="728"/>
      <c r="CZ3" s="663" t="s">
        <v>377</v>
      </c>
      <c r="DA3" s="664"/>
      <c r="DB3" s="665"/>
      <c r="DC3" s="665"/>
      <c r="DD3" s="666"/>
      <c r="DE3" s="663" t="s">
        <v>534</v>
      </c>
      <c r="DF3" s="664"/>
      <c r="DG3" s="665"/>
      <c r="DH3" s="665"/>
      <c r="DI3" s="765"/>
      <c r="DJ3" s="663" t="s">
        <v>174</v>
      </c>
      <c r="DK3" s="664"/>
      <c r="DL3" s="665"/>
      <c r="DM3" s="665"/>
      <c r="DN3" s="666"/>
      <c r="DO3" s="663" t="s">
        <v>693</v>
      </c>
      <c r="DP3" s="664"/>
      <c r="DQ3" s="665"/>
      <c r="DR3" s="665"/>
      <c r="DS3" s="666"/>
      <c r="DT3" s="663" t="s">
        <v>694</v>
      </c>
      <c r="DU3" s="664"/>
      <c r="DV3" s="665"/>
      <c r="DW3" s="665"/>
      <c r="DX3" s="666"/>
      <c r="DY3" s="663" t="s">
        <v>535</v>
      </c>
      <c r="DZ3" s="664"/>
      <c r="EA3" s="665"/>
      <c r="EB3" s="665"/>
      <c r="EC3" s="666"/>
      <c r="ED3" s="663" t="s">
        <v>175</v>
      </c>
      <c r="EE3" s="664"/>
      <c r="EF3" s="665"/>
      <c r="EG3" s="665"/>
      <c r="EH3" s="666"/>
      <c r="EI3" s="663" t="s">
        <v>652</v>
      </c>
      <c r="EJ3" s="664"/>
      <c r="EK3" s="665"/>
      <c r="EL3" s="665"/>
      <c r="EM3" s="666"/>
      <c r="EN3" s="663" t="s">
        <v>176</v>
      </c>
      <c r="EO3" s="664"/>
      <c r="EP3" s="665"/>
      <c r="EQ3" s="665"/>
      <c r="ER3" s="666"/>
      <c r="ES3" s="663" t="s">
        <v>536</v>
      </c>
      <c r="ET3" s="664"/>
      <c r="EU3" s="665"/>
      <c r="EV3" s="665"/>
      <c r="EW3" s="666"/>
      <c r="EX3" s="663" t="s">
        <v>168</v>
      </c>
      <c r="EY3" s="664"/>
      <c r="EZ3" s="665"/>
      <c r="FA3" s="665"/>
      <c r="FB3" s="666"/>
      <c r="FC3" s="663" t="s">
        <v>695</v>
      </c>
      <c r="FD3" s="664"/>
      <c r="FE3" s="665"/>
      <c r="FF3" s="665"/>
      <c r="FG3" s="666"/>
      <c r="FH3" s="663" t="s">
        <v>696</v>
      </c>
      <c r="FI3" s="664"/>
      <c r="FJ3" s="665"/>
      <c r="FK3" s="665"/>
      <c r="FL3" s="666"/>
      <c r="FM3" s="663" t="s">
        <v>537</v>
      </c>
      <c r="FN3" s="664"/>
      <c r="FO3" s="665"/>
      <c r="FP3" s="665"/>
      <c r="FQ3" s="666"/>
      <c r="FR3" s="704" t="s">
        <v>697</v>
      </c>
      <c r="FS3" s="705"/>
      <c r="FT3" s="706"/>
      <c r="FU3" s="706"/>
      <c r="FV3" s="707"/>
      <c r="FW3" s="663" t="s">
        <v>538</v>
      </c>
      <c r="FX3" s="664"/>
      <c r="FY3" s="665"/>
      <c r="FZ3" s="665"/>
      <c r="GA3" s="666"/>
      <c r="GB3" s="663" t="s">
        <v>462</v>
      </c>
      <c r="GC3" s="664"/>
      <c r="GD3" s="665"/>
      <c r="GE3" s="665"/>
      <c r="GF3" s="666"/>
      <c r="GG3" s="704" t="s">
        <v>539</v>
      </c>
      <c r="GH3" s="664"/>
      <c r="GI3" s="665"/>
      <c r="GJ3" s="665"/>
      <c r="GK3" s="666"/>
      <c r="GL3" s="663" t="s">
        <v>320</v>
      </c>
      <c r="GM3" s="664"/>
      <c r="GN3" s="665"/>
      <c r="GO3" s="665"/>
      <c r="GP3" s="666"/>
      <c r="GQ3" s="772" t="s">
        <v>170</v>
      </c>
      <c r="GR3" s="773"/>
      <c r="GS3" s="774"/>
      <c r="GT3" s="774"/>
      <c r="GU3" s="775"/>
      <c r="GV3" s="663" t="s">
        <v>348</v>
      </c>
      <c r="GW3" s="664"/>
      <c r="GX3" s="665"/>
      <c r="GY3" s="665"/>
      <c r="GZ3" s="666"/>
      <c r="HA3" s="663" t="s">
        <v>171</v>
      </c>
      <c r="HB3" s="664"/>
      <c r="HC3" s="665"/>
      <c r="HD3" s="665"/>
      <c r="HE3" s="666"/>
      <c r="HF3" s="663" t="s">
        <v>540</v>
      </c>
      <c r="HG3" s="664"/>
      <c r="HH3" s="665"/>
      <c r="HI3" s="665"/>
      <c r="HJ3" s="666"/>
      <c r="HK3" s="853" t="s">
        <v>172</v>
      </c>
      <c r="HL3" s="854"/>
      <c r="HM3" s="854"/>
      <c r="HN3" s="854"/>
      <c r="HO3" s="855"/>
      <c r="HP3" s="784" t="s">
        <v>173</v>
      </c>
      <c r="HQ3" s="785"/>
      <c r="HR3" s="785"/>
      <c r="HS3" s="785"/>
      <c r="HT3" s="786"/>
      <c r="HU3" s="663" t="s">
        <v>276</v>
      </c>
      <c r="HV3" s="664"/>
      <c r="HW3" s="665"/>
      <c r="HX3" s="665"/>
      <c r="HY3" s="666"/>
    </row>
    <row r="4" spans="2:233"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80" t="s">
        <v>29</v>
      </c>
      <c r="BH4" s="681"/>
      <c r="BI4" s="681"/>
      <c r="BJ4" s="682" t="s">
        <v>30</v>
      </c>
      <c r="BK4" s="670" t="s">
        <v>83</v>
      </c>
      <c r="BL4" s="680" t="s">
        <v>29</v>
      </c>
      <c r="BM4" s="681"/>
      <c r="BN4" s="681"/>
      <c r="BO4" s="68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718" t="s">
        <v>29</v>
      </c>
      <c r="CL4" s="719"/>
      <c r="CM4" s="720"/>
      <c r="CN4" s="721" t="s">
        <v>30</v>
      </c>
      <c r="CO4" s="723" t="s">
        <v>83</v>
      </c>
      <c r="CP4" s="667" t="s">
        <v>29</v>
      </c>
      <c r="CQ4" s="710"/>
      <c r="CR4" s="711"/>
      <c r="CS4" s="712" t="s">
        <v>30</v>
      </c>
      <c r="CT4" s="670" t="s">
        <v>83</v>
      </c>
      <c r="CU4" s="729" t="s">
        <v>29</v>
      </c>
      <c r="CV4" s="730"/>
      <c r="CW4" s="731"/>
      <c r="CX4" s="732" t="s">
        <v>30</v>
      </c>
      <c r="CY4" s="708" t="s">
        <v>83</v>
      </c>
      <c r="CZ4" s="680" t="s">
        <v>29</v>
      </c>
      <c r="DA4" s="681"/>
      <c r="DB4" s="681"/>
      <c r="DC4" s="682" t="s">
        <v>30</v>
      </c>
      <c r="DD4" s="670" t="s">
        <v>83</v>
      </c>
      <c r="DE4" s="667" t="s">
        <v>29</v>
      </c>
      <c r="DF4" s="710"/>
      <c r="DG4" s="711"/>
      <c r="DH4" s="712" t="s">
        <v>30</v>
      </c>
      <c r="DI4" s="670" t="s">
        <v>83</v>
      </c>
      <c r="DJ4" s="680" t="s">
        <v>29</v>
      </c>
      <c r="DK4" s="681"/>
      <c r="DL4" s="681"/>
      <c r="DM4" s="682" t="s">
        <v>30</v>
      </c>
      <c r="DN4" s="670" t="s">
        <v>83</v>
      </c>
      <c r="DO4" s="680" t="s">
        <v>29</v>
      </c>
      <c r="DP4" s="681"/>
      <c r="DQ4" s="681"/>
      <c r="DR4" s="682" t="s">
        <v>30</v>
      </c>
      <c r="DS4" s="670" t="s">
        <v>83</v>
      </c>
      <c r="DT4" s="680" t="s">
        <v>29</v>
      </c>
      <c r="DU4" s="681"/>
      <c r="DV4" s="681"/>
      <c r="DW4" s="682" t="s">
        <v>30</v>
      </c>
      <c r="DX4" s="670" t="s">
        <v>83</v>
      </c>
      <c r="DY4" s="667" t="s">
        <v>29</v>
      </c>
      <c r="DZ4" s="668"/>
      <c r="EA4" s="669"/>
      <c r="EB4" s="670" t="s">
        <v>30</v>
      </c>
      <c r="EC4" s="670" t="s">
        <v>83</v>
      </c>
      <c r="ED4" s="667" t="s">
        <v>29</v>
      </c>
      <c r="EE4" s="668"/>
      <c r="EF4" s="669"/>
      <c r="EG4" s="670" t="s">
        <v>30</v>
      </c>
      <c r="EH4" s="670" t="s">
        <v>83</v>
      </c>
      <c r="EI4" s="667" t="s">
        <v>29</v>
      </c>
      <c r="EJ4" s="710"/>
      <c r="EK4" s="711"/>
      <c r="EL4" s="712" t="s">
        <v>30</v>
      </c>
      <c r="EM4" s="670" t="s">
        <v>83</v>
      </c>
      <c r="EN4" s="667" t="s">
        <v>29</v>
      </c>
      <c r="EO4" s="668"/>
      <c r="EP4" s="669"/>
      <c r="EQ4" s="670" t="s">
        <v>30</v>
      </c>
      <c r="ER4" s="670" t="s">
        <v>83</v>
      </c>
      <c r="ES4" s="667" t="s">
        <v>29</v>
      </c>
      <c r="ET4" s="668"/>
      <c r="EU4" s="669"/>
      <c r="EV4" s="670" t="s">
        <v>30</v>
      </c>
      <c r="EW4" s="670" t="s">
        <v>83</v>
      </c>
      <c r="EX4" s="680" t="s">
        <v>29</v>
      </c>
      <c r="EY4" s="681"/>
      <c r="EZ4" s="681"/>
      <c r="FA4" s="682"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67" t="s">
        <v>29</v>
      </c>
      <c r="GH4" s="668"/>
      <c r="GI4" s="669"/>
      <c r="GJ4" s="670" t="s">
        <v>30</v>
      </c>
      <c r="GK4" s="670" t="s">
        <v>83</v>
      </c>
      <c r="GL4" s="680" t="s">
        <v>29</v>
      </c>
      <c r="GM4" s="681"/>
      <c r="GN4" s="681"/>
      <c r="GO4" s="682" t="s">
        <v>30</v>
      </c>
      <c r="GP4" s="670" t="s">
        <v>83</v>
      </c>
      <c r="GQ4" s="688" t="s">
        <v>29</v>
      </c>
      <c r="GR4" s="689"/>
      <c r="GS4" s="689"/>
      <c r="GT4" s="747" t="s">
        <v>30</v>
      </c>
      <c r="GU4" s="702" t="s">
        <v>83</v>
      </c>
      <c r="GV4" s="667" t="s">
        <v>29</v>
      </c>
      <c r="GW4" s="710"/>
      <c r="GX4" s="711"/>
      <c r="GY4" s="712" t="s">
        <v>30</v>
      </c>
      <c r="GZ4" s="670" t="s">
        <v>83</v>
      </c>
      <c r="HA4" s="667" t="s">
        <v>29</v>
      </c>
      <c r="HB4" s="710"/>
      <c r="HC4" s="711"/>
      <c r="HD4" s="712" t="s">
        <v>30</v>
      </c>
      <c r="HE4" s="670" t="s">
        <v>83</v>
      </c>
      <c r="HF4" s="667" t="s">
        <v>29</v>
      </c>
      <c r="HG4" s="710"/>
      <c r="HH4" s="711"/>
      <c r="HI4" s="712" t="s">
        <v>30</v>
      </c>
      <c r="HJ4" s="670" t="s">
        <v>83</v>
      </c>
      <c r="HK4" s="698" t="s">
        <v>29</v>
      </c>
      <c r="HL4" s="699"/>
      <c r="HM4" s="851"/>
      <c r="HN4" s="700" t="s">
        <v>30</v>
      </c>
      <c r="HO4" s="700" t="s">
        <v>83</v>
      </c>
      <c r="HP4" s="680" t="s">
        <v>29</v>
      </c>
      <c r="HQ4" s="681"/>
      <c r="HR4" s="782"/>
      <c r="HS4" s="682" t="s">
        <v>30</v>
      </c>
      <c r="HT4" s="682" t="s">
        <v>83</v>
      </c>
      <c r="HU4" s="667" t="s">
        <v>29</v>
      </c>
      <c r="HV4" s="668"/>
      <c r="HW4" s="669"/>
      <c r="HX4" s="670" t="s">
        <v>30</v>
      </c>
      <c r="HY4" s="670" t="s">
        <v>83</v>
      </c>
    </row>
    <row r="5" spans="2:233"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83"/>
      <c r="BK5" s="671"/>
      <c r="BL5" s="88" t="s">
        <v>1</v>
      </c>
      <c r="BM5" s="89" t="s">
        <v>32</v>
      </c>
      <c r="BN5" s="91" t="s">
        <v>31</v>
      </c>
      <c r="BO5" s="68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508" t="s">
        <v>1</v>
      </c>
      <c r="CL5" s="509" t="s">
        <v>28</v>
      </c>
      <c r="CM5" s="510" t="s">
        <v>31</v>
      </c>
      <c r="CN5" s="722"/>
      <c r="CO5" s="724"/>
      <c r="CP5" s="88" t="s">
        <v>1</v>
      </c>
      <c r="CQ5" s="89" t="s">
        <v>28</v>
      </c>
      <c r="CR5" s="90" t="s">
        <v>31</v>
      </c>
      <c r="CS5" s="713"/>
      <c r="CT5" s="671"/>
      <c r="CU5" s="177" t="s">
        <v>1</v>
      </c>
      <c r="CV5" s="178" t="s">
        <v>28</v>
      </c>
      <c r="CW5" s="208" t="s">
        <v>31</v>
      </c>
      <c r="CX5" s="733"/>
      <c r="CY5" s="709"/>
      <c r="CZ5" s="88" t="s">
        <v>1</v>
      </c>
      <c r="DA5" s="89" t="s">
        <v>32</v>
      </c>
      <c r="DB5" s="91" t="s">
        <v>31</v>
      </c>
      <c r="DC5" s="683"/>
      <c r="DD5" s="671"/>
      <c r="DE5" s="88" t="s">
        <v>1</v>
      </c>
      <c r="DF5" s="89" t="s">
        <v>28</v>
      </c>
      <c r="DG5" s="90" t="s">
        <v>31</v>
      </c>
      <c r="DH5" s="713"/>
      <c r="DI5" s="671"/>
      <c r="DJ5" s="88" t="s">
        <v>1</v>
      </c>
      <c r="DK5" s="89" t="s">
        <v>32</v>
      </c>
      <c r="DL5" s="91" t="s">
        <v>31</v>
      </c>
      <c r="DM5" s="683"/>
      <c r="DN5" s="671"/>
      <c r="DO5" s="88" t="s">
        <v>1</v>
      </c>
      <c r="DP5" s="89" t="s">
        <v>32</v>
      </c>
      <c r="DQ5" s="91" t="s">
        <v>31</v>
      </c>
      <c r="DR5" s="683"/>
      <c r="DS5" s="671"/>
      <c r="DT5" s="88" t="s">
        <v>1</v>
      </c>
      <c r="DU5" s="89" t="s">
        <v>32</v>
      </c>
      <c r="DV5" s="91" t="s">
        <v>31</v>
      </c>
      <c r="DW5" s="683"/>
      <c r="DX5" s="671"/>
      <c r="DY5" s="88" t="s">
        <v>1</v>
      </c>
      <c r="DZ5" s="89" t="s">
        <v>32</v>
      </c>
      <c r="EA5" s="91" t="s">
        <v>31</v>
      </c>
      <c r="EB5" s="671"/>
      <c r="EC5" s="671"/>
      <c r="ED5" s="88" t="s">
        <v>1</v>
      </c>
      <c r="EE5" s="89" t="s">
        <v>32</v>
      </c>
      <c r="EF5" s="91" t="s">
        <v>31</v>
      </c>
      <c r="EG5" s="671"/>
      <c r="EH5" s="671"/>
      <c r="EI5" s="88" t="s">
        <v>1</v>
      </c>
      <c r="EJ5" s="89" t="s">
        <v>28</v>
      </c>
      <c r="EK5" s="90" t="s">
        <v>31</v>
      </c>
      <c r="EL5" s="713"/>
      <c r="EM5" s="671"/>
      <c r="EN5" s="119" t="s">
        <v>1</v>
      </c>
      <c r="EO5" s="87" t="s">
        <v>32</v>
      </c>
      <c r="EP5" s="120" t="s">
        <v>31</v>
      </c>
      <c r="EQ5" s="697"/>
      <c r="ER5" s="697"/>
      <c r="ES5" s="88" t="s">
        <v>1</v>
      </c>
      <c r="ET5" s="89" t="s">
        <v>32</v>
      </c>
      <c r="EU5" s="91" t="s">
        <v>31</v>
      </c>
      <c r="EV5" s="671"/>
      <c r="EW5" s="671"/>
      <c r="EX5" s="88" t="s">
        <v>1</v>
      </c>
      <c r="EY5" s="89" t="s">
        <v>32</v>
      </c>
      <c r="EZ5" s="91" t="s">
        <v>31</v>
      </c>
      <c r="FA5" s="683"/>
      <c r="FB5" s="671"/>
      <c r="FC5" s="88" t="s">
        <v>1</v>
      </c>
      <c r="FD5" s="89" t="s">
        <v>32</v>
      </c>
      <c r="FE5" s="91" t="s">
        <v>31</v>
      </c>
      <c r="FF5" s="683"/>
      <c r="FG5" s="671"/>
      <c r="FH5" s="88" t="s">
        <v>1</v>
      </c>
      <c r="FI5" s="89" t="s">
        <v>32</v>
      </c>
      <c r="FJ5" s="91" t="s">
        <v>31</v>
      </c>
      <c r="FK5" s="683"/>
      <c r="FL5" s="671"/>
      <c r="FM5" s="88" t="s">
        <v>1</v>
      </c>
      <c r="FN5" s="87" t="s">
        <v>32</v>
      </c>
      <c r="FO5" s="91" t="s">
        <v>31</v>
      </c>
      <c r="FP5" s="683"/>
      <c r="FQ5" s="671"/>
      <c r="FR5" s="88" t="s">
        <v>1</v>
      </c>
      <c r="FS5" s="89" t="s">
        <v>32</v>
      </c>
      <c r="FT5" s="91" t="s">
        <v>31</v>
      </c>
      <c r="FU5" s="683"/>
      <c r="FV5" s="671"/>
      <c r="FW5" s="88" t="s">
        <v>1</v>
      </c>
      <c r="FX5" s="89" t="s">
        <v>32</v>
      </c>
      <c r="FY5" s="91" t="s">
        <v>31</v>
      </c>
      <c r="FZ5" s="683"/>
      <c r="GA5" s="671"/>
      <c r="GB5" s="88" t="s">
        <v>1</v>
      </c>
      <c r="GC5" s="89" t="s">
        <v>32</v>
      </c>
      <c r="GD5" s="91" t="s">
        <v>31</v>
      </c>
      <c r="GE5" s="683"/>
      <c r="GF5" s="671"/>
      <c r="GG5" s="88" t="s">
        <v>1</v>
      </c>
      <c r="GH5" s="89" t="s">
        <v>32</v>
      </c>
      <c r="GI5" s="91" t="s">
        <v>31</v>
      </c>
      <c r="GJ5" s="671"/>
      <c r="GK5" s="671"/>
      <c r="GL5" s="88" t="s">
        <v>1</v>
      </c>
      <c r="GM5" s="89" t="s">
        <v>32</v>
      </c>
      <c r="GN5" s="91" t="s">
        <v>31</v>
      </c>
      <c r="GO5" s="683"/>
      <c r="GP5" s="671"/>
      <c r="GQ5" s="204" t="s">
        <v>1</v>
      </c>
      <c r="GR5" s="205" t="s">
        <v>32</v>
      </c>
      <c r="GS5" s="206" t="s">
        <v>31</v>
      </c>
      <c r="GT5" s="781"/>
      <c r="GU5" s="783"/>
      <c r="GV5" s="88" t="s">
        <v>1</v>
      </c>
      <c r="GW5" s="89" t="s">
        <v>28</v>
      </c>
      <c r="GX5" s="90" t="s">
        <v>31</v>
      </c>
      <c r="GY5" s="713"/>
      <c r="GZ5" s="671"/>
      <c r="HA5" s="88" t="s">
        <v>1</v>
      </c>
      <c r="HB5" s="89" t="s">
        <v>28</v>
      </c>
      <c r="HC5" s="90" t="s">
        <v>31</v>
      </c>
      <c r="HD5" s="713"/>
      <c r="HE5" s="671"/>
      <c r="HF5" s="88" t="s">
        <v>1</v>
      </c>
      <c r="HG5" s="89" t="s">
        <v>28</v>
      </c>
      <c r="HH5" s="90" t="s">
        <v>31</v>
      </c>
      <c r="HI5" s="713"/>
      <c r="HJ5" s="671"/>
      <c r="HK5" s="210" t="s">
        <v>1</v>
      </c>
      <c r="HL5" s="211" t="s">
        <v>28</v>
      </c>
      <c r="HM5" s="235" t="s">
        <v>31</v>
      </c>
      <c r="HN5" s="701"/>
      <c r="HO5" s="701"/>
      <c r="HP5" s="88" t="s">
        <v>1</v>
      </c>
      <c r="HQ5" s="89" t="s">
        <v>28</v>
      </c>
      <c r="HR5" s="90" t="s">
        <v>31</v>
      </c>
      <c r="HS5" s="683"/>
      <c r="HT5" s="683"/>
      <c r="HU5" s="88" t="s">
        <v>1</v>
      </c>
      <c r="HV5" s="89" t="s">
        <v>32</v>
      </c>
      <c r="HW5" s="91" t="s">
        <v>31</v>
      </c>
      <c r="HX5" s="671"/>
      <c r="HY5" s="671"/>
    </row>
    <row r="6" spans="2:233"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100</v>
      </c>
      <c r="BN6" s="97">
        <f>BL6/BM6*100</f>
        <v>0</v>
      </c>
      <c r="BO6" s="98">
        <v>0</v>
      </c>
      <c r="BP6" s="99">
        <f>BL6/BM17</f>
        <v>0</v>
      </c>
      <c r="BQ6" s="96">
        <v>0</v>
      </c>
      <c r="BR6" s="97">
        <v>1</v>
      </c>
      <c r="BS6" s="97">
        <f>BQ6/BR6*100</f>
        <v>0</v>
      </c>
      <c r="BT6" s="98">
        <v>0</v>
      </c>
      <c r="BU6" s="99">
        <f>BQ6/BR17</f>
        <v>0</v>
      </c>
      <c r="BV6" s="96">
        <v>0</v>
      </c>
      <c r="BW6" s="97">
        <v>1</v>
      </c>
      <c r="BX6" s="97">
        <f>BV6/BW6*100</f>
        <v>0</v>
      </c>
      <c r="BY6" s="98">
        <v>0</v>
      </c>
      <c r="BZ6" s="110">
        <f>BV6/BW17</f>
        <v>0</v>
      </c>
      <c r="CA6" s="96">
        <v>0</v>
      </c>
      <c r="CB6" s="97">
        <v>100</v>
      </c>
      <c r="CC6" s="97">
        <f>CA6/CB6*100</f>
        <v>0</v>
      </c>
      <c r="CD6" s="98">
        <v>0</v>
      </c>
      <c r="CE6" s="99">
        <f>CA6/CB17</f>
        <v>0</v>
      </c>
      <c r="CF6" s="96">
        <v>0</v>
      </c>
      <c r="CG6" s="97">
        <v>1</v>
      </c>
      <c r="CH6" s="97">
        <f>CF6/CG6*100</f>
        <v>0</v>
      </c>
      <c r="CI6" s="98">
        <v>0</v>
      </c>
      <c r="CJ6" s="110">
        <f>CF6/CG17</f>
        <v>0</v>
      </c>
      <c r="CK6" s="511">
        <v>0</v>
      </c>
      <c r="CL6" s="512">
        <v>1</v>
      </c>
      <c r="CM6" s="512">
        <f>CK6/CL6*100</f>
        <v>0</v>
      </c>
      <c r="CN6" s="513">
        <v>0</v>
      </c>
      <c r="CO6" s="526">
        <f>CK6/CL17</f>
        <v>0</v>
      </c>
      <c r="CP6" s="96">
        <v>0</v>
      </c>
      <c r="CQ6" s="97">
        <v>1</v>
      </c>
      <c r="CR6" s="97">
        <f>CP6/CQ6*100</f>
        <v>0</v>
      </c>
      <c r="CS6" s="98">
        <v>0</v>
      </c>
      <c r="CT6" s="99">
        <f>CP6/CQ17</f>
        <v>0</v>
      </c>
      <c r="CU6" s="165">
        <v>0</v>
      </c>
      <c r="CV6" s="166">
        <v>1</v>
      </c>
      <c r="CW6" s="166">
        <f>CU6/CV6*100</f>
        <v>0</v>
      </c>
      <c r="CX6" s="167">
        <v>0</v>
      </c>
      <c r="CY6" s="168">
        <f>CU6/CV17</f>
        <v>0</v>
      </c>
      <c r="CZ6" s="96">
        <v>0</v>
      </c>
      <c r="DA6" s="97">
        <v>1</v>
      </c>
      <c r="DB6" s="97">
        <f>CZ6/DA6*100</f>
        <v>0</v>
      </c>
      <c r="DC6" s="98">
        <v>0</v>
      </c>
      <c r="DD6" s="110">
        <f>CZ6/DA17</f>
        <v>0</v>
      </c>
      <c r="DE6" s="96">
        <v>0</v>
      </c>
      <c r="DF6" s="97">
        <v>1</v>
      </c>
      <c r="DG6" s="97">
        <f>DE6/DF6*100</f>
        <v>0</v>
      </c>
      <c r="DH6" s="98">
        <v>0</v>
      </c>
      <c r="DI6" s="99">
        <f>DE6/DF17</f>
        <v>0</v>
      </c>
      <c r="DJ6" s="96">
        <v>0</v>
      </c>
      <c r="DK6" s="97">
        <v>1</v>
      </c>
      <c r="DL6" s="97">
        <f>DJ6/DK6*100</f>
        <v>0</v>
      </c>
      <c r="DM6" s="98">
        <v>0</v>
      </c>
      <c r="DN6" s="110">
        <f>DJ6/DK17</f>
        <v>0</v>
      </c>
      <c r="DO6" s="96">
        <v>0</v>
      </c>
      <c r="DP6" s="97">
        <v>1</v>
      </c>
      <c r="DQ6" s="97">
        <f>DO6/DP6*100</f>
        <v>0</v>
      </c>
      <c r="DR6" s="98">
        <v>0</v>
      </c>
      <c r="DS6" s="110">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99">
        <f>EI6/EJ17</f>
        <v>0</v>
      </c>
      <c r="EN6" s="75">
        <v>1</v>
      </c>
      <c r="EO6" s="76">
        <v>1</v>
      </c>
      <c r="EP6" s="76">
        <f>EN6/EO6*100</f>
        <v>100</v>
      </c>
      <c r="EQ6" s="77">
        <v>1</v>
      </c>
      <c r="ER6" s="78">
        <f>EN6/EO17</f>
        <v>8.3333333333333329E-2</v>
      </c>
      <c r="ES6" s="96">
        <v>0</v>
      </c>
      <c r="ET6" s="97">
        <v>1</v>
      </c>
      <c r="EU6" s="97">
        <f>ES6/ET6*100</f>
        <v>0</v>
      </c>
      <c r="EV6" s="98">
        <v>0</v>
      </c>
      <c r="EW6" s="99">
        <f>ES6/ET17</f>
        <v>0</v>
      </c>
      <c r="EX6" s="96">
        <v>0</v>
      </c>
      <c r="EY6" s="97">
        <v>1</v>
      </c>
      <c r="EZ6" s="97">
        <f>EX6/EY6*100</f>
        <v>0</v>
      </c>
      <c r="FA6" s="98">
        <v>0</v>
      </c>
      <c r="FB6" s="110">
        <f>EX6/EY17</f>
        <v>0</v>
      </c>
      <c r="FC6" s="96">
        <v>0</v>
      </c>
      <c r="FD6" s="97">
        <v>1</v>
      </c>
      <c r="FE6" s="97">
        <f>FC6/FD6*100</f>
        <v>0</v>
      </c>
      <c r="FF6" s="98">
        <v>0</v>
      </c>
      <c r="FG6" s="110">
        <f>FC6/FD17</f>
        <v>0</v>
      </c>
      <c r="FH6" s="96">
        <v>0</v>
      </c>
      <c r="FI6" s="97">
        <v>1</v>
      </c>
      <c r="FJ6" s="97">
        <f>FH6/FI6*100</f>
        <v>0</v>
      </c>
      <c r="FK6" s="98">
        <v>0</v>
      </c>
      <c r="FL6" s="110">
        <f>FH6/FI17</f>
        <v>0</v>
      </c>
      <c r="FM6" s="96">
        <v>0</v>
      </c>
      <c r="FN6" s="97">
        <v>1</v>
      </c>
      <c r="FO6" s="97">
        <f>FM6/FN6*100</f>
        <v>0</v>
      </c>
      <c r="FP6" s="98">
        <v>0</v>
      </c>
      <c r="FQ6" s="99">
        <f>FM6/FN17</f>
        <v>0</v>
      </c>
      <c r="FR6" s="96">
        <v>0</v>
      </c>
      <c r="FS6" s="97">
        <v>1</v>
      </c>
      <c r="FT6" s="97">
        <f>FR6/FS6*100</f>
        <v>0</v>
      </c>
      <c r="FU6" s="98">
        <v>0</v>
      </c>
      <c r="FV6" s="99">
        <f>FR6/FS17</f>
        <v>0</v>
      </c>
      <c r="FW6" s="96">
        <v>0</v>
      </c>
      <c r="FX6" s="97">
        <v>1</v>
      </c>
      <c r="FY6" s="97">
        <f>FW6/FX6*100</f>
        <v>0</v>
      </c>
      <c r="FZ6" s="98">
        <v>0</v>
      </c>
      <c r="GA6" s="110">
        <f>FW6/FX17</f>
        <v>0</v>
      </c>
      <c r="GB6" s="96">
        <v>0</v>
      </c>
      <c r="GC6" s="97">
        <v>1</v>
      </c>
      <c r="GD6" s="97">
        <f>GB6/GC6*100</f>
        <v>0</v>
      </c>
      <c r="GE6" s="98">
        <v>0</v>
      </c>
      <c r="GF6" s="99">
        <f>GB6/GC17</f>
        <v>0</v>
      </c>
      <c r="GG6" s="96">
        <v>0</v>
      </c>
      <c r="GH6" s="97">
        <v>1</v>
      </c>
      <c r="GI6" s="97">
        <f>GG6/GH6*100</f>
        <v>0</v>
      </c>
      <c r="GJ6" s="98">
        <v>0</v>
      </c>
      <c r="GK6" s="110">
        <f>GG6/GH17</f>
        <v>0</v>
      </c>
      <c r="GL6" s="96">
        <v>0</v>
      </c>
      <c r="GM6" s="97">
        <v>1</v>
      </c>
      <c r="GN6" s="97">
        <f>GL6/GM6*100</f>
        <v>0</v>
      </c>
      <c r="GO6" s="98">
        <v>0</v>
      </c>
      <c r="GP6" s="110">
        <f>GL6/GM17</f>
        <v>0</v>
      </c>
      <c r="GQ6" s="191">
        <v>1</v>
      </c>
      <c r="GR6" s="192">
        <v>1</v>
      </c>
      <c r="GS6" s="192">
        <f>GQ6/GR6*100</f>
        <v>100</v>
      </c>
      <c r="GT6" s="193">
        <v>0</v>
      </c>
      <c r="GU6" s="194">
        <f>GQ6/GR17</f>
        <v>8.3333333333333329E-2</v>
      </c>
      <c r="GV6" s="96">
        <v>0</v>
      </c>
      <c r="GW6" s="97">
        <v>1</v>
      </c>
      <c r="GX6" s="97">
        <f>GV6/GW6*100</f>
        <v>0</v>
      </c>
      <c r="GY6" s="98">
        <v>0</v>
      </c>
      <c r="GZ6" s="110">
        <f>GV6/GW17</f>
        <v>0</v>
      </c>
      <c r="HA6" s="96">
        <v>0</v>
      </c>
      <c r="HB6" s="97">
        <v>1</v>
      </c>
      <c r="HC6" s="97">
        <f>HA6/HB6*100</f>
        <v>0</v>
      </c>
      <c r="HD6" s="98">
        <v>0</v>
      </c>
      <c r="HE6" s="110">
        <f>HA6/HB17</f>
        <v>0</v>
      </c>
      <c r="HF6" s="96">
        <v>0</v>
      </c>
      <c r="HG6" s="97">
        <v>1</v>
      </c>
      <c r="HH6" s="97">
        <f>HF6/HG6*100</f>
        <v>0</v>
      </c>
      <c r="HI6" s="98">
        <v>0</v>
      </c>
      <c r="HJ6" s="110">
        <f>HF6/HG17</f>
        <v>0</v>
      </c>
      <c r="HK6" s="213">
        <v>0</v>
      </c>
      <c r="HL6" s="214">
        <v>100</v>
      </c>
      <c r="HM6" s="214">
        <f>HK6/HL6*100</f>
        <v>0</v>
      </c>
      <c r="HN6" s="215">
        <v>0</v>
      </c>
      <c r="HO6" s="236">
        <f>HK6/HL17</f>
        <v>0</v>
      </c>
      <c r="HP6" s="96">
        <v>0</v>
      </c>
      <c r="HQ6" s="97">
        <v>1</v>
      </c>
      <c r="HR6" s="97">
        <f>HP6/HQ6*100</f>
        <v>0</v>
      </c>
      <c r="HS6" s="98">
        <v>0</v>
      </c>
      <c r="HT6" s="99">
        <f>HP6/HQ17</f>
        <v>0</v>
      </c>
      <c r="HU6" s="96">
        <v>0</v>
      </c>
      <c r="HV6" s="97">
        <v>1</v>
      </c>
      <c r="HW6" s="97">
        <f>HU6/HV6*100</f>
        <v>0</v>
      </c>
      <c r="HX6" s="98">
        <v>0</v>
      </c>
      <c r="HY6" s="99">
        <f>HU6/HV17</f>
        <v>0</v>
      </c>
    </row>
    <row r="7" spans="2:233"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1</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108.6</v>
      </c>
      <c r="AS7" s="80">
        <v>90</v>
      </c>
      <c r="AT7" s="80">
        <f>AR7/AS7*100</f>
        <v>120.66666666666666</v>
      </c>
      <c r="AU7" s="123">
        <v>1.21</v>
      </c>
      <c r="AV7" s="82">
        <f>AR7/AS17</f>
        <v>1.2066666666666666</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01">
        <v>100</v>
      </c>
      <c r="BN7" s="101">
        <f>BL7/BM7*100</f>
        <v>0</v>
      </c>
      <c r="BO7" s="102">
        <v>0</v>
      </c>
      <c r="BP7" s="103">
        <f>BL7/BM17</f>
        <v>0</v>
      </c>
      <c r="BQ7" s="100">
        <v>0</v>
      </c>
      <c r="BR7" s="101">
        <v>1</v>
      </c>
      <c r="BS7" s="101">
        <f>BQ7/BR7*100</f>
        <v>0</v>
      </c>
      <c r="BT7" s="102">
        <v>0</v>
      </c>
      <c r="BU7" s="103">
        <f>BQ7/BR17</f>
        <v>0</v>
      </c>
      <c r="BV7" s="100">
        <v>0</v>
      </c>
      <c r="BW7" s="111">
        <v>1</v>
      </c>
      <c r="BX7" s="101">
        <f>BV7/BW7*100</f>
        <v>0</v>
      </c>
      <c r="BY7" s="102">
        <v>0</v>
      </c>
      <c r="BZ7" s="112">
        <f>BV7/BW17</f>
        <v>0</v>
      </c>
      <c r="CA7" s="100">
        <v>0</v>
      </c>
      <c r="CB7" s="101">
        <v>100</v>
      </c>
      <c r="CC7" s="101">
        <f>CA7/CB7*100</f>
        <v>0</v>
      </c>
      <c r="CD7" s="102">
        <v>0</v>
      </c>
      <c r="CE7" s="103">
        <f>CA7/CB17</f>
        <v>0</v>
      </c>
      <c r="CF7" s="100">
        <v>0</v>
      </c>
      <c r="CG7" s="111">
        <v>1</v>
      </c>
      <c r="CH7" s="101">
        <f>CF7/CG7*100</f>
        <v>0</v>
      </c>
      <c r="CI7" s="102">
        <v>0</v>
      </c>
      <c r="CJ7" s="112">
        <f>CF7/CG17</f>
        <v>0</v>
      </c>
      <c r="CK7" s="515">
        <v>0</v>
      </c>
      <c r="CL7" s="527">
        <v>1</v>
      </c>
      <c r="CM7" s="516">
        <f>CK7/CL7*100</f>
        <v>0</v>
      </c>
      <c r="CN7" s="517">
        <v>0</v>
      </c>
      <c r="CO7" s="528">
        <f>CK7/CL17</f>
        <v>0</v>
      </c>
      <c r="CP7" s="100">
        <v>0</v>
      </c>
      <c r="CQ7" s="101">
        <v>1</v>
      </c>
      <c r="CR7" s="101">
        <f>CP7/CQ7*100</f>
        <v>0</v>
      </c>
      <c r="CS7" s="102">
        <v>0</v>
      </c>
      <c r="CT7" s="103">
        <f>CP7/CQ17</f>
        <v>0</v>
      </c>
      <c r="CU7" s="169">
        <v>0</v>
      </c>
      <c r="CV7" s="170">
        <v>1</v>
      </c>
      <c r="CW7" s="170">
        <f>CU7/CV7*100</f>
        <v>0</v>
      </c>
      <c r="CX7" s="171">
        <v>0</v>
      </c>
      <c r="CY7" s="172">
        <f>CU7/CV17</f>
        <v>0</v>
      </c>
      <c r="CZ7" s="264">
        <v>0</v>
      </c>
      <c r="DA7" s="265">
        <v>1</v>
      </c>
      <c r="DB7" s="266">
        <f>CZ7/DA7*100</f>
        <v>0</v>
      </c>
      <c r="DC7" s="267">
        <v>0</v>
      </c>
      <c r="DD7" s="268">
        <f>CZ7/DA17</f>
        <v>0</v>
      </c>
      <c r="DE7" s="100">
        <v>0</v>
      </c>
      <c r="DF7" s="101">
        <v>1</v>
      </c>
      <c r="DG7" s="101">
        <f>DE7/DF7*100</f>
        <v>0</v>
      </c>
      <c r="DH7" s="102">
        <v>0</v>
      </c>
      <c r="DI7" s="103">
        <f>DE7/DF17</f>
        <v>0</v>
      </c>
      <c r="DJ7" s="100">
        <v>0</v>
      </c>
      <c r="DK7" s="111">
        <v>1</v>
      </c>
      <c r="DL7" s="101">
        <f>DJ7/DK7*100</f>
        <v>0</v>
      </c>
      <c r="DM7" s="102">
        <v>0</v>
      </c>
      <c r="DN7" s="112">
        <f>DJ7/DK17</f>
        <v>0</v>
      </c>
      <c r="DO7" s="100">
        <v>0</v>
      </c>
      <c r="DP7" s="111">
        <v>1</v>
      </c>
      <c r="DQ7" s="101">
        <f>DO7/DP7*100</f>
        <v>0</v>
      </c>
      <c r="DR7" s="102">
        <v>0</v>
      </c>
      <c r="DS7" s="112">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01">
        <v>1</v>
      </c>
      <c r="EK7" s="101">
        <f>EI7/EJ7*100</f>
        <v>0</v>
      </c>
      <c r="EL7" s="102">
        <v>0</v>
      </c>
      <c r="EM7" s="103">
        <f>EI7/EJ17</f>
        <v>0</v>
      </c>
      <c r="EN7" s="79">
        <v>2</v>
      </c>
      <c r="EO7" s="80">
        <v>2</v>
      </c>
      <c r="EP7" s="80">
        <f>EN7/EO7*100</f>
        <v>100</v>
      </c>
      <c r="EQ7" s="81">
        <v>1</v>
      </c>
      <c r="ER7" s="82">
        <f>EN7/EO17</f>
        <v>0.16666666666666666</v>
      </c>
      <c r="ES7" s="100">
        <v>0</v>
      </c>
      <c r="ET7" s="101">
        <v>1</v>
      </c>
      <c r="EU7" s="101">
        <f>ES7/ET7*100</f>
        <v>0</v>
      </c>
      <c r="EV7" s="102">
        <v>0</v>
      </c>
      <c r="EW7" s="103">
        <f>ES7/ET17</f>
        <v>0</v>
      </c>
      <c r="EX7" s="100">
        <v>0</v>
      </c>
      <c r="EY7" s="111">
        <v>1</v>
      </c>
      <c r="EZ7" s="101">
        <f>EX7/EY7*100</f>
        <v>0</v>
      </c>
      <c r="FA7" s="102">
        <v>0</v>
      </c>
      <c r="FB7" s="112">
        <f>EX7/EY17</f>
        <v>0</v>
      </c>
      <c r="FC7" s="100">
        <v>0</v>
      </c>
      <c r="FD7" s="111">
        <v>1</v>
      </c>
      <c r="FE7" s="101">
        <f>FC7/FD7*100</f>
        <v>0</v>
      </c>
      <c r="FF7" s="102">
        <v>0</v>
      </c>
      <c r="FG7" s="112">
        <f>FC7/FD17</f>
        <v>0</v>
      </c>
      <c r="FH7" s="100">
        <v>0</v>
      </c>
      <c r="FI7" s="111">
        <v>1</v>
      </c>
      <c r="FJ7" s="101">
        <f>FH7/FI7*100</f>
        <v>0</v>
      </c>
      <c r="FK7" s="102">
        <v>0</v>
      </c>
      <c r="FL7" s="112">
        <f>FH7/FI17</f>
        <v>0</v>
      </c>
      <c r="FM7" s="100">
        <v>0</v>
      </c>
      <c r="FN7" s="101">
        <v>1</v>
      </c>
      <c r="FO7" s="101">
        <f>FM7/FN7*100</f>
        <v>0</v>
      </c>
      <c r="FP7" s="102">
        <v>0</v>
      </c>
      <c r="FQ7" s="103">
        <f>FM7/FN17</f>
        <v>0</v>
      </c>
      <c r="FR7" s="100">
        <v>0</v>
      </c>
      <c r="FS7" s="101">
        <v>1</v>
      </c>
      <c r="FT7" s="101">
        <f>FR7/FS7*100</f>
        <v>0</v>
      </c>
      <c r="FU7" s="102">
        <v>0</v>
      </c>
      <c r="FV7" s="103">
        <f>FR7/FS17</f>
        <v>0</v>
      </c>
      <c r="FW7" s="100">
        <v>0</v>
      </c>
      <c r="FX7" s="111">
        <v>1</v>
      </c>
      <c r="FY7" s="101">
        <f>FW7/FX7*100</f>
        <v>0</v>
      </c>
      <c r="FZ7" s="102">
        <v>0</v>
      </c>
      <c r="GA7" s="112">
        <f>FW7/FX17</f>
        <v>0</v>
      </c>
      <c r="GB7" s="100">
        <v>0</v>
      </c>
      <c r="GC7" s="101">
        <v>1</v>
      </c>
      <c r="GD7" s="101">
        <f>GB7/GC7*100</f>
        <v>0</v>
      </c>
      <c r="GE7" s="102">
        <v>0</v>
      </c>
      <c r="GF7" s="103">
        <f>GB7/GC17</f>
        <v>0</v>
      </c>
      <c r="GG7" s="100">
        <v>0</v>
      </c>
      <c r="GH7" s="111">
        <v>1</v>
      </c>
      <c r="GI7" s="101">
        <f>GG7/GH7*100</f>
        <v>0</v>
      </c>
      <c r="GJ7" s="102">
        <v>0</v>
      </c>
      <c r="GK7" s="112">
        <f>GG7/GH17</f>
        <v>0</v>
      </c>
      <c r="GL7" s="100">
        <v>0</v>
      </c>
      <c r="GM7" s="111">
        <v>1</v>
      </c>
      <c r="GN7" s="101">
        <f>GL7/GM7*100</f>
        <v>0</v>
      </c>
      <c r="GO7" s="102">
        <v>0</v>
      </c>
      <c r="GP7" s="112">
        <f>GL7/GM17</f>
        <v>0</v>
      </c>
      <c r="GQ7" s="195">
        <v>2</v>
      </c>
      <c r="GR7" s="196">
        <v>2</v>
      </c>
      <c r="GS7" s="196">
        <f>GQ7/GR7*100</f>
        <v>100</v>
      </c>
      <c r="GT7" s="197">
        <v>0</v>
      </c>
      <c r="GU7" s="198">
        <f>GQ7/GR17</f>
        <v>0.16666666666666666</v>
      </c>
      <c r="GV7" s="100">
        <v>0</v>
      </c>
      <c r="GW7" s="111">
        <v>1</v>
      </c>
      <c r="GX7" s="101">
        <f>GV7/GW7*100</f>
        <v>0</v>
      </c>
      <c r="GY7" s="102">
        <v>0</v>
      </c>
      <c r="GZ7" s="112">
        <f>GV7/GW17</f>
        <v>0</v>
      </c>
      <c r="HA7" s="100">
        <v>0</v>
      </c>
      <c r="HB7" s="111">
        <v>1</v>
      </c>
      <c r="HC7" s="101">
        <f>HA7/HB7*100</f>
        <v>0</v>
      </c>
      <c r="HD7" s="102">
        <v>0</v>
      </c>
      <c r="HE7" s="112">
        <f>HA7/HB17</f>
        <v>0</v>
      </c>
      <c r="HF7" s="100">
        <v>0</v>
      </c>
      <c r="HG7" s="111">
        <v>1</v>
      </c>
      <c r="HH7" s="101">
        <f>HF7/HG7*100</f>
        <v>0</v>
      </c>
      <c r="HI7" s="102">
        <v>0</v>
      </c>
      <c r="HJ7" s="112">
        <f>HF7/HG17</f>
        <v>0</v>
      </c>
      <c r="HK7" s="217">
        <v>0</v>
      </c>
      <c r="HL7" s="237">
        <v>100</v>
      </c>
      <c r="HM7" s="218">
        <f>HK7/HL7*100</f>
        <v>0</v>
      </c>
      <c r="HN7" s="219">
        <v>0</v>
      </c>
      <c r="HO7" s="238">
        <f>HK7/HL17</f>
        <v>0</v>
      </c>
      <c r="HP7" s="79">
        <v>0</v>
      </c>
      <c r="HQ7" s="92">
        <v>100</v>
      </c>
      <c r="HR7" s="80">
        <f>HP7/HQ7*100</f>
        <v>0</v>
      </c>
      <c r="HS7" s="81">
        <v>0</v>
      </c>
      <c r="HT7" s="82">
        <f>HP7/HQ17</f>
        <v>0</v>
      </c>
      <c r="HU7" s="100">
        <v>0</v>
      </c>
      <c r="HV7" s="111">
        <v>1</v>
      </c>
      <c r="HW7" s="101">
        <f>HU7/HV7*100</f>
        <v>0</v>
      </c>
      <c r="HX7" s="102">
        <v>0</v>
      </c>
      <c r="HY7" s="103">
        <f>HU7/HV17</f>
        <v>0</v>
      </c>
    </row>
    <row r="8" spans="2:233" ht="15.5" x14ac:dyDescent="0.35">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3</v>
      </c>
      <c r="AN8" s="80">
        <v>3</v>
      </c>
      <c r="AO8" s="80">
        <f>AM8/AN8*100</f>
        <v>100</v>
      </c>
      <c r="AP8" s="115">
        <v>1</v>
      </c>
      <c r="AQ8" s="82">
        <f>AM8/AN17</f>
        <v>0.11538461538461539</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34">
        <v>0</v>
      </c>
      <c r="BM8" s="127">
        <v>100</v>
      </c>
      <c r="BN8" s="127">
        <f>BL8/BM8*100</f>
        <v>0</v>
      </c>
      <c r="BO8" s="128">
        <v>0</v>
      </c>
      <c r="BP8" s="129">
        <f>BL8/BM17</f>
        <v>0</v>
      </c>
      <c r="BQ8" s="100">
        <v>0</v>
      </c>
      <c r="BR8" s="101">
        <v>1</v>
      </c>
      <c r="BS8" s="101">
        <f>BQ8/BR8*100</f>
        <v>0</v>
      </c>
      <c r="BT8" s="102">
        <v>0</v>
      </c>
      <c r="BU8" s="103">
        <f>BQ8/BR17</f>
        <v>0</v>
      </c>
      <c r="BV8" s="100">
        <v>0</v>
      </c>
      <c r="BW8" s="111">
        <v>1</v>
      </c>
      <c r="BX8" s="101">
        <f>BV8/BW8*100</f>
        <v>0</v>
      </c>
      <c r="BY8" s="102">
        <v>0</v>
      </c>
      <c r="BZ8" s="112">
        <f>BV8/BW17</f>
        <v>0</v>
      </c>
      <c r="CA8" s="100">
        <v>0</v>
      </c>
      <c r="CB8" s="101">
        <v>100</v>
      </c>
      <c r="CC8" s="101">
        <f>CA8/CB8*100</f>
        <v>0</v>
      </c>
      <c r="CD8" s="102">
        <v>0</v>
      </c>
      <c r="CE8" s="103">
        <f>CA8/CB17</f>
        <v>0</v>
      </c>
      <c r="CF8" s="100">
        <v>0</v>
      </c>
      <c r="CG8" s="111">
        <v>1</v>
      </c>
      <c r="CH8" s="101">
        <f>CF8/CG8*100</f>
        <v>0</v>
      </c>
      <c r="CI8" s="102">
        <v>0</v>
      </c>
      <c r="CJ8" s="112">
        <f>CF8/CG17</f>
        <v>0</v>
      </c>
      <c r="CK8" s="515">
        <v>0</v>
      </c>
      <c r="CL8" s="527">
        <v>1</v>
      </c>
      <c r="CM8" s="516">
        <f>CK8/CL8*100</f>
        <v>0</v>
      </c>
      <c r="CN8" s="517">
        <v>0</v>
      </c>
      <c r="CO8" s="528">
        <f>CK8/CL17</f>
        <v>0</v>
      </c>
      <c r="CP8" s="100">
        <v>0</v>
      </c>
      <c r="CQ8" s="101">
        <v>1</v>
      </c>
      <c r="CR8" s="101">
        <f>CP8/CQ8*100</f>
        <v>0</v>
      </c>
      <c r="CS8" s="102">
        <v>0</v>
      </c>
      <c r="CT8" s="103">
        <f>CP8/CQ17</f>
        <v>0</v>
      </c>
      <c r="CU8" s="169">
        <v>0</v>
      </c>
      <c r="CV8" s="170">
        <v>1</v>
      </c>
      <c r="CW8" s="170">
        <f>CU8/CV8*100</f>
        <v>0</v>
      </c>
      <c r="CX8" s="171">
        <v>0</v>
      </c>
      <c r="CY8" s="172">
        <f>CU8/CV17</f>
        <v>0</v>
      </c>
      <c r="CZ8" s="100">
        <v>0</v>
      </c>
      <c r="DA8" s="111">
        <v>1</v>
      </c>
      <c r="DB8" s="101">
        <f>CZ8/DA8*100</f>
        <v>0</v>
      </c>
      <c r="DC8" s="102">
        <v>0</v>
      </c>
      <c r="DD8" s="112">
        <f>CZ8/DA17</f>
        <v>0</v>
      </c>
      <c r="DE8" s="100">
        <v>0</v>
      </c>
      <c r="DF8" s="101">
        <v>1</v>
      </c>
      <c r="DG8" s="101">
        <f>DE8/DF8*100</f>
        <v>0</v>
      </c>
      <c r="DH8" s="102">
        <v>0</v>
      </c>
      <c r="DI8" s="103">
        <f>DE8/DF17</f>
        <v>0</v>
      </c>
      <c r="DJ8" s="79">
        <v>7</v>
      </c>
      <c r="DK8" s="92">
        <v>4</v>
      </c>
      <c r="DL8" s="80">
        <f>DJ8/DK8*100</f>
        <v>175</v>
      </c>
      <c r="DM8" s="81">
        <v>1.75</v>
      </c>
      <c r="DN8" s="93">
        <f>DJ8/DK17</f>
        <v>1</v>
      </c>
      <c r="DO8" s="100">
        <v>0</v>
      </c>
      <c r="DP8" s="111">
        <v>1</v>
      </c>
      <c r="DQ8" s="101">
        <f>DO8/DP8*100</f>
        <v>0</v>
      </c>
      <c r="DR8" s="102">
        <v>0</v>
      </c>
      <c r="DS8" s="112">
        <f>DO8/DP17</f>
        <v>0</v>
      </c>
      <c r="DT8" s="100">
        <v>0</v>
      </c>
      <c r="DU8" s="111">
        <v>1</v>
      </c>
      <c r="DV8" s="101">
        <f>DT8/DU8*100</f>
        <v>0</v>
      </c>
      <c r="DW8" s="102">
        <v>0</v>
      </c>
      <c r="DX8" s="112">
        <f>DT8/DU17</f>
        <v>0</v>
      </c>
      <c r="DY8" s="100">
        <v>0</v>
      </c>
      <c r="DZ8" s="111">
        <v>1</v>
      </c>
      <c r="EA8" s="101">
        <f>DY8/DZ8*100</f>
        <v>0</v>
      </c>
      <c r="EB8" s="102">
        <v>0</v>
      </c>
      <c r="EC8" s="112">
        <f>DY8/DZ17</f>
        <v>0</v>
      </c>
      <c r="ED8" s="79">
        <v>1</v>
      </c>
      <c r="EE8" s="92">
        <v>1</v>
      </c>
      <c r="EF8" s="80">
        <f>ED8/EE8*100</f>
        <v>100</v>
      </c>
      <c r="EG8" s="115">
        <v>1</v>
      </c>
      <c r="EH8" s="93">
        <f>ED8/EE17</f>
        <v>0.25</v>
      </c>
      <c r="EI8" s="100">
        <v>0</v>
      </c>
      <c r="EJ8" s="101">
        <v>1</v>
      </c>
      <c r="EK8" s="101">
        <f>EI8/EJ8*100</f>
        <v>0</v>
      </c>
      <c r="EL8" s="102">
        <v>0</v>
      </c>
      <c r="EM8" s="103">
        <f>EI8/EJ17</f>
        <v>0</v>
      </c>
      <c r="EN8" s="79">
        <v>3</v>
      </c>
      <c r="EO8" s="80">
        <v>3</v>
      </c>
      <c r="EP8" s="80">
        <f>EN8/EO8*100</f>
        <v>100</v>
      </c>
      <c r="EQ8" s="115">
        <v>1</v>
      </c>
      <c r="ER8" s="82">
        <f>EN8/EO17</f>
        <v>0.25</v>
      </c>
      <c r="ES8" s="100">
        <v>0</v>
      </c>
      <c r="ET8" s="101">
        <v>1</v>
      </c>
      <c r="EU8" s="101">
        <f>ES8/ET8*100</f>
        <v>0</v>
      </c>
      <c r="EV8" s="102">
        <v>0</v>
      </c>
      <c r="EW8" s="103">
        <f>ES8/ET17</f>
        <v>0</v>
      </c>
      <c r="EX8" s="79">
        <v>1</v>
      </c>
      <c r="EY8" s="92">
        <v>1</v>
      </c>
      <c r="EZ8" s="80">
        <f>EX8/EY8*100</f>
        <v>100</v>
      </c>
      <c r="FA8" s="115">
        <v>1</v>
      </c>
      <c r="FB8" s="93">
        <f>EX8/EY17</f>
        <v>0.25</v>
      </c>
      <c r="FC8" s="100">
        <v>0</v>
      </c>
      <c r="FD8" s="111">
        <v>1</v>
      </c>
      <c r="FE8" s="101">
        <f>FC8/FD8*100</f>
        <v>0</v>
      </c>
      <c r="FF8" s="102">
        <v>0</v>
      </c>
      <c r="FG8" s="112">
        <f>FC8/FD17</f>
        <v>0</v>
      </c>
      <c r="FH8" s="100">
        <v>0</v>
      </c>
      <c r="FI8" s="111">
        <v>1</v>
      </c>
      <c r="FJ8" s="101">
        <f>FH8/FI8*100</f>
        <v>0</v>
      </c>
      <c r="FK8" s="102">
        <v>0</v>
      </c>
      <c r="FL8" s="112">
        <f>FH8/FI17</f>
        <v>0</v>
      </c>
      <c r="FM8" s="100">
        <v>0</v>
      </c>
      <c r="FN8" s="101">
        <v>1</v>
      </c>
      <c r="FO8" s="101">
        <f>FM8/FN8*100</f>
        <v>0</v>
      </c>
      <c r="FP8" s="102">
        <v>0</v>
      </c>
      <c r="FQ8" s="103">
        <f>FM8/FN17</f>
        <v>0</v>
      </c>
      <c r="FR8" s="100">
        <v>0</v>
      </c>
      <c r="FS8" s="101">
        <v>1</v>
      </c>
      <c r="FT8" s="101">
        <f>FR8/FS8*100</f>
        <v>0</v>
      </c>
      <c r="FU8" s="102">
        <v>0</v>
      </c>
      <c r="FV8" s="103">
        <f>FR8/FS17</f>
        <v>0</v>
      </c>
      <c r="FW8" s="100">
        <v>0</v>
      </c>
      <c r="FX8" s="111">
        <v>1</v>
      </c>
      <c r="FY8" s="101">
        <f>FW8/FX8*100</f>
        <v>0</v>
      </c>
      <c r="FZ8" s="102">
        <v>0</v>
      </c>
      <c r="GA8" s="112">
        <f>FW8/FX17</f>
        <v>0</v>
      </c>
      <c r="GB8" s="100">
        <v>0</v>
      </c>
      <c r="GC8" s="101">
        <v>1</v>
      </c>
      <c r="GD8" s="101">
        <f>GB8/GC8*100</f>
        <v>0</v>
      </c>
      <c r="GE8" s="102">
        <v>0</v>
      </c>
      <c r="GF8" s="103">
        <f>GB8/GC17</f>
        <v>0</v>
      </c>
      <c r="GG8" s="79">
        <v>3</v>
      </c>
      <c r="GH8" s="92">
        <v>1</v>
      </c>
      <c r="GI8" s="80">
        <f>GG8/GH8*100</f>
        <v>300</v>
      </c>
      <c r="GJ8" s="123">
        <v>3</v>
      </c>
      <c r="GK8" s="93">
        <f>GG8/GH17</f>
        <v>0.3</v>
      </c>
      <c r="GL8" s="183">
        <v>0</v>
      </c>
      <c r="GM8" s="184">
        <v>1</v>
      </c>
      <c r="GN8" s="185">
        <f>GL8/GM8*100</f>
        <v>0</v>
      </c>
      <c r="GO8" s="186">
        <v>0</v>
      </c>
      <c r="GP8" s="187">
        <f>GL8/GM17</f>
        <v>0</v>
      </c>
      <c r="GQ8" s="195">
        <v>0</v>
      </c>
      <c r="GR8" s="196">
        <v>3</v>
      </c>
      <c r="GS8" s="196">
        <f>GQ8/GR8*100</f>
        <v>0</v>
      </c>
      <c r="GT8" s="197">
        <v>0</v>
      </c>
      <c r="GU8" s="198">
        <f>GQ8/GR17</f>
        <v>0</v>
      </c>
      <c r="GV8" s="156">
        <v>0</v>
      </c>
      <c r="GW8" s="157">
        <v>25</v>
      </c>
      <c r="GX8" s="158">
        <f>GV8/GW8*100</f>
        <v>0</v>
      </c>
      <c r="GY8" s="159">
        <v>0</v>
      </c>
      <c r="GZ8" s="160">
        <f>GV8/GW17</f>
        <v>0</v>
      </c>
      <c r="HA8" s="79">
        <v>5</v>
      </c>
      <c r="HB8" s="92">
        <v>5</v>
      </c>
      <c r="HC8" s="80">
        <f>HA8/HB8*100</f>
        <v>100</v>
      </c>
      <c r="HD8" s="115">
        <v>1</v>
      </c>
      <c r="HE8" s="93">
        <f>HA8/HB17</f>
        <v>6.25E-2</v>
      </c>
      <c r="HF8" s="100">
        <v>0</v>
      </c>
      <c r="HG8" s="111">
        <v>1</v>
      </c>
      <c r="HH8" s="101">
        <f>HF8/HG8*100</f>
        <v>0</v>
      </c>
      <c r="HI8" s="102">
        <v>0</v>
      </c>
      <c r="HJ8" s="112">
        <f>HF8/HG17</f>
        <v>0</v>
      </c>
      <c r="HK8" s="217">
        <v>0</v>
      </c>
      <c r="HL8" s="237">
        <v>100</v>
      </c>
      <c r="HM8" s="218">
        <f>HK8/HL8*100</f>
        <v>0</v>
      </c>
      <c r="HN8" s="219">
        <v>0</v>
      </c>
      <c r="HO8" s="238">
        <f>HK8/HL17</f>
        <v>0</v>
      </c>
      <c r="HP8" s="79">
        <v>200</v>
      </c>
      <c r="HQ8" s="92">
        <v>100</v>
      </c>
      <c r="HR8" s="80">
        <f>HP8/HQ8*100</f>
        <v>200</v>
      </c>
      <c r="HS8" s="123">
        <v>2</v>
      </c>
      <c r="HT8" s="82">
        <f>HP8/HQ17</f>
        <v>2</v>
      </c>
      <c r="HU8" s="100">
        <v>0</v>
      </c>
      <c r="HV8" s="111">
        <v>1</v>
      </c>
      <c r="HW8" s="101">
        <f>HU8/HV8*100</f>
        <v>0</v>
      </c>
      <c r="HX8" s="102">
        <v>0</v>
      </c>
      <c r="HY8" s="103">
        <f>HU8/HV17</f>
        <v>0</v>
      </c>
    </row>
    <row r="9" spans="2:233" x14ac:dyDescent="0.35">
      <c r="B9" s="151">
        <v>4</v>
      </c>
      <c r="C9" s="152" t="s">
        <v>36</v>
      </c>
      <c r="D9" s="183">
        <v>13</v>
      </c>
      <c r="E9" s="185">
        <v>1</v>
      </c>
      <c r="F9" s="185">
        <f t="shared" ref="F9:F17" si="0">D9/E9*100</f>
        <v>1300</v>
      </c>
      <c r="G9" s="186">
        <v>13</v>
      </c>
      <c r="H9" s="245">
        <f>D9/E17</f>
        <v>0.13</v>
      </c>
      <c r="I9" s="100">
        <v>0</v>
      </c>
      <c r="J9" s="101">
        <v>1</v>
      </c>
      <c r="K9" s="101">
        <f t="shared" ref="K9:K17" si="1">I9/J9*100</f>
        <v>0</v>
      </c>
      <c r="L9" s="102">
        <v>0</v>
      </c>
      <c r="M9" s="103">
        <f>I9/J17</f>
        <v>0</v>
      </c>
      <c r="N9" s="100">
        <v>0</v>
      </c>
      <c r="O9" s="101">
        <v>1</v>
      </c>
      <c r="P9" s="101">
        <f t="shared" ref="P9:P17" si="2">N9/O9*100</f>
        <v>0</v>
      </c>
      <c r="Q9" s="102">
        <v>0</v>
      </c>
      <c r="R9" s="103">
        <f>N9/O17</f>
        <v>0</v>
      </c>
      <c r="S9" s="79">
        <v>0</v>
      </c>
      <c r="T9" s="80">
        <v>100</v>
      </c>
      <c r="U9" s="80">
        <f t="shared" ref="U9:U17" si="3">S9/T9*100</f>
        <v>0</v>
      </c>
      <c r="V9" s="81">
        <v>0</v>
      </c>
      <c r="W9" s="82">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25</v>
      </c>
      <c r="AJ9" s="127">
        <f t="shared" ref="AJ9:AJ17" si="6">AH9/AI9*100</f>
        <v>0</v>
      </c>
      <c r="AK9" s="128">
        <v>0</v>
      </c>
      <c r="AL9" s="131">
        <f>AH9/AI17</f>
        <v>0</v>
      </c>
      <c r="AM9" s="100">
        <v>0</v>
      </c>
      <c r="AN9" s="101">
        <v>1</v>
      </c>
      <c r="AO9" s="101">
        <f t="shared" ref="AO9:AO17" si="7">AM9/AN9*100</f>
        <v>0</v>
      </c>
      <c r="AP9" s="102">
        <v>0</v>
      </c>
      <c r="AQ9" s="103">
        <f>AM9/AN17</f>
        <v>0</v>
      </c>
      <c r="AR9" s="79">
        <v>97.65</v>
      </c>
      <c r="AS9" s="80">
        <v>90</v>
      </c>
      <c r="AT9" s="80">
        <f t="shared" ref="AT9:AT17" si="8">AR9/AS9*100</f>
        <v>108.5</v>
      </c>
      <c r="AU9" s="81">
        <v>1.0900000000000001</v>
      </c>
      <c r="AV9" s="82">
        <f>AR9/AS17</f>
        <v>1.085</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79">
        <v>100</v>
      </c>
      <c r="BM9" s="80">
        <v>100</v>
      </c>
      <c r="BN9" s="80">
        <f t="shared" ref="BN9:BN17" si="12">BL9/BM9*100</f>
        <v>100</v>
      </c>
      <c r="BO9" s="81">
        <v>1</v>
      </c>
      <c r="BP9" s="82">
        <f>BL9/BM17</f>
        <v>1</v>
      </c>
      <c r="BQ9" s="100">
        <v>0</v>
      </c>
      <c r="BR9" s="101">
        <v>1</v>
      </c>
      <c r="BS9" s="101">
        <f t="shared" ref="BS9:BS17" si="13">BQ9/BR9*100</f>
        <v>0</v>
      </c>
      <c r="BT9" s="102">
        <v>0</v>
      </c>
      <c r="BU9" s="103">
        <f>BQ9/BR17</f>
        <v>0</v>
      </c>
      <c r="BV9" s="100">
        <v>0</v>
      </c>
      <c r="BW9" s="111">
        <v>1</v>
      </c>
      <c r="BX9" s="101">
        <f t="shared" ref="BX9:BX17" si="14">BV9/BW9*100</f>
        <v>0</v>
      </c>
      <c r="BY9" s="102">
        <v>0</v>
      </c>
      <c r="BZ9" s="112">
        <f>BV9/BW17</f>
        <v>0</v>
      </c>
      <c r="CA9" s="100">
        <v>0</v>
      </c>
      <c r="CB9" s="101">
        <v>100</v>
      </c>
      <c r="CC9" s="101">
        <f t="shared" ref="CC9:CC17" si="15">CA9/CB9*100</f>
        <v>0</v>
      </c>
      <c r="CD9" s="102">
        <v>0</v>
      </c>
      <c r="CE9" s="103">
        <f>CA9/CB17</f>
        <v>0</v>
      </c>
      <c r="CF9" s="100">
        <v>0</v>
      </c>
      <c r="CG9" s="111">
        <v>1</v>
      </c>
      <c r="CH9" s="101">
        <f t="shared" ref="CH9:CH17" si="16">CF9/CG9*100</f>
        <v>0</v>
      </c>
      <c r="CI9" s="102">
        <v>0</v>
      </c>
      <c r="CJ9" s="112">
        <f>CF9/CG17</f>
        <v>0</v>
      </c>
      <c r="CK9" s="515">
        <v>0</v>
      </c>
      <c r="CL9" s="527">
        <v>1</v>
      </c>
      <c r="CM9" s="516">
        <f t="shared" ref="CM9:CM17" si="17">CK9/CL9*100</f>
        <v>0</v>
      </c>
      <c r="CN9" s="517">
        <v>0</v>
      </c>
      <c r="CO9" s="528">
        <f>CK9/CL17</f>
        <v>0</v>
      </c>
      <c r="CP9" s="183">
        <v>0</v>
      </c>
      <c r="CQ9" s="185">
        <v>2</v>
      </c>
      <c r="CR9" s="185">
        <f t="shared" ref="CR9:CR17" si="18">CP9/CQ9*100</f>
        <v>0</v>
      </c>
      <c r="CS9" s="186">
        <v>0</v>
      </c>
      <c r="CT9" s="245">
        <f>CP9/CQ17</f>
        <v>0</v>
      </c>
      <c r="CU9" s="169">
        <v>0</v>
      </c>
      <c r="CV9" s="170">
        <v>1</v>
      </c>
      <c r="CW9" s="170">
        <f t="shared" ref="CW9:CW17" si="19">CU9/CV9*100</f>
        <v>0</v>
      </c>
      <c r="CX9" s="171">
        <v>0</v>
      </c>
      <c r="CY9" s="172">
        <f>CU9/CV17</f>
        <v>0</v>
      </c>
      <c r="CZ9" s="100">
        <v>0</v>
      </c>
      <c r="DA9" s="111">
        <v>1</v>
      </c>
      <c r="DB9" s="101">
        <f t="shared" ref="DB9:DB17" si="20">CZ9/DA9*100</f>
        <v>0</v>
      </c>
      <c r="DC9" s="102">
        <v>0</v>
      </c>
      <c r="DD9" s="112">
        <f>CZ9/DA17</f>
        <v>0</v>
      </c>
      <c r="DE9" s="100">
        <v>0</v>
      </c>
      <c r="DF9" s="101">
        <v>1</v>
      </c>
      <c r="DG9" s="101">
        <f t="shared" ref="DG9:DG17" si="21">DE9/DF9*100</f>
        <v>0</v>
      </c>
      <c r="DH9" s="102">
        <v>0</v>
      </c>
      <c r="DI9" s="103">
        <f>DE9/DF17</f>
        <v>0</v>
      </c>
      <c r="DJ9" s="79">
        <v>7</v>
      </c>
      <c r="DK9" s="92">
        <v>7</v>
      </c>
      <c r="DL9" s="80">
        <f t="shared" ref="DL9:DL17" si="22">DJ9/DK9*100</f>
        <v>100</v>
      </c>
      <c r="DM9" s="115">
        <v>1</v>
      </c>
      <c r="DN9" s="163">
        <f>DJ9/DK17</f>
        <v>1</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100">
        <v>0</v>
      </c>
      <c r="EJ9" s="101">
        <v>1</v>
      </c>
      <c r="EK9" s="101">
        <f t="shared" ref="EK9:EK17" si="27">EI9/EJ9*100</f>
        <v>0</v>
      </c>
      <c r="EL9" s="102">
        <v>0</v>
      </c>
      <c r="EM9" s="103">
        <f>EI9/EJ17</f>
        <v>0</v>
      </c>
      <c r="EN9" s="79">
        <v>4</v>
      </c>
      <c r="EO9" s="80">
        <v>4</v>
      </c>
      <c r="EP9" s="80">
        <f t="shared" ref="EP9:EP17" si="28">EN9/EO9*100</f>
        <v>100</v>
      </c>
      <c r="EQ9" s="81">
        <v>1</v>
      </c>
      <c r="ER9" s="82">
        <f>EN9/EO17</f>
        <v>0.33333333333333331</v>
      </c>
      <c r="ES9" s="100">
        <v>0</v>
      </c>
      <c r="ET9" s="101">
        <v>1</v>
      </c>
      <c r="EU9" s="101">
        <f t="shared" ref="EU9:EU17" si="29">ES9/ET9*100</f>
        <v>0</v>
      </c>
      <c r="EV9" s="102">
        <v>0</v>
      </c>
      <c r="EW9" s="103">
        <f>ES9/ET17</f>
        <v>0</v>
      </c>
      <c r="EX9" s="100">
        <v>0</v>
      </c>
      <c r="EY9" s="111">
        <v>1</v>
      </c>
      <c r="EZ9" s="101">
        <f t="shared" ref="EZ9:EZ17" si="30">EX9/EY9*100</f>
        <v>0</v>
      </c>
      <c r="FA9" s="102">
        <v>0</v>
      </c>
      <c r="FB9" s="112">
        <f>EX9/EY17</f>
        <v>0</v>
      </c>
      <c r="FC9" s="100">
        <v>0</v>
      </c>
      <c r="FD9" s="111">
        <v>1</v>
      </c>
      <c r="FE9" s="101">
        <f t="shared" ref="FE9:FE17" si="31">FC9/FD9*100</f>
        <v>0</v>
      </c>
      <c r="FF9" s="102">
        <v>0</v>
      </c>
      <c r="FG9" s="112">
        <f>FC9/FD17</f>
        <v>0</v>
      </c>
      <c r="FH9" s="100">
        <v>0</v>
      </c>
      <c r="FI9" s="111">
        <v>1</v>
      </c>
      <c r="FJ9" s="101">
        <f t="shared" ref="FJ9:FJ17" si="32">FH9/FI9*100</f>
        <v>0</v>
      </c>
      <c r="FK9" s="102">
        <v>0</v>
      </c>
      <c r="FL9" s="112">
        <f>FH9/FI17</f>
        <v>0</v>
      </c>
      <c r="FM9" s="100">
        <v>0</v>
      </c>
      <c r="FN9" s="101">
        <v>1</v>
      </c>
      <c r="FO9" s="101">
        <f t="shared" ref="FO9:FO17" si="33">FM9/FN9*100</f>
        <v>0</v>
      </c>
      <c r="FP9" s="102">
        <v>0</v>
      </c>
      <c r="FQ9" s="103">
        <f>FM9/FN17</f>
        <v>0</v>
      </c>
      <c r="FR9" s="100">
        <v>0</v>
      </c>
      <c r="FS9" s="101">
        <v>1</v>
      </c>
      <c r="FT9" s="101">
        <f t="shared" ref="FT9:FT17" si="34">FR9/FS9*100</f>
        <v>0</v>
      </c>
      <c r="FU9" s="102">
        <v>0</v>
      </c>
      <c r="FV9" s="103">
        <f>FR9/FS17</f>
        <v>0</v>
      </c>
      <c r="FW9" s="100">
        <v>0</v>
      </c>
      <c r="FX9" s="111">
        <v>1</v>
      </c>
      <c r="FY9" s="101">
        <f t="shared" ref="FY9:FY17" si="35">FW9/FX9*100</f>
        <v>0</v>
      </c>
      <c r="FZ9" s="102">
        <v>0</v>
      </c>
      <c r="GA9" s="112">
        <f>FW9/FX17</f>
        <v>0</v>
      </c>
      <c r="GB9" s="100">
        <v>0</v>
      </c>
      <c r="GC9" s="101">
        <v>1</v>
      </c>
      <c r="GD9" s="101">
        <f t="shared" ref="GD9:GD17" si="36">GB9/GC9*100</f>
        <v>0</v>
      </c>
      <c r="GE9" s="102">
        <v>0</v>
      </c>
      <c r="GF9" s="103">
        <f>GB9/GC17</f>
        <v>0</v>
      </c>
      <c r="GG9" s="100">
        <v>0</v>
      </c>
      <c r="GH9" s="111">
        <v>1</v>
      </c>
      <c r="GI9" s="101">
        <f t="shared" ref="GI9:GI17" si="37">GG9/GH9*100</f>
        <v>0</v>
      </c>
      <c r="GJ9" s="102">
        <v>0</v>
      </c>
      <c r="GK9" s="112">
        <f>GG9/GH17</f>
        <v>0</v>
      </c>
      <c r="GL9" s="100">
        <v>0</v>
      </c>
      <c r="GM9" s="111">
        <v>1</v>
      </c>
      <c r="GN9" s="101">
        <f t="shared" ref="GN9:GN17" si="38">GL9/GM9*100</f>
        <v>0</v>
      </c>
      <c r="GO9" s="102">
        <v>0</v>
      </c>
      <c r="GP9" s="112">
        <f>GL9/GM17</f>
        <v>0</v>
      </c>
      <c r="GQ9" s="195">
        <v>0</v>
      </c>
      <c r="GR9" s="196">
        <v>4</v>
      </c>
      <c r="GS9" s="196">
        <f t="shared" ref="GS9:GS17" si="39">GQ9/GR9*100</f>
        <v>0</v>
      </c>
      <c r="GT9" s="197">
        <v>0</v>
      </c>
      <c r="GU9" s="198">
        <f>GQ9/GR17</f>
        <v>0</v>
      </c>
      <c r="GV9" s="100">
        <v>0</v>
      </c>
      <c r="GW9" s="111">
        <v>25</v>
      </c>
      <c r="GX9" s="101">
        <f t="shared" ref="GX9:GX17" si="40">GV9/GW9*100</f>
        <v>0</v>
      </c>
      <c r="GY9" s="102">
        <v>0</v>
      </c>
      <c r="GZ9" s="112">
        <f>GV9/GW17</f>
        <v>0</v>
      </c>
      <c r="HA9" s="100">
        <v>0</v>
      </c>
      <c r="HB9" s="111">
        <v>5</v>
      </c>
      <c r="HC9" s="101">
        <f t="shared" ref="HC9:HC17" si="41">HA9/HB9*100</f>
        <v>0</v>
      </c>
      <c r="HD9" s="102">
        <v>0</v>
      </c>
      <c r="HE9" s="112">
        <f>HA9/HB17</f>
        <v>0</v>
      </c>
      <c r="HF9" s="100">
        <v>0</v>
      </c>
      <c r="HG9" s="111">
        <v>1</v>
      </c>
      <c r="HH9" s="101">
        <f t="shared" ref="HH9:HH17" si="42">HF9/HG9*100</f>
        <v>0</v>
      </c>
      <c r="HI9" s="102">
        <v>0</v>
      </c>
      <c r="HJ9" s="112">
        <f>HF9/HG17</f>
        <v>0</v>
      </c>
      <c r="HK9" s="217">
        <v>0</v>
      </c>
      <c r="HL9" s="237">
        <v>100</v>
      </c>
      <c r="HM9" s="218">
        <f t="shared" ref="HM9:HM17" si="43">HK9/HL9*100</f>
        <v>0</v>
      </c>
      <c r="HN9" s="219">
        <v>0</v>
      </c>
      <c r="HO9" s="238">
        <f>HK9/HL17</f>
        <v>0</v>
      </c>
      <c r="HP9" s="79">
        <v>170</v>
      </c>
      <c r="HQ9" s="92">
        <v>100</v>
      </c>
      <c r="HR9" s="80">
        <f t="shared" ref="HR9:HR17" si="44">HP9/HQ9*100</f>
        <v>170</v>
      </c>
      <c r="HS9" s="81">
        <v>1.7</v>
      </c>
      <c r="HT9" s="82">
        <f>HP9/HQ17</f>
        <v>1.7</v>
      </c>
      <c r="HU9" s="100">
        <v>0</v>
      </c>
      <c r="HV9" s="111">
        <v>1</v>
      </c>
      <c r="HW9" s="101">
        <f t="shared" ref="HW9:HW17" si="45">HU9/HV9*100</f>
        <v>0</v>
      </c>
      <c r="HX9" s="102">
        <v>0</v>
      </c>
      <c r="HY9" s="103">
        <f>HU9/HV17</f>
        <v>0</v>
      </c>
    </row>
    <row r="10" spans="2:233" x14ac:dyDescent="0.35">
      <c r="B10" s="151">
        <v>5</v>
      </c>
      <c r="C10" s="152" t="s">
        <v>37</v>
      </c>
      <c r="D10" s="183">
        <v>13</v>
      </c>
      <c r="E10" s="185">
        <v>6</v>
      </c>
      <c r="F10" s="185">
        <f t="shared" si="0"/>
        <v>216.66666666666666</v>
      </c>
      <c r="G10" s="186">
        <v>2.17</v>
      </c>
      <c r="H10" s="245">
        <f>D10/E17</f>
        <v>0.13</v>
      </c>
      <c r="I10" s="79">
        <v>1</v>
      </c>
      <c r="J10" s="80">
        <v>7</v>
      </c>
      <c r="K10" s="80">
        <f t="shared" si="1"/>
        <v>14.285714285714285</v>
      </c>
      <c r="L10" s="81">
        <v>0.14000000000000001</v>
      </c>
      <c r="M10" s="82">
        <f>I10/J17</f>
        <v>7.1428571428571425E-2</v>
      </c>
      <c r="N10" s="79">
        <v>8</v>
      </c>
      <c r="O10" s="80">
        <v>4</v>
      </c>
      <c r="P10" s="80">
        <f t="shared" si="2"/>
        <v>200</v>
      </c>
      <c r="Q10" s="81">
        <v>2</v>
      </c>
      <c r="R10" s="82">
        <f>N10/O17</f>
        <v>0.5714285714285714</v>
      </c>
      <c r="S10" s="79">
        <v>66.67</v>
      </c>
      <c r="T10" s="80">
        <v>100</v>
      </c>
      <c r="U10" s="80">
        <f t="shared" si="3"/>
        <v>66.67</v>
      </c>
      <c r="V10" s="81">
        <v>0.67</v>
      </c>
      <c r="W10" s="82">
        <f>S10/T17</f>
        <v>0.66670000000000007</v>
      </c>
      <c r="X10" s="169">
        <v>0</v>
      </c>
      <c r="Y10" s="170">
        <v>100</v>
      </c>
      <c r="Z10" s="170">
        <f t="shared" si="4"/>
        <v>0</v>
      </c>
      <c r="AA10" s="171">
        <v>0</v>
      </c>
      <c r="AB10" s="172">
        <f>X10/Y17</f>
        <v>0</v>
      </c>
      <c r="AC10" s="100">
        <v>0</v>
      </c>
      <c r="AD10" s="101">
        <v>100</v>
      </c>
      <c r="AE10" s="101">
        <f t="shared" si="5"/>
        <v>0</v>
      </c>
      <c r="AF10" s="102">
        <v>0</v>
      </c>
      <c r="AG10" s="103">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79">
        <v>100</v>
      </c>
      <c r="BM10" s="80">
        <v>100</v>
      </c>
      <c r="BN10" s="80">
        <f t="shared" si="12"/>
        <v>100</v>
      </c>
      <c r="BO10" s="81">
        <v>1</v>
      </c>
      <c r="BP10" s="82">
        <f>BL10/BM17</f>
        <v>1</v>
      </c>
      <c r="BQ10" s="100">
        <v>0</v>
      </c>
      <c r="BR10" s="101">
        <v>1</v>
      </c>
      <c r="BS10" s="101">
        <f t="shared" si="13"/>
        <v>0</v>
      </c>
      <c r="BT10" s="102">
        <v>0</v>
      </c>
      <c r="BU10" s="103">
        <f>BQ10/BR17</f>
        <v>0</v>
      </c>
      <c r="BV10" s="100">
        <v>0</v>
      </c>
      <c r="BW10" s="111">
        <v>1</v>
      </c>
      <c r="BX10" s="101">
        <f t="shared" si="14"/>
        <v>0</v>
      </c>
      <c r="BY10" s="102">
        <v>0</v>
      </c>
      <c r="BZ10" s="112">
        <f>BV10/BW17</f>
        <v>0</v>
      </c>
      <c r="CA10" s="100">
        <v>0</v>
      </c>
      <c r="CB10" s="101">
        <v>100</v>
      </c>
      <c r="CC10" s="101">
        <f t="shared" si="15"/>
        <v>0</v>
      </c>
      <c r="CD10" s="102">
        <v>0</v>
      </c>
      <c r="CE10" s="103">
        <f>CA10/CB17</f>
        <v>0</v>
      </c>
      <c r="CF10" s="100">
        <v>0</v>
      </c>
      <c r="CG10" s="111">
        <v>1</v>
      </c>
      <c r="CH10" s="101">
        <f t="shared" si="16"/>
        <v>0</v>
      </c>
      <c r="CI10" s="102">
        <v>0</v>
      </c>
      <c r="CJ10" s="112">
        <f>CF10/CG17</f>
        <v>0</v>
      </c>
      <c r="CK10" s="515">
        <v>0</v>
      </c>
      <c r="CL10" s="527">
        <v>1</v>
      </c>
      <c r="CM10" s="516">
        <f t="shared" si="17"/>
        <v>0</v>
      </c>
      <c r="CN10" s="517">
        <v>0</v>
      </c>
      <c r="CO10" s="528">
        <f>CK10/CL17</f>
        <v>0</v>
      </c>
      <c r="CP10" s="183">
        <v>0</v>
      </c>
      <c r="CQ10" s="185">
        <v>4</v>
      </c>
      <c r="CR10" s="185">
        <f t="shared" si="18"/>
        <v>0</v>
      </c>
      <c r="CS10" s="186">
        <v>0</v>
      </c>
      <c r="CT10" s="245">
        <f>CP10/CQ17</f>
        <v>0</v>
      </c>
      <c r="CU10" s="169">
        <v>0</v>
      </c>
      <c r="CV10" s="170">
        <v>1</v>
      </c>
      <c r="CW10" s="170">
        <f t="shared" si="19"/>
        <v>0</v>
      </c>
      <c r="CX10" s="171">
        <v>0</v>
      </c>
      <c r="CY10" s="172">
        <f>CU10/CV17</f>
        <v>0</v>
      </c>
      <c r="CZ10" s="100">
        <v>0</v>
      </c>
      <c r="DA10" s="111">
        <v>1</v>
      </c>
      <c r="DB10" s="101">
        <f t="shared" si="20"/>
        <v>0</v>
      </c>
      <c r="DC10" s="102">
        <v>0</v>
      </c>
      <c r="DD10" s="112">
        <f>CZ10/DA17</f>
        <v>0</v>
      </c>
      <c r="DE10" s="100">
        <v>0</v>
      </c>
      <c r="DF10" s="101">
        <v>1</v>
      </c>
      <c r="DG10" s="101">
        <f t="shared" si="21"/>
        <v>0</v>
      </c>
      <c r="DH10" s="102">
        <v>0</v>
      </c>
      <c r="DI10" s="103">
        <f>DE10/DF17</f>
        <v>0</v>
      </c>
      <c r="DJ10" s="100">
        <v>0</v>
      </c>
      <c r="DK10" s="111">
        <v>7</v>
      </c>
      <c r="DL10" s="101">
        <f t="shared" si="22"/>
        <v>0</v>
      </c>
      <c r="DM10" s="102">
        <v>0</v>
      </c>
      <c r="DN10" s="112">
        <f>DJ10/DK17</f>
        <v>0</v>
      </c>
      <c r="DO10" s="100">
        <v>0</v>
      </c>
      <c r="DP10" s="111">
        <v>1</v>
      </c>
      <c r="DQ10" s="101">
        <f t="shared" si="23"/>
        <v>0</v>
      </c>
      <c r="DR10" s="102">
        <v>0</v>
      </c>
      <c r="DS10" s="112">
        <f>DO10/DP17</f>
        <v>0</v>
      </c>
      <c r="DT10" s="100">
        <v>0</v>
      </c>
      <c r="DU10" s="111">
        <v>1</v>
      </c>
      <c r="DV10" s="101">
        <f t="shared" si="24"/>
        <v>0</v>
      </c>
      <c r="DW10" s="102">
        <v>0</v>
      </c>
      <c r="DX10" s="112">
        <f>DT10/DU17</f>
        <v>0</v>
      </c>
      <c r="DY10" s="100">
        <v>0</v>
      </c>
      <c r="DZ10" s="111">
        <v>1</v>
      </c>
      <c r="EA10" s="101">
        <f t="shared" si="25"/>
        <v>0</v>
      </c>
      <c r="EB10" s="102">
        <v>0</v>
      </c>
      <c r="EC10" s="112">
        <f>DY10/DZ17</f>
        <v>0</v>
      </c>
      <c r="ED10" s="100">
        <v>0</v>
      </c>
      <c r="EE10" s="111">
        <v>1</v>
      </c>
      <c r="EF10" s="101">
        <f t="shared" si="26"/>
        <v>0</v>
      </c>
      <c r="EG10" s="102">
        <v>0</v>
      </c>
      <c r="EH10" s="112">
        <f>ED10/EE17</f>
        <v>0</v>
      </c>
      <c r="EI10" s="100">
        <v>0</v>
      </c>
      <c r="EJ10" s="101">
        <v>1</v>
      </c>
      <c r="EK10" s="101">
        <f t="shared" si="27"/>
        <v>0</v>
      </c>
      <c r="EL10" s="102">
        <v>0</v>
      </c>
      <c r="EM10" s="103">
        <f>EI10/EJ17</f>
        <v>0</v>
      </c>
      <c r="EN10" s="79">
        <v>5</v>
      </c>
      <c r="EO10" s="80">
        <v>5</v>
      </c>
      <c r="EP10" s="80">
        <f t="shared" si="28"/>
        <v>100</v>
      </c>
      <c r="EQ10" s="81">
        <v>1</v>
      </c>
      <c r="ER10" s="82">
        <f>EN10/EO17</f>
        <v>0.41666666666666669</v>
      </c>
      <c r="ES10" s="100">
        <v>0</v>
      </c>
      <c r="ET10" s="101">
        <v>1</v>
      </c>
      <c r="EU10" s="101">
        <f t="shared" si="29"/>
        <v>0</v>
      </c>
      <c r="EV10" s="102">
        <v>0</v>
      </c>
      <c r="EW10" s="103">
        <f>ES10/ET17</f>
        <v>0</v>
      </c>
      <c r="EX10" s="100">
        <v>0</v>
      </c>
      <c r="EY10" s="111">
        <v>1</v>
      </c>
      <c r="EZ10" s="101">
        <f t="shared" si="30"/>
        <v>0</v>
      </c>
      <c r="FA10" s="102">
        <v>0</v>
      </c>
      <c r="FB10" s="112">
        <f>EX10/EY17</f>
        <v>0</v>
      </c>
      <c r="FC10" s="100">
        <v>0</v>
      </c>
      <c r="FD10" s="111">
        <v>1</v>
      </c>
      <c r="FE10" s="101">
        <f t="shared" si="31"/>
        <v>0</v>
      </c>
      <c r="FF10" s="102">
        <v>0</v>
      </c>
      <c r="FG10" s="112">
        <f>FC10/FD17</f>
        <v>0</v>
      </c>
      <c r="FH10" s="100">
        <v>0</v>
      </c>
      <c r="FI10" s="111">
        <v>1</v>
      </c>
      <c r="FJ10" s="101">
        <f t="shared" si="32"/>
        <v>0</v>
      </c>
      <c r="FK10" s="102">
        <v>0</v>
      </c>
      <c r="FL10" s="112">
        <f>FH10/FI17</f>
        <v>0</v>
      </c>
      <c r="FM10" s="100">
        <v>0</v>
      </c>
      <c r="FN10" s="101">
        <v>1</v>
      </c>
      <c r="FO10" s="101">
        <f t="shared" si="33"/>
        <v>0</v>
      </c>
      <c r="FP10" s="102">
        <v>0</v>
      </c>
      <c r="FQ10" s="103">
        <f>FM10/FN17</f>
        <v>0</v>
      </c>
      <c r="FR10" s="100">
        <v>0</v>
      </c>
      <c r="FS10" s="101">
        <v>1</v>
      </c>
      <c r="FT10" s="101">
        <f t="shared" si="34"/>
        <v>0</v>
      </c>
      <c r="FU10" s="102">
        <v>0</v>
      </c>
      <c r="FV10" s="103">
        <f>FR10/FS17</f>
        <v>0</v>
      </c>
      <c r="FW10" s="100">
        <v>0</v>
      </c>
      <c r="FX10" s="111">
        <v>1</v>
      </c>
      <c r="FY10" s="101">
        <f t="shared" si="35"/>
        <v>0</v>
      </c>
      <c r="FZ10" s="102">
        <v>0</v>
      </c>
      <c r="GA10" s="112">
        <f>FW10/FX17</f>
        <v>0</v>
      </c>
      <c r="GB10" s="100">
        <v>0</v>
      </c>
      <c r="GC10" s="101">
        <v>1</v>
      </c>
      <c r="GD10" s="101">
        <f t="shared" si="36"/>
        <v>0</v>
      </c>
      <c r="GE10" s="102">
        <v>0</v>
      </c>
      <c r="GF10" s="103">
        <f>GB10/GC17</f>
        <v>0</v>
      </c>
      <c r="GG10" s="100">
        <v>0</v>
      </c>
      <c r="GH10" s="111">
        <v>1</v>
      </c>
      <c r="GI10" s="101">
        <f t="shared" si="37"/>
        <v>0</v>
      </c>
      <c r="GJ10" s="102">
        <v>0</v>
      </c>
      <c r="GK10" s="112">
        <f>GG10/GH17</f>
        <v>0</v>
      </c>
      <c r="GL10" s="79">
        <v>1</v>
      </c>
      <c r="GM10" s="92">
        <v>1</v>
      </c>
      <c r="GN10" s="80">
        <f t="shared" si="38"/>
        <v>100</v>
      </c>
      <c r="GO10" s="115">
        <v>1</v>
      </c>
      <c r="GP10" s="93">
        <f>GL10/GM17</f>
        <v>0.33333333333333331</v>
      </c>
      <c r="GQ10" s="195">
        <v>0</v>
      </c>
      <c r="GR10" s="196">
        <v>5</v>
      </c>
      <c r="GS10" s="196">
        <f t="shared" si="39"/>
        <v>0</v>
      </c>
      <c r="GT10" s="197">
        <v>0</v>
      </c>
      <c r="GU10" s="198">
        <f>GQ10/GR17</f>
        <v>0</v>
      </c>
      <c r="GV10" s="100">
        <v>0</v>
      </c>
      <c r="GW10" s="111">
        <v>25</v>
      </c>
      <c r="GX10" s="101">
        <f t="shared" si="40"/>
        <v>0</v>
      </c>
      <c r="GY10" s="102">
        <v>0</v>
      </c>
      <c r="GZ10" s="112">
        <f>GV10/GW17</f>
        <v>0</v>
      </c>
      <c r="HA10" s="100">
        <v>0</v>
      </c>
      <c r="HB10" s="111">
        <v>5</v>
      </c>
      <c r="HC10" s="101">
        <f t="shared" si="41"/>
        <v>0</v>
      </c>
      <c r="HD10" s="102">
        <v>0</v>
      </c>
      <c r="HE10" s="112">
        <f>HA10/HB17</f>
        <v>0</v>
      </c>
      <c r="HF10" s="100">
        <v>0</v>
      </c>
      <c r="HG10" s="111">
        <v>1</v>
      </c>
      <c r="HH10" s="101">
        <f t="shared" si="42"/>
        <v>0</v>
      </c>
      <c r="HI10" s="102">
        <v>0</v>
      </c>
      <c r="HJ10" s="112">
        <f>HF10/HG17</f>
        <v>0</v>
      </c>
      <c r="HK10" s="217">
        <v>0</v>
      </c>
      <c r="HL10" s="237">
        <v>100</v>
      </c>
      <c r="HM10" s="218">
        <f t="shared" si="43"/>
        <v>0</v>
      </c>
      <c r="HN10" s="219">
        <v>0</v>
      </c>
      <c r="HO10" s="238">
        <f>HK10/HL17</f>
        <v>0</v>
      </c>
      <c r="HP10" s="79">
        <v>100</v>
      </c>
      <c r="HQ10" s="92">
        <v>100</v>
      </c>
      <c r="HR10" s="80">
        <f t="shared" si="44"/>
        <v>100</v>
      </c>
      <c r="HS10" s="81">
        <v>1</v>
      </c>
      <c r="HT10" s="82">
        <f>HP10/HQ17</f>
        <v>1</v>
      </c>
      <c r="HU10" s="79">
        <v>100</v>
      </c>
      <c r="HV10" s="92">
        <v>100</v>
      </c>
      <c r="HW10" s="80">
        <f t="shared" si="45"/>
        <v>100</v>
      </c>
      <c r="HX10" s="81">
        <v>1</v>
      </c>
      <c r="HY10" s="82">
        <f>HU10/HV17</f>
        <v>1</v>
      </c>
    </row>
    <row r="11" spans="2:233" ht="15" thickBot="1" x14ac:dyDescent="0.4">
      <c r="B11" s="153">
        <v>6</v>
      </c>
      <c r="C11" s="154" t="s">
        <v>38</v>
      </c>
      <c r="D11" s="183">
        <v>13</v>
      </c>
      <c r="E11" s="185">
        <v>12</v>
      </c>
      <c r="F11" s="185">
        <f t="shared" si="0"/>
        <v>108.33333333333333</v>
      </c>
      <c r="G11" s="186">
        <v>1.08</v>
      </c>
      <c r="H11" s="245">
        <f>D11/E17</f>
        <v>0.13</v>
      </c>
      <c r="I11" s="79">
        <v>1</v>
      </c>
      <c r="J11" s="80">
        <v>8</v>
      </c>
      <c r="K11" s="80">
        <f t="shared" si="1"/>
        <v>12.5</v>
      </c>
      <c r="L11" s="316">
        <v>0.13</v>
      </c>
      <c r="M11" s="317">
        <f>I11/J17</f>
        <v>7.1428571428571425E-2</v>
      </c>
      <c r="N11" s="79">
        <v>8</v>
      </c>
      <c r="O11" s="80">
        <v>8</v>
      </c>
      <c r="P11" s="80">
        <f t="shared" si="2"/>
        <v>100</v>
      </c>
      <c r="Q11" s="115">
        <v>1</v>
      </c>
      <c r="R11" s="82">
        <f>N11/O17</f>
        <v>0.5714285714285714</v>
      </c>
      <c r="S11" s="134">
        <v>0</v>
      </c>
      <c r="T11" s="127">
        <v>100</v>
      </c>
      <c r="U11" s="127">
        <f t="shared" si="3"/>
        <v>0</v>
      </c>
      <c r="V11" s="128">
        <v>0</v>
      </c>
      <c r="W11" s="129">
        <f>S11/T17</f>
        <v>0</v>
      </c>
      <c r="X11" s="169">
        <v>0</v>
      </c>
      <c r="Y11" s="170">
        <v>100</v>
      </c>
      <c r="Z11" s="170">
        <f t="shared" si="4"/>
        <v>0</v>
      </c>
      <c r="AA11" s="171">
        <v>0</v>
      </c>
      <c r="AB11" s="172">
        <f>X11/Y17</f>
        <v>0</v>
      </c>
      <c r="AC11" s="79">
        <v>70</v>
      </c>
      <c r="AD11" s="80">
        <v>100</v>
      </c>
      <c r="AE11" s="80">
        <f t="shared" si="5"/>
        <v>70</v>
      </c>
      <c r="AF11" s="132">
        <v>0.7</v>
      </c>
      <c r="AG11" s="444">
        <f>AC11/AD17</f>
        <v>0.7</v>
      </c>
      <c r="AH11" s="100">
        <v>0</v>
      </c>
      <c r="AI11" s="111">
        <v>25</v>
      </c>
      <c r="AJ11" s="101">
        <f t="shared" si="6"/>
        <v>0</v>
      </c>
      <c r="AK11" s="102">
        <v>0</v>
      </c>
      <c r="AL11" s="112">
        <f>AH11/AI17</f>
        <v>0</v>
      </c>
      <c r="AM11" s="79">
        <v>11</v>
      </c>
      <c r="AN11" s="80">
        <v>11</v>
      </c>
      <c r="AO11" s="80">
        <f t="shared" si="7"/>
        <v>100</v>
      </c>
      <c r="AP11" s="115">
        <v>1</v>
      </c>
      <c r="AQ11" s="82">
        <f>AM11/AN17</f>
        <v>0.42307692307692307</v>
      </c>
      <c r="AR11" s="79">
        <v>95.79</v>
      </c>
      <c r="AS11" s="80">
        <v>90</v>
      </c>
      <c r="AT11" s="80">
        <f t="shared" si="8"/>
        <v>106.43333333333334</v>
      </c>
      <c r="AU11" s="123">
        <v>1.06</v>
      </c>
      <c r="AV11" s="82">
        <f>AR11/AS17</f>
        <v>1.0643333333333334</v>
      </c>
      <c r="AW11" s="156">
        <v>0</v>
      </c>
      <c r="AX11" s="158">
        <v>1</v>
      </c>
      <c r="AY11" s="158">
        <f t="shared" si="9"/>
        <v>0</v>
      </c>
      <c r="AZ11" s="159">
        <v>0</v>
      </c>
      <c r="BA11" s="207">
        <f>AW11/AX17</f>
        <v>0</v>
      </c>
      <c r="BB11" s="100">
        <v>0</v>
      </c>
      <c r="BC11" s="101">
        <v>1</v>
      </c>
      <c r="BD11" s="101">
        <f t="shared" si="10"/>
        <v>0</v>
      </c>
      <c r="BE11" s="102">
        <v>0</v>
      </c>
      <c r="BF11" s="103">
        <f>BB11/BC17</f>
        <v>0</v>
      </c>
      <c r="BG11" s="100">
        <v>0</v>
      </c>
      <c r="BH11" s="111">
        <v>1</v>
      </c>
      <c r="BI11" s="101">
        <f t="shared" si="11"/>
        <v>0</v>
      </c>
      <c r="BJ11" s="102">
        <v>0</v>
      </c>
      <c r="BK11" s="112">
        <f>BG11/BH17</f>
        <v>0</v>
      </c>
      <c r="BL11" s="79">
        <v>100</v>
      </c>
      <c r="BM11" s="80">
        <v>100</v>
      </c>
      <c r="BN11" s="80">
        <f t="shared" si="12"/>
        <v>100</v>
      </c>
      <c r="BO11" s="115">
        <v>1</v>
      </c>
      <c r="BP11" s="82">
        <f>BL11/BM17</f>
        <v>1</v>
      </c>
      <c r="BQ11" s="100">
        <v>0</v>
      </c>
      <c r="BR11" s="101">
        <v>1</v>
      </c>
      <c r="BS11" s="101">
        <f t="shared" si="13"/>
        <v>0</v>
      </c>
      <c r="BT11" s="102">
        <v>0</v>
      </c>
      <c r="BU11" s="103">
        <f>BQ11/BR17</f>
        <v>0</v>
      </c>
      <c r="BV11" s="79">
        <v>27</v>
      </c>
      <c r="BW11" s="92">
        <v>240</v>
      </c>
      <c r="BX11" s="80">
        <f t="shared" si="14"/>
        <v>11.25</v>
      </c>
      <c r="BY11" s="116">
        <v>0.11</v>
      </c>
      <c r="BZ11" s="93">
        <f>BV11/BW17</f>
        <v>4.4999999999999998E-2</v>
      </c>
      <c r="CA11" s="79">
        <v>100</v>
      </c>
      <c r="CB11" s="80">
        <v>100</v>
      </c>
      <c r="CC11" s="80">
        <f t="shared" si="15"/>
        <v>100</v>
      </c>
      <c r="CD11" s="115">
        <v>1</v>
      </c>
      <c r="CE11" s="82">
        <f>CA11/CB17</f>
        <v>1</v>
      </c>
      <c r="CF11" s="100">
        <v>0</v>
      </c>
      <c r="CG11" s="111">
        <v>1</v>
      </c>
      <c r="CH11" s="101">
        <f t="shared" si="16"/>
        <v>0</v>
      </c>
      <c r="CI11" s="102">
        <v>0</v>
      </c>
      <c r="CJ11" s="112">
        <f>CF11/CG17</f>
        <v>0</v>
      </c>
      <c r="CK11" s="515">
        <v>0</v>
      </c>
      <c r="CL11" s="527">
        <v>1</v>
      </c>
      <c r="CM11" s="516">
        <f t="shared" si="17"/>
        <v>0</v>
      </c>
      <c r="CN11" s="517">
        <v>0</v>
      </c>
      <c r="CO11" s="528">
        <f>CK11/CL17</f>
        <v>0</v>
      </c>
      <c r="CP11" s="183">
        <v>0</v>
      </c>
      <c r="CQ11" s="185">
        <v>5</v>
      </c>
      <c r="CR11" s="185">
        <f t="shared" si="18"/>
        <v>0</v>
      </c>
      <c r="CS11" s="186">
        <v>0</v>
      </c>
      <c r="CT11" s="245">
        <f>CP11/CQ17</f>
        <v>0</v>
      </c>
      <c r="CU11" s="169">
        <v>0</v>
      </c>
      <c r="CV11" s="170">
        <v>1</v>
      </c>
      <c r="CW11" s="170">
        <f t="shared" si="19"/>
        <v>0</v>
      </c>
      <c r="CX11" s="171">
        <v>0</v>
      </c>
      <c r="CY11" s="172">
        <f>CU11/CV17</f>
        <v>0</v>
      </c>
      <c r="CZ11" s="100">
        <v>0</v>
      </c>
      <c r="DA11" s="111">
        <v>1</v>
      </c>
      <c r="DB11" s="101">
        <f t="shared" si="20"/>
        <v>0</v>
      </c>
      <c r="DC11" s="102">
        <v>0</v>
      </c>
      <c r="DD11" s="112">
        <f>CZ11/DA17</f>
        <v>0</v>
      </c>
      <c r="DE11" s="100">
        <v>0</v>
      </c>
      <c r="DF11" s="101">
        <v>1</v>
      </c>
      <c r="DG11" s="101">
        <f t="shared" si="21"/>
        <v>0</v>
      </c>
      <c r="DH11" s="102">
        <v>0</v>
      </c>
      <c r="DI11" s="103">
        <f>DE11/DF17</f>
        <v>0</v>
      </c>
      <c r="DJ11" s="100">
        <v>0</v>
      </c>
      <c r="DK11" s="111">
        <v>7</v>
      </c>
      <c r="DL11" s="101">
        <f t="shared" si="22"/>
        <v>0</v>
      </c>
      <c r="DM11" s="102">
        <v>0</v>
      </c>
      <c r="DN11" s="112">
        <f>DJ11/DK17</f>
        <v>0</v>
      </c>
      <c r="DO11" s="100">
        <v>0</v>
      </c>
      <c r="DP11" s="111">
        <v>1</v>
      </c>
      <c r="DQ11" s="101">
        <f t="shared" si="23"/>
        <v>0</v>
      </c>
      <c r="DR11" s="102">
        <v>0</v>
      </c>
      <c r="DS11" s="112">
        <f>DO11/DP17</f>
        <v>0</v>
      </c>
      <c r="DT11" s="100">
        <v>0</v>
      </c>
      <c r="DU11" s="111">
        <v>1</v>
      </c>
      <c r="DV11" s="101">
        <f t="shared" si="24"/>
        <v>0</v>
      </c>
      <c r="DW11" s="102">
        <v>0</v>
      </c>
      <c r="DX11" s="112">
        <f>DT11/DU17</f>
        <v>0</v>
      </c>
      <c r="DY11" s="100">
        <v>0</v>
      </c>
      <c r="DZ11" s="111">
        <v>1</v>
      </c>
      <c r="EA11" s="101">
        <f t="shared" si="25"/>
        <v>0</v>
      </c>
      <c r="EB11" s="102">
        <v>0</v>
      </c>
      <c r="EC11" s="112">
        <f>DY11/DZ17</f>
        <v>0</v>
      </c>
      <c r="ED11" s="79">
        <v>2</v>
      </c>
      <c r="EE11" s="92">
        <v>2</v>
      </c>
      <c r="EF11" s="80">
        <f t="shared" si="26"/>
        <v>100</v>
      </c>
      <c r="EG11" s="115">
        <v>1</v>
      </c>
      <c r="EH11" s="93">
        <f>ED11/EE17</f>
        <v>0.5</v>
      </c>
      <c r="EI11" s="100">
        <v>0</v>
      </c>
      <c r="EJ11" s="101">
        <v>1</v>
      </c>
      <c r="EK11" s="101">
        <f t="shared" si="27"/>
        <v>0</v>
      </c>
      <c r="EL11" s="102">
        <v>0</v>
      </c>
      <c r="EM11" s="103">
        <f>EI11/EJ17</f>
        <v>0</v>
      </c>
      <c r="EN11" s="79">
        <v>6</v>
      </c>
      <c r="EO11" s="80">
        <v>6</v>
      </c>
      <c r="EP11" s="80">
        <f t="shared" si="28"/>
        <v>100</v>
      </c>
      <c r="EQ11" s="115">
        <v>1</v>
      </c>
      <c r="ER11" s="82">
        <f>EN11/EO17</f>
        <v>0.5</v>
      </c>
      <c r="ES11" s="79">
        <v>1</v>
      </c>
      <c r="ET11" s="80">
        <v>1</v>
      </c>
      <c r="EU11" s="80">
        <f t="shared" si="29"/>
        <v>100</v>
      </c>
      <c r="EV11" s="115">
        <v>1</v>
      </c>
      <c r="EW11" s="162">
        <f>ES11/ET17</f>
        <v>1</v>
      </c>
      <c r="EX11" s="79">
        <v>2</v>
      </c>
      <c r="EY11" s="92">
        <v>2</v>
      </c>
      <c r="EZ11" s="80">
        <f t="shared" si="30"/>
        <v>100</v>
      </c>
      <c r="FA11" s="115">
        <v>1</v>
      </c>
      <c r="FB11" s="93">
        <f>EX11/EY17</f>
        <v>0.5</v>
      </c>
      <c r="FC11" s="100">
        <v>0</v>
      </c>
      <c r="FD11" s="111">
        <v>1</v>
      </c>
      <c r="FE11" s="101">
        <f t="shared" si="31"/>
        <v>0</v>
      </c>
      <c r="FF11" s="102">
        <v>0</v>
      </c>
      <c r="FG11" s="112">
        <f>FC11/FD17</f>
        <v>0</v>
      </c>
      <c r="FH11" s="100">
        <v>0</v>
      </c>
      <c r="FI11" s="111">
        <v>1</v>
      </c>
      <c r="FJ11" s="101">
        <f t="shared" si="32"/>
        <v>0</v>
      </c>
      <c r="FK11" s="102">
        <v>0</v>
      </c>
      <c r="FL11" s="112">
        <f>FH11/FI17</f>
        <v>0</v>
      </c>
      <c r="FM11" s="79">
        <v>1</v>
      </c>
      <c r="FN11" s="80">
        <v>1</v>
      </c>
      <c r="FO11" s="80">
        <f t="shared" si="33"/>
        <v>100</v>
      </c>
      <c r="FP11" s="115">
        <v>1</v>
      </c>
      <c r="FQ11" s="82">
        <f>FM11/FN17</f>
        <v>0.5</v>
      </c>
      <c r="FR11" s="100">
        <v>0</v>
      </c>
      <c r="FS11" s="101">
        <v>1</v>
      </c>
      <c r="FT11" s="101">
        <f t="shared" si="34"/>
        <v>0</v>
      </c>
      <c r="FU11" s="102">
        <v>0</v>
      </c>
      <c r="FV11" s="103">
        <f>FR11/FS17</f>
        <v>0</v>
      </c>
      <c r="FW11" s="183">
        <v>0</v>
      </c>
      <c r="FX11" s="184">
        <v>40</v>
      </c>
      <c r="FY11" s="185">
        <f t="shared" si="35"/>
        <v>0</v>
      </c>
      <c r="FZ11" s="186">
        <v>0</v>
      </c>
      <c r="GA11" s="187">
        <f>FW11/FX17</f>
        <v>0</v>
      </c>
      <c r="GB11" s="100">
        <v>0</v>
      </c>
      <c r="GC11" s="101">
        <v>1</v>
      </c>
      <c r="GD11" s="101">
        <f t="shared" si="36"/>
        <v>0</v>
      </c>
      <c r="GE11" s="102">
        <v>0</v>
      </c>
      <c r="GF11" s="103">
        <f>GB11/GC17</f>
        <v>0</v>
      </c>
      <c r="GG11" s="79">
        <v>6</v>
      </c>
      <c r="GH11" s="92">
        <v>4</v>
      </c>
      <c r="GI11" s="80">
        <f t="shared" si="37"/>
        <v>150</v>
      </c>
      <c r="GJ11" s="123">
        <v>1.5</v>
      </c>
      <c r="GK11" s="93">
        <f>GG11/GH17</f>
        <v>0.6</v>
      </c>
      <c r="GL11" s="156">
        <v>0</v>
      </c>
      <c r="GM11" s="157">
        <v>2</v>
      </c>
      <c r="GN11" s="158">
        <f t="shared" si="38"/>
        <v>0</v>
      </c>
      <c r="GO11" s="159">
        <v>0</v>
      </c>
      <c r="GP11" s="160">
        <f>GL11/GM17</f>
        <v>0</v>
      </c>
      <c r="GQ11" s="195">
        <v>0</v>
      </c>
      <c r="GR11" s="196">
        <v>6</v>
      </c>
      <c r="GS11" s="196">
        <f t="shared" si="39"/>
        <v>0</v>
      </c>
      <c r="GT11" s="197">
        <v>0</v>
      </c>
      <c r="GU11" s="198">
        <f>GQ11/GR17</f>
        <v>0</v>
      </c>
      <c r="GV11" s="282">
        <v>76.92</v>
      </c>
      <c r="GW11" s="288">
        <v>50</v>
      </c>
      <c r="GX11" s="283">
        <f t="shared" si="40"/>
        <v>153.84</v>
      </c>
      <c r="GY11" s="284">
        <v>1.54</v>
      </c>
      <c r="GZ11" s="448">
        <f>GV11/GW17</f>
        <v>0.76919999999999999</v>
      </c>
      <c r="HA11" s="79">
        <v>20</v>
      </c>
      <c r="HB11" s="92">
        <v>20</v>
      </c>
      <c r="HC11" s="80">
        <f t="shared" si="41"/>
        <v>100</v>
      </c>
      <c r="HD11" s="115">
        <v>1</v>
      </c>
      <c r="HE11" s="93">
        <f>HA11/HB17</f>
        <v>0.25</v>
      </c>
      <c r="HF11" s="100">
        <v>0</v>
      </c>
      <c r="HG11" s="111">
        <v>1</v>
      </c>
      <c r="HH11" s="101">
        <f t="shared" si="42"/>
        <v>0</v>
      </c>
      <c r="HI11" s="102">
        <v>0</v>
      </c>
      <c r="HJ11" s="112">
        <f>HF11/HG17</f>
        <v>0</v>
      </c>
      <c r="HK11" s="217">
        <v>0</v>
      </c>
      <c r="HL11" s="237">
        <v>100</v>
      </c>
      <c r="HM11" s="218">
        <f t="shared" si="43"/>
        <v>0</v>
      </c>
      <c r="HN11" s="219">
        <v>0</v>
      </c>
      <c r="HO11" s="238">
        <f>HK11/HL17</f>
        <v>0</v>
      </c>
      <c r="HP11" s="79">
        <v>100</v>
      </c>
      <c r="HQ11" s="92">
        <v>100</v>
      </c>
      <c r="HR11" s="80">
        <f t="shared" si="44"/>
        <v>100</v>
      </c>
      <c r="HS11" s="115">
        <v>1</v>
      </c>
      <c r="HT11" s="82">
        <f>HP11/HQ17</f>
        <v>1</v>
      </c>
      <c r="HU11" s="79">
        <v>100</v>
      </c>
      <c r="HV11" s="92">
        <v>100</v>
      </c>
      <c r="HW11" s="80">
        <f t="shared" si="45"/>
        <v>100</v>
      </c>
      <c r="HX11" s="115">
        <v>1</v>
      </c>
      <c r="HY11" s="82">
        <f>HU11/HV17</f>
        <v>1</v>
      </c>
    </row>
    <row r="12" spans="2:233" ht="15" thickBot="1" x14ac:dyDescent="0.4">
      <c r="B12" s="151">
        <v>7</v>
      </c>
      <c r="C12" s="152" t="s">
        <v>39</v>
      </c>
      <c r="D12" s="79">
        <v>100</v>
      </c>
      <c r="E12" s="80">
        <v>100</v>
      </c>
      <c r="F12" s="80">
        <f t="shared" si="0"/>
        <v>100</v>
      </c>
      <c r="G12" s="81">
        <v>1</v>
      </c>
      <c r="H12" s="82">
        <f>D12/E17</f>
        <v>1</v>
      </c>
      <c r="I12" s="79">
        <v>14</v>
      </c>
      <c r="J12" s="80">
        <v>14</v>
      </c>
      <c r="K12" s="320">
        <f t="shared" si="1"/>
        <v>100</v>
      </c>
      <c r="L12" s="342">
        <v>1</v>
      </c>
      <c r="M12" s="343">
        <f>I12/J17</f>
        <v>1</v>
      </c>
      <c r="N12" s="100">
        <v>0</v>
      </c>
      <c r="O12" s="101">
        <v>8</v>
      </c>
      <c r="P12" s="101">
        <f t="shared" si="2"/>
        <v>0</v>
      </c>
      <c r="Q12" s="102">
        <v>0</v>
      </c>
      <c r="R12" s="103">
        <f>N12/O17</f>
        <v>0</v>
      </c>
      <c r="S12" s="79">
        <v>50</v>
      </c>
      <c r="T12" s="80">
        <v>100</v>
      </c>
      <c r="U12" s="80">
        <f t="shared" si="3"/>
        <v>50</v>
      </c>
      <c r="V12" s="81">
        <v>0.5</v>
      </c>
      <c r="W12" s="82">
        <f>S12/T17</f>
        <v>0.5</v>
      </c>
      <c r="X12" s="169">
        <v>0</v>
      </c>
      <c r="Y12" s="170">
        <v>100</v>
      </c>
      <c r="Z12" s="170">
        <f t="shared" si="4"/>
        <v>0</v>
      </c>
      <c r="AA12" s="171">
        <v>0</v>
      </c>
      <c r="AB12" s="172">
        <f>X12/Y17</f>
        <v>0</v>
      </c>
      <c r="AC12" s="100">
        <v>0</v>
      </c>
      <c r="AD12" s="101">
        <v>100</v>
      </c>
      <c r="AE12" s="101">
        <f t="shared" si="5"/>
        <v>0</v>
      </c>
      <c r="AF12" s="102">
        <v>0</v>
      </c>
      <c r="AG12" s="103">
        <f>AC12/AD17</f>
        <v>0</v>
      </c>
      <c r="AH12" s="79">
        <v>0</v>
      </c>
      <c r="AI12" s="92">
        <v>100</v>
      </c>
      <c r="AJ12" s="80">
        <f t="shared" si="6"/>
        <v>0</v>
      </c>
      <c r="AK12" s="116">
        <v>0</v>
      </c>
      <c r="AL12" s="93">
        <f>AH12/AI17</f>
        <v>0</v>
      </c>
      <c r="AM12" s="100">
        <v>0</v>
      </c>
      <c r="AN12" s="101">
        <v>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100">
        <v>0</v>
      </c>
      <c r="BC12" s="101">
        <v>1</v>
      </c>
      <c r="BD12" s="101">
        <f t="shared" si="10"/>
        <v>0</v>
      </c>
      <c r="BE12" s="102">
        <v>0</v>
      </c>
      <c r="BF12" s="103">
        <f>BB12/BC17</f>
        <v>0</v>
      </c>
      <c r="BG12" s="100">
        <v>0</v>
      </c>
      <c r="BH12" s="111">
        <v>1</v>
      </c>
      <c r="BI12" s="101">
        <f t="shared" si="11"/>
        <v>0</v>
      </c>
      <c r="BJ12" s="102">
        <v>0</v>
      </c>
      <c r="BK12" s="112">
        <f>BG12/BH17</f>
        <v>0</v>
      </c>
      <c r="BL12" s="79">
        <v>100</v>
      </c>
      <c r="BM12" s="80">
        <v>100</v>
      </c>
      <c r="BN12" s="80">
        <f t="shared" si="12"/>
        <v>100</v>
      </c>
      <c r="BO12" s="81">
        <v>1</v>
      </c>
      <c r="BP12" s="82">
        <f>BL12/BM17</f>
        <v>1</v>
      </c>
      <c r="BQ12" s="100">
        <v>0</v>
      </c>
      <c r="BR12" s="101">
        <v>1</v>
      </c>
      <c r="BS12" s="101">
        <f t="shared" si="13"/>
        <v>0</v>
      </c>
      <c r="BT12" s="102">
        <v>0</v>
      </c>
      <c r="BU12" s="103">
        <f>BQ12/BR17</f>
        <v>0</v>
      </c>
      <c r="BV12" s="100">
        <v>0</v>
      </c>
      <c r="BW12" s="111">
        <v>240</v>
      </c>
      <c r="BX12" s="101">
        <f t="shared" si="14"/>
        <v>0</v>
      </c>
      <c r="BY12" s="102">
        <v>0</v>
      </c>
      <c r="BZ12" s="112">
        <f>BV12/BW17</f>
        <v>0</v>
      </c>
      <c r="CA12" s="100">
        <v>0</v>
      </c>
      <c r="CB12" s="101">
        <v>100</v>
      </c>
      <c r="CC12" s="101">
        <f t="shared" si="15"/>
        <v>0</v>
      </c>
      <c r="CD12" s="102">
        <v>0</v>
      </c>
      <c r="CE12" s="103">
        <f>CA12/CB17</f>
        <v>0</v>
      </c>
      <c r="CF12" s="100">
        <v>0</v>
      </c>
      <c r="CG12" s="111">
        <v>1</v>
      </c>
      <c r="CH12" s="101">
        <f t="shared" si="16"/>
        <v>0</v>
      </c>
      <c r="CI12" s="102">
        <v>0</v>
      </c>
      <c r="CJ12" s="112">
        <f>CF12/CG17</f>
        <v>0</v>
      </c>
      <c r="CK12" s="515">
        <v>0</v>
      </c>
      <c r="CL12" s="527">
        <v>1</v>
      </c>
      <c r="CM12" s="516">
        <f t="shared" si="17"/>
        <v>0</v>
      </c>
      <c r="CN12" s="517">
        <v>0</v>
      </c>
      <c r="CO12" s="528">
        <f>CK12/CL17</f>
        <v>0</v>
      </c>
      <c r="CP12" s="79">
        <v>2</v>
      </c>
      <c r="CQ12" s="80">
        <v>2</v>
      </c>
      <c r="CR12" s="80">
        <f t="shared" si="18"/>
        <v>100</v>
      </c>
      <c r="CS12" s="81">
        <v>1</v>
      </c>
      <c r="CT12" s="82">
        <f>CP12/CQ17</f>
        <v>0.2</v>
      </c>
      <c r="CU12" s="169">
        <v>0</v>
      </c>
      <c r="CV12" s="170">
        <v>1</v>
      </c>
      <c r="CW12" s="170">
        <f t="shared" si="19"/>
        <v>0</v>
      </c>
      <c r="CX12" s="171">
        <v>0</v>
      </c>
      <c r="CY12" s="172">
        <f>CU12/CV17</f>
        <v>0</v>
      </c>
      <c r="CZ12" s="251">
        <v>18</v>
      </c>
      <c r="DA12" s="252">
        <v>75</v>
      </c>
      <c r="DB12" s="253">
        <f t="shared" si="20"/>
        <v>24</v>
      </c>
      <c r="DC12" s="254">
        <v>0.24</v>
      </c>
      <c r="DD12" s="255">
        <f>CZ12/DA17</f>
        <v>6.7924528301886791E-2</v>
      </c>
      <c r="DE12" s="79">
        <v>2</v>
      </c>
      <c r="DF12" s="80">
        <v>2</v>
      </c>
      <c r="DG12" s="80">
        <f t="shared" si="21"/>
        <v>100</v>
      </c>
      <c r="DH12" s="81">
        <v>1</v>
      </c>
      <c r="DI12" s="82">
        <f>DE12/DF17</f>
        <v>0.4</v>
      </c>
      <c r="DJ12" s="100">
        <v>0</v>
      </c>
      <c r="DK12" s="111">
        <v>7</v>
      </c>
      <c r="DL12" s="101">
        <f t="shared" si="22"/>
        <v>0</v>
      </c>
      <c r="DM12" s="102">
        <v>0</v>
      </c>
      <c r="DN12" s="112">
        <f>DJ12/DK17</f>
        <v>0</v>
      </c>
      <c r="DO12" s="100">
        <v>0</v>
      </c>
      <c r="DP12" s="111">
        <v>1</v>
      </c>
      <c r="DQ12" s="101">
        <f t="shared" si="23"/>
        <v>0</v>
      </c>
      <c r="DR12" s="102">
        <v>0</v>
      </c>
      <c r="DS12" s="112">
        <f>DO12/DP17</f>
        <v>0</v>
      </c>
      <c r="DT12" s="100">
        <v>0</v>
      </c>
      <c r="DU12" s="111">
        <v>1</v>
      </c>
      <c r="DV12" s="101">
        <f t="shared" si="24"/>
        <v>0</v>
      </c>
      <c r="DW12" s="102">
        <v>0</v>
      </c>
      <c r="DX12" s="112">
        <f>DT12/DU17</f>
        <v>0</v>
      </c>
      <c r="DY12" s="79">
        <v>1</v>
      </c>
      <c r="DZ12" s="92">
        <v>2</v>
      </c>
      <c r="EA12" s="80">
        <f t="shared" si="25"/>
        <v>50</v>
      </c>
      <c r="EB12" s="316">
        <v>0.5</v>
      </c>
      <c r="EC12" s="325">
        <f>DY12/DZ17</f>
        <v>0.25</v>
      </c>
      <c r="ED12" s="100">
        <v>0</v>
      </c>
      <c r="EE12" s="111">
        <v>2</v>
      </c>
      <c r="EF12" s="101">
        <f t="shared" si="26"/>
        <v>0</v>
      </c>
      <c r="EG12" s="102">
        <v>0</v>
      </c>
      <c r="EH12" s="112">
        <f>ED12/EE17</f>
        <v>0</v>
      </c>
      <c r="EI12" s="100">
        <v>0</v>
      </c>
      <c r="EJ12" s="101">
        <v>1</v>
      </c>
      <c r="EK12" s="101">
        <f t="shared" si="27"/>
        <v>0</v>
      </c>
      <c r="EL12" s="102">
        <v>0</v>
      </c>
      <c r="EM12" s="103">
        <f>EI12/EJ17</f>
        <v>0</v>
      </c>
      <c r="EN12" s="79">
        <v>7</v>
      </c>
      <c r="EO12" s="80">
        <v>7</v>
      </c>
      <c r="EP12" s="80">
        <f t="shared" si="28"/>
        <v>100</v>
      </c>
      <c r="EQ12" s="81">
        <v>1</v>
      </c>
      <c r="ER12" s="82">
        <f>EN12/EO17</f>
        <v>0.58333333333333337</v>
      </c>
      <c r="ES12" s="100">
        <v>0</v>
      </c>
      <c r="ET12" s="101">
        <v>1</v>
      </c>
      <c r="EU12" s="101">
        <f t="shared" si="29"/>
        <v>0</v>
      </c>
      <c r="EV12" s="102">
        <v>0</v>
      </c>
      <c r="EW12" s="103">
        <f>ES12/ET17</f>
        <v>0</v>
      </c>
      <c r="EX12" s="100">
        <v>0</v>
      </c>
      <c r="EY12" s="111">
        <v>2</v>
      </c>
      <c r="EZ12" s="101">
        <f t="shared" si="30"/>
        <v>0</v>
      </c>
      <c r="FA12" s="102">
        <v>0</v>
      </c>
      <c r="FB12" s="112">
        <f>EX12/EY17</f>
        <v>0</v>
      </c>
      <c r="FC12" s="79">
        <v>5</v>
      </c>
      <c r="FD12" s="92">
        <v>5</v>
      </c>
      <c r="FE12" s="80">
        <f t="shared" si="31"/>
        <v>100</v>
      </c>
      <c r="FF12" s="115">
        <v>1</v>
      </c>
      <c r="FG12" s="93">
        <f>FC12/FD17</f>
        <v>0.5</v>
      </c>
      <c r="FH12" s="100">
        <v>0</v>
      </c>
      <c r="FI12" s="111">
        <v>1</v>
      </c>
      <c r="FJ12" s="101">
        <f t="shared" si="32"/>
        <v>0</v>
      </c>
      <c r="FK12" s="102">
        <v>0</v>
      </c>
      <c r="FL12" s="112">
        <f>FH12/FI17</f>
        <v>0</v>
      </c>
      <c r="FM12" s="100">
        <v>0</v>
      </c>
      <c r="FN12" s="101">
        <v>1</v>
      </c>
      <c r="FO12" s="101">
        <f t="shared" si="33"/>
        <v>0</v>
      </c>
      <c r="FP12" s="102">
        <v>0</v>
      </c>
      <c r="FQ12" s="103">
        <f>FM12/FN17</f>
        <v>0</v>
      </c>
      <c r="FR12" s="100">
        <v>0</v>
      </c>
      <c r="FS12" s="101">
        <v>1</v>
      </c>
      <c r="FT12" s="101">
        <f t="shared" si="34"/>
        <v>0</v>
      </c>
      <c r="FU12" s="102">
        <v>0</v>
      </c>
      <c r="FV12" s="103">
        <f>FR12/FS17</f>
        <v>0</v>
      </c>
      <c r="FW12" s="100">
        <v>0</v>
      </c>
      <c r="FX12" s="111">
        <v>40</v>
      </c>
      <c r="FY12" s="101">
        <f t="shared" si="35"/>
        <v>0</v>
      </c>
      <c r="FZ12" s="102">
        <v>0</v>
      </c>
      <c r="GA12" s="112">
        <f>FW12/FX17</f>
        <v>0</v>
      </c>
      <c r="GB12" s="100">
        <v>0</v>
      </c>
      <c r="GC12" s="101">
        <v>1</v>
      </c>
      <c r="GD12" s="101">
        <f t="shared" si="36"/>
        <v>0</v>
      </c>
      <c r="GE12" s="102">
        <v>0</v>
      </c>
      <c r="GF12" s="103">
        <f>GB12/GC17</f>
        <v>0</v>
      </c>
      <c r="GG12" s="100">
        <v>0</v>
      </c>
      <c r="GH12" s="111">
        <v>4</v>
      </c>
      <c r="GI12" s="101">
        <f t="shared" si="37"/>
        <v>0</v>
      </c>
      <c r="GJ12" s="102">
        <v>0</v>
      </c>
      <c r="GK12" s="112">
        <f>GG12/GH17</f>
        <v>0</v>
      </c>
      <c r="GL12" s="100">
        <v>0</v>
      </c>
      <c r="GM12" s="111">
        <v>2</v>
      </c>
      <c r="GN12" s="101">
        <f t="shared" si="38"/>
        <v>0</v>
      </c>
      <c r="GO12" s="102">
        <v>0</v>
      </c>
      <c r="GP12" s="112">
        <f>GL12/GM17</f>
        <v>0</v>
      </c>
      <c r="GQ12" s="195">
        <v>0</v>
      </c>
      <c r="GR12" s="196">
        <v>7</v>
      </c>
      <c r="GS12" s="196">
        <f t="shared" si="39"/>
        <v>0</v>
      </c>
      <c r="GT12" s="197">
        <v>0</v>
      </c>
      <c r="GU12" s="198">
        <f>GQ12/GR17</f>
        <v>0</v>
      </c>
      <c r="GV12" s="100">
        <v>0</v>
      </c>
      <c r="GW12" s="111">
        <v>50</v>
      </c>
      <c r="GX12" s="101">
        <f t="shared" si="40"/>
        <v>0</v>
      </c>
      <c r="GY12" s="102">
        <v>0</v>
      </c>
      <c r="GZ12" s="112">
        <f>GV12/GW17</f>
        <v>0</v>
      </c>
      <c r="HA12" s="100">
        <v>0</v>
      </c>
      <c r="HB12" s="111">
        <v>20</v>
      </c>
      <c r="HC12" s="101">
        <f t="shared" si="41"/>
        <v>0</v>
      </c>
      <c r="HD12" s="102">
        <v>0</v>
      </c>
      <c r="HE12" s="112">
        <f>HA12/HB17</f>
        <v>0</v>
      </c>
      <c r="HF12" s="100">
        <v>0</v>
      </c>
      <c r="HG12" s="111">
        <v>1</v>
      </c>
      <c r="HH12" s="101">
        <f t="shared" si="42"/>
        <v>0</v>
      </c>
      <c r="HI12" s="102">
        <v>0</v>
      </c>
      <c r="HJ12" s="112">
        <f>HF12/HG17</f>
        <v>0</v>
      </c>
      <c r="HK12" s="217">
        <v>0</v>
      </c>
      <c r="HL12" s="237">
        <v>100</v>
      </c>
      <c r="HM12" s="218">
        <f t="shared" si="43"/>
        <v>0</v>
      </c>
      <c r="HN12" s="219">
        <v>0</v>
      </c>
      <c r="HO12" s="238">
        <f>HK12/HL17</f>
        <v>0</v>
      </c>
      <c r="HP12" s="79">
        <v>100</v>
      </c>
      <c r="HQ12" s="92">
        <v>100</v>
      </c>
      <c r="HR12" s="80">
        <f t="shared" si="44"/>
        <v>100</v>
      </c>
      <c r="HS12" s="81">
        <v>1</v>
      </c>
      <c r="HT12" s="82">
        <f>HP12/HQ17</f>
        <v>1</v>
      </c>
      <c r="HU12" s="79">
        <v>100</v>
      </c>
      <c r="HV12" s="92">
        <v>100</v>
      </c>
      <c r="HW12" s="80">
        <f t="shared" si="45"/>
        <v>100</v>
      </c>
      <c r="HX12" s="81">
        <v>1</v>
      </c>
      <c r="HY12" s="82">
        <f>HU12/HV17</f>
        <v>1</v>
      </c>
    </row>
    <row r="13" spans="2:233" ht="15" thickBot="1" x14ac:dyDescent="0.4">
      <c r="B13" s="151">
        <v>8</v>
      </c>
      <c r="C13" s="152" t="s">
        <v>40</v>
      </c>
      <c r="D13" s="79">
        <v>0</v>
      </c>
      <c r="E13" s="80">
        <v>100</v>
      </c>
      <c r="F13" s="80">
        <f t="shared" si="0"/>
        <v>0</v>
      </c>
      <c r="G13" s="81">
        <v>0</v>
      </c>
      <c r="H13" s="82">
        <f>D13/E17</f>
        <v>0</v>
      </c>
      <c r="I13" s="100">
        <v>0</v>
      </c>
      <c r="J13" s="101">
        <v>14</v>
      </c>
      <c r="K13" s="101">
        <f t="shared" si="1"/>
        <v>0</v>
      </c>
      <c r="L13" s="321">
        <v>0</v>
      </c>
      <c r="M13" s="322">
        <f>I13/J17</f>
        <v>0</v>
      </c>
      <c r="N13" s="100">
        <v>0</v>
      </c>
      <c r="O13" s="101">
        <v>8</v>
      </c>
      <c r="P13" s="101">
        <f t="shared" si="2"/>
        <v>0</v>
      </c>
      <c r="Q13" s="102">
        <v>0</v>
      </c>
      <c r="R13" s="103">
        <f>N13/O17</f>
        <v>0</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183">
        <v>0</v>
      </c>
      <c r="AS13" s="185">
        <v>90</v>
      </c>
      <c r="AT13" s="185">
        <f t="shared" si="8"/>
        <v>0</v>
      </c>
      <c r="AU13" s="186">
        <v>0</v>
      </c>
      <c r="AV13" s="245">
        <f>AR13/AS17</f>
        <v>0</v>
      </c>
      <c r="AW13" s="156">
        <v>0</v>
      </c>
      <c r="AX13" s="158">
        <v>2</v>
      </c>
      <c r="AY13" s="158">
        <f t="shared" si="9"/>
        <v>0</v>
      </c>
      <c r="AZ13" s="159">
        <v>0</v>
      </c>
      <c r="BA13" s="207">
        <f>AW13/AX17</f>
        <v>0</v>
      </c>
      <c r="BB13" s="183">
        <v>0</v>
      </c>
      <c r="BC13" s="185">
        <v>1</v>
      </c>
      <c r="BD13" s="185">
        <f t="shared" si="10"/>
        <v>0</v>
      </c>
      <c r="BE13" s="186">
        <v>0</v>
      </c>
      <c r="BF13" s="245">
        <f>BB13/BC17</f>
        <v>0</v>
      </c>
      <c r="BG13" s="100">
        <v>0</v>
      </c>
      <c r="BH13" s="111">
        <v>1</v>
      </c>
      <c r="BI13" s="101">
        <f t="shared" si="11"/>
        <v>0</v>
      </c>
      <c r="BJ13" s="102">
        <v>0</v>
      </c>
      <c r="BK13" s="112">
        <f>BG13/BH17</f>
        <v>0</v>
      </c>
      <c r="BL13" s="251">
        <v>93.94</v>
      </c>
      <c r="BM13" s="253">
        <v>100</v>
      </c>
      <c r="BN13" s="253">
        <f t="shared" si="12"/>
        <v>93.94</v>
      </c>
      <c r="BO13" s="254">
        <v>0.94</v>
      </c>
      <c r="BP13" s="405">
        <f>BL13/BM17</f>
        <v>0.93940000000000001</v>
      </c>
      <c r="BQ13" s="100">
        <v>0</v>
      </c>
      <c r="BR13" s="101">
        <v>1</v>
      </c>
      <c r="BS13" s="101">
        <f t="shared" si="13"/>
        <v>0</v>
      </c>
      <c r="BT13" s="102">
        <v>0</v>
      </c>
      <c r="BU13" s="103">
        <f>BQ13/BR17</f>
        <v>0</v>
      </c>
      <c r="BV13" s="100">
        <v>0</v>
      </c>
      <c r="BW13" s="111">
        <v>240</v>
      </c>
      <c r="BX13" s="101">
        <f t="shared" si="14"/>
        <v>0</v>
      </c>
      <c r="BY13" s="102">
        <v>0</v>
      </c>
      <c r="BZ13" s="112">
        <f>BV13/BW17</f>
        <v>0</v>
      </c>
      <c r="CA13" s="100">
        <v>0</v>
      </c>
      <c r="CB13" s="101">
        <v>100</v>
      </c>
      <c r="CC13" s="101">
        <f t="shared" si="15"/>
        <v>0</v>
      </c>
      <c r="CD13" s="102">
        <v>0</v>
      </c>
      <c r="CE13" s="103">
        <f>CA13/CB17</f>
        <v>0</v>
      </c>
      <c r="CF13" s="100">
        <v>0</v>
      </c>
      <c r="CG13" s="111">
        <v>1</v>
      </c>
      <c r="CH13" s="101">
        <f t="shared" si="16"/>
        <v>0</v>
      </c>
      <c r="CI13" s="102">
        <v>0</v>
      </c>
      <c r="CJ13" s="112">
        <f>CF13/CG17</f>
        <v>0</v>
      </c>
      <c r="CK13" s="515">
        <v>0</v>
      </c>
      <c r="CL13" s="527">
        <v>1</v>
      </c>
      <c r="CM13" s="516">
        <f t="shared" si="17"/>
        <v>0</v>
      </c>
      <c r="CN13" s="517">
        <v>0</v>
      </c>
      <c r="CO13" s="528">
        <f>CK13/CL17</f>
        <v>0</v>
      </c>
      <c r="CP13" s="79">
        <v>2</v>
      </c>
      <c r="CQ13" s="80">
        <v>4</v>
      </c>
      <c r="CR13" s="80">
        <f t="shared" si="18"/>
        <v>50</v>
      </c>
      <c r="CS13" s="81">
        <v>0.5</v>
      </c>
      <c r="CT13" s="82">
        <f>CP13/CQ17</f>
        <v>0.2</v>
      </c>
      <c r="CU13" s="169">
        <v>0</v>
      </c>
      <c r="CV13" s="170">
        <v>1</v>
      </c>
      <c r="CW13" s="170">
        <f t="shared" si="19"/>
        <v>0</v>
      </c>
      <c r="CX13" s="171">
        <v>0</v>
      </c>
      <c r="CY13" s="172">
        <f>CU13/CV17</f>
        <v>0</v>
      </c>
      <c r="CZ13" s="251">
        <v>38</v>
      </c>
      <c r="DA13" s="252">
        <v>125</v>
      </c>
      <c r="DB13" s="253">
        <f t="shared" si="20"/>
        <v>30.4</v>
      </c>
      <c r="DC13" s="254">
        <v>0.3</v>
      </c>
      <c r="DD13" s="255">
        <f>CZ13/DA17</f>
        <v>0.14339622641509434</v>
      </c>
      <c r="DE13" s="79">
        <v>4</v>
      </c>
      <c r="DF13" s="80">
        <v>4</v>
      </c>
      <c r="DG13" s="80">
        <f t="shared" si="21"/>
        <v>100</v>
      </c>
      <c r="DH13" s="316">
        <v>1</v>
      </c>
      <c r="DI13" s="317">
        <f>DE13/DF17</f>
        <v>0.8</v>
      </c>
      <c r="DJ13" s="100">
        <v>0</v>
      </c>
      <c r="DK13" s="111">
        <v>7</v>
      </c>
      <c r="DL13" s="101">
        <f t="shared" si="22"/>
        <v>0</v>
      </c>
      <c r="DM13" s="102">
        <v>0</v>
      </c>
      <c r="DN13" s="112">
        <f>DJ13/DK17</f>
        <v>0</v>
      </c>
      <c r="DO13" s="100">
        <v>0</v>
      </c>
      <c r="DP13" s="111">
        <v>1</v>
      </c>
      <c r="DQ13" s="101">
        <f t="shared" si="23"/>
        <v>0</v>
      </c>
      <c r="DR13" s="102">
        <v>0</v>
      </c>
      <c r="DS13" s="112">
        <f>DO13/DP17</f>
        <v>0</v>
      </c>
      <c r="DT13" s="79">
        <v>2</v>
      </c>
      <c r="DU13" s="92">
        <v>1</v>
      </c>
      <c r="DV13" s="80">
        <f t="shared" si="24"/>
        <v>200</v>
      </c>
      <c r="DW13" s="316">
        <v>2</v>
      </c>
      <c r="DX13" s="325">
        <f>DT13/DU17</f>
        <v>1</v>
      </c>
      <c r="DY13" s="79">
        <v>3</v>
      </c>
      <c r="DZ13" s="92">
        <v>4</v>
      </c>
      <c r="EA13" s="320">
        <f t="shared" si="25"/>
        <v>75</v>
      </c>
      <c r="EB13" s="366">
        <v>0.75</v>
      </c>
      <c r="EC13" s="367">
        <f>DY13/DZ17</f>
        <v>0.75</v>
      </c>
      <c r="ED13" s="100">
        <v>0</v>
      </c>
      <c r="EE13" s="111">
        <v>2</v>
      </c>
      <c r="EF13" s="101">
        <f t="shared" si="26"/>
        <v>0</v>
      </c>
      <c r="EG13" s="102">
        <v>0</v>
      </c>
      <c r="EH13" s="112">
        <f>ED13/EE17</f>
        <v>0</v>
      </c>
      <c r="EI13" s="100">
        <v>0</v>
      </c>
      <c r="EJ13" s="101">
        <v>1</v>
      </c>
      <c r="EK13" s="101">
        <f t="shared" si="27"/>
        <v>0</v>
      </c>
      <c r="EL13" s="102">
        <v>0</v>
      </c>
      <c r="EM13" s="103">
        <f>EI13/EJ17</f>
        <v>0</v>
      </c>
      <c r="EN13" s="79">
        <v>8</v>
      </c>
      <c r="EO13" s="80">
        <v>8</v>
      </c>
      <c r="EP13" s="80">
        <f t="shared" si="28"/>
        <v>100</v>
      </c>
      <c r="EQ13" s="81">
        <v>1</v>
      </c>
      <c r="ER13" s="82">
        <f>EN13/EO17</f>
        <v>0.66666666666666663</v>
      </c>
      <c r="ES13" s="100">
        <v>0</v>
      </c>
      <c r="ET13" s="101">
        <v>1</v>
      </c>
      <c r="EU13" s="101">
        <f t="shared" si="29"/>
        <v>0</v>
      </c>
      <c r="EV13" s="102">
        <v>0</v>
      </c>
      <c r="EW13" s="103">
        <f>ES13/ET17</f>
        <v>0</v>
      </c>
      <c r="EX13" s="100">
        <v>0</v>
      </c>
      <c r="EY13" s="111">
        <v>2</v>
      </c>
      <c r="EZ13" s="101">
        <f t="shared" si="30"/>
        <v>0</v>
      </c>
      <c r="FA13" s="102">
        <v>0</v>
      </c>
      <c r="FB13" s="112">
        <f>EX13/EY17</f>
        <v>0</v>
      </c>
      <c r="FC13" s="100">
        <v>0</v>
      </c>
      <c r="FD13" s="111">
        <v>5</v>
      </c>
      <c r="FE13" s="101">
        <f t="shared" si="31"/>
        <v>0</v>
      </c>
      <c r="FF13" s="102">
        <v>0</v>
      </c>
      <c r="FG13" s="112">
        <f>FC13/FD17</f>
        <v>0</v>
      </c>
      <c r="FH13" s="100">
        <v>0</v>
      </c>
      <c r="FI13" s="111">
        <v>1</v>
      </c>
      <c r="FJ13" s="101">
        <f t="shared" si="32"/>
        <v>0</v>
      </c>
      <c r="FK13" s="102">
        <v>0</v>
      </c>
      <c r="FL13" s="112">
        <f>FH13/FI17</f>
        <v>0</v>
      </c>
      <c r="FM13" s="100">
        <v>0</v>
      </c>
      <c r="FN13" s="101">
        <v>1</v>
      </c>
      <c r="FO13" s="101">
        <f t="shared" si="33"/>
        <v>0</v>
      </c>
      <c r="FP13" s="102">
        <v>0</v>
      </c>
      <c r="FQ13" s="103">
        <f>FM13/FN17</f>
        <v>0</v>
      </c>
      <c r="FR13" s="100">
        <v>0</v>
      </c>
      <c r="FS13" s="101">
        <v>1</v>
      </c>
      <c r="FT13" s="101">
        <f t="shared" si="34"/>
        <v>0</v>
      </c>
      <c r="FU13" s="102">
        <v>0</v>
      </c>
      <c r="FV13" s="103">
        <f>FR13/FS17</f>
        <v>0</v>
      </c>
      <c r="FW13" s="100">
        <v>0</v>
      </c>
      <c r="FX13" s="111">
        <v>40</v>
      </c>
      <c r="FY13" s="101">
        <f t="shared" si="35"/>
        <v>0</v>
      </c>
      <c r="FZ13" s="102">
        <v>0</v>
      </c>
      <c r="GA13" s="112">
        <f>FW13/FX17</f>
        <v>0</v>
      </c>
      <c r="GB13" s="79">
        <v>20</v>
      </c>
      <c r="GC13" s="80">
        <v>20</v>
      </c>
      <c r="GD13" s="80">
        <f t="shared" si="36"/>
        <v>100</v>
      </c>
      <c r="GE13" s="81">
        <v>1</v>
      </c>
      <c r="GF13" s="82">
        <f>GB13/GC17</f>
        <v>0.2</v>
      </c>
      <c r="GG13" s="100">
        <v>0</v>
      </c>
      <c r="GH13" s="111">
        <v>4</v>
      </c>
      <c r="GI13" s="101">
        <f t="shared" si="37"/>
        <v>0</v>
      </c>
      <c r="GJ13" s="102">
        <v>0</v>
      </c>
      <c r="GK13" s="112">
        <f>GG13/GH17</f>
        <v>0</v>
      </c>
      <c r="GL13" s="79">
        <v>2</v>
      </c>
      <c r="GM13" s="92">
        <v>2</v>
      </c>
      <c r="GN13" s="80">
        <f t="shared" si="38"/>
        <v>100</v>
      </c>
      <c r="GO13" s="115">
        <v>1</v>
      </c>
      <c r="GP13" s="93">
        <f>GL13/GM17</f>
        <v>0.66666666666666663</v>
      </c>
      <c r="GQ13" s="195">
        <v>0</v>
      </c>
      <c r="GR13" s="196">
        <v>8</v>
      </c>
      <c r="GS13" s="196">
        <f t="shared" si="39"/>
        <v>0</v>
      </c>
      <c r="GT13" s="197">
        <v>0</v>
      </c>
      <c r="GU13" s="198">
        <f>GQ13/GR17</f>
        <v>0</v>
      </c>
      <c r="GV13" s="100">
        <v>0</v>
      </c>
      <c r="GW13" s="111">
        <v>50</v>
      </c>
      <c r="GX13" s="101">
        <f t="shared" si="40"/>
        <v>0</v>
      </c>
      <c r="GY13" s="102">
        <v>0</v>
      </c>
      <c r="GZ13" s="112">
        <f>GV13/GW17</f>
        <v>0</v>
      </c>
      <c r="HA13" s="100">
        <v>0</v>
      </c>
      <c r="HB13" s="111">
        <v>20</v>
      </c>
      <c r="HC13" s="101">
        <f t="shared" si="41"/>
        <v>0</v>
      </c>
      <c r="HD13" s="102">
        <v>0</v>
      </c>
      <c r="HE13" s="112">
        <f>HA13/HB17</f>
        <v>0</v>
      </c>
      <c r="HF13" s="100">
        <v>0</v>
      </c>
      <c r="HG13" s="111">
        <v>1</v>
      </c>
      <c r="HH13" s="101">
        <f t="shared" si="42"/>
        <v>0</v>
      </c>
      <c r="HI13" s="102">
        <v>0</v>
      </c>
      <c r="HJ13" s="112">
        <f>HF13/HG17</f>
        <v>0</v>
      </c>
      <c r="HK13" s="217">
        <v>0</v>
      </c>
      <c r="HL13" s="237">
        <v>100</v>
      </c>
      <c r="HM13" s="218">
        <f t="shared" si="43"/>
        <v>0</v>
      </c>
      <c r="HN13" s="219">
        <v>0</v>
      </c>
      <c r="HO13" s="238">
        <f>HK13/HL17</f>
        <v>0</v>
      </c>
      <c r="HP13" s="79">
        <v>100</v>
      </c>
      <c r="HQ13" s="92">
        <v>100</v>
      </c>
      <c r="HR13" s="80">
        <f t="shared" si="44"/>
        <v>100</v>
      </c>
      <c r="HS13" s="81">
        <v>1</v>
      </c>
      <c r="HT13" s="82">
        <f>HP13/HQ17</f>
        <v>1</v>
      </c>
      <c r="HU13" s="79">
        <v>100</v>
      </c>
      <c r="HV13" s="92">
        <v>100</v>
      </c>
      <c r="HW13" s="80">
        <f t="shared" si="45"/>
        <v>100</v>
      </c>
      <c r="HX13" s="81">
        <v>1</v>
      </c>
      <c r="HY13" s="82">
        <f>HU13/HV17</f>
        <v>1</v>
      </c>
    </row>
    <row r="14" spans="2:233" ht="15" thickBot="1" x14ac:dyDescent="0.4">
      <c r="B14" s="153">
        <v>9</v>
      </c>
      <c r="C14" s="154" t="s">
        <v>41</v>
      </c>
      <c r="D14" s="79">
        <v>100</v>
      </c>
      <c r="E14" s="80">
        <v>100</v>
      </c>
      <c r="F14" s="80">
        <f t="shared" si="0"/>
        <v>100</v>
      </c>
      <c r="G14" s="115">
        <v>1</v>
      </c>
      <c r="H14" s="82">
        <f>D14/E17</f>
        <v>1</v>
      </c>
      <c r="I14" s="100">
        <v>0</v>
      </c>
      <c r="J14" s="101">
        <v>14</v>
      </c>
      <c r="K14" s="101">
        <f t="shared" si="1"/>
        <v>0</v>
      </c>
      <c r="L14" s="102">
        <v>0</v>
      </c>
      <c r="M14" s="103">
        <f>I14/J17</f>
        <v>0</v>
      </c>
      <c r="N14" s="79">
        <v>13</v>
      </c>
      <c r="O14" s="80">
        <v>13</v>
      </c>
      <c r="P14" s="80">
        <f t="shared" si="2"/>
        <v>100</v>
      </c>
      <c r="Q14" s="419">
        <v>1</v>
      </c>
      <c r="R14" s="317">
        <f>N14/O17</f>
        <v>0.9285714285714286</v>
      </c>
      <c r="S14" s="134">
        <v>0</v>
      </c>
      <c r="T14" s="127">
        <v>100</v>
      </c>
      <c r="U14" s="127">
        <f t="shared" si="3"/>
        <v>0</v>
      </c>
      <c r="V14" s="128">
        <v>0</v>
      </c>
      <c r="W14" s="129">
        <f>S14/T17</f>
        <v>0</v>
      </c>
      <c r="X14" s="169">
        <v>0</v>
      </c>
      <c r="Y14" s="170">
        <v>100</v>
      </c>
      <c r="Z14" s="170">
        <f t="shared" si="4"/>
        <v>0</v>
      </c>
      <c r="AA14" s="171">
        <v>0</v>
      </c>
      <c r="AB14" s="172">
        <f>X14/Y17</f>
        <v>0</v>
      </c>
      <c r="AC14" s="134">
        <v>0</v>
      </c>
      <c r="AD14" s="127">
        <v>100</v>
      </c>
      <c r="AE14" s="127">
        <f t="shared" si="5"/>
        <v>0</v>
      </c>
      <c r="AF14" s="128">
        <v>0</v>
      </c>
      <c r="AG14" s="129">
        <f>AC14/AD17</f>
        <v>0</v>
      </c>
      <c r="AH14" s="100">
        <v>0</v>
      </c>
      <c r="AI14" s="111">
        <v>50</v>
      </c>
      <c r="AJ14" s="101">
        <f t="shared" si="6"/>
        <v>0</v>
      </c>
      <c r="AK14" s="102">
        <v>0</v>
      </c>
      <c r="AL14" s="112">
        <f>AH14/AI17</f>
        <v>0</v>
      </c>
      <c r="AM14" s="79">
        <v>20</v>
      </c>
      <c r="AN14" s="80">
        <v>20</v>
      </c>
      <c r="AO14" s="80">
        <f t="shared" si="7"/>
        <v>100</v>
      </c>
      <c r="AP14" s="115">
        <v>1</v>
      </c>
      <c r="AQ14" s="82">
        <f>AM14/AN17</f>
        <v>0.76923076923076927</v>
      </c>
      <c r="AR14" s="79">
        <v>99.46</v>
      </c>
      <c r="AS14" s="80">
        <v>90</v>
      </c>
      <c r="AT14" s="80">
        <f t="shared" si="8"/>
        <v>110.51111111111109</v>
      </c>
      <c r="AU14" s="123">
        <v>1.1100000000000001</v>
      </c>
      <c r="AV14" s="82">
        <f>AR14/AS17</f>
        <v>1.1051111111111109</v>
      </c>
      <c r="AW14" s="79">
        <v>1</v>
      </c>
      <c r="AX14" s="80">
        <v>1</v>
      </c>
      <c r="AY14" s="80">
        <f t="shared" si="9"/>
        <v>100</v>
      </c>
      <c r="AZ14" s="115">
        <v>1</v>
      </c>
      <c r="BA14" s="82">
        <f>AW14/AX17</f>
        <v>0.33333333333333331</v>
      </c>
      <c r="BB14" s="183">
        <v>0</v>
      </c>
      <c r="BC14" s="185">
        <v>2</v>
      </c>
      <c r="BD14" s="185">
        <f t="shared" si="10"/>
        <v>0</v>
      </c>
      <c r="BE14" s="186">
        <v>0</v>
      </c>
      <c r="BF14" s="245">
        <f>BB14/BC17</f>
        <v>0</v>
      </c>
      <c r="BG14" s="100">
        <v>0</v>
      </c>
      <c r="BH14" s="111">
        <v>1</v>
      </c>
      <c r="BI14" s="101">
        <f t="shared" si="11"/>
        <v>0</v>
      </c>
      <c r="BJ14" s="102">
        <v>0</v>
      </c>
      <c r="BK14" s="112">
        <f>BG14/BH17</f>
        <v>0</v>
      </c>
      <c r="BL14" s="79">
        <v>93.94</v>
      </c>
      <c r="BM14" s="80">
        <v>100</v>
      </c>
      <c r="BN14" s="80">
        <f t="shared" si="12"/>
        <v>93.94</v>
      </c>
      <c r="BO14" s="142">
        <v>0.94</v>
      </c>
      <c r="BP14" s="82">
        <f>BL14/BM17</f>
        <v>0.93940000000000001</v>
      </c>
      <c r="BQ14" s="100">
        <v>0</v>
      </c>
      <c r="BR14" s="101">
        <v>1</v>
      </c>
      <c r="BS14" s="101">
        <f t="shared" si="13"/>
        <v>0</v>
      </c>
      <c r="BT14" s="102">
        <v>0</v>
      </c>
      <c r="BU14" s="103">
        <f>BQ14/BR17</f>
        <v>0</v>
      </c>
      <c r="BV14" s="79">
        <v>85</v>
      </c>
      <c r="BW14" s="92">
        <v>450</v>
      </c>
      <c r="BX14" s="80">
        <f t="shared" si="14"/>
        <v>18.888888888888889</v>
      </c>
      <c r="BY14" s="116">
        <v>0.19</v>
      </c>
      <c r="BZ14" s="93">
        <f>BV14/BW17</f>
        <v>0.14166666666666666</v>
      </c>
      <c r="CA14" s="79">
        <v>82.35</v>
      </c>
      <c r="CB14" s="80">
        <v>100</v>
      </c>
      <c r="CC14" s="80">
        <f t="shared" si="15"/>
        <v>82.35</v>
      </c>
      <c r="CD14" s="132">
        <v>0.82</v>
      </c>
      <c r="CE14" s="82">
        <f>CA14/CB17</f>
        <v>0.8234999999999999</v>
      </c>
      <c r="CF14" s="100">
        <v>0</v>
      </c>
      <c r="CG14" s="111">
        <v>1</v>
      </c>
      <c r="CH14" s="101">
        <f t="shared" si="16"/>
        <v>0</v>
      </c>
      <c r="CI14" s="102">
        <v>0</v>
      </c>
      <c r="CJ14" s="112">
        <f>CF14/CG17</f>
        <v>0</v>
      </c>
      <c r="CK14" s="515">
        <v>0</v>
      </c>
      <c r="CL14" s="527">
        <v>1</v>
      </c>
      <c r="CM14" s="516">
        <f t="shared" si="17"/>
        <v>0</v>
      </c>
      <c r="CN14" s="517">
        <v>0</v>
      </c>
      <c r="CO14" s="528">
        <f>CK14/CL17</f>
        <v>0</v>
      </c>
      <c r="CP14" s="79">
        <v>3</v>
      </c>
      <c r="CQ14" s="80">
        <v>6</v>
      </c>
      <c r="CR14" s="80">
        <f t="shared" si="18"/>
        <v>50</v>
      </c>
      <c r="CS14" s="116">
        <v>0.5</v>
      </c>
      <c r="CT14" s="82">
        <f>CP14/CQ17</f>
        <v>0.3</v>
      </c>
      <c r="CU14" s="169">
        <v>0</v>
      </c>
      <c r="CV14" s="170">
        <v>1</v>
      </c>
      <c r="CW14" s="170">
        <f t="shared" si="19"/>
        <v>0</v>
      </c>
      <c r="CX14" s="171">
        <v>0</v>
      </c>
      <c r="CY14" s="172">
        <f>CU14/CV17</f>
        <v>0</v>
      </c>
      <c r="CZ14" s="251">
        <v>87</v>
      </c>
      <c r="DA14" s="252">
        <v>175</v>
      </c>
      <c r="DB14" s="253">
        <f t="shared" si="20"/>
        <v>49.714285714285715</v>
      </c>
      <c r="DC14" s="263">
        <v>0.5</v>
      </c>
      <c r="DD14" s="255">
        <f>CZ14/DA17</f>
        <v>0.32830188679245281</v>
      </c>
      <c r="DE14" s="79">
        <v>4</v>
      </c>
      <c r="DF14" s="80">
        <v>5</v>
      </c>
      <c r="DG14" s="320">
        <f t="shared" si="21"/>
        <v>80</v>
      </c>
      <c r="DH14" s="366">
        <v>0.8</v>
      </c>
      <c r="DI14" s="367">
        <f>DE14/DF17</f>
        <v>0.8</v>
      </c>
      <c r="DJ14" s="100">
        <v>0</v>
      </c>
      <c r="DK14" s="111">
        <v>7</v>
      </c>
      <c r="DL14" s="101">
        <f t="shared" si="22"/>
        <v>0</v>
      </c>
      <c r="DM14" s="102">
        <v>0</v>
      </c>
      <c r="DN14" s="112">
        <f>DJ14/DK17</f>
        <v>0</v>
      </c>
      <c r="DO14" s="100">
        <v>0</v>
      </c>
      <c r="DP14" s="111">
        <v>1</v>
      </c>
      <c r="DQ14" s="101">
        <f t="shared" si="23"/>
        <v>0</v>
      </c>
      <c r="DR14" s="102">
        <v>0</v>
      </c>
      <c r="DS14" s="112">
        <f>DO14/DP17</f>
        <v>0</v>
      </c>
      <c r="DT14" s="79">
        <v>3</v>
      </c>
      <c r="DU14" s="92">
        <v>2</v>
      </c>
      <c r="DV14" s="320">
        <f t="shared" si="24"/>
        <v>150</v>
      </c>
      <c r="DW14" s="377">
        <v>1.5</v>
      </c>
      <c r="DX14" s="378">
        <f>DT14/DU17</f>
        <v>1.5</v>
      </c>
      <c r="DY14" s="100">
        <v>0</v>
      </c>
      <c r="DZ14" s="111">
        <v>4</v>
      </c>
      <c r="EA14" s="101">
        <f t="shared" si="25"/>
        <v>0</v>
      </c>
      <c r="EB14" s="321">
        <v>0</v>
      </c>
      <c r="EC14" s="344">
        <f>DY14/DZ17</f>
        <v>0</v>
      </c>
      <c r="ED14" s="79">
        <v>3</v>
      </c>
      <c r="EE14" s="92">
        <v>3</v>
      </c>
      <c r="EF14" s="80">
        <f t="shared" si="26"/>
        <v>100</v>
      </c>
      <c r="EG14" s="115">
        <v>1</v>
      </c>
      <c r="EH14" s="93">
        <f>ED14/EE17</f>
        <v>0.75</v>
      </c>
      <c r="EI14" s="100">
        <v>0</v>
      </c>
      <c r="EJ14" s="101">
        <v>1</v>
      </c>
      <c r="EK14" s="101">
        <f t="shared" si="27"/>
        <v>0</v>
      </c>
      <c r="EL14" s="102">
        <v>0</v>
      </c>
      <c r="EM14" s="103">
        <f>EI14/EJ17</f>
        <v>0</v>
      </c>
      <c r="EN14" s="79">
        <v>9</v>
      </c>
      <c r="EO14" s="80">
        <v>9</v>
      </c>
      <c r="EP14" s="80">
        <f t="shared" si="28"/>
        <v>100</v>
      </c>
      <c r="EQ14" s="115">
        <v>1</v>
      </c>
      <c r="ER14" s="82">
        <f>EN14/EO17</f>
        <v>0.75</v>
      </c>
      <c r="ES14" s="100">
        <v>0</v>
      </c>
      <c r="ET14" s="101">
        <v>1</v>
      </c>
      <c r="EU14" s="101">
        <f t="shared" si="29"/>
        <v>0</v>
      </c>
      <c r="EV14" s="102">
        <v>0</v>
      </c>
      <c r="EW14" s="103">
        <f>ES14/ET17</f>
        <v>0</v>
      </c>
      <c r="EX14" s="79">
        <v>3</v>
      </c>
      <c r="EY14" s="92">
        <v>3</v>
      </c>
      <c r="EZ14" s="80">
        <f t="shared" si="30"/>
        <v>100</v>
      </c>
      <c r="FA14" s="115">
        <v>1</v>
      </c>
      <c r="FB14" s="93">
        <f>EX14/EY17</f>
        <v>0.75</v>
      </c>
      <c r="FC14" s="100">
        <v>0</v>
      </c>
      <c r="FD14" s="111">
        <v>5</v>
      </c>
      <c r="FE14" s="101">
        <f t="shared" si="31"/>
        <v>0</v>
      </c>
      <c r="FF14" s="102">
        <v>0</v>
      </c>
      <c r="FG14" s="112">
        <f>FC14/FD17</f>
        <v>0</v>
      </c>
      <c r="FH14" s="100">
        <v>0</v>
      </c>
      <c r="FI14" s="111">
        <v>1</v>
      </c>
      <c r="FJ14" s="101">
        <f t="shared" si="32"/>
        <v>0</v>
      </c>
      <c r="FK14" s="102">
        <v>0</v>
      </c>
      <c r="FL14" s="112">
        <f>FH14/FI17</f>
        <v>0</v>
      </c>
      <c r="FM14" s="100">
        <v>0</v>
      </c>
      <c r="FN14" s="101">
        <v>1</v>
      </c>
      <c r="FO14" s="101">
        <f t="shared" si="33"/>
        <v>0</v>
      </c>
      <c r="FP14" s="102">
        <v>0</v>
      </c>
      <c r="FQ14" s="103">
        <f>FM14/FN17</f>
        <v>0</v>
      </c>
      <c r="FR14" s="100">
        <v>0</v>
      </c>
      <c r="FS14" s="101">
        <v>1</v>
      </c>
      <c r="FT14" s="101">
        <f t="shared" si="34"/>
        <v>0</v>
      </c>
      <c r="FU14" s="102">
        <v>0</v>
      </c>
      <c r="FV14" s="103">
        <f>FR14/FS17</f>
        <v>0</v>
      </c>
      <c r="FW14" s="183">
        <v>0</v>
      </c>
      <c r="FX14" s="184">
        <v>40</v>
      </c>
      <c r="FY14" s="185">
        <f t="shared" si="35"/>
        <v>0</v>
      </c>
      <c r="FZ14" s="186">
        <v>0</v>
      </c>
      <c r="GA14" s="187">
        <f>FW14/FX17</f>
        <v>0</v>
      </c>
      <c r="GB14" s="79">
        <v>40</v>
      </c>
      <c r="GC14" s="80">
        <v>40</v>
      </c>
      <c r="GD14" s="80">
        <f t="shared" si="36"/>
        <v>100</v>
      </c>
      <c r="GE14" s="115">
        <v>1</v>
      </c>
      <c r="GF14" s="82">
        <f>GB14/GC17</f>
        <v>0.4</v>
      </c>
      <c r="GG14" s="79">
        <v>8</v>
      </c>
      <c r="GH14" s="92">
        <v>7</v>
      </c>
      <c r="GI14" s="80">
        <f t="shared" si="37"/>
        <v>114.28571428571428</v>
      </c>
      <c r="GJ14" s="123">
        <v>1.1399999999999999</v>
      </c>
      <c r="GK14" s="93">
        <f>GG14/GH17</f>
        <v>0.8</v>
      </c>
      <c r="GL14" s="183">
        <v>0</v>
      </c>
      <c r="GM14" s="184">
        <v>2</v>
      </c>
      <c r="GN14" s="185">
        <f t="shared" si="38"/>
        <v>0</v>
      </c>
      <c r="GO14" s="186">
        <v>0</v>
      </c>
      <c r="GP14" s="187">
        <f>GL14/GM17</f>
        <v>0</v>
      </c>
      <c r="GQ14" s="195">
        <v>0</v>
      </c>
      <c r="GR14" s="196">
        <v>9</v>
      </c>
      <c r="GS14" s="196">
        <f t="shared" si="39"/>
        <v>0</v>
      </c>
      <c r="GT14" s="197">
        <v>0</v>
      </c>
      <c r="GU14" s="198">
        <f>GQ14/GR17</f>
        <v>0</v>
      </c>
      <c r="GV14" s="134">
        <v>0</v>
      </c>
      <c r="GW14" s="161">
        <v>50</v>
      </c>
      <c r="GX14" s="127">
        <f t="shared" si="40"/>
        <v>0</v>
      </c>
      <c r="GY14" s="128">
        <v>0</v>
      </c>
      <c r="GZ14" s="131">
        <f>GV14/GW17</f>
        <v>0</v>
      </c>
      <c r="HA14" s="79">
        <v>55</v>
      </c>
      <c r="HB14" s="92">
        <v>50</v>
      </c>
      <c r="HC14" s="80">
        <f t="shared" si="41"/>
        <v>110.00000000000001</v>
      </c>
      <c r="HD14" s="123">
        <v>1.1000000000000001</v>
      </c>
      <c r="HE14" s="93">
        <f>HA14/HB17</f>
        <v>0.6875</v>
      </c>
      <c r="HF14" s="79">
        <v>10</v>
      </c>
      <c r="HG14" s="92">
        <v>10</v>
      </c>
      <c r="HH14" s="80">
        <f t="shared" si="42"/>
        <v>100</v>
      </c>
      <c r="HI14" s="115">
        <v>1</v>
      </c>
      <c r="HJ14" s="93">
        <f>HF14/HG17</f>
        <v>0.5</v>
      </c>
      <c r="HK14" s="217">
        <v>0</v>
      </c>
      <c r="HL14" s="237">
        <v>100</v>
      </c>
      <c r="HM14" s="218">
        <f t="shared" si="43"/>
        <v>0</v>
      </c>
      <c r="HN14" s="219">
        <v>0</v>
      </c>
      <c r="HO14" s="238">
        <f>HK14/HL17</f>
        <v>0</v>
      </c>
      <c r="HP14" s="79">
        <v>97.44</v>
      </c>
      <c r="HQ14" s="92">
        <v>100</v>
      </c>
      <c r="HR14" s="80">
        <f t="shared" si="44"/>
        <v>97.44</v>
      </c>
      <c r="HS14" s="142">
        <v>0.97</v>
      </c>
      <c r="HT14" s="82">
        <f>HP14/HQ17</f>
        <v>0.97439999999999993</v>
      </c>
      <c r="HU14" s="79">
        <v>85.71</v>
      </c>
      <c r="HV14" s="92">
        <v>100</v>
      </c>
      <c r="HW14" s="80">
        <f t="shared" si="45"/>
        <v>85.71</v>
      </c>
      <c r="HX14" s="132">
        <v>0.86</v>
      </c>
      <c r="HY14" s="82">
        <f>HU14/HV17</f>
        <v>0.85709999999999997</v>
      </c>
    </row>
    <row r="15" spans="2:233" ht="15" thickBot="1" x14ac:dyDescent="0.4">
      <c r="B15" s="151">
        <v>10</v>
      </c>
      <c r="C15" s="152" t="s">
        <v>42</v>
      </c>
      <c r="D15" s="79">
        <v>100</v>
      </c>
      <c r="E15" s="80">
        <v>100</v>
      </c>
      <c r="F15" s="80">
        <f t="shared" si="0"/>
        <v>100</v>
      </c>
      <c r="G15" s="81">
        <v>1</v>
      </c>
      <c r="H15" s="82">
        <f>D15/E17</f>
        <v>1</v>
      </c>
      <c r="I15" s="100">
        <v>0</v>
      </c>
      <c r="J15" s="101">
        <v>14</v>
      </c>
      <c r="K15" s="101">
        <f t="shared" si="1"/>
        <v>0</v>
      </c>
      <c r="L15" s="102">
        <v>0</v>
      </c>
      <c r="M15" s="103">
        <f>I15/J17</f>
        <v>0</v>
      </c>
      <c r="N15" s="79">
        <v>16</v>
      </c>
      <c r="O15" s="80">
        <v>14</v>
      </c>
      <c r="P15" s="320">
        <f t="shared" si="2"/>
        <v>114.28571428571428</v>
      </c>
      <c r="Q15" s="377">
        <v>1.1399999999999999</v>
      </c>
      <c r="R15" s="378">
        <f>N15/O17</f>
        <v>1.1428571428571428</v>
      </c>
      <c r="S15" s="79">
        <v>0</v>
      </c>
      <c r="T15" s="80">
        <v>100</v>
      </c>
      <c r="U15" s="80">
        <f t="shared" si="3"/>
        <v>0</v>
      </c>
      <c r="V15" s="81">
        <v>0</v>
      </c>
      <c r="W15" s="82">
        <f>S15/T17</f>
        <v>0</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1</v>
      </c>
      <c r="AO15" s="101">
        <f t="shared" si="7"/>
        <v>0</v>
      </c>
      <c r="AP15" s="102">
        <v>0</v>
      </c>
      <c r="AQ15" s="103">
        <f>AM15/AN17</f>
        <v>0</v>
      </c>
      <c r="AR15" s="79">
        <v>99.66</v>
      </c>
      <c r="AS15" s="80">
        <v>90</v>
      </c>
      <c r="AT15" s="80">
        <f t="shared" si="8"/>
        <v>110.73333333333333</v>
      </c>
      <c r="AU15" s="81">
        <v>1.1100000000000001</v>
      </c>
      <c r="AV15" s="82">
        <f>AR15/AS17</f>
        <v>1.1073333333333333</v>
      </c>
      <c r="AW15" s="79">
        <v>1</v>
      </c>
      <c r="AX15" s="80">
        <v>2</v>
      </c>
      <c r="AY15" s="80">
        <f t="shared" si="9"/>
        <v>50</v>
      </c>
      <c r="AZ15" s="316">
        <v>0.5</v>
      </c>
      <c r="BA15" s="317">
        <f>AW15/AX17</f>
        <v>0.33333333333333331</v>
      </c>
      <c r="BB15" s="183">
        <v>0</v>
      </c>
      <c r="BC15" s="185">
        <v>3</v>
      </c>
      <c r="BD15" s="185">
        <f t="shared" si="10"/>
        <v>0</v>
      </c>
      <c r="BE15" s="186">
        <v>0</v>
      </c>
      <c r="BF15" s="245">
        <f>BB15/BC17</f>
        <v>0</v>
      </c>
      <c r="BG15" s="100">
        <v>0</v>
      </c>
      <c r="BH15" s="111">
        <v>1</v>
      </c>
      <c r="BI15" s="101">
        <f t="shared" si="11"/>
        <v>0</v>
      </c>
      <c r="BJ15" s="102">
        <v>0</v>
      </c>
      <c r="BK15" s="112">
        <f>BG15/BH17</f>
        <v>0</v>
      </c>
      <c r="BL15" s="79">
        <v>100</v>
      </c>
      <c r="BM15" s="80">
        <v>100</v>
      </c>
      <c r="BN15" s="80">
        <f t="shared" si="12"/>
        <v>100</v>
      </c>
      <c r="BO15" s="81">
        <v>1</v>
      </c>
      <c r="BP15" s="82">
        <f>BL15/BM17</f>
        <v>1</v>
      </c>
      <c r="BQ15" s="79">
        <v>0</v>
      </c>
      <c r="BR15" s="80">
        <v>1</v>
      </c>
      <c r="BS15" s="80">
        <f t="shared" si="13"/>
        <v>0</v>
      </c>
      <c r="BT15" s="81">
        <v>0</v>
      </c>
      <c r="BU15" s="82">
        <f>BQ15/BR17</f>
        <v>0</v>
      </c>
      <c r="BV15" s="100">
        <v>0</v>
      </c>
      <c r="BW15" s="111">
        <v>450</v>
      </c>
      <c r="BX15" s="101">
        <f t="shared" si="14"/>
        <v>0</v>
      </c>
      <c r="BY15" s="102">
        <v>0</v>
      </c>
      <c r="BZ15" s="112">
        <f>BV15/BW17</f>
        <v>0</v>
      </c>
      <c r="CA15" s="100">
        <v>0</v>
      </c>
      <c r="CB15" s="101">
        <v>100</v>
      </c>
      <c r="CC15" s="101">
        <f t="shared" si="15"/>
        <v>0</v>
      </c>
      <c r="CD15" s="102">
        <v>0</v>
      </c>
      <c r="CE15" s="103">
        <f>CA15/CB17</f>
        <v>0</v>
      </c>
      <c r="CF15" s="100">
        <v>0</v>
      </c>
      <c r="CG15" s="111">
        <v>1</v>
      </c>
      <c r="CH15" s="101">
        <f t="shared" si="16"/>
        <v>0</v>
      </c>
      <c r="CI15" s="102">
        <v>0</v>
      </c>
      <c r="CJ15" s="112">
        <f>CF15/CG17</f>
        <v>0</v>
      </c>
      <c r="CK15" s="515">
        <v>0</v>
      </c>
      <c r="CL15" s="527">
        <v>10</v>
      </c>
      <c r="CM15" s="516">
        <f t="shared" si="17"/>
        <v>0</v>
      </c>
      <c r="CN15" s="517">
        <v>0</v>
      </c>
      <c r="CO15" s="528">
        <f>CK15/CL17</f>
        <v>0</v>
      </c>
      <c r="CP15" s="79">
        <v>3</v>
      </c>
      <c r="CQ15" s="80">
        <v>8</v>
      </c>
      <c r="CR15" s="80">
        <f t="shared" si="18"/>
        <v>37.5</v>
      </c>
      <c r="CS15" s="81">
        <v>0.38</v>
      </c>
      <c r="CT15" s="82">
        <f>CP15/CQ17</f>
        <v>0.3</v>
      </c>
      <c r="CU15" s="169">
        <v>0</v>
      </c>
      <c r="CV15" s="170">
        <v>1</v>
      </c>
      <c r="CW15" s="170">
        <f t="shared" si="19"/>
        <v>0</v>
      </c>
      <c r="CX15" s="171">
        <v>0</v>
      </c>
      <c r="CY15" s="172">
        <f>CU15/CV17</f>
        <v>0</v>
      </c>
      <c r="CZ15" s="251">
        <v>87</v>
      </c>
      <c r="DA15" s="252">
        <v>225</v>
      </c>
      <c r="DB15" s="253">
        <f t="shared" si="20"/>
        <v>38.666666666666664</v>
      </c>
      <c r="DC15" s="369">
        <v>0.39</v>
      </c>
      <c r="DD15" s="370">
        <f>CZ15/DA17</f>
        <v>0.32830188679245281</v>
      </c>
      <c r="DE15" s="100">
        <v>0</v>
      </c>
      <c r="DF15" s="101">
        <v>6</v>
      </c>
      <c r="DG15" s="101">
        <f t="shared" si="21"/>
        <v>0</v>
      </c>
      <c r="DH15" s="321">
        <v>0</v>
      </c>
      <c r="DI15" s="322">
        <f>DE15/DF17</f>
        <v>0</v>
      </c>
      <c r="DJ15" s="100">
        <v>0</v>
      </c>
      <c r="DK15" s="111">
        <v>7</v>
      </c>
      <c r="DL15" s="101">
        <f t="shared" si="22"/>
        <v>0</v>
      </c>
      <c r="DM15" s="102">
        <v>0</v>
      </c>
      <c r="DN15" s="112">
        <f>DJ15/DK17</f>
        <v>0</v>
      </c>
      <c r="DO15" s="100">
        <v>0</v>
      </c>
      <c r="DP15" s="111">
        <v>1</v>
      </c>
      <c r="DQ15" s="101">
        <f t="shared" si="23"/>
        <v>0</v>
      </c>
      <c r="DR15" s="330">
        <v>0</v>
      </c>
      <c r="DS15" s="332">
        <f>DO15/DP17</f>
        <v>0</v>
      </c>
      <c r="DT15" s="100">
        <v>0</v>
      </c>
      <c r="DU15" s="111">
        <v>2</v>
      </c>
      <c r="DV15" s="101">
        <f t="shared" si="24"/>
        <v>0</v>
      </c>
      <c r="DW15" s="321">
        <v>0</v>
      </c>
      <c r="DX15" s="344">
        <f>DT15/DU17</f>
        <v>0</v>
      </c>
      <c r="DY15" s="100">
        <v>0</v>
      </c>
      <c r="DZ15" s="111">
        <v>4</v>
      </c>
      <c r="EA15" s="101">
        <f t="shared" si="25"/>
        <v>0</v>
      </c>
      <c r="EB15" s="102">
        <v>0</v>
      </c>
      <c r="EC15" s="112">
        <f>DY15/DZ17</f>
        <v>0</v>
      </c>
      <c r="ED15" s="100">
        <v>0</v>
      </c>
      <c r="EE15" s="111">
        <v>3</v>
      </c>
      <c r="EF15" s="101">
        <f t="shared" si="26"/>
        <v>0</v>
      </c>
      <c r="EG15" s="102">
        <v>0</v>
      </c>
      <c r="EH15" s="112">
        <f>ED15/EE17</f>
        <v>0</v>
      </c>
      <c r="EI15" s="100">
        <v>0</v>
      </c>
      <c r="EJ15" s="101">
        <v>1</v>
      </c>
      <c r="EK15" s="101">
        <f t="shared" si="27"/>
        <v>0</v>
      </c>
      <c r="EL15" s="102">
        <v>0</v>
      </c>
      <c r="EM15" s="103">
        <f>EI15/EJ17</f>
        <v>0</v>
      </c>
      <c r="EN15" s="79">
        <v>10</v>
      </c>
      <c r="EO15" s="80">
        <v>10</v>
      </c>
      <c r="EP15" s="80">
        <f t="shared" si="28"/>
        <v>100</v>
      </c>
      <c r="EQ15" s="81">
        <v>1</v>
      </c>
      <c r="ER15" s="82">
        <f>EN15/EO17</f>
        <v>0.83333333333333337</v>
      </c>
      <c r="ES15" s="100">
        <v>0</v>
      </c>
      <c r="ET15" s="101">
        <v>1</v>
      </c>
      <c r="EU15" s="101">
        <f t="shared" si="29"/>
        <v>0</v>
      </c>
      <c r="EV15" s="102">
        <v>0</v>
      </c>
      <c r="EW15" s="103">
        <f>ES15/ET17</f>
        <v>0</v>
      </c>
      <c r="EX15" s="100">
        <v>0</v>
      </c>
      <c r="EY15" s="111">
        <v>3</v>
      </c>
      <c r="EZ15" s="101">
        <f t="shared" si="30"/>
        <v>0</v>
      </c>
      <c r="FA15" s="102">
        <v>0</v>
      </c>
      <c r="FB15" s="112">
        <f>EX15/EY17</f>
        <v>0</v>
      </c>
      <c r="FC15" s="100">
        <v>0</v>
      </c>
      <c r="FD15" s="111">
        <v>5</v>
      </c>
      <c r="FE15" s="101">
        <f t="shared" si="31"/>
        <v>0</v>
      </c>
      <c r="FF15" s="102">
        <v>0</v>
      </c>
      <c r="FG15" s="112">
        <f>FC15/FD17</f>
        <v>0</v>
      </c>
      <c r="FH15" s="100">
        <v>0</v>
      </c>
      <c r="FI15" s="111">
        <v>1</v>
      </c>
      <c r="FJ15" s="101">
        <f t="shared" si="32"/>
        <v>0</v>
      </c>
      <c r="FK15" s="102">
        <v>0</v>
      </c>
      <c r="FL15" s="112">
        <f>FH15/FI17</f>
        <v>0</v>
      </c>
      <c r="FM15" s="100">
        <v>0</v>
      </c>
      <c r="FN15" s="101">
        <v>1</v>
      </c>
      <c r="FO15" s="101">
        <f t="shared" si="33"/>
        <v>0</v>
      </c>
      <c r="FP15" s="102">
        <v>0</v>
      </c>
      <c r="FQ15" s="103">
        <f>FM15/FN17</f>
        <v>0</v>
      </c>
      <c r="FR15" s="100">
        <v>0</v>
      </c>
      <c r="FS15" s="101">
        <v>1</v>
      </c>
      <c r="FT15" s="101">
        <f t="shared" si="34"/>
        <v>0</v>
      </c>
      <c r="FU15" s="102">
        <v>0</v>
      </c>
      <c r="FV15" s="103">
        <f>FR15/FS17</f>
        <v>0</v>
      </c>
      <c r="FW15" s="79">
        <v>2</v>
      </c>
      <c r="FX15" s="92">
        <v>1</v>
      </c>
      <c r="FY15" s="80">
        <f t="shared" si="35"/>
        <v>200</v>
      </c>
      <c r="FZ15" s="316">
        <v>2</v>
      </c>
      <c r="GA15" s="325">
        <f>FW15/FX17</f>
        <v>1</v>
      </c>
      <c r="GB15" s="79">
        <v>40</v>
      </c>
      <c r="GC15" s="80">
        <v>60</v>
      </c>
      <c r="GD15" s="80">
        <f t="shared" si="36"/>
        <v>66.666666666666657</v>
      </c>
      <c r="GE15" s="81">
        <v>0.67</v>
      </c>
      <c r="GF15" s="82">
        <f>GB15/GC17</f>
        <v>0.4</v>
      </c>
      <c r="GG15" s="100">
        <v>0</v>
      </c>
      <c r="GH15" s="111">
        <v>7</v>
      </c>
      <c r="GI15" s="101">
        <f t="shared" si="37"/>
        <v>0</v>
      </c>
      <c r="GJ15" s="102">
        <v>0</v>
      </c>
      <c r="GK15" s="112">
        <f>GG15/GH17</f>
        <v>0</v>
      </c>
      <c r="GL15" s="100">
        <v>0</v>
      </c>
      <c r="GM15" s="111">
        <v>3</v>
      </c>
      <c r="GN15" s="101">
        <f t="shared" si="38"/>
        <v>0</v>
      </c>
      <c r="GO15" s="330">
        <v>0</v>
      </c>
      <c r="GP15" s="332">
        <f>GL15/GM17</f>
        <v>0</v>
      </c>
      <c r="GQ15" s="195">
        <v>0</v>
      </c>
      <c r="GR15" s="196">
        <v>10</v>
      </c>
      <c r="GS15" s="196">
        <f t="shared" si="39"/>
        <v>0</v>
      </c>
      <c r="GT15" s="197">
        <v>0</v>
      </c>
      <c r="GU15" s="198">
        <f>GQ15/GR17</f>
        <v>0</v>
      </c>
      <c r="GV15" s="100">
        <v>0</v>
      </c>
      <c r="GW15" s="111">
        <v>75</v>
      </c>
      <c r="GX15" s="101">
        <f t="shared" si="40"/>
        <v>0</v>
      </c>
      <c r="GY15" s="102">
        <v>0</v>
      </c>
      <c r="GZ15" s="112">
        <f>GV15/GW17</f>
        <v>0</v>
      </c>
      <c r="HA15" s="100">
        <v>0</v>
      </c>
      <c r="HB15" s="111">
        <v>50</v>
      </c>
      <c r="HC15" s="101">
        <f t="shared" si="41"/>
        <v>0</v>
      </c>
      <c r="HD15" s="102">
        <v>0</v>
      </c>
      <c r="HE15" s="112">
        <f>HA15/HB17</f>
        <v>0</v>
      </c>
      <c r="HF15" s="100">
        <v>0</v>
      </c>
      <c r="HG15" s="111">
        <v>10</v>
      </c>
      <c r="HH15" s="101">
        <f t="shared" si="42"/>
        <v>0</v>
      </c>
      <c r="HI15" s="102">
        <v>0</v>
      </c>
      <c r="HJ15" s="112">
        <f>HF15/HG17</f>
        <v>0</v>
      </c>
      <c r="HK15" s="217">
        <v>0</v>
      </c>
      <c r="HL15" s="237">
        <v>100</v>
      </c>
      <c r="HM15" s="218">
        <f t="shared" si="43"/>
        <v>0</v>
      </c>
      <c r="HN15" s="219">
        <v>0</v>
      </c>
      <c r="HO15" s="238">
        <f>HK15/HL17</f>
        <v>0</v>
      </c>
      <c r="HP15" s="79">
        <v>106.67</v>
      </c>
      <c r="HQ15" s="92">
        <v>100</v>
      </c>
      <c r="HR15" s="80">
        <f t="shared" si="44"/>
        <v>106.67</v>
      </c>
      <c r="HS15" s="81">
        <v>1.07</v>
      </c>
      <c r="HT15" s="82">
        <f>HP15/HQ17</f>
        <v>1.0667</v>
      </c>
      <c r="HU15" s="79">
        <v>100</v>
      </c>
      <c r="HV15" s="92">
        <v>100</v>
      </c>
      <c r="HW15" s="80">
        <f t="shared" si="45"/>
        <v>100</v>
      </c>
      <c r="HX15" s="81">
        <v>1</v>
      </c>
      <c r="HY15" s="82">
        <f>HU15/HV17</f>
        <v>1</v>
      </c>
    </row>
    <row r="16" spans="2:233" ht="15" thickBot="1" x14ac:dyDescent="0.4">
      <c r="B16" s="151">
        <v>11</v>
      </c>
      <c r="C16" s="152" t="s">
        <v>60</v>
      </c>
      <c r="D16" s="79">
        <v>0</v>
      </c>
      <c r="E16" s="80">
        <v>100</v>
      </c>
      <c r="F16" s="80">
        <f t="shared" si="0"/>
        <v>0</v>
      </c>
      <c r="G16" s="316">
        <v>0</v>
      </c>
      <c r="H16" s="317">
        <f>D16/E17</f>
        <v>0</v>
      </c>
      <c r="I16" s="100">
        <v>0</v>
      </c>
      <c r="J16" s="101">
        <v>14</v>
      </c>
      <c r="K16" s="101">
        <f t="shared" si="1"/>
        <v>0</v>
      </c>
      <c r="L16" s="102">
        <v>0</v>
      </c>
      <c r="M16" s="103">
        <f>I16/J17</f>
        <v>0</v>
      </c>
      <c r="N16" s="100">
        <v>0</v>
      </c>
      <c r="O16" s="101">
        <v>14</v>
      </c>
      <c r="P16" s="101">
        <f t="shared" si="2"/>
        <v>0</v>
      </c>
      <c r="Q16" s="321">
        <v>0</v>
      </c>
      <c r="R16" s="322">
        <f>N16/O17</f>
        <v>0</v>
      </c>
      <c r="S16" s="79">
        <v>100</v>
      </c>
      <c r="T16" s="80">
        <v>100</v>
      </c>
      <c r="U16" s="80">
        <f t="shared" si="3"/>
        <v>100</v>
      </c>
      <c r="V16" s="115">
        <v>1</v>
      </c>
      <c r="W16" s="162">
        <f>S16/T17</f>
        <v>1</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102">
        <v>0</v>
      </c>
      <c r="AL16" s="112">
        <f>AH16/AI17</f>
        <v>0</v>
      </c>
      <c r="AM16" s="100">
        <v>0</v>
      </c>
      <c r="AN16" s="101">
        <v>1</v>
      </c>
      <c r="AO16" s="101">
        <f t="shared" si="7"/>
        <v>0</v>
      </c>
      <c r="AP16" s="330">
        <v>0</v>
      </c>
      <c r="AQ16" s="331">
        <f>AM16/AN17</f>
        <v>0</v>
      </c>
      <c r="AR16" s="100">
        <v>0</v>
      </c>
      <c r="AS16" s="101">
        <v>90</v>
      </c>
      <c r="AT16" s="101">
        <f t="shared" si="8"/>
        <v>0</v>
      </c>
      <c r="AU16" s="330">
        <v>0</v>
      </c>
      <c r="AV16" s="331">
        <f>AR16/AS17</f>
        <v>0</v>
      </c>
      <c r="AW16" s="79">
        <v>1</v>
      </c>
      <c r="AX16" s="80">
        <v>3</v>
      </c>
      <c r="AY16" s="320">
        <f t="shared" si="9"/>
        <v>33.333333333333329</v>
      </c>
      <c r="AZ16" s="375">
        <v>0.33</v>
      </c>
      <c r="BA16" s="376">
        <f>AW16/AX17</f>
        <v>0.33333333333333331</v>
      </c>
      <c r="BB16" s="79">
        <v>0</v>
      </c>
      <c r="BC16" s="80">
        <v>1</v>
      </c>
      <c r="BD16" s="80">
        <f t="shared" si="10"/>
        <v>0</v>
      </c>
      <c r="BE16" s="316">
        <v>0</v>
      </c>
      <c r="BF16" s="317">
        <f>BB16/BC17</f>
        <v>0</v>
      </c>
      <c r="BG16" s="100">
        <v>0</v>
      </c>
      <c r="BH16" s="111">
        <v>1</v>
      </c>
      <c r="BI16" s="101">
        <f t="shared" si="11"/>
        <v>0</v>
      </c>
      <c r="BJ16" s="102">
        <v>0</v>
      </c>
      <c r="BK16" s="112">
        <f>BG16/BH17</f>
        <v>0</v>
      </c>
      <c r="BL16" s="183">
        <v>0</v>
      </c>
      <c r="BM16" s="185">
        <v>100</v>
      </c>
      <c r="BN16" s="185">
        <f t="shared" si="12"/>
        <v>0</v>
      </c>
      <c r="BO16" s="335">
        <v>0</v>
      </c>
      <c r="BP16" s="336">
        <f>BL16/BM17</f>
        <v>0</v>
      </c>
      <c r="BQ16" s="183">
        <v>0</v>
      </c>
      <c r="BR16" s="185">
        <v>3</v>
      </c>
      <c r="BS16" s="185">
        <f t="shared" si="13"/>
        <v>0</v>
      </c>
      <c r="BT16" s="335">
        <v>0</v>
      </c>
      <c r="BU16" s="336">
        <f>BQ16/BR17</f>
        <v>0</v>
      </c>
      <c r="BV16" s="100">
        <v>0</v>
      </c>
      <c r="BW16" s="111">
        <v>450</v>
      </c>
      <c r="BX16" s="101">
        <f t="shared" si="14"/>
        <v>0</v>
      </c>
      <c r="BY16" s="330">
        <v>0</v>
      </c>
      <c r="BZ16" s="332">
        <f>BV16/BW17</f>
        <v>0</v>
      </c>
      <c r="CA16" s="100">
        <v>0</v>
      </c>
      <c r="CB16" s="101">
        <v>100</v>
      </c>
      <c r="CC16" s="101">
        <f t="shared" si="15"/>
        <v>0</v>
      </c>
      <c r="CD16" s="330">
        <v>0</v>
      </c>
      <c r="CE16" s="331">
        <f>CA16/CB17</f>
        <v>0</v>
      </c>
      <c r="CF16" s="79">
        <v>3</v>
      </c>
      <c r="CG16" s="92">
        <v>3</v>
      </c>
      <c r="CH16" s="80">
        <f t="shared" si="16"/>
        <v>100</v>
      </c>
      <c r="CI16" s="316">
        <v>1</v>
      </c>
      <c r="CJ16" s="325">
        <f>CF16/CG17</f>
        <v>0.6</v>
      </c>
      <c r="CK16" s="515">
        <v>0</v>
      </c>
      <c r="CL16" s="527">
        <v>30</v>
      </c>
      <c r="CM16" s="516">
        <f t="shared" si="17"/>
        <v>0</v>
      </c>
      <c r="CN16" s="517">
        <v>0</v>
      </c>
      <c r="CO16" s="528">
        <f>CK16/CL17</f>
        <v>0</v>
      </c>
      <c r="CP16" s="79">
        <v>9</v>
      </c>
      <c r="CQ16" s="80">
        <v>9</v>
      </c>
      <c r="CR16" s="80">
        <f t="shared" si="18"/>
        <v>100</v>
      </c>
      <c r="CS16" s="316">
        <v>1</v>
      </c>
      <c r="CT16" s="317">
        <f>CP16/CQ17</f>
        <v>0.9</v>
      </c>
      <c r="CU16" s="169">
        <v>0</v>
      </c>
      <c r="CV16" s="170">
        <v>1</v>
      </c>
      <c r="CW16" s="170">
        <f t="shared" si="19"/>
        <v>0</v>
      </c>
      <c r="CX16" s="171">
        <v>0</v>
      </c>
      <c r="CY16" s="172">
        <f>CU16/CV17</f>
        <v>0</v>
      </c>
      <c r="CZ16" s="251">
        <v>677</v>
      </c>
      <c r="DA16" s="252">
        <v>265</v>
      </c>
      <c r="DB16" s="368">
        <f t="shared" si="20"/>
        <v>255.47169811320757</v>
      </c>
      <c r="DC16" s="400">
        <v>2.5499999999999998</v>
      </c>
      <c r="DD16" s="401">
        <f>CZ16/DA17</f>
        <v>2.5547169811320756</v>
      </c>
      <c r="DE16" s="100">
        <v>0</v>
      </c>
      <c r="DF16" s="101">
        <v>6</v>
      </c>
      <c r="DG16" s="101">
        <f t="shared" si="21"/>
        <v>0</v>
      </c>
      <c r="DH16" s="102">
        <v>0</v>
      </c>
      <c r="DI16" s="103">
        <f>DE16/DF17</f>
        <v>0</v>
      </c>
      <c r="DJ16" s="100">
        <v>0</v>
      </c>
      <c r="DK16" s="111">
        <v>7</v>
      </c>
      <c r="DL16" s="101">
        <f t="shared" si="22"/>
        <v>0</v>
      </c>
      <c r="DM16" s="102">
        <v>0</v>
      </c>
      <c r="DN16" s="112">
        <f>DJ16/DK17</f>
        <v>0</v>
      </c>
      <c r="DO16" s="79">
        <v>1</v>
      </c>
      <c r="DP16" s="92">
        <v>1</v>
      </c>
      <c r="DQ16" s="320">
        <f t="shared" si="23"/>
        <v>100</v>
      </c>
      <c r="DR16" s="342">
        <v>1</v>
      </c>
      <c r="DS16" s="343">
        <f>DO16/DP17</f>
        <v>1</v>
      </c>
      <c r="DT16" s="100">
        <v>0</v>
      </c>
      <c r="DU16" s="111">
        <v>2</v>
      </c>
      <c r="DV16" s="101">
        <f t="shared" si="24"/>
        <v>0</v>
      </c>
      <c r="DW16" s="102">
        <v>0</v>
      </c>
      <c r="DX16" s="112">
        <f>DT16/DU17</f>
        <v>0</v>
      </c>
      <c r="DY16" s="100">
        <v>0</v>
      </c>
      <c r="DZ16" s="111">
        <v>4</v>
      </c>
      <c r="EA16" s="101">
        <f t="shared" si="25"/>
        <v>0</v>
      </c>
      <c r="EB16" s="102">
        <v>0</v>
      </c>
      <c r="EC16" s="112">
        <f>DY16/DZ17</f>
        <v>0</v>
      </c>
      <c r="ED16" s="100">
        <v>0</v>
      </c>
      <c r="EE16" s="111">
        <v>3</v>
      </c>
      <c r="EF16" s="101">
        <f t="shared" si="26"/>
        <v>0</v>
      </c>
      <c r="EG16" s="330">
        <v>0</v>
      </c>
      <c r="EH16" s="332">
        <f>ED16/EE17</f>
        <v>0</v>
      </c>
      <c r="EI16" s="100">
        <v>0</v>
      </c>
      <c r="EJ16" s="101">
        <v>1</v>
      </c>
      <c r="EK16" s="101">
        <f t="shared" si="27"/>
        <v>0</v>
      </c>
      <c r="EL16" s="330">
        <v>0</v>
      </c>
      <c r="EM16" s="331">
        <f>EI16/EJ17</f>
        <v>0</v>
      </c>
      <c r="EN16" s="79">
        <v>11</v>
      </c>
      <c r="EO16" s="80">
        <v>11</v>
      </c>
      <c r="EP16" s="80">
        <f t="shared" si="28"/>
        <v>100</v>
      </c>
      <c r="EQ16" s="316">
        <v>1</v>
      </c>
      <c r="ER16" s="317">
        <f>EN16/EO17</f>
        <v>0.91666666666666663</v>
      </c>
      <c r="ES16" s="100">
        <v>0</v>
      </c>
      <c r="ET16" s="101">
        <v>1</v>
      </c>
      <c r="EU16" s="101">
        <f t="shared" si="29"/>
        <v>0</v>
      </c>
      <c r="EV16" s="102">
        <v>0</v>
      </c>
      <c r="EW16" s="103">
        <f>ES16/ET17</f>
        <v>0</v>
      </c>
      <c r="EX16" s="100">
        <v>0</v>
      </c>
      <c r="EY16" s="111">
        <v>3</v>
      </c>
      <c r="EZ16" s="101">
        <f t="shared" si="30"/>
        <v>0</v>
      </c>
      <c r="FA16" s="330">
        <v>0</v>
      </c>
      <c r="FB16" s="332">
        <f>EX16/EY17</f>
        <v>0</v>
      </c>
      <c r="FC16" s="100">
        <v>0</v>
      </c>
      <c r="FD16" s="111">
        <v>5</v>
      </c>
      <c r="FE16" s="101">
        <f t="shared" si="31"/>
        <v>0</v>
      </c>
      <c r="FF16" s="330">
        <v>0</v>
      </c>
      <c r="FG16" s="332">
        <f>FC16/FD17</f>
        <v>0</v>
      </c>
      <c r="FH16" s="100">
        <v>0</v>
      </c>
      <c r="FI16" s="111">
        <v>1</v>
      </c>
      <c r="FJ16" s="101">
        <f t="shared" si="32"/>
        <v>0</v>
      </c>
      <c r="FK16" s="102">
        <v>0</v>
      </c>
      <c r="FL16" s="112">
        <f>FH16/FI17</f>
        <v>0</v>
      </c>
      <c r="FM16" s="100">
        <v>0</v>
      </c>
      <c r="FN16" s="101">
        <v>1</v>
      </c>
      <c r="FO16" s="101">
        <f t="shared" si="33"/>
        <v>0</v>
      </c>
      <c r="FP16" s="330">
        <v>0</v>
      </c>
      <c r="FQ16" s="331">
        <f>FM16/FN17</f>
        <v>0</v>
      </c>
      <c r="FR16" s="100">
        <v>0</v>
      </c>
      <c r="FS16" s="101">
        <v>1</v>
      </c>
      <c r="FT16" s="101">
        <f t="shared" si="34"/>
        <v>0</v>
      </c>
      <c r="FU16" s="330">
        <v>0</v>
      </c>
      <c r="FV16" s="331">
        <f>FR16/FS17</f>
        <v>0</v>
      </c>
      <c r="FW16" s="79">
        <v>3</v>
      </c>
      <c r="FX16" s="92">
        <v>2</v>
      </c>
      <c r="FY16" s="320">
        <f t="shared" si="35"/>
        <v>150</v>
      </c>
      <c r="FZ16" s="377">
        <v>1.5</v>
      </c>
      <c r="GA16" s="378">
        <f>FW16/FX17</f>
        <v>1.5</v>
      </c>
      <c r="GB16" s="79">
        <v>60</v>
      </c>
      <c r="GC16" s="80">
        <v>80</v>
      </c>
      <c r="GD16" s="80">
        <f t="shared" si="36"/>
        <v>75</v>
      </c>
      <c r="GE16" s="316">
        <v>0.75</v>
      </c>
      <c r="GF16" s="317">
        <f>GB16/GC17</f>
        <v>0.6</v>
      </c>
      <c r="GG16" s="100">
        <v>0</v>
      </c>
      <c r="GH16" s="111">
        <v>7</v>
      </c>
      <c r="GI16" s="101">
        <f t="shared" si="37"/>
        <v>0</v>
      </c>
      <c r="GJ16" s="330">
        <v>0</v>
      </c>
      <c r="GK16" s="332">
        <f>GG16/GH17</f>
        <v>0</v>
      </c>
      <c r="GL16" s="79">
        <v>3</v>
      </c>
      <c r="GM16" s="92">
        <v>3</v>
      </c>
      <c r="GN16" s="320">
        <f t="shared" si="38"/>
        <v>100</v>
      </c>
      <c r="GO16" s="342">
        <v>1</v>
      </c>
      <c r="GP16" s="343">
        <f>GL16/GM17</f>
        <v>1</v>
      </c>
      <c r="GQ16" s="195">
        <v>0</v>
      </c>
      <c r="GR16" s="196">
        <v>11</v>
      </c>
      <c r="GS16" s="196">
        <f t="shared" si="39"/>
        <v>0</v>
      </c>
      <c r="GT16" s="197">
        <v>0</v>
      </c>
      <c r="GU16" s="198">
        <f>GQ16/GR17</f>
        <v>0</v>
      </c>
      <c r="GV16" s="100">
        <v>0</v>
      </c>
      <c r="GW16" s="111">
        <v>75</v>
      </c>
      <c r="GX16" s="101">
        <f t="shared" si="40"/>
        <v>0</v>
      </c>
      <c r="GY16" s="330">
        <v>0</v>
      </c>
      <c r="GZ16" s="332">
        <f>GV16/GW17</f>
        <v>0</v>
      </c>
      <c r="HA16" s="100">
        <v>0</v>
      </c>
      <c r="HB16" s="111">
        <v>50</v>
      </c>
      <c r="HC16" s="101">
        <f t="shared" si="41"/>
        <v>0</v>
      </c>
      <c r="HD16" s="330">
        <v>0</v>
      </c>
      <c r="HE16" s="332">
        <f>HA16/HB17</f>
        <v>0</v>
      </c>
      <c r="HF16" s="100">
        <v>0</v>
      </c>
      <c r="HG16" s="111">
        <v>10</v>
      </c>
      <c r="HH16" s="101">
        <f t="shared" si="42"/>
        <v>0</v>
      </c>
      <c r="HI16" s="330">
        <v>0</v>
      </c>
      <c r="HJ16" s="332">
        <f>HF16/HG17</f>
        <v>0</v>
      </c>
      <c r="HK16" s="217">
        <v>0</v>
      </c>
      <c r="HL16" s="237">
        <v>100</v>
      </c>
      <c r="HM16" s="218">
        <f t="shared" si="43"/>
        <v>0</v>
      </c>
      <c r="HN16" s="219">
        <v>0</v>
      </c>
      <c r="HO16" s="238">
        <f>HK16/HL17</f>
        <v>0</v>
      </c>
      <c r="HP16" s="79">
        <v>100</v>
      </c>
      <c r="HQ16" s="92">
        <v>100</v>
      </c>
      <c r="HR16" s="80">
        <f t="shared" si="44"/>
        <v>100</v>
      </c>
      <c r="HS16" s="316">
        <v>1</v>
      </c>
      <c r="HT16" s="317">
        <f>HP16/HQ17</f>
        <v>1</v>
      </c>
      <c r="HU16" s="79">
        <v>100</v>
      </c>
      <c r="HV16" s="92">
        <v>100</v>
      </c>
      <c r="HW16" s="80">
        <f t="shared" si="45"/>
        <v>100</v>
      </c>
      <c r="HX16" s="316">
        <v>1</v>
      </c>
      <c r="HY16" s="317">
        <f>HU16/HV17</f>
        <v>1</v>
      </c>
    </row>
    <row r="17" spans="2:233" ht="15" thickBot="1" x14ac:dyDescent="0.4">
      <c r="B17" s="313">
        <v>12</v>
      </c>
      <c r="C17" s="314" t="s">
        <v>43</v>
      </c>
      <c r="D17" s="83">
        <v>0</v>
      </c>
      <c r="E17" s="84">
        <v>100</v>
      </c>
      <c r="F17" s="315">
        <f t="shared" si="0"/>
        <v>0</v>
      </c>
      <c r="G17" s="375">
        <v>0</v>
      </c>
      <c r="H17" s="376">
        <f>D17/E17</f>
        <v>0</v>
      </c>
      <c r="I17" s="106">
        <v>0</v>
      </c>
      <c r="J17" s="107">
        <v>14</v>
      </c>
      <c r="K17" s="107">
        <f t="shared" si="1"/>
        <v>0</v>
      </c>
      <c r="L17" s="108">
        <v>0</v>
      </c>
      <c r="M17" s="109">
        <f>I17/J17</f>
        <v>0</v>
      </c>
      <c r="N17" s="106">
        <v>0</v>
      </c>
      <c r="O17" s="107">
        <v>14</v>
      </c>
      <c r="P17" s="107">
        <f t="shared" si="2"/>
        <v>0</v>
      </c>
      <c r="Q17" s="108">
        <v>0</v>
      </c>
      <c r="R17" s="109">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84">
        <f t="shared" si="6"/>
        <v>100</v>
      </c>
      <c r="AK17" s="430">
        <v>1</v>
      </c>
      <c r="AL17" s="437">
        <f>AH17/AI17</f>
        <v>1</v>
      </c>
      <c r="AM17" s="83">
        <v>27</v>
      </c>
      <c r="AN17" s="84">
        <v>26</v>
      </c>
      <c r="AO17" s="315">
        <f t="shared" si="7"/>
        <v>103.84615384615385</v>
      </c>
      <c r="AP17" s="377">
        <v>1.04</v>
      </c>
      <c r="AQ17" s="378">
        <f>AM17/AN17</f>
        <v>1.0384615384615385</v>
      </c>
      <c r="AR17" s="83">
        <v>100</v>
      </c>
      <c r="AS17" s="84">
        <v>90</v>
      </c>
      <c r="AT17" s="315">
        <f t="shared" si="8"/>
        <v>111.11111111111111</v>
      </c>
      <c r="AU17" s="377">
        <v>1.1100000000000001</v>
      </c>
      <c r="AV17" s="378">
        <f>AR17/AS17</f>
        <v>1.1111111111111112</v>
      </c>
      <c r="AW17" s="106">
        <v>0</v>
      </c>
      <c r="AX17" s="107">
        <v>3</v>
      </c>
      <c r="AY17" s="107">
        <f t="shared" si="9"/>
        <v>0</v>
      </c>
      <c r="AZ17" s="326">
        <v>0</v>
      </c>
      <c r="BA17" s="355">
        <f>AW17/AX17</f>
        <v>0</v>
      </c>
      <c r="BB17" s="83">
        <v>0</v>
      </c>
      <c r="BC17" s="84">
        <v>3</v>
      </c>
      <c r="BD17" s="315">
        <f t="shared" si="10"/>
        <v>0</v>
      </c>
      <c r="BE17" s="375">
        <v>0</v>
      </c>
      <c r="BF17" s="376">
        <f>BB17/BC17</f>
        <v>0</v>
      </c>
      <c r="BG17" s="501">
        <v>0</v>
      </c>
      <c r="BH17" s="502">
        <v>1</v>
      </c>
      <c r="BI17" s="503">
        <f t="shared" si="11"/>
        <v>0</v>
      </c>
      <c r="BJ17" s="504">
        <v>0</v>
      </c>
      <c r="BK17" s="505">
        <f>BG17/BH17</f>
        <v>0</v>
      </c>
      <c r="BL17" s="83">
        <v>120</v>
      </c>
      <c r="BM17" s="84">
        <v>100</v>
      </c>
      <c r="BN17" s="315">
        <f t="shared" si="12"/>
        <v>120</v>
      </c>
      <c r="BO17" s="377">
        <v>1.2</v>
      </c>
      <c r="BP17" s="378">
        <f>BL17/BM17</f>
        <v>1.2</v>
      </c>
      <c r="BQ17" s="83">
        <v>2</v>
      </c>
      <c r="BR17" s="84">
        <v>4</v>
      </c>
      <c r="BS17" s="315">
        <f t="shared" si="13"/>
        <v>50</v>
      </c>
      <c r="BT17" s="375">
        <v>0.5</v>
      </c>
      <c r="BU17" s="376">
        <f>BQ17/BR17</f>
        <v>0.5</v>
      </c>
      <c r="BV17" s="83">
        <v>303</v>
      </c>
      <c r="BW17" s="94">
        <v>600</v>
      </c>
      <c r="BX17" s="315">
        <f t="shared" si="14"/>
        <v>50.5</v>
      </c>
      <c r="BY17" s="375">
        <v>0.51</v>
      </c>
      <c r="BZ17" s="376">
        <f>BV17/BW17</f>
        <v>0.505</v>
      </c>
      <c r="CA17" s="83">
        <v>100</v>
      </c>
      <c r="CB17" s="84">
        <v>100</v>
      </c>
      <c r="CC17" s="315">
        <f t="shared" si="15"/>
        <v>100</v>
      </c>
      <c r="CD17" s="342">
        <v>1</v>
      </c>
      <c r="CE17" s="343">
        <f>CA17/CB17</f>
        <v>1</v>
      </c>
      <c r="CF17" s="83">
        <v>3</v>
      </c>
      <c r="CG17" s="143">
        <v>5</v>
      </c>
      <c r="CH17" s="315">
        <f t="shared" si="16"/>
        <v>60</v>
      </c>
      <c r="CI17" s="366">
        <v>0.6</v>
      </c>
      <c r="CJ17" s="367">
        <f>CF17/CG17</f>
        <v>0.6</v>
      </c>
      <c r="CK17" s="519">
        <v>0</v>
      </c>
      <c r="CL17" s="529">
        <v>40</v>
      </c>
      <c r="CM17" s="520">
        <f t="shared" si="17"/>
        <v>0</v>
      </c>
      <c r="CN17" s="521">
        <v>0</v>
      </c>
      <c r="CO17" s="530">
        <f>CK17/CL17</f>
        <v>0</v>
      </c>
      <c r="CP17" s="83">
        <v>10</v>
      </c>
      <c r="CQ17" s="84">
        <v>10</v>
      </c>
      <c r="CR17" s="315">
        <f t="shared" si="18"/>
        <v>100</v>
      </c>
      <c r="CS17" s="342">
        <v>1</v>
      </c>
      <c r="CT17" s="343">
        <f>CP17/CQ17</f>
        <v>1</v>
      </c>
      <c r="CU17" s="173">
        <v>0</v>
      </c>
      <c r="CV17" s="174">
        <v>265</v>
      </c>
      <c r="CW17" s="174">
        <f t="shared" si="19"/>
        <v>0</v>
      </c>
      <c r="CX17" s="175">
        <v>0</v>
      </c>
      <c r="CY17" s="176">
        <f>CU17/CV17</f>
        <v>0</v>
      </c>
      <c r="CZ17" s="246">
        <v>0</v>
      </c>
      <c r="DA17" s="247">
        <v>265</v>
      </c>
      <c r="DB17" s="248">
        <f t="shared" si="20"/>
        <v>0</v>
      </c>
      <c r="DC17" s="347">
        <v>0</v>
      </c>
      <c r="DD17" s="348">
        <f>CZ17/DA17</f>
        <v>0</v>
      </c>
      <c r="DE17" s="106">
        <v>0</v>
      </c>
      <c r="DF17" s="107">
        <v>5</v>
      </c>
      <c r="DG17" s="107">
        <f t="shared" si="21"/>
        <v>0</v>
      </c>
      <c r="DH17" s="108">
        <v>0</v>
      </c>
      <c r="DI17" s="109">
        <f>DE17/DF17</f>
        <v>0</v>
      </c>
      <c r="DJ17" s="106">
        <v>0</v>
      </c>
      <c r="DK17" s="111">
        <v>7</v>
      </c>
      <c r="DL17" s="107">
        <f t="shared" si="22"/>
        <v>0</v>
      </c>
      <c r="DM17" s="108">
        <v>0</v>
      </c>
      <c r="DN17" s="114">
        <f>DJ17/DK17</f>
        <v>0</v>
      </c>
      <c r="DO17" s="106">
        <v>0</v>
      </c>
      <c r="DP17" s="113">
        <v>1</v>
      </c>
      <c r="DQ17" s="107">
        <f t="shared" si="23"/>
        <v>0</v>
      </c>
      <c r="DR17" s="326">
        <v>0</v>
      </c>
      <c r="DS17" s="327">
        <f>DO17/DP17</f>
        <v>0</v>
      </c>
      <c r="DT17" s="106">
        <v>0</v>
      </c>
      <c r="DU17" s="113">
        <v>2</v>
      </c>
      <c r="DV17" s="107">
        <f t="shared" si="24"/>
        <v>0</v>
      </c>
      <c r="DW17" s="108">
        <v>0</v>
      </c>
      <c r="DX17" s="114">
        <f>DT17/DU17</f>
        <v>0</v>
      </c>
      <c r="DY17" s="106">
        <v>0</v>
      </c>
      <c r="DZ17" s="113">
        <v>4</v>
      </c>
      <c r="EA17" s="107">
        <f t="shared" si="25"/>
        <v>0</v>
      </c>
      <c r="EB17" s="108">
        <v>0</v>
      </c>
      <c r="EC17" s="114">
        <f>DY17/DZ17</f>
        <v>0</v>
      </c>
      <c r="ED17" s="83">
        <v>4</v>
      </c>
      <c r="EE17" s="94">
        <v>4</v>
      </c>
      <c r="EF17" s="315">
        <f t="shared" si="26"/>
        <v>100</v>
      </c>
      <c r="EG17" s="342">
        <v>1</v>
      </c>
      <c r="EH17" s="343">
        <f>ED17/EE17</f>
        <v>1</v>
      </c>
      <c r="EI17" s="83">
        <v>0</v>
      </c>
      <c r="EJ17" s="84">
        <v>1</v>
      </c>
      <c r="EK17" s="315">
        <f t="shared" si="27"/>
        <v>0</v>
      </c>
      <c r="EL17" s="375">
        <v>0</v>
      </c>
      <c r="EM17" s="376">
        <f>EI17/EJ17</f>
        <v>0</v>
      </c>
      <c r="EN17" s="83">
        <v>12</v>
      </c>
      <c r="EO17" s="84">
        <v>12</v>
      </c>
      <c r="EP17" s="315">
        <f t="shared" si="28"/>
        <v>100</v>
      </c>
      <c r="EQ17" s="342">
        <v>1</v>
      </c>
      <c r="ER17" s="343">
        <f>EN17/EO17</f>
        <v>1</v>
      </c>
      <c r="ES17" s="106">
        <v>0</v>
      </c>
      <c r="ET17" s="107">
        <v>1</v>
      </c>
      <c r="EU17" s="107">
        <f t="shared" si="29"/>
        <v>0</v>
      </c>
      <c r="EV17" s="108">
        <v>0</v>
      </c>
      <c r="EW17" s="109">
        <f>ES17/ET17</f>
        <v>0</v>
      </c>
      <c r="EX17" s="83">
        <v>4</v>
      </c>
      <c r="EY17" s="94">
        <v>4</v>
      </c>
      <c r="EZ17" s="315">
        <f t="shared" si="30"/>
        <v>100</v>
      </c>
      <c r="FA17" s="342">
        <v>1</v>
      </c>
      <c r="FB17" s="343">
        <f>EX17/EY17</f>
        <v>1</v>
      </c>
      <c r="FC17" s="83">
        <v>10</v>
      </c>
      <c r="FD17" s="94">
        <v>10</v>
      </c>
      <c r="FE17" s="315">
        <f t="shared" si="31"/>
        <v>100</v>
      </c>
      <c r="FF17" s="342">
        <v>1</v>
      </c>
      <c r="FG17" s="343">
        <f>FC17/FD17</f>
        <v>1</v>
      </c>
      <c r="FH17" s="83">
        <v>2</v>
      </c>
      <c r="FI17" s="94">
        <v>50</v>
      </c>
      <c r="FJ17" s="84">
        <f t="shared" si="32"/>
        <v>4</v>
      </c>
      <c r="FK17" s="434">
        <v>0.04</v>
      </c>
      <c r="FL17" s="435">
        <f>FH17/FI17</f>
        <v>0.04</v>
      </c>
      <c r="FM17" s="83">
        <v>2</v>
      </c>
      <c r="FN17" s="84">
        <v>2</v>
      </c>
      <c r="FO17" s="315">
        <f t="shared" si="33"/>
        <v>100</v>
      </c>
      <c r="FP17" s="342">
        <v>1</v>
      </c>
      <c r="FQ17" s="343">
        <f>FM17/FN17</f>
        <v>1</v>
      </c>
      <c r="FR17" s="83">
        <v>1</v>
      </c>
      <c r="FS17" s="84">
        <v>1</v>
      </c>
      <c r="FT17" s="315">
        <f t="shared" si="34"/>
        <v>100</v>
      </c>
      <c r="FU17" s="342">
        <v>1</v>
      </c>
      <c r="FV17" s="343">
        <f>FR17/FS17</f>
        <v>1</v>
      </c>
      <c r="FW17" s="246">
        <v>0</v>
      </c>
      <c r="FX17" s="247">
        <v>2</v>
      </c>
      <c r="FY17" s="248">
        <f t="shared" si="35"/>
        <v>0</v>
      </c>
      <c r="FZ17" s="347">
        <v>0</v>
      </c>
      <c r="GA17" s="348">
        <f>FW17/FX17</f>
        <v>0</v>
      </c>
      <c r="GB17" s="83">
        <v>60</v>
      </c>
      <c r="GC17" s="84">
        <v>100</v>
      </c>
      <c r="GD17" s="315">
        <f t="shared" si="36"/>
        <v>60</v>
      </c>
      <c r="GE17" s="366">
        <v>0.6</v>
      </c>
      <c r="GF17" s="367">
        <f>GB17/GC17</f>
        <v>0.6</v>
      </c>
      <c r="GG17" s="83">
        <v>11</v>
      </c>
      <c r="GH17" s="94">
        <v>10</v>
      </c>
      <c r="GI17" s="315">
        <f t="shared" si="37"/>
        <v>110.00000000000001</v>
      </c>
      <c r="GJ17" s="377">
        <v>1.1000000000000001</v>
      </c>
      <c r="GK17" s="378">
        <f>GG17/GH17</f>
        <v>1.1000000000000001</v>
      </c>
      <c r="GL17" s="246">
        <v>0</v>
      </c>
      <c r="GM17" s="247">
        <v>3</v>
      </c>
      <c r="GN17" s="248">
        <f t="shared" si="38"/>
        <v>0</v>
      </c>
      <c r="GO17" s="347">
        <v>0</v>
      </c>
      <c r="GP17" s="348">
        <f>GL17/GM17</f>
        <v>0</v>
      </c>
      <c r="GQ17" s="199">
        <v>0</v>
      </c>
      <c r="GR17" s="200">
        <v>12</v>
      </c>
      <c r="GS17" s="200">
        <f t="shared" si="39"/>
        <v>0</v>
      </c>
      <c r="GT17" s="201">
        <v>0</v>
      </c>
      <c r="GU17" s="202">
        <f>GQ17/GR17</f>
        <v>0</v>
      </c>
      <c r="GV17" s="83">
        <v>100</v>
      </c>
      <c r="GW17" s="94">
        <v>100</v>
      </c>
      <c r="GX17" s="315">
        <f t="shared" si="40"/>
        <v>100</v>
      </c>
      <c r="GY17" s="342">
        <v>1</v>
      </c>
      <c r="GZ17" s="343">
        <f>GV17/GW17</f>
        <v>1</v>
      </c>
      <c r="HA17" s="83">
        <v>80</v>
      </c>
      <c r="HB17" s="94">
        <v>80</v>
      </c>
      <c r="HC17" s="315">
        <f t="shared" si="41"/>
        <v>100</v>
      </c>
      <c r="HD17" s="342">
        <v>1</v>
      </c>
      <c r="HE17" s="343">
        <f>HA17/HB17</f>
        <v>1</v>
      </c>
      <c r="HF17" s="83">
        <v>20</v>
      </c>
      <c r="HG17" s="94">
        <v>20</v>
      </c>
      <c r="HH17" s="315">
        <f t="shared" si="42"/>
        <v>100</v>
      </c>
      <c r="HI17" s="342">
        <v>1</v>
      </c>
      <c r="HJ17" s="343">
        <f>HF17/HG17</f>
        <v>1</v>
      </c>
      <c r="HK17" s="221">
        <v>0</v>
      </c>
      <c r="HL17" s="239">
        <v>100</v>
      </c>
      <c r="HM17" s="222">
        <f t="shared" si="43"/>
        <v>0</v>
      </c>
      <c r="HN17" s="223">
        <v>0</v>
      </c>
      <c r="HO17" s="240">
        <f>HK17/HL17</f>
        <v>0</v>
      </c>
      <c r="HP17" s="83">
        <v>100</v>
      </c>
      <c r="HQ17" s="94">
        <v>100</v>
      </c>
      <c r="HR17" s="315">
        <f t="shared" si="44"/>
        <v>100</v>
      </c>
      <c r="HS17" s="342">
        <v>1</v>
      </c>
      <c r="HT17" s="343">
        <f>HP17/HQ17</f>
        <v>1</v>
      </c>
      <c r="HU17" s="83">
        <v>92.86</v>
      </c>
      <c r="HV17" s="94">
        <v>100</v>
      </c>
      <c r="HW17" s="315">
        <f t="shared" si="45"/>
        <v>92.86</v>
      </c>
      <c r="HX17" s="402">
        <v>0.93</v>
      </c>
      <c r="HY17" s="403">
        <f>HU17/HV17</f>
        <v>0.92859999999999998</v>
      </c>
    </row>
    <row r="18" spans="2:233" ht="15" thickBot="1" x14ac:dyDescent="0.4"/>
    <row r="19" spans="2:233" ht="15" hidden="1" thickBot="1" x14ac:dyDescent="0.4">
      <c r="Q19" t="s">
        <v>69</v>
      </c>
      <c r="BD19" t="s">
        <v>64</v>
      </c>
      <c r="CC19" t="s">
        <v>66</v>
      </c>
    </row>
    <row r="20" spans="2:233" ht="15" thickBot="1" x14ac:dyDescent="0.4">
      <c r="C20" s="474" t="s">
        <v>726</v>
      </c>
      <c r="H20" s="408">
        <v>0.5</v>
      </c>
      <c r="M20" s="467">
        <v>1</v>
      </c>
      <c r="R20" s="447">
        <v>1.1399999999999999</v>
      </c>
      <c r="W20" s="467">
        <v>1</v>
      </c>
      <c r="AG20" s="467">
        <v>1</v>
      </c>
      <c r="AL20" s="467">
        <v>1</v>
      </c>
      <c r="AQ20" s="447">
        <v>1.04</v>
      </c>
      <c r="AV20" s="447">
        <v>1.1000000000000001</v>
      </c>
      <c r="BA20" s="408">
        <v>0.33</v>
      </c>
      <c r="BF20" s="408">
        <v>0</v>
      </c>
      <c r="BP20" s="447">
        <v>1.02</v>
      </c>
      <c r="BU20" s="408">
        <v>0.5</v>
      </c>
      <c r="BZ20" s="408">
        <v>0.51</v>
      </c>
      <c r="CE20" s="404">
        <v>0.94</v>
      </c>
      <c r="CJ20" s="352">
        <v>0.6</v>
      </c>
      <c r="CT20" s="467">
        <v>1</v>
      </c>
      <c r="DD20" s="447">
        <v>2.5499999999999998</v>
      </c>
      <c r="DI20" s="352">
        <v>0.8</v>
      </c>
      <c r="DN20" s="467">
        <v>1</v>
      </c>
      <c r="DS20" s="467">
        <v>1</v>
      </c>
      <c r="DX20" s="447">
        <v>1.5</v>
      </c>
      <c r="EC20" s="352">
        <v>0.75</v>
      </c>
      <c r="EH20" s="467">
        <v>1</v>
      </c>
      <c r="EM20" s="408">
        <v>0</v>
      </c>
      <c r="ER20" s="467">
        <v>1</v>
      </c>
      <c r="EW20" s="467">
        <v>1</v>
      </c>
      <c r="FB20" s="467">
        <v>1</v>
      </c>
      <c r="FG20" s="467">
        <v>1</v>
      </c>
      <c r="FL20" s="408">
        <v>0.04</v>
      </c>
      <c r="FQ20" s="467">
        <v>1</v>
      </c>
      <c r="FV20" s="467">
        <v>1</v>
      </c>
      <c r="GA20" s="447">
        <v>1.5</v>
      </c>
      <c r="GF20" s="352">
        <v>0.6</v>
      </c>
      <c r="GK20" s="447">
        <v>1.1000000000000001</v>
      </c>
      <c r="GP20" s="467">
        <v>1</v>
      </c>
      <c r="GZ20" s="467">
        <v>1</v>
      </c>
      <c r="HE20" s="467">
        <v>1</v>
      </c>
      <c r="HJ20" s="467">
        <v>1</v>
      </c>
      <c r="HT20" s="467">
        <v>1</v>
      </c>
      <c r="HY20" s="346">
        <v>0.97319999999999995</v>
      </c>
    </row>
    <row r="21" spans="2:233" ht="15" thickBot="1" x14ac:dyDescent="0.4">
      <c r="C21" s="148"/>
    </row>
    <row r="22" spans="2:233" ht="15" thickBot="1" x14ac:dyDescent="0.4">
      <c r="C22" s="474" t="s">
        <v>727</v>
      </c>
      <c r="H22" s="408">
        <v>0.06</v>
      </c>
      <c r="M22" s="468">
        <v>1</v>
      </c>
      <c r="R22" s="466">
        <v>1.1399999999999999</v>
      </c>
      <c r="W22" s="468">
        <v>1</v>
      </c>
      <c r="AG22" s="468">
        <v>1</v>
      </c>
      <c r="AL22" s="468">
        <v>1</v>
      </c>
      <c r="AQ22" s="466">
        <v>1.04</v>
      </c>
      <c r="AV22" s="466">
        <v>1.1000000000000001</v>
      </c>
      <c r="BA22" s="465">
        <v>0.33</v>
      </c>
      <c r="BF22" s="465">
        <v>0</v>
      </c>
      <c r="BP22" s="466">
        <v>1.02</v>
      </c>
      <c r="BU22" s="465">
        <v>0.5</v>
      </c>
      <c r="BZ22" s="465">
        <v>0.51</v>
      </c>
      <c r="CE22" s="469">
        <v>0.93</v>
      </c>
      <c r="CJ22" s="493">
        <v>0.6</v>
      </c>
      <c r="CT22" s="468">
        <v>1</v>
      </c>
      <c r="DD22" s="466">
        <v>2.5499999999999998</v>
      </c>
      <c r="DI22" s="493">
        <v>0.8</v>
      </c>
      <c r="DN22" s="468">
        <v>1</v>
      </c>
      <c r="DS22" s="468">
        <v>1</v>
      </c>
      <c r="DX22" s="466">
        <v>1.5</v>
      </c>
      <c r="EC22" s="493">
        <v>0.75</v>
      </c>
      <c r="EH22" s="468">
        <v>1</v>
      </c>
      <c r="EM22" s="465">
        <v>0</v>
      </c>
      <c r="ER22" s="468">
        <v>1</v>
      </c>
      <c r="EW22" s="468">
        <v>1</v>
      </c>
      <c r="FB22" s="468">
        <v>1</v>
      </c>
      <c r="FG22" s="468">
        <v>1</v>
      </c>
      <c r="FL22" s="465">
        <v>0.04</v>
      </c>
      <c r="FQ22" s="468">
        <v>1</v>
      </c>
      <c r="FV22" s="468">
        <v>1</v>
      </c>
      <c r="GA22" s="466">
        <v>1.5</v>
      </c>
      <c r="GF22" s="493">
        <v>0.6</v>
      </c>
      <c r="GK22" s="466">
        <v>1.1000000000000001</v>
      </c>
      <c r="GP22" s="468">
        <v>1</v>
      </c>
      <c r="GZ22" s="468">
        <v>1</v>
      </c>
      <c r="HE22" s="468">
        <v>1</v>
      </c>
      <c r="HJ22" s="468">
        <v>1</v>
      </c>
      <c r="HT22" s="468">
        <v>1</v>
      </c>
      <c r="HY22" s="469">
        <v>0.97</v>
      </c>
    </row>
    <row r="23" spans="2:233" ht="15" thickBot="1" x14ac:dyDescent="0.4"/>
    <row r="24" spans="2:233" ht="15" customHeight="1" x14ac:dyDescent="0.35">
      <c r="H24" s="737" t="s">
        <v>670</v>
      </c>
      <c r="I24" s="738"/>
    </row>
    <row r="25" spans="2:233" ht="15" thickBot="1" x14ac:dyDescent="0.4">
      <c r="H25" s="739"/>
      <c r="I25" s="740"/>
      <c r="BI25" s="42"/>
    </row>
    <row r="26" spans="2:233" x14ac:dyDescent="0.35">
      <c r="B26" s="6">
        <v>1</v>
      </c>
      <c r="C26" s="4" t="s">
        <v>9</v>
      </c>
      <c r="D26" s="5"/>
      <c r="E26" s="647" t="s">
        <v>5</v>
      </c>
      <c r="F26" s="647"/>
      <c r="G26" s="648"/>
      <c r="H26" s="6">
        <v>29</v>
      </c>
      <c r="I26" s="7">
        <f>H26/H29</f>
        <v>0.72499999999999998</v>
      </c>
    </row>
    <row r="27" spans="2:233" x14ac:dyDescent="0.35">
      <c r="B27" s="11">
        <v>2</v>
      </c>
      <c r="C27" s="9" t="s">
        <v>10</v>
      </c>
      <c r="D27" s="10"/>
      <c r="E27" s="649" t="s">
        <v>11</v>
      </c>
      <c r="F27" s="649"/>
      <c r="G27" s="650"/>
      <c r="H27" s="11">
        <v>4</v>
      </c>
      <c r="I27" s="12">
        <f>H27/H29</f>
        <v>0.1</v>
      </c>
    </row>
    <row r="28" spans="2:233" ht="15" thickBot="1" x14ac:dyDescent="0.4">
      <c r="B28" s="16">
        <v>3</v>
      </c>
      <c r="C28" s="14" t="s">
        <v>12</v>
      </c>
      <c r="D28" s="15"/>
      <c r="E28" s="651" t="s">
        <v>8</v>
      </c>
      <c r="F28" s="651"/>
      <c r="G28" s="652"/>
      <c r="H28" s="16">
        <v>7</v>
      </c>
      <c r="I28" s="17">
        <f>H28/H29</f>
        <v>0.17499999999999999</v>
      </c>
    </row>
    <row r="29" spans="2:233" ht="15" thickBot="1" x14ac:dyDescent="0.4">
      <c r="B29" s="734" t="s">
        <v>88</v>
      </c>
      <c r="C29" s="735"/>
      <c r="D29" s="735"/>
      <c r="E29" s="735"/>
      <c r="F29" s="735"/>
      <c r="G29" s="736"/>
      <c r="H29" s="18">
        <f>SUM(H26:H28)</f>
        <v>40</v>
      </c>
      <c r="I29" s="43">
        <f>SUM(I26:I28)</f>
        <v>1</v>
      </c>
    </row>
    <row r="30" spans="2:233" ht="15" thickBot="1" x14ac:dyDescent="0.4"/>
    <row r="31" spans="2:233" ht="15" thickBot="1" x14ac:dyDescent="0.4">
      <c r="B31" s="531" t="s">
        <v>351</v>
      </c>
      <c r="C31" s="753" t="s">
        <v>352</v>
      </c>
      <c r="D31" s="753"/>
      <c r="E31" s="753"/>
      <c r="F31" s="70">
        <v>1</v>
      </c>
    </row>
    <row r="32" spans="2:233" ht="15" thickBot="1" x14ac:dyDescent="0.4">
      <c r="B32" s="277" t="s">
        <v>342</v>
      </c>
      <c r="C32" s="662" t="s">
        <v>341</v>
      </c>
      <c r="D32" s="662"/>
      <c r="E32" s="662"/>
      <c r="F32" s="70">
        <v>1</v>
      </c>
    </row>
    <row r="33" spans="2:120" ht="15" thickBot="1" x14ac:dyDescent="0.4">
      <c r="B33" s="278" t="s">
        <v>332</v>
      </c>
      <c r="C33" s="180" t="s">
        <v>331</v>
      </c>
      <c r="D33" s="182"/>
      <c r="E33" s="182"/>
      <c r="F33" s="70">
        <v>2</v>
      </c>
      <c r="DP33" s="41"/>
    </row>
    <row r="34" spans="2:120" hidden="1" x14ac:dyDescent="0.35">
      <c r="B34" s="461" t="s">
        <v>109</v>
      </c>
      <c r="C34" s="182" t="s">
        <v>237</v>
      </c>
      <c r="D34" s="182"/>
      <c r="E34" s="182"/>
      <c r="F34" s="70">
        <v>0</v>
      </c>
      <c r="DP34" s="41"/>
    </row>
    <row r="35" spans="2:120" hidden="1" x14ac:dyDescent="0.35">
      <c r="B35" s="462" t="s">
        <v>131</v>
      </c>
      <c r="C35" s="182" t="s">
        <v>132</v>
      </c>
      <c r="D35" s="182"/>
      <c r="E35" s="182"/>
      <c r="F35" s="70">
        <v>0</v>
      </c>
      <c r="DP35" s="41"/>
    </row>
    <row r="36" spans="2:120" ht="15" thickBot="1" x14ac:dyDescent="0.4">
      <c r="B36" s="463" t="s">
        <v>139</v>
      </c>
      <c r="C36" s="182" t="s">
        <v>140</v>
      </c>
      <c r="D36" s="182"/>
      <c r="E36" s="182"/>
      <c r="F36" s="70">
        <v>1</v>
      </c>
    </row>
    <row r="37" spans="2:120" ht="15" hidden="1" thickBot="1" x14ac:dyDescent="0.4">
      <c r="B37" s="276" t="s">
        <v>201</v>
      </c>
      <c r="C37" s="182" t="s">
        <v>466</v>
      </c>
      <c r="D37" s="182"/>
      <c r="E37" s="182"/>
      <c r="F37" s="70">
        <v>0</v>
      </c>
    </row>
    <row r="38" spans="2:120" ht="15" hidden="1" thickBot="1" x14ac:dyDescent="0.4">
      <c r="B38" s="496"/>
      <c r="C38" s="182" t="s">
        <v>465</v>
      </c>
      <c r="F38" s="70">
        <v>0</v>
      </c>
    </row>
    <row r="39" spans="2:120" ht="15" thickBot="1" x14ac:dyDescent="0.4">
      <c r="B39" s="507" t="s">
        <v>725</v>
      </c>
      <c r="C39" s="182" t="s">
        <v>724</v>
      </c>
      <c r="F39" s="70">
        <v>1</v>
      </c>
    </row>
    <row r="40" spans="2:120" ht="15.5" x14ac:dyDescent="0.35">
      <c r="C40" s="147" t="s">
        <v>202</v>
      </c>
      <c r="F40" s="70">
        <f>H29+F31+F32+F33+F34+F35+F36+F37+F39</f>
        <v>46</v>
      </c>
    </row>
  </sheetData>
  <sheetProtection algorithmName="SHA-512" hashValue="2GU5kFNDUSGVgzEFEieUx4KSXosl5rwgFTYQ/RqmPki5xU575CF/dMZyMjvH3goKw2oIcv2/UByNfyp+YnGdUg==" saltValue="EiRmIqBkHPkJ4XdxALnxsw==" spinCount="100000" sheet="1" objects="1" scenarios="1"/>
  <mergeCells count="193">
    <mergeCell ref="CZ3:DD3"/>
    <mergeCell ref="CZ4:DB4"/>
    <mergeCell ref="DC4:DC5"/>
    <mergeCell ref="DD4:DD5"/>
    <mergeCell ref="C31:E31"/>
    <mergeCell ref="DJ3:DN3"/>
    <mergeCell ref="DO3:DS3"/>
    <mergeCell ref="I4:K4"/>
    <mergeCell ref="L4:L5"/>
    <mergeCell ref="M4:M5"/>
    <mergeCell ref="BB4:BD4"/>
    <mergeCell ref="BE4:BE5"/>
    <mergeCell ref="BF4:BF5"/>
    <mergeCell ref="B2:C5"/>
    <mergeCell ref="D3:H3"/>
    <mergeCell ref="I3:M3"/>
    <mergeCell ref="N3:R3"/>
    <mergeCell ref="S3:W3"/>
    <mergeCell ref="X3:AB3"/>
    <mergeCell ref="AC3:AG3"/>
    <mergeCell ref="AH3:AL3"/>
    <mergeCell ref="AM3:AQ3"/>
    <mergeCell ref="X4:Z4"/>
    <mergeCell ref="AA4:AA5"/>
    <mergeCell ref="HF3:HJ3"/>
    <mergeCell ref="HK3:HO3"/>
    <mergeCell ref="HP3:HT3"/>
    <mergeCell ref="FM3:FQ3"/>
    <mergeCell ref="FR3:FV3"/>
    <mergeCell ref="CK3:CO3"/>
    <mergeCell ref="CP3:CT3"/>
    <mergeCell ref="CU3:CY3"/>
    <mergeCell ref="AR3:AV3"/>
    <mergeCell ref="AW3:BA3"/>
    <mergeCell ref="BB3:BF3"/>
    <mergeCell ref="BG3:BK3"/>
    <mergeCell ref="BL3:BP3"/>
    <mergeCell ref="BQ3:BU3"/>
    <mergeCell ref="DT3:DX3"/>
    <mergeCell ref="DY3:EC3"/>
    <mergeCell ref="ED3:EH3"/>
    <mergeCell ref="BV3:BZ3"/>
    <mergeCell ref="CA3:CE3"/>
    <mergeCell ref="CF3:CJ3"/>
    <mergeCell ref="DE3:DI3"/>
    <mergeCell ref="GV3:GZ3"/>
    <mergeCell ref="HA3:HE3"/>
    <mergeCell ref="EI3:EM3"/>
    <mergeCell ref="AB4:AB5"/>
    <mergeCell ref="AC4:AE4"/>
    <mergeCell ref="AF4:AF5"/>
    <mergeCell ref="AL4:AL5"/>
    <mergeCell ref="AM4:AO4"/>
    <mergeCell ref="AP4:AP5"/>
    <mergeCell ref="AQ4:AQ5"/>
    <mergeCell ref="D4:F4"/>
    <mergeCell ref="G4:G5"/>
    <mergeCell ref="H4:H5"/>
    <mergeCell ref="AG4:AG5"/>
    <mergeCell ref="N4:P4"/>
    <mergeCell ref="Q4:Q5"/>
    <mergeCell ref="R4:R5"/>
    <mergeCell ref="S4:U4"/>
    <mergeCell ref="V4:V5"/>
    <mergeCell ref="W4:W5"/>
    <mergeCell ref="AR4:AT4"/>
    <mergeCell ref="AU4:AU5"/>
    <mergeCell ref="AV4:AV5"/>
    <mergeCell ref="AW4:AY4"/>
    <mergeCell ref="AZ4:AZ5"/>
    <mergeCell ref="BA4:BA5"/>
    <mergeCell ref="AH4:AJ4"/>
    <mergeCell ref="AK4:AK5"/>
    <mergeCell ref="GQ3:GU3"/>
    <mergeCell ref="CP4:CR4"/>
    <mergeCell ref="CS4:CS5"/>
    <mergeCell ref="CT4:CT5"/>
    <mergeCell ref="CU4:CW4"/>
    <mergeCell ref="CX4:CX5"/>
    <mergeCell ref="CY4:CY5"/>
    <mergeCell ref="BG4:BI4"/>
    <mergeCell ref="BJ4:BJ5"/>
    <mergeCell ref="BK4:BK5"/>
    <mergeCell ref="CF4:CH4"/>
    <mergeCell ref="CI4:CI5"/>
    <mergeCell ref="CJ4:CJ5"/>
    <mergeCell ref="CK4:CM4"/>
    <mergeCell ref="CN4:CN5"/>
    <mergeCell ref="CO4:CO5"/>
    <mergeCell ref="EN3:ER3"/>
    <mergeCell ref="ES3:EW3"/>
    <mergeCell ref="EX3:FB3"/>
    <mergeCell ref="FC3:FG3"/>
    <mergeCell ref="FH3:FL3"/>
    <mergeCell ref="FW3:GA3"/>
    <mergeCell ref="GB3:GF3"/>
    <mergeCell ref="GG3:GK3"/>
    <mergeCell ref="GL3:GP3"/>
    <mergeCell ref="BV4:BX4"/>
    <mergeCell ref="BY4:BY5"/>
    <mergeCell ref="BZ4:BZ5"/>
    <mergeCell ref="CA4:CC4"/>
    <mergeCell ref="CD4:CD5"/>
    <mergeCell ref="CE4:CE5"/>
    <mergeCell ref="BL4:BN4"/>
    <mergeCell ref="BO4:BO5"/>
    <mergeCell ref="BP4:BP5"/>
    <mergeCell ref="BQ4:BS4"/>
    <mergeCell ref="BT4:BT5"/>
    <mergeCell ref="BU4:BU5"/>
    <mergeCell ref="DO4:DQ4"/>
    <mergeCell ref="DR4:DR5"/>
    <mergeCell ref="DS4:DS5"/>
    <mergeCell ref="DT4:DV4"/>
    <mergeCell ref="DW4:DW5"/>
    <mergeCell ref="DX4:DX5"/>
    <mergeCell ref="DE4:DG4"/>
    <mergeCell ref="DH4:DH5"/>
    <mergeCell ref="DI4:DI5"/>
    <mergeCell ref="DJ4:DL4"/>
    <mergeCell ref="DM4:DM5"/>
    <mergeCell ref="DN4:DN5"/>
    <mergeCell ref="EI4:EK4"/>
    <mergeCell ref="EL4:EL5"/>
    <mergeCell ref="EM4:EM5"/>
    <mergeCell ref="EN4:EP4"/>
    <mergeCell ref="EQ4:EQ5"/>
    <mergeCell ref="ER4:ER5"/>
    <mergeCell ref="DY4:EA4"/>
    <mergeCell ref="EB4:EB5"/>
    <mergeCell ref="EC4:EC5"/>
    <mergeCell ref="ED4:EF4"/>
    <mergeCell ref="EG4:EG5"/>
    <mergeCell ref="EH4:EH5"/>
    <mergeCell ref="FG4:FG5"/>
    <mergeCell ref="FH4:FJ4"/>
    <mergeCell ref="FK4:FK5"/>
    <mergeCell ref="FL4:FL5"/>
    <mergeCell ref="ES4:EU4"/>
    <mergeCell ref="EV4:EV5"/>
    <mergeCell ref="EW4:EW5"/>
    <mergeCell ref="EX4:EZ4"/>
    <mergeCell ref="FA4:FA5"/>
    <mergeCell ref="FB4:FB5"/>
    <mergeCell ref="FF4:FF5"/>
    <mergeCell ref="B29:G29"/>
    <mergeCell ref="HK4:HM4"/>
    <mergeCell ref="HN4:HN5"/>
    <mergeCell ref="HO4:HO5"/>
    <mergeCell ref="HP4:HR4"/>
    <mergeCell ref="GG4:GI4"/>
    <mergeCell ref="GJ4:GJ5"/>
    <mergeCell ref="GK4:GK5"/>
    <mergeCell ref="GL4:GN4"/>
    <mergeCell ref="GO4:GO5"/>
    <mergeCell ref="GP4:GP5"/>
    <mergeCell ref="FW4:FY4"/>
    <mergeCell ref="FZ4:FZ5"/>
    <mergeCell ref="GA4:GA5"/>
    <mergeCell ref="GB4:GD4"/>
    <mergeCell ref="GE4:GE5"/>
    <mergeCell ref="GF4:GF5"/>
    <mergeCell ref="FM4:FO4"/>
    <mergeCell ref="FP4:FP5"/>
    <mergeCell ref="FQ4:FQ5"/>
    <mergeCell ref="HA4:HC4"/>
    <mergeCell ref="HD4:HD5"/>
    <mergeCell ref="HE4:HE5"/>
    <mergeCell ref="HF4:HH4"/>
    <mergeCell ref="C32:E32"/>
    <mergeCell ref="HU3:HY3"/>
    <mergeCell ref="HU4:HW4"/>
    <mergeCell ref="HX4:HX5"/>
    <mergeCell ref="HY4:HY5"/>
    <mergeCell ref="D2:HY2"/>
    <mergeCell ref="H24:I25"/>
    <mergeCell ref="E26:G26"/>
    <mergeCell ref="E27:G27"/>
    <mergeCell ref="E28:G28"/>
    <mergeCell ref="HS4:HS5"/>
    <mergeCell ref="HT4:HT5"/>
    <mergeCell ref="HI4:HI5"/>
    <mergeCell ref="HJ4:HJ5"/>
    <mergeCell ref="GQ4:GS4"/>
    <mergeCell ref="GT4:GT5"/>
    <mergeCell ref="GU4:GU5"/>
    <mergeCell ref="GV4:GX4"/>
    <mergeCell ref="GY4:GY5"/>
    <mergeCell ref="GZ4:GZ5"/>
    <mergeCell ref="FR4:FT4"/>
    <mergeCell ref="FU4:FU5"/>
    <mergeCell ref="FV4:FV5"/>
    <mergeCell ref="FC4:FE4"/>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249977111117893"/>
  </sheetPr>
  <dimension ref="B7:L15"/>
  <sheetViews>
    <sheetView workbookViewId="0">
      <selection activeCell="H17" sqref="H17"/>
    </sheetView>
  </sheetViews>
  <sheetFormatPr baseColWidth="10" defaultRowHeight="14.5" x14ac:dyDescent="0.35"/>
  <cols>
    <col min="1" max="1" width="8.1796875" customWidth="1"/>
    <col min="2" max="2" width="3" customWidth="1"/>
    <col min="3" max="3" width="12" customWidth="1"/>
    <col min="4" max="4" width="7" customWidth="1"/>
    <col min="5" max="5" width="10.54296875" customWidth="1"/>
    <col min="6" max="6" width="6.1796875" customWidth="1"/>
    <col min="7" max="7" width="12.81640625" customWidth="1"/>
    <col min="8" max="8" width="6.81640625" customWidth="1"/>
    <col min="9" max="9" width="6.54296875" hidden="1" customWidth="1"/>
    <col min="10" max="10" width="7" hidden="1" customWidth="1"/>
    <col min="11" max="11" width="0.453125" hidden="1" customWidth="1"/>
    <col min="12" max="12" width="7.26953125" customWidth="1"/>
    <col min="13" max="13" width="6" customWidth="1"/>
    <col min="14" max="14" width="6.453125" customWidth="1"/>
    <col min="15" max="15" width="7" customWidth="1"/>
    <col min="16" max="16" width="9.54296875" customWidth="1"/>
    <col min="17" max="17" width="7.1796875" customWidth="1"/>
    <col min="18" max="18" width="6.54296875" customWidth="1"/>
    <col min="19" max="19" width="7" customWidth="1"/>
    <col min="20" max="20" width="6.26953125" customWidth="1"/>
    <col min="21" max="21" width="8.7265625" customWidth="1"/>
    <col min="22" max="22" width="9.54296875" customWidth="1"/>
    <col min="23" max="25" width="6.54296875" customWidth="1"/>
    <col min="26" max="26" width="6.7265625" customWidth="1"/>
    <col min="27" max="27" width="7.453125" customWidth="1"/>
    <col min="28" max="28" width="9.7265625" customWidth="1"/>
    <col min="29" max="30" width="6.54296875" customWidth="1"/>
    <col min="31" max="31" width="7" customWidth="1"/>
    <col min="32" max="32" width="6.54296875" customWidth="1"/>
    <col min="33" max="33" width="6.81640625" customWidth="1"/>
    <col min="34" max="34" width="9.7265625" customWidth="1"/>
    <col min="35" max="35" width="6.54296875" customWidth="1"/>
    <col min="36" max="36" width="6.1796875" customWidth="1"/>
    <col min="37" max="38" width="6.453125" customWidth="1"/>
    <col min="39" max="39" width="7" customWidth="1"/>
    <col min="40" max="40" width="9.7265625" customWidth="1"/>
    <col min="41" max="41" width="6.81640625" customWidth="1"/>
    <col min="42" max="42" width="6.54296875" customWidth="1"/>
    <col min="43" max="44" width="6.81640625" customWidth="1"/>
    <col min="45" max="45" width="7.453125" customWidth="1"/>
    <col min="46" max="46" width="10" customWidth="1"/>
    <col min="47" max="47" width="6.26953125" customWidth="1"/>
    <col min="48" max="48" width="6.1796875" customWidth="1"/>
    <col min="49" max="49" width="6.453125" customWidth="1"/>
    <col min="50" max="50" width="6.26953125" customWidth="1"/>
    <col min="51" max="51" width="6.7265625" customWidth="1"/>
    <col min="52" max="52" width="10.453125" customWidth="1"/>
    <col min="53" max="54" width="6.453125" customWidth="1"/>
    <col min="55" max="56" width="6.7265625" customWidth="1"/>
    <col min="57" max="57" width="6.81640625" customWidth="1"/>
    <col min="58" max="58" width="10.26953125" customWidth="1"/>
    <col min="59" max="60" width="6.81640625" customWidth="1"/>
    <col min="61" max="61" width="6.54296875" customWidth="1"/>
    <col min="62" max="62" width="6" customWidth="1"/>
    <col min="63" max="63" width="7.26953125" customWidth="1"/>
    <col min="64" max="64" width="10.1796875" customWidth="1"/>
    <col min="65" max="65" width="6.26953125" customWidth="1"/>
    <col min="66" max="66" width="6.453125" customWidth="1"/>
    <col min="67" max="67" width="6.54296875" customWidth="1"/>
    <col min="68" max="68" width="6" customWidth="1"/>
    <col min="69" max="69" width="6.453125" customWidth="1"/>
    <col min="70" max="70" width="9.81640625" customWidth="1"/>
    <col min="71" max="72" width="6.1796875" customWidth="1"/>
    <col min="73" max="73" width="6.54296875" customWidth="1"/>
    <col min="74" max="74" width="6.1796875" customWidth="1"/>
    <col min="75" max="75" width="7.26953125" customWidth="1"/>
    <col min="76" max="76" width="10.1796875" customWidth="1"/>
    <col min="77" max="77" width="6.453125" customWidth="1"/>
    <col min="78" max="78" width="5.81640625" customWidth="1"/>
    <col min="79" max="79" width="6.7265625" customWidth="1"/>
    <col min="80" max="80" width="5.81640625" customWidth="1"/>
    <col min="81" max="81" width="6.54296875" customWidth="1"/>
    <col min="82" max="82" width="9.54296875" customWidth="1"/>
    <col min="83" max="83" width="6.453125" customWidth="1"/>
    <col min="84" max="84" width="6" customWidth="1"/>
    <col min="85" max="85" width="6.453125" customWidth="1"/>
    <col min="86" max="86" width="5.81640625" customWidth="1"/>
    <col min="87" max="87" width="6.1796875" customWidth="1"/>
    <col min="88" max="88" width="9.54296875" customWidth="1"/>
    <col min="89" max="89" width="6.1796875" customWidth="1"/>
    <col min="90" max="90" width="6" customWidth="1"/>
    <col min="91" max="91" width="6.453125" customWidth="1"/>
    <col min="92" max="92" width="6" customWidth="1"/>
    <col min="93" max="93" width="6.1796875" customWidth="1"/>
    <col min="94" max="94" width="9.7265625" customWidth="1"/>
    <col min="95" max="96" width="6.26953125" customWidth="1"/>
    <col min="97" max="97" width="6.453125" customWidth="1"/>
    <col min="98" max="98" width="6" customWidth="1"/>
    <col min="99" max="99" width="6.7265625" customWidth="1"/>
    <col min="100" max="100" width="9.54296875" customWidth="1"/>
    <col min="101" max="101" width="6.1796875" customWidth="1"/>
    <col min="102" max="102" width="6" customWidth="1"/>
    <col min="103" max="103" width="6.453125" customWidth="1"/>
    <col min="104" max="104" width="5.81640625" customWidth="1"/>
    <col min="105" max="105" width="6.453125" customWidth="1"/>
    <col min="106" max="106" width="9.7265625" customWidth="1"/>
  </cols>
  <sheetData>
    <row r="7" spans="2:12" ht="15" thickBot="1" x14ac:dyDescent="0.4"/>
    <row r="8" spans="2:12" ht="16.5" customHeight="1" x14ac:dyDescent="0.35">
      <c r="B8" s="606"/>
      <c r="C8" s="607"/>
      <c r="D8" s="642"/>
      <c r="E8" s="634" t="s">
        <v>78</v>
      </c>
      <c r="F8" s="634"/>
      <c r="G8" s="634"/>
      <c r="H8" s="634"/>
      <c r="I8" s="634"/>
      <c r="J8" s="634"/>
      <c r="K8" s="634"/>
      <c r="L8" s="635"/>
    </row>
    <row r="9" spans="2:12" ht="18" customHeight="1" x14ac:dyDescent="0.35">
      <c r="B9" s="608"/>
      <c r="C9" s="609"/>
      <c r="D9" s="643"/>
      <c r="E9" s="636"/>
      <c r="F9" s="636"/>
      <c r="G9" s="636"/>
      <c r="H9" s="636"/>
      <c r="I9" s="636"/>
      <c r="J9" s="636"/>
      <c r="K9" s="636"/>
      <c r="L9" s="637"/>
    </row>
    <row r="10" spans="2:12" ht="13.5" customHeight="1" x14ac:dyDescent="0.35">
      <c r="B10" s="608"/>
      <c r="C10" s="609"/>
      <c r="D10" s="643"/>
      <c r="E10" s="638" t="s">
        <v>63</v>
      </c>
      <c r="F10" s="638"/>
      <c r="G10" s="638"/>
      <c r="H10" s="638"/>
      <c r="I10" s="638"/>
      <c r="J10" s="638"/>
      <c r="K10" s="638"/>
      <c r="L10" s="639"/>
    </row>
    <row r="11" spans="2:12" ht="13.5" customHeight="1" thickBot="1" x14ac:dyDescent="0.4">
      <c r="B11" s="610"/>
      <c r="C11" s="611"/>
      <c r="D11" s="644"/>
      <c r="E11" s="640"/>
      <c r="F11" s="640"/>
      <c r="G11" s="640"/>
      <c r="H11" s="640"/>
      <c r="I11" s="640"/>
      <c r="J11" s="640"/>
      <c r="K11" s="640"/>
      <c r="L11" s="641"/>
    </row>
    <row r="12" spans="2:12" ht="18" customHeight="1" x14ac:dyDescent="0.35">
      <c r="B12" s="45">
        <v>1</v>
      </c>
      <c r="C12" s="46" t="s">
        <v>9</v>
      </c>
      <c r="D12" s="47"/>
      <c r="E12" s="632" t="s">
        <v>5</v>
      </c>
      <c r="F12" s="632"/>
      <c r="G12" s="633"/>
      <c r="H12" s="45">
        <v>633</v>
      </c>
      <c r="I12" s="48">
        <f>H12/H15</f>
        <v>0.75717703349282295</v>
      </c>
      <c r="L12" s="49">
        <f>H12/H15</f>
        <v>0.75717703349282295</v>
      </c>
    </row>
    <row r="13" spans="2:12" ht="18" customHeight="1" x14ac:dyDescent="0.35">
      <c r="B13" s="40">
        <v>2</v>
      </c>
      <c r="C13" s="50" t="s">
        <v>10</v>
      </c>
      <c r="D13" s="51"/>
      <c r="E13" s="645" t="s">
        <v>11</v>
      </c>
      <c r="F13" s="645"/>
      <c r="G13" s="646"/>
      <c r="H13" s="40">
        <v>67</v>
      </c>
      <c r="I13" s="52">
        <f>H13/H15</f>
        <v>8.0143540669856461E-2</v>
      </c>
      <c r="L13" s="53">
        <f>H13/H15</f>
        <v>8.0143540669856461E-2</v>
      </c>
    </row>
    <row r="14" spans="2:12" ht="18" customHeight="1" thickBot="1" x14ac:dyDescent="0.4">
      <c r="B14" s="54">
        <v>3</v>
      </c>
      <c r="C14" s="55" t="s">
        <v>12</v>
      </c>
      <c r="D14" s="56"/>
      <c r="E14" s="627" t="s">
        <v>8</v>
      </c>
      <c r="F14" s="627"/>
      <c r="G14" s="628"/>
      <c r="H14" s="54">
        <v>136</v>
      </c>
      <c r="I14" s="57">
        <f>H14/H15</f>
        <v>0.16267942583732056</v>
      </c>
      <c r="L14" s="58">
        <f>H14/H15</f>
        <v>0.16267942583732056</v>
      </c>
    </row>
    <row r="15" spans="2:12" ht="15" thickBot="1" x14ac:dyDescent="0.4">
      <c r="B15" s="629" t="s">
        <v>62</v>
      </c>
      <c r="C15" s="630"/>
      <c r="D15" s="630"/>
      <c r="E15" s="630"/>
      <c r="F15" s="630"/>
      <c r="G15" s="631"/>
      <c r="H15" s="62">
        <f>SUM(H12:H14)</f>
        <v>836</v>
      </c>
      <c r="I15" s="63">
        <f>SUM(I12:I14)</f>
        <v>1</v>
      </c>
      <c r="J15" s="64"/>
      <c r="K15" s="64"/>
      <c r="L15" s="63">
        <f>SUM(L12:L14)</f>
        <v>1</v>
      </c>
    </row>
  </sheetData>
  <sheetProtection algorithmName="SHA-512" hashValue="ci6QkOKeU2XtmCI69q9gHhs5XLgauWIPDFECRJcYyB43w6vDs22U7qmDBj6Aqyx4gdBnpCYkymsOchJF894tOQ==" saltValue="e/QF89jYlXN0k6RaE9s2vw==" spinCount="100000" sheet="1" objects="1" scenarios="1"/>
  <mergeCells count="7">
    <mergeCell ref="E14:G14"/>
    <mergeCell ref="B15:G15"/>
    <mergeCell ref="E12:G12"/>
    <mergeCell ref="E8:L9"/>
    <mergeCell ref="E10:L11"/>
    <mergeCell ref="B8:D11"/>
    <mergeCell ref="E13:G13"/>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249977111117893"/>
  </sheetPr>
  <dimension ref="B1:HJ77"/>
  <sheetViews>
    <sheetView workbookViewId="0">
      <selection activeCell="I10" sqref="I10"/>
    </sheetView>
  </sheetViews>
  <sheetFormatPr baseColWidth="10" defaultRowHeight="14.5" x14ac:dyDescent="0.35"/>
  <cols>
    <col min="2" max="2" width="6.26953125" customWidth="1"/>
    <col min="4" max="4" width="8.1796875" customWidth="1"/>
    <col min="5" max="5" width="7.81640625" customWidth="1"/>
    <col min="6" max="6" width="6.54296875" customWidth="1"/>
    <col min="7" max="7" width="9"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54296875" customWidth="1"/>
    <col min="105" max="105" width="5.26953125" customWidth="1"/>
    <col min="106" max="106" width="5.81640625" customWidth="1"/>
    <col min="107" max="107" width="6.1796875" customWidth="1"/>
    <col min="108" max="108" width="9.54296875" customWidth="1"/>
    <col min="109" max="109" width="6.7265625" customWidth="1"/>
    <col min="110" max="110" width="5.453125" customWidth="1"/>
    <col min="111" max="111" width="6.7265625" customWidth="1"/>
    <col min="112" max="112" width="7.1796875" customWidth="1"/>
    <col min="113" max="113" width="10.179687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7.26953125" customWidth="1"/>
    <col min="215" max="215" width="6.26953125" customWidth="1"/>
    <col min="216" max="216" width="7.26953125" customWidth="1"/>
    <col min="217" max="217" width="6.1796875" customWidth="1"/>
  </cols>
  <sheetData>
    <row r="1" spans="2:218" ht="15" thickBot="1" x14ac:dyDescent="0.4"/>
    <row r="2" spans="2:218" ht="15" thickBot="1" x14ac:dyDescent="0.4">
      <c r="B2" s="762" t="s">
        <v>224</v>
      </c>
      <c r="C2" s="742"/>
      <c r="D2" s="672" t="s">
        <v>56</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4"/>
    </row>
    <row r="3" spans="2:218" ht="132" customHeight="1" thickBot="1" x14ac:dyDescent="0.4">
      <c r="B3" s="743"/>
      <c r="C3" s="744"/>
      <c r="D3" s="663" t="s">
        <v>752</v>
      </c>
      <c r="E3" s="664"/>
      <c r="F3" s="665"/>
      <c r="G3" s="665"/>
      <c r="H3" s="666"/>
      <c r="I3" s="663" t="s">
        <v>251</v>
      </c>
      <c r="J3" s="664"/>
      <c r="K3" s="665"/>
      <c r="L3" s="665"/>
      <c r="M3" s="666"/>
      <c r="N3" s="663" t="s">
        <v>252</v>
      </c>
      <c r="O3" s="664"/>
      <c r="P3" s="665"/>
      <c r="Q3" s="665"/>
      <c r="R3" s="666"/>
      <c r="S3" s="663" t="s">
        <v>93</v>
      </c>
      <c r="T3" s="664"/>
      <c r="U3" s="665"/>
      <c r="V3" s="665"/>
      <c r="W3" s="666"/>
      <c r="X3" s="725" t="s">
        <v>94</v>
      </c>
      <c r="Y3" s="726"/>
      <c r="Z3" s="727"/>
      <c r="AA3" s="727"/>
      <c r="AB3" s="728"/>
      <c r="AC3" s="663" t="s">
        <v>283</v>
      </c>
      <c r="AD3" s="664"/>
      <c r="AE3" s="665"/>
      <c r="AF3" s="665"/>
      <c r="AG3" s="666"/>
      <c r="AH3" s="663" t="s">
        <v>294</v>
      </c>
      <c r="AI3" s="664"/>
      <c r="AJ3" s="665"/>
      <c r="AK3" s="665"/>
      <c r="AL3" s="666"/>
      <c r="AM3" s="663" t="s">
        <v>306</v>
      </c>
      <c r="AN3" s="664"/>
      <c r="AO3" s="665"/>
      <c r="AP3" s="665"/>
      <c r="AQ3" s="666"/>
      <c r="AR3" s="663" t="s">
        <v>95</v>
      </c>
      <c r="AS3" s="664"/>
      <c r="AT3" s="665"/>
      <c r="AU3" s="665"/>
      <c r="AV3" s="666"/>
      <c r="AW3" s="663" t="s">
        <v>451</v>
      </c>
      <c r="AX3" s="664"/>
      <c r="AY3" s="665"/>
      <c r="AZ3" s="665"/>
      <c r="BA3" s="666"/>
      <c r="BB3" s="663" t="s">
        <v>698</v>
      </c>
      <c r="BC3" s="664"/>
      <c r="BD3" s="665"/>
      <c r="BE3" s="665"/>
      <c r="BF3" s="666"/>
      <c r="BG3" s="663" t="s">
        <v>417</v>
      </c>
      <c r="BH3" s="664"/>
      <c r="BI3" s="665"/>
      <c r="BJ3" s="665"/>
      <c r="BK3" s="666"/>
      <c r="BL3" s="663" t="s">
        <v>161</v>
      </c>
      <c r="BM3" s="664"/>
      <c r="BN3" s="665"/>
      <c r="BO3" s="665"/>
      <c r="BP3" s="666"/>
      <c r="BQ3" s="663" t="s">
        <v>360</v>
      </c>
      <c r="BR3" s="664"/>
      <c r="BS3" s="665"/>
      <c r="BT3" s="665"/>
      <c r="BU3" s="666"/>
      <c r="BV3" s="663" t="s">
        <v>303</v>
      </c>
      <c r="BW3" s="664"/>
      <c r="BX3" s="665"/>
      <c r="BY3" s="665"/>
      <c r="BZ3" s="666"/>
      <c r="CA3" s="663" t="s">
        <v>304</v>
      </c>
      <c r="CB3" s="664"/>
      <c r="CC3" s="665"/>
      <c r="CD3" s="665"/>
      <c r="CE3" s="666"/>
      <c r="CF3" s="663" t="s">
        <v>699</v>
      </c>
      <c r="CG3" s="664"/>
      <c r="CH3" s="665"/>
      <c r="CI3" s="665"/>
      <c r="CJ3" s="666"/>
      <c r="CK3" s="714" t="s">
        <v>110</v>
      </c>
      <c r="CL3" s="715"/>
      <c r="CM3" s="716"/>
      <c r="CN3" s="716"/>
      <c r="CO3" s="717"/>
      <c r="CP3" s="663" t="s">
        <v>452</v>
      </c>
      <c r="CQ3" s="664"/>
      <c r="CR3" s="665"/>
      <c r="CS3" s="665"/>
      <c r="CT3" s="666"/>
      <c r="CU3" s="725" t="s">
        <v>163</v>
      </c>
      <c r="CV3" s="726"/>
      <c r="CW3" s="727"/>
      <c r="CX3" s="727"/>
      <c r="CY3" s="728"/>
      <c r="CZ3" s="663" t="s">
        <v>377</v>
      </c>
      <c r="DA3" s="664"/>
      <c r="DB3" s="665"/>
      <c r="DC3" s="665"/>
      <c r="DD3" s="666"/>
      <c r="DE3" s="663" t="s">
        <v>453</v>
      </c>
      <c r="DF3" s="664"/>
      <c r="DG3" s="665"/>
      <c r="DH3" s="665"/>
      <c r="DI3" s="765"/>
      <c r="DJ3" s="663" t="s">
        <v>700</v>
      </c>
      <c r="DK3" s="664"/>
      <c r="DL3" s="665"/>
      <c r="DM3" s="665"/>
      <c r="DN3" s="666"/>
      <c r="DO3" s="663" t="s">
        <v>182</v>
      </c>
      <c r="DP3" s="664"/>
      <c r="DQ3" s="665"/>
      <c r="DR3" s="665"/>
      <c r="DS3" s="666"/>
      <c r="DT3" s="663" t="s">
        <v>611</v>
      </c>
      <c r="DU3" s="664"/>
      <c r="DV3" s="665"/>
      <c r="DW3" s="665"/>
      <c r="DX3" s="666"/>
      <c r="DY3" s="663" t="s">
        <v>183</v>
      </c>
      <c r="DZ3" s="664"/>
      <c r="EA3" s="665"/>
      <c r="EB3" s="665"/>
      <c r="EC3" s="666"/>
      <c r="ED3" s="663" t="s">
        <v>541</v>
      </c>
      <c r="EE3" s="664"/>
      <c r="EF3" s="665"/>
      <c r="EG3" s="665"/>
      <c r="EH3" s="666"/>
      <c r="EI3" s="663" t="s">
        <v>542</v>
      </c>
      <c r="EJ3" s="664"/>
      <c r="EK3" s="665"/>
      <c r="EL3" s="665"/>
      <c r="EM3" s="666"/>
      <c r="EN3" s="663" t="s">
        <v>543</v>
      </c>
      <c r="EO3" s="664"/>
      <c r="EP3" s="665"/>
      <c r="EQ3" s="665"/>
      <c r="ER3" s="666"/>
      <c r="ES3" s="663" t="s">
        <v>701</v>
      </c>
      <c r="ET3" s="664"/>
      <c r="EU3" s="665"/>
      <c r="EV3" s="665"/>
      <c r="EW3" s="666"/>
      <c r="EX3" s="663" t="s">
        <v>544</v>
      </c>
      <c r="EY3" s="664"/>
      <c r="EZ3" s="665"/>
      <c r="FA3" s="665"/>
      <c r="FB3" s="666"/>
      <c r="FC3" s="663" t="s">
        <v>702</v>
      </c>
      <c r="FD3" s="664"/>
      <c r="FE3" s="665"/>
      <c r="FF3" s="665"/>
      <c r="FG3" s="666"/>
      <c r="FH3" s="663" t="s">
        <v>545</v>
      </c>
      <c r="FI3" s="664"/>
      <c r="FJ3" s="665"/>
      <c r="FK3" s="665"/>
      <c r="FL3" s="666"/>
      <c r="FM3" s="663" t="s">
        <v>546</v>
      </c>
      <c r="FN3" s="664"/>
      <c r="FO3" s="665"/>
      <c r="FP3" s="665"/>
      <c r="FQ3" s="666"/>
      <c r="FR3" s="704" t="s">
        <v>547</v>
      </c>
      <c r="FS3" s="664"/>
      <c r="FT3" s="665"/>
      <c r="FU3" s="665"/>
      <c r="FV3" s="666"/>
      <c r="FW3" s="663" t="s">
        <v>548</v>
      </c>
      <c r="FX3" s="664"/>
      <c r="FY3" s="665"/>
      <c r="FZ3" s="665"/>
      <c r="GA3" s="666"/>
      <c r="GB3" s="772" t="s">
        <v>549</v>
      </c>
      <c r="GC3" s="773"/>
      <c r="GD3" s="774"/>
      <c r="GE3" s="774"/>
      <c r="GF3" s="775"/>
      <c r="GG3" s="663" t="s">
        <v>550</v>
      </c>
      <c r="GH3" s="664"/>
      <c r="GI3" s="665"/>
      <c r="GJ3" s="665"/>
      <c r="GK3" s="666"/>
      <c r="GL3" s="663" t="s">
        <v>551</v>
      </c>
      <c r="GM3" s="664"/>
      <c r="GN3" s="665"/>
      <c r="GO3" s="665"/>
      <c r="GP3" s="666"/>
      <c r="GQ3" s="663" t="s">
        <v>552</v>
      </c>
      <c r="GR3" s="664"/>
      <c r="GS3" s="665"/>
      <c r="GT3" s="665"/>
      <c r="GU3" s="666"/>
      <c r="GV3" s="853" t="s">
        <v>553</v>
      </c>
      <c r="GW3" s="854"/>
      <c r="GX3" s="854"/>
      <c r="GY3" s="854"/>
      <c r="GZ3" s="855"/>
      <c r="HA3" s="784" t="s">
        <v>198</v>
      </c>
      <c r="HB3" s="785"/>
      <c r="HC3" s="785"/>
      <c r="HD3" s="785"/>
      <c r="HE3" s="786"/>
      <c r="HF3" s="663" t="s">
        <v>314</v>
      </c>
      <c r="HG3" s="664"/>
      <c r="HH3" s="665"/>
      <c r="HI3" s="665"/>
      <c r="HJ3" s="666"/>
    </row>
    <row r="4" spans="2:21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67" t="s">
        <v>29</v>
      </c>
      <c r="BC4" s="668"/>
      <c r="BD4" s="669"/>
      <c r="BE4" s="670" t="s">
        <v>30</v>
      </c>
      <c r="BF4" s="670" t="s">
        <v>83</v>
      </c>
      <c r="BG4" s="680" t="s">
        <v>29</v>
      </c>
      <c r="BH4" s="681"/>
      <c r="BI4" s="681"/>
      <c r="BJ4" s="682" t="s">
        <v>30</v>
      </c>
      <c r="BK4" s="670" t="s">
        <v>83</v>
      </c>
      <c r="BL4" s="680" t="s">
        <v>29</v>
      </c>
      <c r="BM4" s="681"/>
      <c r="BN4" s="681"/>
      <c r="BO4" s="68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718" t="s">
        <v>29</v>
      </c>
      <c r="CL4" s="719"/>
      <c r="CM4" s="720"/>
      <c r="CN4" s="721" t="s">
        <v>30</v>
      </c>
      <c r="CO4" s="723" t="s">
        <v>83</v>
      </c>
      <c r="CP4" s="667" t="s">
        <v>29</v>
      </c>
      <c r="CQ4" s="710"/>
      <c r="CR4" s="711"/>
      <c r="CS4" s="712" t="s">
        <v>30</v>
      </c>
      <c r="CT4" s="670" t="s">
        <v>83</v>
      </c>
      <c r="CU4" s="729" t="s">
        <v>29</v>
      </c>
      <c r="CV4" s="730"/>
      <c r="CW4" s="731"/>
      <c r="CX4" s="732" t="s">
        <v>30</v>
      </c>
      <c r="CY4" s="708" t="s">
        <v>83</v>
      </c>
      <c r="CZ4" s="680" t="s">
        <v>29</v>
      </c>
      <c r="DA4" s="681"/>
      <c r="DB4" s="681"/>
      <c r="DC4" s="682" t="s">
        <v>30</v>
      </c>
      <c r="DD4" s="670" t="s">
        <v>83</v>
      </c>
      <c r="DE4" s="667" t="s">
        <v>29</v>
      </c>
      <c r="DF4" s="710"/>
      <c r="DG4" s="711"/>
      <c r="DH4" s="712" t="s">
        <v>30</v>
      </c>
      <c r="DI4" s="670" t="s">
        <v>83</v>
      </c>
      <c r="DJ4" s="680" t="s">
        <v>29</v>
      </c>
      <c r="DK4" s="681"/>
      <c r="DL4" s="681"/>
      <c r="DM4" s="682" t="s">
        <v>30</v>
      </c>
      <c r="DN4" s="670" t="s">
        <v>83</v>
      </c>
      <c r="DO4" s="667" t="s">
        <v>29</v>
      </c>
      <c r="DP4" s="668"/>
      <c r="DQ4" s="669"/>
      <c r="DR4" s="670" t="s">
        <v>30</v>
      </c>
      <c r="DS4" s="670" t="s">
        <v>83</v>
      </c>
      <c r="DT4" s="667" t="s">
        <v>29</v>
      </c>
      <c r="DU4" s="710"/>
      <c r="DV4" s="711"/>
      <c r="DW4" s="712" t="s">
        <v>30</v>
      </c>
      <c r="DX4" s="670" t="s">
        <v>83</v>
      </c>
      <c r="DY4" s="667" t="s">
        <v>29</v>
      </c>
      <c r="DZ4" s="668"/>
      <c r="EA4" s="669"/>
      <c r="EB4" s="670" t="s">
        <v>30</v>
      </c>
      <c r="EC4" s="670" t="s">
        <v>83</v>
      </c>
      <c r="ED4" s="667" t="s">
        <v>29</v>
      </c>
      <c r="EE4" s="668"/>
      <c r="EF4" s="669"/>
      <c r="EG4" s="670" t="s">
        <v>30</v>
      </c>
      <c r="EH4" s="670" t="s">
        <v>83</v>
      </c>
      <c r="EI4" s="680" t="s">
        <v>29</v>
      </c>
      <c r="EJ4" s="681"/>
      <c r="EK4" s="681"/>
      <c r="EL4" s="682" t="s">
        <v>30</v>
      </c>
      <c r="EM4" s="670" t="s">
        <v>83</v>
      </c>
      <c r="EN4" s="680" t="s">
        <v>29</v>
      </c>
      <c r="EO4" s="681"/>
      <c r="EP4" s="681"/>
      <c r="EQ4" s="682" t="s">
        <v>30</v>
      </c>
      <c r="ER4" s="670" t="s">
        <v>83</v>
      </c>
      <c r="ES4" s="680" t="s">
        <v>29</v>
      </c>
      <c r="ET4" s="681"/>
      <c r="EU4" s="681"/>
      <c r="EV4" s="682" t="s">
        <v>30</v>
      </c>
      <c r="EW4" s="670" t="s">
        <v>83</v>
      </c>
      <c r="EX4" s="680" t="s">
        <v>29</v>
      </c>
      <c r="EY4" s="681"/>
      <c r="EZ4" s="681"/>
      <c r="FA4" s="682"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67" t="s">
        <v>29</v>
      </c>
      <c r="FS4" s="668"/>
      <c r="FT4" s="669"/>
      <c r="FU4" s="670" t="s">
        <v>30</v>
      </c>
      <c r="FV4" s="670" t="s">
        <v>83</v>
      </c>
      <c r="FW4" s="680" t="s">
        <v>29</v>
      </c>
      <c r="FX4" s="681"/>
      <c r="FY4" s="681"/>
      <c r="FZ4" s="682" t="s">
        <v>30</v>
      </c>
      <c r="GA4" s="670" t="s">
        <v>83</v>
      </c>
      <c r="GB4" s="688" t="s">
        <v>29</v>
      </c>
      <c r="GC4" s="689"/>
      <c r="GD4" s="689"/>
      <c r="GE4" s="747" t="s">
        <v>30</v>
      </c>
      <c r="GF4" s="702" t="s">
        <v>83</v>
      </c>
      <c r="GG4" s="667" t="s">
        <v>29</v>
      </c>
      <c r="GH4" s="710"/>
      <c r="GI4" s="711"/>
      <c r="GJ4" s="712" t="s">
        <v>30</v>
      </c>
      <c r="GK4" s="670" t="s">
        <v>83</v>
      </c>
      <c r="GL4" s="667" t="s">
        <v>29</v>
      </c>
      <c r="GM4" s="710"/>
      <c r="GN4" s="711"/>
      <c r="GO4" s="712" t="s">
        <v>30</v>
      </c>
      <c r="GP4" s="670" t="s">
        <v>83</v>
      </c>
      <c r="GQ4" s="667" t="s">
        <v>29</v>
      </c>
      <c r="GR4" s="710"/>
      <c r="GS4" s="711"/>
      <c r="GT4" s="712" t="s">
        <v>30</v>
      </c>
      <c r="GU4" s="670" t="s">
        <v>83</v>
      </c>
      <c r="GV4" s="698" t="s">
        <v>29</v>
      </c>
      <c r="GW4" s="699"/>
      <c r="GX4" s="851"/>
      <c r="GY4" s="700" t="s">
        <v>30</v>
      </c>
      <c r="GZ4" s="700" t="s">
        <v>83</v>
      </c>
      <c r="HA4" s="680" t="s">
        <v>29</v>
      </c>
      <c r="HB4" s="681"/>
      <c r="HC4" s="782"/>
      <c r="HD4" s="682" t="s">
        <v>30</v>
      </c>
      <c r="HE4" s="682" t="s">
        <v>83</v>
      </c>
      <c r="HF4" s="667" t="s">
        <v>29</v>
      </c>
      <c r="HG4" s="668"/>
      <c r="HH4" s="669"/>
      <c r="HI4" s="670" t="s">
        <v>30</v>
      </c>
      <c r="HJ4" s="670" t="s">
        <v>83</v>
      </c>
    </row>
    <row r="5" spans="2:21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71"/>
      <c r="BF5" s="671"/>
      <c r="BG5" s="88" t="s">
        <v>1</v>
      </c>
      <c r="BH5" s="89" t="s">
        <v>32</v>
      </c>
      <c r="BI5" s="91" t="s">
        <v>31</v>
      </c>
      <c r="BJ5" s="683"/>
      <c r="BK5" s="671"/>
      <c r="BL5" s="88" t="s">
        <v>1</v>
      </c>
      <c r="BM5" s="89" t="s">
        <v>32</v>
      </c>
      <c r="BN5" s="91" t="s">
        <v>31</v>
      </c>
      <c r="BO5" s="68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508" t="s">
        <v>1</v>
      </c>
      <c r="CL5" s="509" t="s">
        <v>28</v>
      </c>
      <c r="CM5" s="510" t="s">
        <v>31</v>
      </c>
      <c r="CN5" s="722"/>
      <c r="CO5" s="724"/>
      <c r="CP5" s="88" t="s">
        <v>1</v>
      </c>
      <c r="CQ5" s="89" t="s">
        <v>28</v>
      </c>
      <c r="CR5" s="90" t="s">
        <v>31</v>
      </c>
      <c r="CS5" s="713"/>
      <c r="CT5" s="671"/>
      <c r="CU5" s="177" t="s">
        <v>1</v>
      </c>
      <c r="CV5" s="178" t="s">
        <v>28</v>
      </c>
      <c r="CW5" s="208" t="s">
        <v>31</v>
      </c>
      <c r="CX5" s="733"/>
      <c r="CY5" s="709"/>
      <c r="CZ5" s="88" t="s">
        <v>1</v>
      </c>
      <c r="DA5" s="89" t="s">
        <v>32</v>
      </c>
      <c r="DB5" s="91" t="s">
        <v>31</v>
      </c>
      <c r="DC5" s="683"/>
      <c r="DD5" s="671"/>
      <c r="DE5" s="88" t="s">
        <v>1</v>
      </c>
      <c r="DF5" s="89" t="s">
        <v>28</v>
      </c>
      <c r="DG5" s="90" t="s">
        <v>31</v>
      </c>
      <c r="DH5" s="713"/>
      <c r="DI5" s="671"/>
      <c r="DJ5" s="88" t="s">
        <v>1</v>
      </c>
      <c r="DK5" s="89" t="s">
        <v>32</v>
      </c>
      <c r="DL5" s="91" t="s">
        <v>31</v>
      </c>
      <c r="DM5" s="683"/>
      <c r="DN5" s="671"/>
      <c r="DO5" s="88" t="s">
        <v>1</v>
      </c>
      <c r="DP5" s="89" t="s">
        <v>32</v>
      </c>
      <c r="DQ5" s="91" t="s">
        <v>31</v>
      </c>
      <c r="DR5" s="671"/>
      <c r="DS5" s="671"/>
      <c r="DT5" s="88" t="s">
        <v>1</v>
      </c>
      <c r="DU5" s="89" t="s">
        <v>28</v>
      </c>
      <c r="DV5" s="90" t="s">
        <v>31</v>
      </c>
      <c r="DW5" s="713"/>
      <c r="DX5" s="671"/>
      <c r="DY5" s="119" t="s">
        <v>1</v>
      </c>
      <c r="DZ5" s="87" t="s">
        <v>32</v>
      </c>
      <c r="EA5" s="120" t="s">
        <v>31</v>
      </c>
      <c r="EB5" s="697"/>
      <c r="EC5" s="697"/>
      <c r="ED5" s="88" t="s">
        <v>1</v>
      </c>
      <c r="EE5" s="89" t="s">
        <v>32</v>
      </c>
      <c r="EF5" s="91" t="s">
        <v>31</v>
      </c>
      <c r="EG5" s="671"/>
      <c r="EH5" s="671"/>
      <c r="EI5" s="88" t="s">
        <v>1</v>
      </c>
      <c r="EJ5" s="89" t="s">
        <v>32</v>
      </c>
      <c r="EK5" s="91" t="s">
        <v>31</v>
      </c>
      <c r="EL5" s="683"/>
      <c r="EM5" s="671"/>
      <c r="EN5" s="88" t="s">
        <v>1</v>
      </c>
      <c r="EO5" s="89" t="s">
        <v>32</v>
      </c>
      <c r="EP5" s="91" t="s">
        <v>31</v>
      </c>
      <c r="EQ5" s="683"/>
      <c r="ER5" s="671"/>
      <c r="ES5" s="88" t="s">
        <v>1</v>
      </c>
      <c r="ET5" s="89" t="s">
        <v>32</v>
      </c>
      <c r="EU5" s="91" t="s">
        <v>31</v>
      </c>
      <c r="EV5" s="683"/>
      <c r="EW5" s="671"/>
      <c r="EX5" s="88" t="s">
        <v>1</v>
      </c>
      <c r="EY5" s="87" t="s">
        <v>32</v>
      </c>
      <c r="EZ5" s="91" t="s">
        <v>31</v>
      </c>
      <c r="FA5" s="683"/>
      <c r="FB5" s="671"/>
      <c r="FC5" s="88" t="s">
        <v>1</v>
      </c>
      <c r="FD5" s="89" t="s">
        <v>32</v>
      </c>
      <c r="FE5" s="91" t="s">
        <v>31</v>
      </c>
      <c r="FF5" s="683"/>
      <c r="FG5" s="671"/>
      <c r="FH5" s="88" t="s">
        <v>1</v>
      </c>
      <c r="FI5" s="89" t="s">
        <v>32</v>
      </c>
      <c r="FJ5" s="91" t="s">
        <v>31</v>
      </c>
      <c r="FK5" s="683"/>
      <c r="FL5" s="671"/>
      <c r="FM5" s="88" t="s">
        <v>1</v>
      </c>
      <c r="FN5" s="89" t="s">
        <v>32</v>
      </c>
      <c r="FO5" s="91" t="s">
        <v>31</v>
      </c>
      <c r="FP5" s="683"/>
      <c r="FQ5" s="671"/>
      <c r="FR5" s="88" t="s">
        <v>1</v>
      </c>
      <c r="FS5" s="89" t="s">
        <v>32</v>
      </c>
      <c r="FT5" s="91" t="s">
        <v>31</v>
      </c>
      <c r="FU5" s="671"/>
      <c r="FV5" s="671"/>
      <c r="FW5" s="88" t="s">
        <v>1</v>
      </c>
      <c r="FX5" s="89" t="s">
        <v>32</v>
      </c>
      <c r="FY5" s="91" t="s">
        <v>31</v>
      </c>
      <c r="FZ5" s="683"/>
      <c r="GA5" s="671"/>
      <c r="GB5" s="204" t="s">
        <v>1</v>
      </c>
      <c r="GC5" s="205" t="s">
        <v>32</v>
      </c>
      <c r="GD5" s="206" t="s">
        <v>31</v>
      </c>
      <c r="GE5" s="781"/>
      <c r="GF5" s="783"/>
      <c r="GG5" s="88" t="s">
        <v>1</v>
      </c>
      <c r="GH5" s="89" t="s">
        <v>28</v>
      </c>
      <c r="GI5" s="90" t="s">
        <v>31</v>
      </c>
      <c r="GJ5" s="713"/>
      <c r="GK5" s="671"/>
      <c r="GL5" s="88" t="s">
        <v>1</v>
      </c>
      <c r="GM5" s="89" t="s">
        <v>28</v>
      </c>
      <c r="GN5" s="90" t="s">
        <v>31</v>
      </c>
      <c r="GO5" s="713"/>
      <c r="GP5" s="671"/>
      <c r="GQ5" s="88" t="s">
        <v>1</v>
      </c>
      <c r="GR5" s="89" t="s">
        <v>28</v>
      </c>
      <c r="GS5" s="90" t="s">
        <v>31</v>
      </c>
      <c r="GT5" s="713"/>
      <c r="GU5" s="671"/>
      <c r="GV5" s="210" t="s">
        <v>1</v>
      </c>
      <c r="GW5" s="211" t="s">
        <v>28</v>
      </c>
      <c r="GX5" s="235" t="s">
        <v>31</v>
      </c>
      <c r="GY5" s="701"/>
      <c r="GZ5" s="701"/>
      <c r="HA5" s="88" t="s">
        <v>1</v>
      </c>
      <c r="HB5" s="89" t="s">
        <v>28</v>
      </c>
      <c r="HC5" s="90" t="s">
        <v>31</v>
      </c>
      <c r="HD5" s="683"/>
      <c r="HE5" s="683"/>
      <c r="HF5" s="88" t="s">
        <v>1</v>
      </c>
      <c r="HG5" s="89" t="s">
        <v>32</v>
      </c>
      <c r="HH5" s="91" t="s">
        <v>31</v>
      </c>
      <c r="HI5" s="671"/>
      <c r="HJ5" s="671"/>
    </row>
    <row r="6" spans="2:218"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110">
        <f>BB6/BC17</f>
        <v>0</v>
      </c>
      <c r="BG6" s="96">
        <v>0</v>
      </c>
      <c r="BH6" s="97">
        <v>1</v>
      </c>
      <c r="BI6" s="97">
        <f>BG6/BH6*100</f>
        <v>0</v>
      </c>
      <c r="BJ6" s="98">
        <v>0</v>
      </c>
      <c r="BK6" s="110">
        <f>BG6/BH17</f>
        <v>0</v>
      </c>
      <c r="BL6" s="96">
        <v>0</v>
      </c>
      <c r="BM6" s="97">
        <v>100</v>
      </c>
      <c r="BN6" s="97">
        <f>BL6/BM6*100</f>
        <v>0</v>
      </c>
      <c r="BO6" s="98">
        <v>0</v>
      </c>
      <c r="BP6" s="99">
        <f>BL6/BM17</f>
        <v>0</v>
      </c>
      <c r="BQ6" s="96">
        <v>0</v>
      </c>
      <c r="BR6" s="97">
        <v>1</v>
      </c>
      <c r="BS6" s="97">
        <f>BQ6/BR6*100</f>
        <v>0</v>
      </c>
      <c r="BT6" s="98">
        <v>0</v>
      </c>
      <c r="BU6" s="99">
        <f>BQ6/BR17</f>
        <v>0</v>
      </c>
      <c r="BV6" s="96">
        <v>0</v>
      </c>
      <c r="BW6" s="97">
        <v>1</v>
      </c>
      <c r="BX6" s="97">
        <f>BV6/BW6*100</f>
        <v>0</v>
      </c>
      <c r="BY6" s="98">
        <v>0</v>
      </c>
      <c r="BZ6" s="110">
        <f>BV6/BW17</f>
        <v>0</v>
      </c>
      <c r="CA6" s="96">
        <v>0</v>
      </c>
      <c r="CB6" s="97">
        <v>100</v>
      </c>
      <c r="CC6" s="97">
        <f>CA6/CB6*100</f>
        <v>0</v>
      </c>
      <c r="CD6" s="98">
        <v>0</v>
      </c>
      <c r="CE6" s="99">
        <f>CA6/CB17</f>
        <v>0</v>
      </c>
      <c r="CF6" s="96">
        <v>0</v>
      </c>
      <c r="CG6" s="97">
        <v>1</v>
      </c>
      <c r="CH6" s="97">
        <f>CF6/CG6*100</f>
        <v>0</v>
      </c>
      <c r="CI6" s="98">
        <v>0</v>
      </c>
      <c r="CJ6" s="110">
        <f>CF6/CG17</f>
        <v>0</v>
      </c>
      <c r="CK6" s="511">
        <v>0</v>
      </c>
      <c r="CL6" s="512">
        <v>1</v>
      </c>
      <c r="CM6" s="512">
        <f>CK6/CL6*100</f>
        <v>0</v>
      </c>
      <c r="CN6" s="513">
        <v>0</v>
      </c>
      <c r="CO6" s="526">
        <f>CK6/CL17</f>
        <v>0</v>
      </c>
      <c r="CP6" s="96">
        <v>0</v>
      </c>
      <c r="CQ6" s="97">
        <v>1</v>
      </c>
      <c r="CR6" s="97">
        <f>CP6/CQ6*100</f>
        <v>0</v>
      </c>
      <c r="CS6" s="98">
        <v>0</v>
      </c>
      <c r="CT6" s="99">
        <f>CP6/CQ17</f>
        <v>0</v>
      </c>
      <c r="CU6" s="165">
        <v>0</v>
      </c>
      <c r="CV6" s="166">
        <v>1</v>
      </c>
      <c r="CW6" s="166">
        <f>CU6/CV6*100</f>
        <v>0</v>
      </c>
      <c r="CX6" s="167">
        <v>0</v>
      </c>
      <c r="CY6" s="168">
        <f>CU6/CV17</f>
        <v>0</v>
      </c>
      <c r="CZ6" s="96">
        <v>0</v>
      </c>
      <c r="DA6" s="97">
        <v>1</v>
      </c>
      <c r="DB6" s="97">
        <f>CZ6/DA6*100</f>
        <v>0</v>
      </c>
      <c r="DC6" s="98">
        <v>0</v>
      </c>
      <c r="DD6" s="110">
        <f>CZ6/DA17</f>
        <v>0</v>
      </c>
      <c r="DE6" s="96">
        <v>0</v>
      </c>
      <c r="DF6" s="97">
        <v>1</v>
      </c>
      <c r="DG6" s="97">
        <f>DE6/DF6*100</f>
        <v>0</v>
      </c>
      <c r="DH6" s="98">
        <v>0</v>
      </c>
      <c r="DI6" s="99">
        <f>DE6/DF17</f>
        <v>0</v>
      </c>
      <c r="DJ6" s="96">
        <v>0</v>
      </c>
      <c r="DK6" s="97">
        <v>1</v>
      </c>
      <c r="DL6" s="97">
        <f>DJ6/DK6*100</f>
        <v>0</v>
      </c>
      <c r="DM6" s="98">
        <v>0</v>
      </c>
      <c r="DN6" s="110">
        <f>DJ6/DK17</f>
        <v>0</v>
      </c>
      <c r="DO6" s="96">
        <v>0</v>
      </c>
      <c r="DP6" s="97">
        <v>1</v>
      </c>
      <c r="DQ6" s="97">
        <f>DO6/DP6*100</f>
        <v>0</v>
      </c>
      <c r="DR6" s="98">
        <v>0</v>
      </c>
      <c r="DS6" s="110">
        <f>DO6/DP17</f>
        <v>0</v>
      </c>
      <c r="DT6" s="96">
        <v>0</v>
      </c>
      <c r="DU6" s="97">
        <v>1</v>
      </c>
      <c r="DV6" s="97">
        <f>DT6/DU6*100</f>
        <v>0</v>
      </c>
      <c r="DW6" s="98">
        <v>0</v>
      </c>
      <c r="DX6" s="99">
        <f>DT6/DU17</f>
        <v>0</v>
      </c>
      <c r="DY6" s="75">
        <v>1</v>
      </c>
      <c r="DZ6" s="76">
        <v>1</v>
      </c>
      <c r="EA6" s="76">
        <f>DY6/DZ6*100</f>
        <v>100</v>
      </c>
      <c r="EB6" s="77">
        <v>1</v>
      </c>
      <c r="EC6" s="78">
        <f>DY6/DZ17</f>
        <v>8.3333333333333329E-2</v>
      </c>
      <c r="ED6" s="96">
        <v>0</v>
      </c>
      <c r="EE6" s="97">
        <v>1</v>
      </c>
      <c r="EF6" s="97">
        <f>ED6/EE6*100</f>
        <v>0</v>
      </c>
      <c r="EG6" s="98">
        <v>0</v>
      </c>
      <c r="EH6" s="99">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110">
        <f>ES6/ET17</f>
        <v>0</v>
      </c>
      <c r="EX6" s="96">
        <v>0</v>
      </c>
      <c r="EY6" s="97">
        <v>1</v>
      </c>
      <c r="EZ6" s="97">
        <f>EX6/EY6*100</f>
        <v>0</v>
      </c>
      <c r="FA6" s="98">
        <v>0</v>
      </c>
      <c r="FB6" s="99">
        <f>EX6/EY17</f>
        <v>0</v>
      </c>
      <c r="FC6" s="96">
        <v>0</v>
      </c>
      <c r="FD6" s="97">
        <v>1</v>
      </c>
      <c r="FE6" s="97">
        <f>FC6/FD6*100</f>
        <v>0</v>
      </c>
      <c r="FF6" s="98">
        <v>0</v>
      </c>
      <c r="FG6" s="99">
        <f>FC6/FD17</f>
        <v>0</v>
      </c>
      <c r="FH6" s="96">
        <v>0</v>
      </c>
      <c r="FI6" s="97">
        <v>1</v>
      </c>
      <c r="FJ6" s="97">
        <f>FH6/FI6*100</f>
        <v>0</v>
      </c>
      <c r="FK6" s="98">
        <v>0</v>
      </c>
      <c r="FL6" s="110">
        <f>FH6/FI17</f>
        <v>0</v>
      </c>
      <c r="FM6" s="96">
        <v>0</v>
      </c>
      <c r="FN6" s="97">
        <v>1</v>
      </c>
      <c r="FO6" s="97">
        <f>FM6/FN6*100</f>
        <v>0</v>
      </c>
      <c r="FP6" s="98">
        <v>0</v>
      </c>
      <c r="FQ6" s="99">
        <f>FM6/FN17</f>
        <v>0</v>
      </c>
      <c r="FR6" s="96">
        <v>0</v>
      </c>
      <c r="FS6" s="97">
        <v>1</v>
      </c>
      <c r="FT6" s="97">
        <f>FR6/FS6*100</f>
        <v>0</v>
      </c>
      <c r="FU6" s="98">
        <v>0</v>
      </c>
      <c r="FV6" s="110">
        <f>FR6/FS17</f>
        <v>0</v>
      </c>
      <c r="FW6" s="96">
        <v>0</v>
      </c>
      <c r="FX6" s="97">
        <v>1</v>
      </c>
      <c r="FY6" s="97">
        <f>FW6/FX6*100</f>
        <v>0</v>
      </c>
      <c r="FZ6" s="98">
        <v>0</v>
      </c>
      <c r="GA6" s="110">
        <f>FW6/FX17</f>
        <v>0</v>
      </c>
      <c r="GB6" s="191">
        <v>1</v>
      </c>
      <c r="GC6" s="192">
        <v>1</v>
      </c>
      <c r="GD6" s="192">
        <f>GB6/GC6*100</f>
        <v>100</v>
      </c>
      <c r="GE6" s="193">
        <v>0</v>
      </c>
      <c r="GF6" s="194">
        <f>GB6/GC17</f>
        <v>8.3333333333333329E-2</v>
      </c>
      <c r="GG6" s="96">
        <v>0</v>
      </c>
      <c r="GH6" s="97">
        <v>1</v>
      </c>
      <c r="GI6" s="97">
        <f>GG6/GH6*100</f>
        <v>0</v>
      </c>
      <c r="GJ6" s="98">
        <v>0</v>
      </c>
      <c r="GK6" s="110">
        <f>GG6/GH17</f>
        <v>0</v>
      </c>
      <c r="GL6" s="96">
        <v>0</v>
      </c>
      <c r="GM6" s="97">
        <v>1</v>
      </c>
      <c r="GN6" s="97">
        <f>GL6/GM6*100</f>
        <v>0</v>
      </c>
      <c r="GO6" s="98">
        <v>0</v>
      </c>
      <c r="GP6" s="110">
        <f>GL6/GM17</f>
        <v>0</v>
      </c>
      <c r="GQ6" s="96">
        <v>0</v>
      </c>
      <c r="GR6" s="97">
        <v>1</v>
      </c>
      <c r="GS6" s="97">
        <f>GQ6/GR6*100</f>
        <v>0</v>
      </c>
      <c r="GT6" s="98">
        <v>0</v>
      </c>
      <c r="GU6" s="110">
        <f>GQ6/GR17</f>
        <v>0</v>
      </c>
      <c r="GV6" s="213">
        <v>0</v>
      </c>
      <c r="GW6" s="214">
        <v>100</v>
      </c>
      <c r="GX6" s="214">
        <f>GV6/GW6*100</f>
        <v>0</v>
      </c>
      <c r="GY6" s="215">
        <v>0</v>
      </c>
      <c r="GZ6" s="236">
        <f>GV6/GW17</f>
        <v>0</v>
      </c>
      <c r="HA6" s="96">
        <v>0</v>
      </c>
      <c r="HB6" s="97">
        <v>1</v>
      </c>
      <c r="HC6" s="97">
        <f>HA6/HB6*100</f>
        <v>0</v>
      </c>
      <c r="HD6" s="98">
        <v>0</v>
      </c>
      <c r="HE6" s="99">
        <f>HA6/HB17</f>
        <v>0</v>
      </c>
      <c r="HF6" s="96">
        <v>0</v>
      </c>
      <c r="HG6" s="97">
        <v>1</v>
      </c>
      <c r="HH6" s="97">
        <f>HF6/HG6*100</f>
        <v>0</v>
      </c>
      <c r="HI6" s="98">
        <v>0</v>
      </c>
      <c r="HJ6" s="99">
        <f>HF6/HG17</f>
        <v>0</v>
      </c>
    </row>
    <row r="7" spans="2:218"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0</v>
      </c>
      <c r="Y7" s="170">
        <v>100</v>
      </c>
      <c r="Z7" s="170">
        <f>X7/Y7*100</f>
        <v>0</v>
      </c>
      <c r="AA7" s="171">
        <v>0</v>
      </c>
      <c r="AB7" s="172">
        <f>X7/Y17</f>
        <v>0</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100</v>
      </c>
      <c r="AS7" s="80">
        <v>90</v>
      </c>
      <c r="AT7" s="80">
        <f>AR7/AS7*100</f>
        <v>111.11111111111111</v>
      </c>
      <c r="AU7" s="123">
        <v>1.1100000000000001</v>
      </c>
      <c r="AV7" s="82">
        <f>AR7/AS17</f>
        <v>1.1111111111111112</v>
      </c>
      <c r="AW7" s="100">
        <v>0</v>
      </c>
      <c r="AX7" s="101">
        <v>1</v>
      </c>
      <c r="AY7" s="101">
        <f>AW7/AX7*100</f>
        <v>0</v>
      </c>
      <c r="AZ7" s="102">
        <v>0</v>
      </c>
      <c r="BA7" s="103">
        <f>AW7/AX17</f>
        <v>0</v>
      </c>
      <c r="BB7" s="100">
        <v>0</v>
      </c>
      <c r="BC7" s="111">
        <v>1</v>
      </c>
      <c r="BD7" s="101">
        <f>BB7/BC7*100</f>
        <v>0</v>
      </c>
      <c r="BE7" s="102">
        <v>0</v>
      </c>
      <c r="BF7" s="112">
        <f>BB7/BC17</f>
        <v>0</v>
      </c>
      <c r="BG7" s="100">
        <v>0</v>
      </c>
      <c r="BH7" s="111">
        <v>1</v>
      </c>
      <c r="BI7" s="101">
        <f>BG7/BH7*100</f>
        <v>0</v>
      </c>
      <c r="BJ7" s="102">
        <v>0</v>
      </c>
      <c r="BK7" s="112">
        <f>BG7/BH17</f>
        <v>0</v>
      </c>
      <c r="BL7" s="100">
        <v>0</v>
      </c>
      <c r="BM7" s="101">
        <v>100</v>
      </c>
      <c r="BN7" s="101">
        <f>BL7/BM7*100</f>
        <v>0</v>
      </c>
      <c r="BO7" s="102">
        <v>0</v>
      </c>
      <c r="BP7" s="103">
        <f>BL7/BM17</f>
        <v>0</v>
      </c>
      <c r="BQ7" s="100">
        <v>0</v>
      </c>
      <c r="BR7" s="101">
        <v>1</v>
      </c>
      <c r="BS7" s="101">
        <f>BQ7/BR7*100</f>
        <v>0</v>
      </c>
      <c r="BT7" s="102">
        <v>0</v>
      </c>
      <c r="BU7" s="103">
        <f>BQ7/BR17</f>
        <v>0</v>
      </c>
      <c r="BV7" s="100">
        <v>0</v>
      </c>
      <c r="BW7" s="111">
        <v>1</v>
      </c>
      <c r="BX7" s="101">
        <f>BV7/BW7*100</f>
        <v>0</v>
      </c>
      <c r="BY7" s="102">
        <v>0</v>
      </c>
      <c r="BZ7" s="112">
        <f>BV7/BW17</f>
        <v>0</v>
      </c>
      <c r="CA7" s="100">
        <v>0</v>
      </c>
      <c r="CB7" s="101">
        <v>100</v>
      </c>
      <c r="CC7" s="101">
        <f>CA7/CB7*100</f>
        <v>0</v>
      </c>
      <c r="CD7" s="102">
        <v>0</v>
      </c>
      <c r="CE7" s="103">
        <f>CA7/CB17</f>
        <v>0</v>
      </c>
      <c r="CF7" s="100">
        <v>0</v>
      </c>
      <c r="CG7" s="111">
        <v>1</v>
      </c>
      <c r="CH7" s="101">
        <f>CF7/CG7*100</f>
        <v>0</v>
      </c>
      <c r="CI7" s="102">
        <v>0</v>
      </c>
      <c r="CJ7" s="112">
        <f>CF7/CG17</f>
        <v>0</v>
      </c>
      <c r="CK7" s="515">
        <v>0</v>
      </c>
      <c r="CL7" s="527">
        <v>1</v>
      </c>
      <c r="CM7" s="516">
        <f>CK7/CL7*100</f>
        <v>0</v>
      </c>
      <c r="CN7" s="517">
        <v>0</v>
      </c>
      <c r="CO7" s="528">
        <f>CK7/CL17</f>
        <v>0</v>
      </c>
      <c r="CP7" s="100">
        <v>0</v>
      </c>
      <c r="CQ7" s="101">
        <v>1</v>
      </c>
      <c r="CR7" s="101">
        <f>CP7/CQ7*100</f>
        <v>0</v>
      </c>
      <c r="CS7" s="102">
        <v>0</v>
      </c>
      <c r="CT7" s="103">
        <f>CP7/CQ17</f>
        <v>0</v>
      </c>
      <c r="CU7" s="169">
        <v>0</v>
      </c>
      <c r="CV7" s="170">
        <v>1</v>
      </c>
      <c r="CW7" s="170">
        <f>CU7/CV7*100</f>
        <v>0</v>
      </c>
      <c r="CX7" s="171">
        <v>0</v>
      </c>
      <c r="CY7" s="172">
        <f>CU7/CV17</f>
        <v>0</v>
      </c>
      <c r="CZ7" s="264">
        <v>0</v>
      </c>
      <c r="DA7" s="265">
        <v>1</v>
      </c>
      <c r="DB7" s="266">
        <f>CZ7/DA7*100</f>
        <v>0</v>
      </c>
      <c r="DC7" s="267">
        <v>0</v>
      </c>
      <c r="DD7" s="268">
        <f>CZ7/DA17</f>
        <v>0</v>
      </c>
      <c r="DE7" s="100">
        <v>0</v>
      </c>
      <c r="DF7" s="101">
        <v>1</v>
      </c>
      <c r="DG7" s="101">
        <f>DE7/DF7*100</f>
        <v>0</v>
      </c>
      <c r="DH7" s="102">
        <v>0</v>
      </c>
      <c r="DI7" s="103">
        <f>DE7/DF17</f>
        <v>0</v>
      </c>
      <c r="DJ7" s="100">
        <v>0</v>
      </c>
      <c r="DK7" s="111">
        <v>1</v>
      </c>
      <c r="DL7" s="101">
        <f>DJ7/DK7*100</f>
        <v>0</v>
      </c>
      <c r="DM7" s="102">
        <v>0</v>
      </c>
      <c r="DN7" s="112">
        <f>DJ7/DK17</f>
        <v>0</v>
      </c>
      <c r="DO7" s="100">
        <v>0</v>
      </c>
      <c r="DP7" s="111">
        <v>1</v>
      </c>
      <c r="DQ7" s="101">
        <f>DO7/DP7*100</f>
        <v>0</v>
      </c>
      <c r="DR7" s="102">
        <v>0</v>
      </c>
      <c r="DS7" s="112">
        <f>DO7/DP17</f>
        <v>0</v>
      </c>
      <c r="DT7" s="100">
        <v>0</v>
      </c>
      <c r="DU7" s="101">
        <v>1</v>
      </c>
      <c r="DV7" s="101">
        <f>DT7/DU7*100</f>
        <v>0</v>
      </c>
      <c r="DW7" s="102">
        <v>0</v>
      </c>
      <c r="DX7" s="103">
        <f>DT7/DU17</f>
        <v>0</v>
      </c>
      <c r="DY7" s="79">
        <v>2</v>
      </c>
      <c r="DZ7" s="80">
        <v>2</v>
      </c>
      <c r="EA7" s="80">
        <f>DY7/DZ7*100</f>
        <v>100</v>
      </c>
      <c r="EB7" s="81">
        <v>1</v>
      </c>
      <c r="EC7" s="82">
        <f>DY7/DZ17</f>
        <v>0.16666666666666666</v>
      </c>
      <c r="ED7" s="100">
        <v>0</v>
      </c>
      <c r="EE7" s="101">
        <v>1</v>
      </c>
      <c r="EF7" s="101">
        <f>ED7/EE7*100</f>
        <v>0</v>
      </c>
      <c r="EG7" s="102">
        <v>0</v>
      </c>
      <c r="EH7" s="103">
        <f>ED7/EE17</f>
        <v>0</v>
      </c>
      <c r="EI7" s="100">
        <v>0</v>
      </c>
      <c r="EJ7" s="111">
        <v>1</v>
      </c>
      <c r="EK7" s="101">
        <f>EI7/EJ7*100</f>
        <v>0</v>
      </c>
      <c r="EL7" s="102">
        <v>0</v>
      </c>
      <c r="EM7" s="112">
        <f>EI7/EJ17</f>
        <v>0</v>
      </c>
      <c r="EN7" s="100">
        <v>0</v>
      </c>
      <c r="EO7" s="111">
        <v>1</v>
      </c>
      <c r="EP7" s="101">
        <f>EN7/EO7*100</f>
        <v>0</v>
      </c>
      <c r="EQ7" s="102">
        <v>0</v>
      </c>
      <c r="ER7" s="112">
        <f>EN7/EO17</f>
        <v>0</v>
      </c>
      <c r="ES7" s="100">
        <v>0</v>
      </c>
      <c r="ET7" s="111">
        <v>1</v>
      </c>
      <c r="EU7" s="101">
        <f>ES7/ET7*100</f>
        <v>0</v>
      </c>
      <c r="EV7" s="102">
        <v>0</v>
      </c>
      <c r="EW7" s="112">
        <f>ES7/ET17</f>
        <v>0</v>
      </c>
      <c r="EX7" s="100">
        <v>0</v>
      </c>
      <c r="EY7" s="101">
        <v>1</v>
      </c>
      <c r="EZ7" s="101">
        <f>EX7/EY7*100</f>
        <v>0</v>
      </c>
      <c r="FA7" s="102">
        <v>0</v>
      </c>
      <c r="FB7" s="103">
        <f>EX7/EY17</f>
        <v>0</v>
      </c>
      <c r="FC7" s="100">
        <v>0</v>
      </c>
      <c r="FD7" s="101">
        <v>1</v>
      </c>
      <c r="FE7" s="101">
        <f>FC7/FD7*100</f>
        <v>0</v>
      </c>
      <c r="FF7" s="102">
        <v>0</v>
      </c>
      <c r="FG7" s="103">
        <f>FC7/FD17</f>
        <v>0</v>
      </c>
      <c r="FH7" s="100">
        <v>0</v>
      </c>
      <c r="FI7" s="111">
        <v>1</v>
      </c>
      <c r="FJ7" s="101">
        <f>FH7/FI7*100</f>
        <v>0</v>
      </c>
      <c r="FK7" s="102">
        <v>0</v>
      </c>
      <c r="FL7" s="112">
        <f>FH7/FI17</f>
        <v>0</v>
      </c>
      <c r="FM7" s="100">
        <v>0</v>
      </c>
      <c r="FN7" s="101">
        <v>1</v>
      </c>
      <c r="FO7" s="101">
        <f>FM7/FN7*100</f>
        <v>0</v>
      </c>
      <c r="FP7" s="102">
        <v>0</v>
      </c>
      <c r="FQ7" s="103">
        <f>FM7/FN17</f>
        <v>0</v>
      </c>
      <c r="FR7" s="100">
        <v>0</v>
      </c>
      <c r="FS7" s="111">
        <v>1</v>
      </c>
      <c r="FT7" s="101">
        <f>FR7/FS7*100</f>
        <v>0</v>
      </c>
      <c r="FU7" s="102">
        <v>0</v>
      </c>
      <c r="FV7" s="112">
        <f>FR7/FS17</f>
        <v>0</v>
      </c>
      <c r="FW7" s="100">
        <v>0</v>
      </c>
      <c r="FX7" s="111">
        <v>1</v>
      </c>
      <c r="FY7" s="101">
        <f>FW7/FX7*100</f>
        <v>0</v>
      </c>
      <c r="FZ7" s="102">
        <v>0</v>
      </c>
      <c r="GA7" s="112">
        <f>FW7/FX17</f>
        <v>0</v>
      </c>
      <c r="GB7" s="195">
        <v>2</v>
      </c>
      <c r="GC7" s="196">
        <v>2</v>
      </c>
      <c r="GD7" s="196">
        <f>GB7/GC7*100</f>
        <v>100</v>
      </c>
      <c r="GE7" s="197">
        <v>0</v>
      </c>
      <c r="GF7" s="198">
        <f>GB7/GC17</f>
        <v>0.16666666666666666</v>
      </c>
      <c r="GG7" s="100">
        <v>0</v>
      </c>
      <c r="GH7" s="111">
        <v>1</v>
      </c>
      <c r="GI7" s="101">
        <f>GG7/GH7*100</f>
        <v>0</v>
      </c>
      <c r="GJ7" s="102">
        <v>0</v>
      </c>
      <c r="GK7" s="112">
        <f>GG7/GH17</f>
        <v>0</v>
      </c>
      <c r="GL7" s="100">
        <v>0</v>
      </c>
      <c r="GM7" s="111">
        <v>1</v>
      </c>
      <c r="GN7" s="101">
        <f>GL7/GM7*100</f>
        <v>0</v>
      </c>
      <c r="GO7" s="102">
        <v>0</v>
      </c>
      <c r="GP7" s="112">
        <f>GL7/GM17</f>
        <v>0</v>
      </c>
      <c r="GQ7" s="100">
        <v>0</v>
      </c>
      <c r="GR7" s="111">
        <v>1</v>
      </c>
      <c r="GS7" s="101">
        <f>GQ7/GR7*100</f>
        <v>0</v>
      </c>
      <c r="GT7" s="102">
        <v>0</v>
      </c>
      <c r="GU7" s="112">
        <f>GQ7/GR17</f>
        <v>0</v>
      </c>
      <c r="GV7" s="217">
        <v>0</v>
      </c>
      <c r="GW7" s="237">
        <v>100</v>
      </c>
      <c r="GX7" s="218">
        <f>GV7/GW7*100</f>
        <v>0</v>
      </c>
      <c r="GY7" s="219">
        <v>0</v>
      </c>
      <c r="GZ7" s="238">
        <f>GV7/GW17</f>
        <v>0</v>
      </c>
      <c r="HA7" s="79">
        <v>0</v>
      </c>
      <c r="HB7" s="92">
        <v>100</v>
      </c>
      <c r="HC7" s="80">
        <f>HA7/HB7*100</f>
        <v>0</v>
      </c>
      <c r="HD7" s="81">
        <v>0</v>
      </c>
      <c r="HE7" s="82">
        <f>HA7/HB17</f>
        <v>0</v>
      </c>
      <c r="HF7" s="100">
        <v>0</v>
      </c>
      <c r="HG7" s="111">
        <v>1</v>
      </c>
      <c r="HH7" s="101">
        <f>HF7/HG7*100</f>
        <v>0</v>
      </c>
      <c r="HI7" s="102">
        <v>0</v>
      </c>
      <c r="HJ7" s="103">
        <f>HF7/HG17</f>
        <v>0</v>
      </c>
    </row>
    <row r="8" spans="2:218" ht="15.5" x14ac:dyDescent="0.35">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10</v>
      </c>
      <c r="AN8" s="80">
        <v>10</v>
      </c>
      <c r="AO8" s="80">
        <f>AM8/AN8*100</f>
        <v>100</v>
      </c>
      <c r="AP8" s="115">
        <v>1</v>
      </c>
      <c r="AQ8" s="82">
        <f>AM8/AN17</f>
        <v>0.16666666666666666</v>
      </c>
      <c r="AR8" s="100">
        <v>0</v>
      </c>
      <c r="AS8" s="101">
        <v>90</v>
      </c>
      <c r="AT8" s="101">
        <f>AR8/AS8*100</f>
        <v>0</v>
      </c>
      <c r="AU8" s="102">
        <v>0</v>
      </c>
      <c r="AV8" s="103">
        <f>AR8/AS17</f>
        <v>0</v>
      </c>
      <c r="AW8" s="100">
        <v>0</v>
      </c>
      <c r="AX8" s="101">
        <v>1</v>
      </c>
      <c r="AY8" s="101">
        <f>AW8/AX8*100</f>
        <v>0</v>
      </c>
      <c r="AZ8" s="102">
        <v>0</v>
      </c>
      <c r="BA8" s="103">
        <f>AW8/AX17</f>
        <v>0</v>
      </c>
      <c r="BB8" s="100">
        <v>0</v>
      </c>
      <c r="BC8" s="111">
        <v>1</v>
      </c>
      <c r="BD8" s="101">
        <f>BB8/BC8*100</f>
        <v>0</v>
      </c>
      <c r="BE8" s="102">
        <v>0</v>
      </c>
      <c r="BF8" s="112">
        <f>BB8/BC17</f>
        <v>0</v>
      </c>
      <c r="BG8" s="100">
        <v>0</v>
      </c>
      <c r="BH8" s="111">
        <v>1</v>
      </c>
      <c r="BI8" s="101">
        <f>BG8/BH8*100</f>
        <v>0</v>
      </c>
      <c r="BJ8" s="102">
        <v>0</v>
      </c>
      <c r="BK8" s="112">
        <f>BG8/BH17</f>
        <v>0</v>
      </c>
      <c r="BL8" s="134">
        <v>0</v>
      </c>
      <c r="BM8" s="127">
        <v>100</v>
      </c>
      <c r="BN8" s="127">
        <f>BL8/BM8*100</f>
        <v>0</v>
      </c>
      <c r="BO8" s="128">
        <v>0</v>
      </c>
      <c r="BP8" s="129">
        <f>BL8/BM17</f>
        <v>0</v>
      </c>
      <c r="BQ8" s="100">
        <v>0</v>
      </c>
      <c r="BR8" s="101">
        <v>1</v>
      </c>
      <c r="BS8" s="101">
        <f>BQ8/BR8*100</f>
        <v>0</v>
      </c>
      <c r="BT8" s="102">
        <v>0</v>
      </c>
      <c r="BU8" s="103">
        <f>BQ8/BR17</f>
        <v>0</v>
      </c>
      <c r="BV8" s="100">
        <v>0</v>
      </c>
      <c r="BW8" s="111">
        <v>1</v>
      </c>
      <c r="BX8" s="101">
        <f>BV8/BW8*100</f>
        <v>0</v>
      </c>
      <c r="BY8" s="102">
        <v>0</v>
      </c>
      <c r="BZ8" s="112">
        <f>BV8/BW17</f>
        <v>0</v>
      </c>
      <c r="CA8" s="100">
        <v>0</v>
      </c>
      <c r="CB8" s="101">
        <v>100</v>
      </c>
      <c r="CC8" s="101">
        <f>CA8/CB8*100</f>
        <v>0</v>
      </c>
      <c r="CD8" s="102">
        <v>0</v>
      </c>
      <c r="CE8" s="103">
        <f>CA8/CB17</f>
        <v>0</v>
      </c>
      <c r="CF8" s="100">
        <v>0</v>
      </c>
      <c r="CG8" s="111">
        <v>1</v>
      </c>
      <c r="CH8" s="101">
        <f>CF8/CG8*100</f>
        <v>0</v>
      </c>
      <c r="CI8" s="102">
        <v>0</v>
      </c>
      <c r="CJ8" s="112">
        <f>CF8/CG17</f>
        <v>0</v>
      </c>
      <c r="CK8" s="515">
        <v>0</v>
      </c>
      <c r="CL8" s="527">
        <v>1</v>
      </c>
      <c r="CM8" s="516">
        <f>CK8/CL8*100</f>
        <v>0</v>
      </c>
      <c r="CN8" s="517">
        <v>0</v>
      </c>
      <c r="CO8" s="528">
        <f>CK8/CL17</f>
        <v>0</v>
      </c>
      <c r="CP8" s="100">
        <v>0</v>
      </c>
      <c r="CQ8" s="101">
        <v>1</v>
      </c>
      <c r="CR8" s="101">
        <f>CP8/CQ8*100</f>
        <v>0</v>
      </c>
      <c r="CS8" s="102">
        <v>0</v>
      </c>
      <c r="CT8" s="103">
        <f>CP8/CQ17</f>
        <v>0</v>
      </c>
      <c r="CU8" s="169">
        <v>0</v>
      </c>
      <c r="CV8" s="170">
        <v>1</v>
      </c>
      <c r="CW8" s="170">
        <f>CU8/CV8*100</f>
        <v>0</v>
      </c>
      <c r="CX8" s="171">
        <v>0</v>
      </c>
      <c r="CY8" s="172">
        <f>CU8/CV17</f>
        <v>0</v>
      </c>
      <c r="CZ8" s="100">
        <v>0</v>
      </c>
      <c r="DA8" s="111">
        <v>1</v>
      </c>
      <c r="DB8" s="101">
        <f>CZ8/DA8*100</f>
        <v>0</v>
      </c>
      <c r="DC8" s="102">
        <v>0</v>
      </c>
      <c r="DD8" s="112">
        <f>CZ8/DA17</f>
        <v>0</v>
      </c>
      <c r="DE8" s="100">
        <v>0</v>
      </c>
      <c r="DF8" s="101">
        <v>1</v>
      </c>
      <c r="DG8" s="101">
        <f>DE8/DF8*100</f>
        <v>0</v>
      </c>
      <c r="DH8" s="102">
        <v>0</v>
      </c>
      <c r="DI8" s="103">
        <f>DE8/DF17</f>
        <v>0</v>
      </c>
      <c r="DJ8" s="100">
        <v>0</v>
      </c>
      <c r="DK8" s="111">
        <v>1</v>
      </c>
      <c r="DL8" s="101">
        <f>DJ8/DK8*100</f>
        <v>0</v>
      </c>
      <c r="DM8" s="102">
        <v>0</v>
      </c>
      <c r="DN8" s="112">
        <f>DJ8/DK17</f>
        <v>0</v>
      </c>
      <c r="DO8" s="79">
        <v>1</v>
      </c>
      <c r="DP8" s="92">
        <v>1</v>
      </c>
      <c r="DQ8" s="80">
        <f>DO8/DP8*100</f>
        <v>100</v>
      </c>
      <c r="DR8" s="115">
        <v>1</v>
      </c>
      <c r="DS8" s="93">
        <f>DO8/DP17</f>
        <v>0.25</v>
      </c>
      <c r="DT8" s="100">
        <v>0</v>
      </c>
      <c r="DU8" s="101">
        <v>1</v>
      </c>
      <c r="DV8" s="101">
        <f>DT8/DU8*100</f>
        <v>0</v>
      </c>
      <c r="DW8" s="102">
        <v>0</v>
      </c>
      <c r="DX8" s="103">
        <f>DT8/DU17</f>
        <v>0</v>
      </c>
      <c r="DY8" s="79">
        <v>3</v>
      </c>
      <c r="DZ8" s="80">
        <v>3</v>
      </c>
      <c r="EA8" s="80">
        <f>DY8/DZ8*100</f>
        <v>100</v>
      </c>
      <c r="EB8" s="115">
        <v>1</v>
      </c>
      <c r="EC8" s="82">
        <f>DY8/DZ17</f>
        <v>0.25</v>
      </c>
      <c r="ED8" s="100">
        <v>0</v>
      </c>
      <c r="EE8" s="101">
        <v>1</v>
      </c>
      <c r="EF8" s="101">
        <f>ED8/EE8*100</f>
        <v>0</v>
      </c>
      <c r="EG8" s="102">
        <v>0</v>
      </c>
      <c r="EH8" s="103">
        <f>ED8/EE17</f>
        <v>0</v>
      </c>
      <c r="EI8" s="79">
        <v>1</v>
      </c>
      <c r="EJ8" s="92">
        <v>1</v>
      </c>
      <c r="EK8" s="80">
        <f>EI8/EJ8*100</f>
        <v>100</v>
      </c>
      <c r="EL8" s="115">
        <v>1</v>
      </c>
      <c r="EM8" s="93">
        <f>EI8/EJ17</f>
        <v>0.25</v>
      </c>
      <c r="EN8" s="100">
        <v>0</v>
      </c>
      <c r="EO8" s="111">
        <v>1</v>
      </c>
      <c r="EP8" s="101">
        <f>EN8/EO8*100</f>
        <v>0</v>
      </c>
      <c r="EQ8" s="102">
        <v>0</v>
      </c>
      <c r="ER8" s="112">
        <f>EN8/EO17</f>
        <v>0</v>
      </c>
      <c r="ES8" s="100">
        <v>0</v>
      </c>
      <c r="ET8" s="111">
        <v>1</v>
      </c>
      <c r="EU8" s="101">
        <f>ES8/ET8*100</f>
        <v>0</v>
      </c>
      <c r="EV8" s="102">
        <v>0</v>
      </c>
      <c r="EW8" s="112">
        <f>ES8/ET17</f>
        <v>0</v>
      </c>
      <c r="EX8" s="100">
        <v>0</v>
      </c>
      <c r="EY8" s="101">
        <v>1</v>
      </c>
      <c r="EZ8" s="101">
        <f>EX8/EY8*100</f>
        <v>0</v>
      </c>
      <c r="FA8" s="102">
        <v>0</v>
      </c>
      <c r="FB8" s="103">
        <f>EX8/EY17</f>
        <v>0</v>
      </c>
      <c r="FC8" s="100">
        <v>0</v>
      </c>
      <c r="FD8" s="101">
        <v>1</v>
      </c>
      <c r="FE8" s="101">
        <f>FC8/FD8*100</f>
        <v>0</v>
      </c>
      <c r="FF8" s="102">
        <v>0</v>
      </c>
      <c r="FG8" s="103">
        <f>FC8/FD17</f>
        <v>0</v>
      </c>
      <c r="FH8" s="100">
        <v>0</v>
      </c>
      <c r="FI8" s="111">
        <v>1</v>
      </c>
      <c r="FJ8" s="101">
        <f>FH8/FI8*100</f>
        <v>0</v>
      </c>
      <c r="FK8" s="102">
        <v>0</v>
      </c>
      <c r="FL8" s="112">
        <f>FH8/FI17</f>
        <v>0</v>
      </c>
      <c r="FM8" s="100">
        <v>0</v>
      </c>
      <c r="FN8" s="101">
        <v>1</v>
      </c>
      <c r="FO8" s="101">
        <f>FM8/FN8*100</f>
        <v>0</v>
      </c>
      <c r="FP8" s="102">
        <v>0</v>
      </c>
      <c r="FQ8" s="103">
        <f>FM8/FN17</f>
        <v>0</v>
      </c>
      <c r="FR8" s="79">
        <v>1</v>
      </c>
      <c r="FS8" s="92">
        <v>1</v>
      </c>
      <c r="FT8" s="80">
        <f>FR8/FS8*100</f>
        <v>100</v>
      </c>
      <c r="FU8" s="115">
        <v>1</v>
      </c>
      <c r="FV8" s="93">
        <f>FR8/FS17</f>
        <v>0.25</v>
      </c>
      <c r="FW8" s="183">
        <v>0</v>
      </c>
      <c r="FX8" s="184">
        <v>1</v>
      </c>
      <c r="FY8" s="185">
        <f>FW8/FX8*100</f>
        <v>0</v>
      </c>
      <c r="FZ8" s="186">
        <v>0</v>
      </c>
      <c r="GA8" s="187">
        <f>FW8/FX17</f>
        <v>0</v>
      </c>
      <c r="GB8" s="195">
        <v>0</v>
      </c>
      <c r="GC8" s="196">
        <v>3</v>
      </c>
      <c r="GD8" s="196">
        <f>GB8/GC8*100</f>
        <v>0</v>
      </c>
      <c r="GE8" s="197">
        <v>0</v>
      </c>
      <c r="GF8" s="198">
        <f>GB8/GC17</f>
        <v>0</v>
      </c>
      <c r="GG8" s="183">
        <v>0</v>
      </c>
      <c r="GH8" s="184">
        <v>25</v>
      </c>
      <c r="GI8" s="185">
        <f>GG8/GH8*100</f>
        <v>0</v>
      </c>
      <c r="GJ8" s="186">
        <v>0</v>
      </c>
      <c r="GK8" s="187">
        <f>GG8/GH17</f>
        <v>0</v>
      </c>
      <c r="GL8" s="79">
        <v>10</v>
      </c>
      <c r="GM8" s="92">
        <v>10</v>
      </c>
      <c r="GN8" s="80">
        <f>GL8/GM8*100</f>
        <v>100</v>
      </c>
      <c r="GO8" s="115">
        <v>1</v>
      </c>
      <c r="GP8" s="93">
        <f>GL8/GM17</f>
        <v>0.1111111111111111</v>
      </c>
      <c r="GQ8" s="100">
        <v>0</v>
      </c>
      <c r="GR8" s="111">
        <v>1</v>
      </c>
      <c r="GS8" s="101">
        <f>GQ8/GR8*100</f>
        <v>0</v>
      </c>
      <c r="GT8" s="102">
        <v>0</v>
      </c>
      <c r="GU8" s="112">
        <f>GQ8/GR17</f>
        <v>0</v>
      </c>
      <c r="GV8" s="217">
        <v>0</v>
      </c>
      <c r="GW8" s="237">
        <v>100</v>
      </c>
      <c r="GX8" s="218">
        <f>GV8/GW8*100</f>
        <v>0</v>
      </c>
      <c r="GY8" s="219">
        <v>0</v>
      </c>
      <c r="GZ8" s="238">
        <f>GV8/GW17</f>
        <v>0</v>
      </c>
      <c r="HA8" s="79">
        <v>0</v>
      </c>
      <c r="HB8" s="92">
        <v>100</v>
      </c>
      <c r="HC8" s="80">
        <f>HA8/HB8*100</f>
        <v>0</v>
      </c>
      <c r="HD8" s="116">
        <v>0</v>
      </c>
      <c r="HE8" s="82">
        <f>HA8/HB17</f>
        <v>0</v>
      </c>
      <c r="HF8" s="100">
        <v>0</v>
      </c>
      <c r="HG8" s="111">
        <v>1</v>
      </c>
      <c r="HH8" s="101">
        <f>HF8/HG8*100</f>
        <v>0</v>
      </c>
      <c r="HI8" s="102">
        <v>0</v>
      </c>
      <c r="HJ8" s="103">
        <f>HF8/HG17</f>
        <v>0</v>
      </c>
    </row>
    <row r="9" spans="2:218" x14ac:dyDescent="0.35">
      <c r="B9" s="151">
        <v>4</v>
      </c>
      <c r="C9" s="152" t="s">
        <v>36</v>
      </c>
      <c r="D9" s="183">
        <v>23</v>
      </c>
      <c r="E9" s="185">
        <v>10</v>
      </c>
      <c r="F9" s="185">
        <f t="shared" ref="F9:F17" si="0">D9/E9*100</f>
        <v>229.99999999999997</v>
      </c>
      <c r="G9" s="186">
        <v>2.2999999999999998</v>
      </c>
      <c r="H9" s="245">
        <f>D9/E17</f>
        <v>0.23</v>
      </c>
      <c r="I9" s="79">
        <v>41</v>
      </c>
      <c r="J9" s="80">
        <v>11</v>
      </c>
      <c r="K9" s="80">
        <f t="shared" ref="K9:K17" si="1">I9/J9*100</f>
        <v>372.72727272727269</v>
      </c>
      <c r="L9" s="81">
        <v>3.72</v>
      </c>
      <c r="M9" s="82">
        <f>I9/J17</f>
        <v>0.59420289855072461</v>
      </c>
      <c r="N9" s="79">
        <v>5</v>
      </c>
      <c r="O9" s="80">
        <v>12</v>
      </c>
      <c r="P9" s="80">
        <f t="shared" ref="P9:P17" si="2">N9/O9*100</f>
        <v>41.666666666666671</v>
      </c>
      <c r="Q9" s="81">
        <v>0.42</v>
      </c>
      <c r="R9" s="82">
        <f>N9/O17</f>
        <v>6.097560975609756E-2</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10</v>
      </c>
      <c r="AO9" s="101">
        <f t="shared" ref="AO9:AO17" si="7">AM9/AN9*100</f>
        <v>0</v>
      </c>
      <c r="AP9" s="102">
        <v>0</v>
      </c>
      <c r="AQ9" s="103">
        <f>AM9/AN17</f>
        <v>0</v>
      </c>
      <c r="AR9" s="79">
        <v>100</v>
      </c>
      <c r="AS9" s="80">
        <v>90</v>
      </c>
      <c r="AT9" s="80">
        <f t="shared" ref="AT9:AT17" si="8">AR9/AS9*100</f>
        <v>111.11111111111111</v>
      </c>
      <c r="AU9" s="81">
        <v>1.1100000000000001</v>
      </c>
      <c r="AV9" s="82">
        <f>AR9/AS17</f>
        <v>1.1111111111111112</v>
      </c>
      <c r="AW9" s="100">
        <v>0</v>
      </c>
      <c r="AX9" s="101">
        <v>1</v>
      </c>
      <c r="AY9" s="101">
        <f t="shared" ref="AY9:AY17" si="9">AW9/AX9*100</f>
        <v>0</v>
      </c>
      <c r="AZ9" s="102">
        <v>0</v>
      </c>
      <c r="BA9" s="103">
        <f>AW9/AX17</f>
        <v>0</v>
      </c>
      <c r="BB9" s="100">
        <v>0</v>
      </c>
      <c r="BC9" s="111">
        <v>1</v>
      </c>
      <c r="BD9" s="101">
        <f t="shared" ref="BD9:BD17" si="10">BB9/BC9*100</f>
        <v>0</v>
      </c>
      <c r="BE9" s="102">
        <v>0</v>
      </c>
      <c r="BF9" s="112">
        <f>BB9/BC17</f>
        <v>0</v>
      </c>
      <c r="BG9" s="79">
        <v>2</v>
      </c>
      <c r="BH9" s="92">
        <v>2</v>
      </c>
      <c r="BI9" s="80">
        <f t="shared" ref="BI9:BI17" si="11">BG9/BH9*100</f>
        <v>100</v>
      </c>
      <c r="BJ9" s="81">
        <v>1</v>
      </c>
      <c r="BK9" s="93">
        <f>BG9/BH17</f>
        <v>0.25</v>
      </c>
      <c r="BL9" s="79">
        <v>100</v>
      </c>
      <c r="BM9" s="80">
        <v>100</v>
      </c>
      <c r="BN9" s="80">
        <f t="shared" ref="BN9:BN17" si="12">BL9/BM9*100</f>
        <v>100</v>
      </c>
      <c r="BO9" s="81">
        <v>1</v>
      </c>
      <c r="BP9" s="82">
        <f>BL9/BM17</f>
        <v>1</v>
      </c>
      <c r="BQ9" s="100">
        <v>0</v>
      </c>
      <c r="BR9" s="101">
        <v>1</v>
      </c>
      <c r="BS9" s="101">
        <f t="shared" ref="BS9:BS17" si="13">BQ9/BR9*100</f>
        <v>0</v>
      </c>
      <c r="BT9" s="102">
        <v>0</v>
      </c>
      <c r="BU9" s="103">
        <f>BQ9/BR17</f>
        <v>0</v>
      </c>
      <c r="BV9" s="100">
        <v>0</v>
      </c>
      <c r="BW9" s="111">
        <v>1</v>
      </c>
      <c r="BX9" s="101">
        <f t="shared" ref="BX9:BX17" si="14">BV9/BW9*100</f>
        <v>0</v>
      </c>
      <c r="BY9" s="102">
        <v>0</v>
      </c>
      <c r="BZ9" s="112">
        <f>BV9/BW17</f>
        <v>0</v>
      </c>
      <c r="CA9" s="100">
        <v>0</v>
      </c>
      <c r="CB9" s="101">
        <v>100</v>
      </c>
      <c r="CC9" s="101">
        <f t="shared" ref="CC9:CC17" si="15">CA9/CB9*100</f>
        <v>0</v>
      </c>
      <c r="CD9" s="102">
        <v>0</v>
      </c>
      <c r="CE9" s="103">
        <f>CA9/CB17</f>
        <v>0</v>
      </c>
      <c r="CF9" s="100">
        <v>0</v>
      </c>
      <c r="CG9" s="111">
        <v>1</v>
      </c>
      <c r="CH9" s="101">
        <f t="shared" ref="CH9:CH17" si="16">CF9/CG9*100</f>
        <v>0</v>
      </c>
      <c r="CI9" s="102">
        <v>0</v>
      </c>
      <c r="CJ9" s="112">
        <f>CF9/CG17</f>
        <v>0</v>
      </c>
      <c r="CK9" s="515">
        <v>0</v>
      </c>
      <c r="CL9" s="527">
        <v>1</v>
      </c>
      <c r="CM9" s="516">
        <f t="shared" ref="CM9:CM17" si="17">CK9/CL9*100</f>
        <v>0</v>
      </c>
      <c r="CN9" s="517">
        <v>0</v>
      </c>
      <c r="CO9" s="528">
        <f>CK9/CL17</f>
        <v>0</v>
      </c>
      <c r="CP9" s="183">
        <v>0</v>
      </c>
      <c r="CQ9" s="185">
        <v>2</v>
      </c>
      <c r="CR9" s="185">
        <f t="shared" ref="CR9:CR17" si="18">CP9/CQ9*100</f>
        <v>0</v>
      </c>
      <c r="CS9" s="186">
        <v>0</v>
      </c>
      <c r="CT9" s="245">
        <f>CP9/CQ17</f>
        <v>0</v>
      </c>
      <c r="CU9" s="169">
        <v>0</v>
      </c>
      <c r="CV9" s="170">
        <v>1</v>
      </c>
      <c r="CW9" s="170">
        <f t="shared" ref="CW9:CW17" si="19">CU9/CV9*100</f>
        <v>0</v>
      </c>
      <c r="CX9" s="171">
        <v>0</v>
      </c>
      <c r="CY9" s="172">
        <f>CU9/CV17</f>
        <v>0</v>
      </c>
      <c r="CZ9" s="100">
        <v>0</v>
      </c>
      <c r="DA9" s="111">
        <v>1</v>
      </c>
      <c r="DB9" s="101">
        <f t="shared" ref="DB9:DB17" si="20">CZ9/DA9*100</f>
        <v>0</v>
      </c>
      <c r="DC9" s="102">
        <v>0</v>
      </c>
      <c r="DD9" s="112">
        <f>CZ9/DA17</f>
        <v>0</v>
      </c>
      <c r="DE9" s="100">
        <v>0</v>
      </c>
      <c r="DF9" s="101">
        <v>1</v>
      </c>
      <c r="DG9" s="101">
        <f t="shared" ref="DG9:DG17" si="21">DE9/DF9*100</f>
        <v>0</v>
      </c>
      <c r="DH9" s="102">
        <v>0</v>
      </c>
      <c r="DI9" s="103">
        <f>DE9/DF17</f>
        <v>0</v>
      </c>
      <c r="DJ9" s="100">
        <v>0</v>
      </c>
      <c r="DK9" s="111">
        <v>1</v>
      </c>
      <c r="DL9" s="101">
        <f t="shared" ref="DL9:DL17" si="22">DJ9/DK9*100</f>
        <v>0</v>
      </c>
      <c r="DM9" s="102">
        <v>0</v>
      </c>
      <c r="DN9" s="112">
        <f>DJ9/DK17</f>
        <v>0</v>
      </c>
      <c r="DO9" s="100">
        <v>0</v>
      </c>
      <c r="DP9" s="111">
        <v>1</v>
      </c>
      <c r="DQ9" s="101">
        <f t="shared" ref="DQ9:DQ17" si="23">DO9/DP9*100</f>
        <v>0</v>
      </c>
      <c r="DR9" s="102">
        <v>0</v>
      </c>
      <c r="DS9" s="112">
        <f>DO9/DP17</f>
        <v>0</v>
      </c>
      <c r="DT9" s="100">
        <v>0</v>
      </c>
      <c r="DU9" s="101">
        <v>1</v>
      </c>
      <c r="DV9" s="101">
        <f t="shared" ref="DV9:DV17" si="24">DT9/DU9*100</f>
        <v>0</v>
      </c>
      <c r="DW9" s="102">
        <v>0</v>
      </c>
      <c r="DX9" s="103">
        <f>DT9/DU17</f>
        <v>0</v>
      </c>
      <c r="DY9" s="79">
        <v>4</v>
      </c>
      <c r="DZ9" s="80">
        <v>4</v>
      </c>
      <c r="EA9" s="80">
        <f t="shared" ref="EA9:EA17" si="25">DY9/DZ9*100</f>
        <v>100</v>
      </c>
      <c r="EB9" s="81">
        <v>1</v>
      </c>
      <c r="EC9" s="82">
        <f>DY9/DZ17</f>
        <v>0.33333333333333331</v>
      </c>
      <c r="ED9" s="100">
        <v>0</v>
      </c>
      <c r="EE9" s="101">
        <v>1</v>
      </c>
      <c r="EF9" s="101">
        <f t="shared" ref="EF9:EF17" si="26">ED9/EE9*100</f>
        <v>0</v>
      </c>
      <c r="EG9" s="102">
        <v>0</v>
      </c>
      <c r="EH9" s="103">
        <f>ED9/EE17</f>
        <v>0</v>
      </c>
      <c r="EI9" s="100">
        <v>0</v>
      </c>
      <c r="EJ9" s="111">
        <v>1</v>
      </c>
      <c r="EK9" s="101">
        <f t="shared" ref="EK9:EK17" si="27">EI9/EJ9*100</f>
        <v>0</v>
      </c>
      <c r="EL9" s="102">
        <v>0</v>
      </c>
      <c r="EM9" s="112">
        <f>EI9/EJ17</f>
        <v>0</v>
      </c>
      <c r="EN9" s="100">
        <v>0</v>
      </c>
      <c r="EO9" s="111">
        <v>1</v>
      </c>
      <c r="EP9" s="101">
        <f t="shared" ref="EP9:EP17" si="28">EN9/EO9*100</f>
        <v>0</v>
      </c>
      <c r="EQ9" s="102">
        <v>0</v>
      </c>
      <c r="ER9" s="112">
        <f>EN9/EO17</f>
        <v>0</v>
      </c>
      <c r="ES9" s="100">
        <v>0</v>
      </c>
      <c r="ET9" s="111">
        <v>1</v>
      </c>
      <c r="EU9" s="101">
        <f t="shared" ref="EU9:EU17" si="29">ES9/ET9*100</f>
        <v>0</v>
      </c>
      <c r="EV9" s="102">
        <v>0</v>
      </c>
      <c r="EW9" s="112">
        <f>ES9/ET17</f>
        <v>0</v>
      </c>
      <c r="EX9" s="100">
        <v>0</v>
      </c>
      <c r="EY9" s="101">
        <v>1</v>
      </c>
      <c r="EZ9" s="101">
        <f t="shared" ref="EZ9:EZ17" si="30">EX9/EY9*100</f>
        <v>0</v>
      </c>
      <c r="FA9" s="102">
        <v>0</v>
      </c>
      <c r="FB9" s="103">
        <f>EX9/EY17</f>
        <v>0</v>
      </c>
      <c r="FC9" s="100">
        <v>0</v>
      </c>
      <c r="FD9" s="101">
        <v>1</v>
      </c>
      <c r="FE9" s="101">
        <f t="shared" ref="FE9:FE17" si="31">FC9/FD9*100</f>
        <v>0</v>
      </c>
      <c r="FF9" s="102">
        <v>0</v>
      </c>
      <c r="FG9" s="103">
        <f>FC9/FD17</f>
        <v>0</v>
      </c>
      <c r="FH9" s="100">
        <v>0</v>
      </c>
      <c r="FI9" s="111">
        <v>1</v>
      </c>
      <c r="FJ9" s="101">
        <f t="shared" ref="FJ9:FJ17" si="32">FH9/FI9*100</f>
        <v>0</v>
      </c>
      <c r="FK9" s="102">
        <v>0</v>
      </c>
      <c r="FL9" s="112">
        <f>FH9/FI17</f>
        <v>0</v>
      </c>
      <c r="FM9" s="100">
        <v>0</v>
      </c>
      <c r="FN9" s="101">
        <v>1</v>
      </c>
      <c r="FO9" s="101">
        <f t="shared" ref="FO9:FO17" si="33">FM9/FN9*100</f>
        <v>0</v>
      </c>
      <c r="FP9" s="102">
        <v>0</v>
      </c>
      <c r="FQ9" s="103">
        <f>FM9/FN17</f>
        <v>0</v>
      </c>
      <c r="FR9" s="100">
        <v>0</v>
      </c>
      <c r="FS9" s="111">
        <v>1</v>
      </c>
      <c r="FT9" s="101">
        <f t="shared" ref="FT9:FT17" si="34">FR9/FS9*100</f>
        <v>0</v>
      </c>
      <c r="FU9" s="102">
        <v>0</v>
      </c>
      <c r="FV9" s="112">
        <f>FR9/FS17</f>
        <v>0</v>
      </c>
      <c r="FW9" s="100">
        <v>0</v>
      </c>
      <c r="FX9" s="111">
        <v>1</v>
      </c>
      <c r="FY9" s="101">
        <f t="shared" ref="FY9:FY17" si="35">FW9/FX9*100</f>
        <v>0</v>
      </c>
      <c r="FZ9" s="102">
        <v>0</v>
      </c>
      <c r="GA9" s="112">
        <f>FW9/FX17</f>
        <v>0</v>
      </c>
      <c r="GB9" s="195">
        <v>0</v>
      </c>
      <c r="GC9" s="196">
        <v>4</v>
      </c>
      <c r="GD9" s="196">
        <f t="shared" ref="GD9:GD17" si="36">GB9/GC9*100</f>
        <v>0</v>
      </c>
      <c r="GE9" s="197">
        <v>0</v>
      </c>
      <c r="GF9" s="198">
        <f>GB9/GC17</f>
        <v>0</v>
      </c>
      <c r="GG9" s="100">
        <v>0</v>
      </c>
      <c r="GH9" s="111">
        <v>25</v>
      </c>
      <c r="GI9" s="101">
        <f t="shared" ref="GI9:GI17" si="37">GG9/GH9*100</f>
        <v>0</v>
      </c>
      <c r="GJ9" s="102">
        <v>0</v>
      </c>
      <c r="GK9" s="112">
        <f>GG9/GH17</f>
        <v>0</v>
      </c>
      <c r="GL9" s="100">
        <v>0</v>
      </c>
      <c r="GM9" s="111">
        <v>10</v>
      </c>
      <c r="GN9" s="101">
        <f t="shared" ref="GN9:GN17" si="38">GL9/GM9*100</f>
        <v>0</v>
      </c>
      <c r="GO9" s="102">
        <v>0</v>
      </c>
      <c r="GP9" s="112">
        <f>GL9/GM17</f>
        <v>0</v>
      </c>
      <c r="GQ9" s="100">
        <v>0</v>
      </c>
      <c r="GR9" s="111">
        <v>1</v>
      </c>
      <c r="GS9" s="101">
        <f t="shared" ref="GS9:GS17" si="39">GQ9/GR9*100</f>
        <v>0</v>
      </c>
      <c r="GT9" s="102">
        <v>0</v>
      </c>
      <c r="GU9" s="112">
        <f>GQ9/GR17</f>
        <v>0</v>
      </c>
      <c r="GV9" s="217">
        <v>0</v>
      </c>
      <c r="GW9" s="237">
        <v>100</v>
      </c>
      <c r="GX9" s="218">
        <f t="shared" ref="GX9:GX17" si="40">GV9/GW9*100</f>
        <v>0</v>
      </c>
      <c r="GY9" s="219">
        <v>0</v>
      </c>
      <c r="GZ9" s="238">
        <f>GV9/GW17</f>
        <v>0</v>
      </c>
      <c r="HA9" s="79">
        <v>407.14</v>
      </c>
      <c r="HB9" s="92">
        <v>100</v>
      </c>
      <c r="HC9" s="80">
        <f t="shared" ref="HC9:HC17" si="41">HA9/HB9*100</f>
        <v>407.14</v>
      </c>
      <c r="HD9" s="81">
        <v>4.07</v>
      </c>
      <c r="HE9" s="82">
        <f>HA9/HB17</f>
        <v>4.0713999999999997</v>
      </c>
      <c r="HF9" s="100">
        <v>0</v>
      </c>
      <c r="HG9" s="111">
        <v>1</v>
      </c>
      <c r="HH9" s="101">
        <f t="shared" ref="HH9:HH17" si="42">HF9/HG9*100</f>
        <v>0</v>
      </c>
      <c r="HI9" s="102">
        <v>0</v>
      </c>
      <c r="HJ9" s="103">
        <f>HF9/HG17</f>
        <v>0</v>
      </c>
    </row>
    <row r="10" spans="2:218" ht="15" thickBot="1" x14ac:dyDescent="0.4">
      <c r="B10" s="151">
        <v>5</v>
      </c>
      <c r="C10" s="152" t="s">
        <v>37</v>
      </c>
      <c r="D10" s="183">
        <v>57</v>
      </c>
      <c r="E10" s="185">
        <v>19</v>
      </c>
      <c r="F10" s="185">
        <f t="shared" si="0"/>
        <v>300</v>
      </c>
      <c r="G10" s="186">
        <v>3</v>
      </c>
      <c r="H10" s="245">
        <f>D10/E17</f>
        <v>0.56999999999999995</v>
      </c>
      <c r="I10" s="79">
        <v>70</v>
      </c>
      <c r="J10" s="80">
        <v>20</v>
      </c>
      <c r="K10" s="80">
        <f t="shared" si="1"/>
        <v>350</v>
      </c>
      <c r="L10" s="81">
        <v>3.5</v>
      </c>
      <c r="M10" s="82">
        <f>I10/J17</f>
        <v>1.0144927536231885</v>
      </c>
      <c r="N10" s="79">
        <v>25</v>
      </c>
      <c r="O10" s="80">
        <v>23</v>
      </c>
      <c r="P10" s="80">
        <f t="shared" si="2"/>
        <v>108.69565217391303</v>
      </c>
      <c r="Q10" s="81">
        <v>1.0900000000000001</v>
      </c>
      <c r="R10" s="82">
        <f>N10/O17</f>
        <v>0.3048780487804878</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10</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11">
        <v>1</v>
      </c>
      <c r="BD10" s="101">
        <f t="shared" si="10"/>
        <v>0</v>
      </c>
      <c r="BE10" s="102">
        <v>0</v>
      </c>
      <c r="BF10" s="112">
        <f>BB10/BC17</f>
        <v>0</v>
      </c>
      <c r="BG10" s="100">
        <v>0</v>
      </c>
      <c r="BH10" s="111">
        <v>2</v>
      </c>
      <c r="BI10" s="101">
        <f t="shared" si="11"/>
        <v>0</v>
      </c>
      <c r="BJ10" s="102">
        <v>0</v>
      </c>
      <c r="BK10" s="112">
        <f>BG10/BH17</f>
        <v>0</v>
      </c>
      <c r="BL10" s="79">
        <v>100</v>
      </c>
      <c r="BM10" s="80">
        <v>100</v>
      </c>
      <c r="BN10" s="80">
        <f t="shared" si="12"/>
        <v>100</v>
      </c>
      <c r="BO10" s="81">
        <v>1</v>
      </c>
      <c r="BP10" s="82">
        <f>BL10/BM17</f>
        <v>1</v>
      </c>
      <c r="BQ10" s="100">
        <v>0</v>
      </c>
      <c r="BR10" s="101">
        <v>1</v>
      </c>
      <c r="BS10" s="101">
        <f t="shared" si="13"/>
        <v>0</v>
      </c>
      <c r="BT10" s="102">
        <v>0</v>
      </c>
      <c r="BU10" s="103">
        <f>BQ10/BR17</f>
        <v>0</v>
      </c>
      <c r="BV10" s="100">
        <v>0</v>
      </c>
      <c r="BW10" s="111">
        <v>1</v>
      </c>
      <c r="BX10" s="101">
        <f t="shared" si="14"/>
        <v>0</v>
      </c>
      <c r="BY10" s="102">
        <v>0</v>
      </c>
      <c r="BZ10" s="112">
        <f>BV10/BW17</f>
        <v>0</v>
      </c>
      <c r="CA10" s="100">
        <v>0</v>
      </c>
      <c r="CB10" s="101">
        <v>100</v>
      </c>
      <c r="CC10" s="101">
        <f t="shared" si="15"/>
        <v>0</v>
      </c>
      <c r="CD10" s="102">
        <v>0</v>
      </c>
      <c r="CE10" s="103">
        <f>CA10/CB17</f>
        <v>0</v>
      </c>
      <c r="CF10" s="100">
        <v>0</v>
      </c>
      <c r="CG10" s="111">
        <v>1</v>
      </c>
      <c r="CH10" s="101">
        <f t="shared" si="16"/>
        <v>0</v>
      </c>
      <c r="CI10" s="102">
        <v>0</v>
      </c>
      <c r="CJ10" s="112">
        <f>CF10/CG17</f>
        <v>0</v>
      </c>
      <c r="CK10" s="515">
        <v>0</v>
      </c>
      <c r="CL10" s="527">
        <v>1</v>
      </c>
      <c r="CM10" s="516">
        <f t="shared" si="17"/>
        <v>0</v>
      </c>
      <c r="CN10" s="517">
        <v>0</v>
      </c>
      <c r="CO10" s="528">
        <f>CK10/CL17</f>
        <v>0</v>
      </c>
      <c r="CP10" s="183">
        <v>0</v>
      </c>
      <c r="CQ10" s="185">
        <v>4</v>
      </c>
      <c r="CR10" s="185">
        <f t="shared" si="18"/>
        <v>0</v>
      </c>
      <c r="CS10" s="186">
        <v>0</v>
      </c>
      <c r="CT10" s="245">
        <f>CP10/CQ17</f>
        <v>0</v>
      </c>
      <c r="CU10" s="169">
        <v>0</v>
      </c>
      <c r="CV10" s="170">
        <v>1</v>
      </c>
      <c r="CW10" s="170">
        <f t="shared" si="19"/>
        <v>0</v>
      </c>
      <c r="CX10" s="171">
        <v>0</v>
      </c>
      <c r="CY10" s="172">
        <f>CU10/CV17</f>
        <v>0</v>
      </c>
      <c r="CZ10" s="100">
        <v>0</v>
      </c>
      <c r="DA10" s="111">
        <v>1</v>
      </c>
      <c r="DB10" s="101">
        <f t="shared" si="20"/>
        <v>0</v>
      </c>
      <c r="DC10" s="102">
        <v>0</v>
      </c>
      <c r="DD10" s="112">
        <f>CZ10/DA17</f>
        <v>0</v>
      </c>
      <c r="DE10" s="100">
        <v>0</v>
      </c>
      <c r="DF10" s="101">
        <v>1</v>
      </c>
      <c r="DG10" s="101">
        <f t="shared" si="21"/>
        <v>0</v>
      </c>
      <c r="DH10" s="102">
        <v>0</v>
      </c>
      <c r="DI10" s="103">
        <f>DE10/DF17</f>
        <v>0</v>
      </c>
      <c r="DJ10" s="100">
        <v>0</v>
      </c>
      <c r="DK10" s="111">
        <v>1</v>
      </c>
      <c r="DL10" s="101">
        <f t="shared" si="22"/>
        <v>0</v>
      </c>
      <c r="DM10" s="102">
        <v>0</v>
      </c>
      <c r="DN10" s="112">
        <f>DJ10/DK17</f>
        <v>0</v>
      </c>
      <c r="DO10" s="100">
        <v>0</v>
      </c>
      <c r="DP10" s="111">
        <v>1</v>
      </c>
      <c r="DQ10" s="101">
        <f t="shared" si="23"/>
        <v>0</v>
      </c>
      <c r="DR10" s="102">
        <v>0</v>
      </c>
      <c r="DS10" s="112">
        <f>DO10/DP17</f>
        <v>0</v>
      </c>
      <c r="DT10" s="100">
        <v>0</v>
      </c>
      <c r="DU10" s="101">
        <v>1</v>
      </c>
      <c r="DV10" s="101">
        <f t="shared" si="24"/>
        <v>0</v>
      </c>
      <c r="DW10" s="102">
        <v>0</v>
      </c>
      <c r="DX10" s="103">
        <f>DT10/DU17</f>
        <v>0</v>
      </c>
      <c r="DY10" s="79">
        <v>5</v>
      </c>
      <c r="DZ10" s="80">
        <v>5</v>
      </c>
      <c r="EA10" s="80">
        <f t="shared" si="25"/>
        <v>100</v>
      </c>
      <c r="EB10" s="81">
        <v>1</v>
      </c>
      <c r="EC10" s="82">
        <f>DY10/DZ17</f>
        <v>0.41666666666666669</v>
      </c>
      <c r="ED10" s="100">
        <v>0</v>
      </c>
      <c r="EE10" s="101">
        <v>1</v>
      </c>
      <c r="EF10" s="101">
        <f t="shared" si="26"/>
        <v>0</v>
      </c>
      <c r="EG10" s="330">
        <v>0</v>
      </c>
      <c r="EH10" s="331">
        <f>ED10/EE17</f>
        <v>0</v>
      </c>
      <c r="EI10" s="100">
        <v>0</v>
      </c>
      <c r="EJ10" s="111">
        <v>1</v>
      </c>
      <c r="EK10" s="101">
        <f t="shared" si="27"/>
        <v>0</v>
      </c>
      <c r="EL10" s="102">
        <v>0</v>
      </c>
      <c r="EM10" s="112">
        <f>EI10/EJ17</f>
        <v>0</v>
      </c>
      <c r="EN10" s="100">
        <v>0</v>
      </c>
      <c r="EO10" s="111">
        <v>1</v>
      </c>
      <c r="EP10" s="101">
        <f t="shared" si="28"/>
        <v>0</v>
      </c>
      <c r="EQ10" s="102">
        <v>0</v>
      </c>
      <c r="ER10" s="112">
        <f>EN10/EO17</f>
        <v>0</v>
      </c>
      <c r="ES10" s="100">
        <v>0</v>
      </c>
      <c r="ET10" s="111">
        <v>1</v>
      </c>
      <c r="EU10" s="101">
        <f t="shared" si="29"/>
        <v>0</v>
      </c>
      <c r="EV10" s="102">
        <v>0</v>
      </c>
      <c r="EW10" s="112">
        <f>ES10/ET17</f>
        <v>0</v>
      </c>
      <c r="EX10" s="100">
        <v>0</v>
      </c>
      <c r="EY10" s="101">
        <v>1</v>
      </c>
      <c r="EZ10" s="101">
        <f t="shared" si="30"/>
        <v>0</v>
      </c>
      <c r="FA10" s="102">
        <v>0</v>
      </c>
      <c r="FB10" s="103">
        <f>EX10/EY17</f>
        <v>0</v>
      </c>
      <c r="FC10" s="100">
        <v>0</v>
      </c>
      <c r="FD10" s="101">
        <v>1</v>
      </c>
      <c r="FE10" s="101">
        <f t="shared" si="31"/>
        <v>0</v>
      </c>
      <c r="FF10" s="102">
        <v>0</v>
      </c>
      <c r="FG10" s="103">
        <f>FC10/FD17</f>
        <v>0</v>
      </c>
      <c r="FH10" s="100">
        <v>0</v>
      </c>
      <c r="FI10" s="111">
        <v>1</v>
      </c>
      <c r="FJ10" s="101">
        <f t="shared" si="32"/>
        <v>0</v>
      </c>
      <c r="FK10" s="102">
        <v>0</v>
      </c>
      <c r="FL10" s="112">
        <f>FH10/FI17</f>
        <v>0</v>
      </c>
      <c r="FM10" s="100">
        <v>0</v>
      </c>
      <c r="FN10" s="101">
        <v>1</v>
      </c>
      <c r="FO10" s="101">
        <f t="shared" si="33"/>
        <v>0</v>
      </c>
      <c r="FP10" s="102">
        <v>0</v>
      </c>
      <c r="FQ10" s="103">
        <f>FM10/FN17</f>
        <v>0</v>
      </c>
      <c r="FR10" s="100">
        <v>0</v>
      </c>
      <c r="FS10" s="111">
        <v>1</v>
      </c>
      <c r="FT10" s="101">
        <f t="shared" si="34"/>
        <v>0</v>
      </c>
      <c r="FU10" s="102">
        <v>0</v>
      </c>
      <c r="FV10" s="112">
        <f>FR10/FS17</f>
        <v>0</v>
      </c>
      <c r="FW10" s="79">
        <v>1</v>
      </c>
      <c r="FX10" s="92">
        <v>1</v>
      </c>
      <c r="FY10" s="80">
        <f t="shared" si="35"/>
        <v>100</v>
      </c>
      <c r="FZ10" s="115">
        <v>1</v>
      </c>
      <c r="GA10" s="93">
        <f>FW10/FX17</f>
        <v>0.33333333333333331</v>
      </c>
      <c r="GB10" s="195">
        <v>0</v>
      </c>
      <c r="GC10" s="196">
        <v>5</v>
      </c>
      <c r="GD10" s="196">
        <f t="shared" si="36"/>
        <v>0</v>
      </c>
      <c r="GE10" s="197">
        <v>0</v>
      </c>
      <c r="GF10" s="198">
        <f>GB10/GC17</f>
        <v>0</v>
      </c>
      <c r="GG10" s="100">
        <v>0</v>
      </c>
      <c r="GH10" s="111">
        <v>25</v>
      </c>
      <c r="GI10" s="101">
        <f t="shared" si="37"/>
        <v>0</v>
      </c>
      <c r="GJ10" s="102">
        <v>0</v>
      </c>
      <c r="GK10" s="112">
        <f>GG10/GH17</f>
        <v>0</v>
      </c>
      <c r="GL10" s="100">
        <v>0</v>
      </c>
      <c r="GM10" s="111">
        <v>10</v>
      </c>
      <c r="GN10" s="101">
        <f t="shared" si="38"/>
        <v>0</v>
      </c>
      <c r="GO10" s="102">
        <v>0</v>
      </c>
      <c r="GP10" s="112">
        <f>GL10/GM17</f>
        <v>0</v>
      </c>
      <c r="GQ10" s="100">
        <v>0</v>
      </c>
      <c r="GR10" s="111">
        <v>1</v>
      </c>
      <c r="GS10" s="101">
        <f t="shared" si="39"/>
        <v>0</v>
      </c>
      <c r="GT10" s="102">
        <v>0</v>
      </c>
      <c r="GU10" s="112">
        <f>GQ10/GR17</f>
        <v>0</v>
      </c>
      <c r="GV10" s="217">
        <v>0</v>
      </c>
      <c r="GW10" s="237">
        <v>100</v>
      </c>
      <c r="GX10" s="218">
        <f t="shared" si="40"/>
        <v>0</v>
      </c>
      <c r="GY10" s="219">
        <v>0</v>
      </c>
      <c r="GZ10" s="238">
        <f>GV10/GW17</f>
        <v>0</v>
      </c>
      <c r="HA10" s="79">
        <v>100</v>
      </c>
      <c r="HB10" s="92">
        <v>100</v>
      </c>
      <c r="HC10" s="80">
        <f t="shared" si="41"/>
        <v>100</v>
      </c>
      <c r="HD10" s="81">
        <v>1</v>
      </c>
      <c r="HE10" s="82">
        <f>HA10/HB17</f>
        <v>1</v>
      </c>
      <c r="HF10" s="79">
        <v>100</v>
      </c>
      <c r="HG10" s="92">
        <v>100</v>
      </c>
      <c r="HH10" s="80">
        <f t="shared" si="42"/>
        <v>100</v>
      </c>
      <c r="HI10" s="81">
        <v>1</v>
      </c>
      <c r="HJ10" s="82">
        <f>HF10/HG17</f>
        <v>1</v>
      </c>
    </row>
    <row r="11" spans="2:218" ht="15" thickBot="1" x14ac:dyDescent="0.4">
      <c r="B11" s="153">
        <v>6</v>
      </c>
      <c r="C11" s="154" t="s">
        <v>38</v>
      </c>
      <c r="D11" s="183">
        <v>75</v>
      </c>
      <c r="E11" s="185">
        <v>29</v>
      </c>
      <c r="F11" s="185">
        <f t="shared" si="0"/>
        <v>258.62068965517244</v>
      </c>
      <c r="G11" s="186">
        <v>2.59</v>
      </c>
      <c r="H11" s="245">
        <f>D11/E17</f>
        <v>0.75</v>
      </c>
      <c r="I11" s="79">
        <v>77</v>
      </c>
      <c r="J11" s="80">
        <v>30</v>
      </c>
      <c r="K11" s="80">
        <f t="shared" si="1"/>
        <v>256.66666666666669</v>
      </c>
      <c r="L11" s="123">
        <v>2.57</v>
      </c>
      <c r="M11" s="82">
        <f>I11/J17</f>
        <v>1.1159420289855073</v>
      </c>
      <c r="N11" s="79">
        <v>48</v>
      </c>
      <c r="O11" s="80">
        <v>35</v>
      </c>
      <c r="P11" s="80">
        <f t="shared" si="2"/>
        <v>137.14285714285714</v>
      </c>
      <c r="Q11" s="123">
        <v>1.37</v>
      </c>
      <c r="R11" s="82">
        <f>N11/O17</f>
        <v>0.58536585365853655</v>
      </c>
      <c r="S11" s="134">
        <v>0</v>
      </c>
      <c r="T11" s="127">
        <v>100</v>
      </c>
      <c r="U11" s="127">
        <f t="shared" si="3"/>
        <v>0</v>
      </c>
      <c r="V11" s="128">
        <v>0</v>
      </c>
      <c r="W11" s="129">
        <f>S11/T17</f>
        <v>0</v>
      </c>
      <c r="X11" s="169">
        <v>0</v>
      </c>
      <c r="Y11" s="170">
        <v>100</v>
      </c>
      <c r="Z11" s="170">
        <f t="shared" si="4"/>
        <v>0</v>
      </c>
      <c r="AA11" s="171">
        <v>0</v>
      </c>
      <c r="AB11" s="172">
        <f>X11/Y17</f>
        <v>0</v>
      </c>
      <c r="AC11" s="79">
        <v>100</v>
      </c>
      <c r="AD11" s="80">
        <v>100</v>
      </c>
      <c r="AE11" s="320">
        <f t="shared" si="5"/>
        <v>100</v>
      </c>
      <c r="AF11" s="342">
        <v>1</v>
      </c>
      <c r="AG11" s="343">
        <f>AC11/AD17</f>
        <v>1</v>
      </c>
      <c r="AH11" s="100">
        <v>0</v>
      </c>
      <c r="AI11" s="111">
        <v>25</v>
      </c>
      <c r="AJ11" s="101">
        <f t="shared" si="6"/>
        <v>0</v>
      </c>
      <c r="AK11" s="102">
        <v>0</v>
      </c>
      <c r="AL11" s="112">
        <f>AH11/AI17</f>
        <v>0</v>
      </c>
      <c r="AM11" s="79">
        <v>27</v>
      </c>
      <c r="AN11" s="80">
        <v>27</v>
      </c>
      <c r="AO11" s="80">
        <f t="shared" si="7"/>
        <v>100</v>
      </c>
      <c r="AP11" s="115">
        <v>1</v>
      </c>
      <c r="AQ11" s="82">
        <f>AM11/AN17</f>
        <v>0.45</v>
      </c>
      <c r="AR11" s="79">
        <v>100</v>
      </c>
      <c r="AS11" s="80">
        <v>90</v>
      </c>
      <c r="AT11" s="80">
        <f t="shared" si="8"/>
        <v>111.11111111111111</v>
      </c>
      <c r="AU11" s="123">
        <v>1.1100000000000001</v>
      </c>
      <c r="AV11" s="82">
        <f>AR11/AS17</f>
        <v>1.1111111111111112</v>
      </c>
      <c r="AW11" s="100">
        <v>0</v>
      </c>
      <c r="AX11" s="101">
        <v>1</v>
      </c>
      <c r="AY11" s="101">
        <f t="shared" si="9"/>
        <v>0</v>
      </c>
      <c r="AZ11" s="102">
        <v>0</v>
      </c>
      <c r="BA11" s="103">
        <f>AW11/AX17</f>
        <v>0</v>
      </c>
      <c r="BB11" s="100">
        <v>0</v>
      </c>
      <c r="BC11" s="111">
        <v>1</v>
      </c>
      <c r="BD11" s="101">
        <f t="shared" si="10"/>
        <v>0</v>
      </c>
      <c r="BE11" s="102">
        <v>0</v>
      </c>
      <c r="BF11" s="112">
        <f>BB11/BC17</f>
        <v>0</v>
      </c>
      <c r="BG11" s="79">
        <v>4</v>
      </c>
      <c r="BH11" s="92">
        <v>4</v>
      </c>
      <c r="BI11" s="80">
        <f t="shared" si="11"/>
        <v>100</v>
      </c>
      <c r="BJ11" s="115">
        <v>1</v>
      </c>
      <c r="BK11" s="93">
        <f>BG11/BH17</f>
        <v>0.5</v>
      </c>
      <c r="BL11" s="134">
        <v>0</v>
      </c>
      <c r="BM11" s="127">
        <v>100</v>
      </c>
      <c r="BN11" s="127">
        <f t="shared" si="12"/>
        <v>0</v>
      </c>
      <c r="BO11" s="128">
        <v>0</v>
      </c>
      <c r="BP11" s="129">
        <f>BL11/BM17</f>
        <v>0</v>
      </c>
      <c r="BQ11" s="183">
        <v>0</v>
      </c>
      <c r="BR11" s="185">
        <v>1</v>
      </c>
      <c r="BS11" s="185">
        <f t="shared" si="13"/>
        <v>0</v>
      </c>
      <c r="BT11" s="186">
        <v>0</v>
      </c>
      <c r="BU11" s="245">
        <f>BQ11/BR17</f>
        <v>0</v>
      </c>
      <c r="BV11" s="79">
        <v>64</v>
      </c>
      <c r="BW11" s="92">
        <v>160</v>
      </c>
      <c r="BX11" s="80">
        <f t="shared" si="14"/>
        <v>40</v>
      </c>
      <c r="BY11" s="116">
        <v>0.4</v>
      </c>
      <c r="BZ11" s="93">
        <f>BV11/BW17</f>
        <v>0.16</v>
      </c>
      <c r="CA11" s="134">
        <v>0</v>
      </c>
      <c r="CB11" s="127">
        <v>100</v>
      </c>
      <c r="CC11" s="127">
        <f t="shared" si="15"/>
        <v>0</v>
      </c>
      <c r="CD11" s="128">
        <v>0</v>
      </c>
      <c r="CE11" s="129">
        <f>CA11/CB17</f>
        <v>0</v>
      </c>
      <c r="CF11" s="100">
        <v>0</v>
      </c>
      <c r="CG11" s="111">
        <v>1</v>
      </c>
      <c r="CH11" s="101">
        <f t="shared" si="16"/>
        <v>0</v>
      </c>
      <c r="CI11" s="102">
        <v>0</v>
      </c>
      <c r="CJ11" s="112">
        <f>CF11/CG17</f>
        <v>0</v>
      </c>
      <c r="CK11" s="515">
        <v>0</v>
      </c>
      <c r="CL11" s="527">
        <v>1</v>
      </c>
      <c r="CM11" s="516">
        <f t="shared" si="17"/>
        <v>0</v>
      </c>
      <c r="CN11" s="517">
        <v>0</v>
      </c>
      <c r="CO11" s="528">
        <f>CK11/CL17</f>
        <v>0</v>
      </c>
      <c r="CP11" s="183">
        <v>0</v>
      </c>
      <c r="CQ11" s="185">
        <v>5</v>
      </c>
      <c r="CR11" s="185">
        <f t="shared" si="18"/>
        <v>0</v>
      </c>
      <c r="CS11" s="186">
        <v>0</v>
      </c>
      <c r="CT11" s="245">
        <f>CP11/CQ17</f>
        <v>0</v>
      </c>
      <c r="CU11" s="169">
        <v>0</v>
      </c>
      <c r="CV11" s="170">
        <v>1</v>
      </c>
      <c r="CW11" s="170">
        <f t="shared" si="19"/>
        <v>0</v>
      </c>
      <c r="CX11" s="171">
        <v>0</v>
      </c>
      <c r="CY11" s="172">
        <f>CU11/CV17</f>
        <v>0</v>
      </c>
      <c r="CZ11" s="100">
        <v>0</v>
      </c>
      <c r="DA11" s="111">
        <v>1</v>
      </c>
      <c r="DB11" s="101">
        <f t="shared" si="20"/>
        <v>0</v>
      </c>
      <c r="DC11" s="102">
        <v>0</v>
      </c>
      <c r="DD11" s="112">
        <f>CZ11/DA17</f>
        <v>0</v>
      </c>
      <c r="DE11" s="100">
        <v>0</v>
      </c>
      <c r="DF11" s="101">
        <v>1</v>
      </c>
      <c r="DG11" s="101">
        <f t="shared" si="21"/>
        <v>0</v>
      </c>
      <c r="DH11" s="102">
        <v>0</v>
      </c>
      <c r="DI11" s="103">
        <f>DE11/DF17</f>
        <v>0</v>
      </c>
      <c r="DJ11" s="100">
        <v>0</v>
      </c>
      <c r="DK11" s="111">
        <v>1</v>
      </c>
      <c r="DL11" s="101">
        <f t="shared" si="22"/>
        <v>0</v>
      </c>
      <c r="DM11" s="102">
        <v>0</v>
      </c>
      <c r="DN11" s="112">
        <f>DJ11/DK17</f>
        <v>0</v>
      </c>
      <c r="DO11" s="79">
        <v>2</v>
      </c>
      <c r="DP11" s="92">
        <v>2</v>
      </c>
      <c r="DQ11" s="80">
        <f t="shared" si="23"/>
        <v>100</v>
      </c>
      <c r="DR11" s="115">
        <v>1</v>
      </c>
      <c r="DS11" s="93">
        <f>DO11/DP17</f>
        <v>0.5</v>
      </c>
      <c r="DT11" s="100">
        <v>0</v>
      </c>
      <c r="DU11" s="101">
        <v>1</v>
      </c>
      <c r="DV11" s="101">
        <f t="shared" si="24"/>
        <v>0</v>
      </c>
      <c r="DW11" s="102">
        <v>0</v>
      </c>
      <c r="DX11" s="103">
        <f>DT11/DU17</f>
        <v>0</v>
      </c>
      <c r="DY11" s="79">
        <v>6</v>
      </c>
      <c r="DZ11" s="80">
        <v>6</v>
      </c>
      <c r="EA11" s="80">
        <f t="shared" si="25"/>
        <v>100</v>
      </c>
      <c r="EB11" s="115">
        <v>1</v>
      </c>
      <c r="EC11" s="82">
        <f>DY11/DZ17</f>
        <v>0.5</v>
      </c>
      <c r="ED11" s="79">
        <v>1</v>
      </c>
      <c r="EE11" s="80">
        <v>1</v>
      </c>
      <c r="EF11" s="320">
        <f t="shared" si="26"/>
        <v>100</v>
      </c>
      <c r="EG11" s="342">
        <v>1</v>
      </c>
      <c r="EH11" s="343">
        <f>ED11/EE17</f>
        <v>1</v>
      </c>
      <c r="EI11" s="79">
        <v>2</v>
      </c>
      <c r="EJ11" s="92">
        <v>2</v>
      </c>
      <c r="EK11" s="80">
        <f t="shared" si="27"/>
        <v>100</v>
      </c>
      <c r="EL11" s="115">
        <v>1</v>
      </c>
      <c r="EM11" s="93">
        <f>EI11/EJ17</f>
        <v>0.5</v>
      </c>
      <c r="EN11" s="100">
        <v>0</v>
      </c>
      <c r="EO11" s="111">
        <v>1</v>
      </c>
      <c r="EP11" s="101">
        <f t="shared" si="28"/>
        <v>0</v>
      </c>
      <c r="EQ11" s="102">
        <v>0</v>
      </c>
      <c r="ER11" s="112">
        <f>EN11/EO17</f>
        <v>0</v>
      </c>
      <c r="ES11" s="100">
        <v>0</v>
      </c>
      <c r="ET11" s="111">
        <v>1</v>
      </c>
      <c r="EU11" s="101">
        <f t="shared" si="29"/>
        <v>0</v>
      </c>
      <c r="EV11" s="102">
        <v>0</v>
      </c>
      <c r="EW11" s="112">
        <f>ES11/ET17</f>
        <v>0</v>
      </c>
      <c r="EX11" s="79">
        <v>1</v>
      </c>
      <c r="EY11" s="80">
        <v>1</v>
      </c>
      <c r="EZ11" s="80">
        <f t="shared" si="30"/>
        <v>100</v>
      </c>
      <c r="FA11" s="115">
        <v>1</v>
      </c>
      <c r="FB11" s="82">
        <f>EX11/EY17</f>
        <v>0.5</v>
      </c>
      <c r="FC11" s="100">
        <v>0</v>
      </c>
      <c r="FD11" s="101">
        <v>1</v>
      </c>
      <c r="FE11" s="101">
        <f t="shared" si="31"/>
        <v>0</v>
      </c>
      <c r="FF11" s="102">
        <v>0</v>
      </c>
      <c r="FG11" s="103">
        <f>FC11/FD17</f>
        <v>0</v>
      </c>
      <c r="FH11" s="183">
        <v>0</v>
      </c>
      <c r="FI11" s="184">
        <v>40</v>
      </c>
      <c r="FJ11" s="185">
        <f t="shared" si="32"/>
        <v>0</v>
      </c>
      <c r="FK11" s="186">
        <v>0</v>
      </c>
      <c r="FL11" s="187">
        <f>FH11/FI17</f>
        <v>0</v>
      </c>
      <c r="FM11" s="100">
        <v>0</v>
      </c>
      <c r="FN11" s="101">
        <v>1</v>
      </c>
      <c r="FO11" s="101">
        <f t="shared" si="33"/>
        <v>0</v>
      </c>
      <c r="FP11" s="102">
        <v>0</v>
      </c>
      <c r="FQ11" s="103">
        <f>FM11/FN17</f>
        <v>0</v>
      </c>
      <c r="FR11" s="79">
        <v>2</v>
      </c>
      <c r="FS11" s="92">
        <v>2</v>
      </c>
      <c r="FT11" s="80">
        <f t="shared" si="34"/>
        <v>100</v>
      </c>
      <c r="FU11" s="115">
        <v>1</v>
      </c>
      <c r="FV11" s="93">
        <f>FR11/FS17</f>
        <v>0.5</v>
      </c>
      <c r="FW11" s="156">
        <v>0</v>
      </c>
      <c r="FX11" s="157">
        <v>2</v>
      </c>
      <c r="FY11" s="158">
        <f t="shared" si="35"/>
        <v>0</v>
      </c>
      <c r="FZ11" s="159">
        <v>0</v>
      </c>
      <c r="GA11" s="160">
        <f>FW11/FX17</f>
        <v>0</v>
      </c>
      <c r="GB11" s="195">
        <v>0</v>
      </c>
      <c r="GC11" s="196">
        <v>6</v>
      </c>
      <c r="GD11" s="196">
        <f t="shared" si="36"/>
        <v>0</v>
      </c>
      <c r="GE11" s="197">
        <v>0</v>
      </c>
      <c r="GF11" s="198">
        <f>GB11/GC17</f>
        <v>0</v>
      </c>
      <c r="GG11" s="282">
        <v>157.13999999999999</v>
      </c>
      <c r="GH11" s="288">
        <v>50</v>
      </c>
      <c r="GI11" s="283">
        <f t="shared" si="37"/>
        <v>314.27999999999997</v>
      </c>
      <c r="GJ11" s="284">
        <v>3.14</v>
      </c>
      <c r="GK11" s="448">
        <f>GG11/GH17</f>
        <v>1.5713999999999999</v>
      </c>
      <c r="GL11" s="79">
        <v>35</v>
      </c>
      <c r="GM11" s="92">
        <v>35</v>
      </c>
      <c r="GN11" s="80">
        <f t="shared" si="38"/>
        <v>100</v>
      </c>
      <c r="GO11" s="115">
        <v>1</v>
      </c>
      <c r="GP11" s="93">
        <f>GL11/GM17</f>
        <v>0.3888888888888889</v>
      </c>
      <c r="GQ11" s="100">
        <v>0</v>
      </c>
      <c r="GR11" s="111">
        <v>1</v>
      </c>
      <c r="GS11" s="101">
        <f t="shared" si="39"/>
        <v>0</v>
      </c>
      <c r="GT11" s="102">
        <v>0</v>
      </c>
      <c r="GU11" s="112">
        <f>GQ11/GR17</f>
        <v>0</v>
      </c>
      <c r="GV11" s="217">
        <v>0</v>
      </c>
      <c r="GW11" s="237">
        <v>100</v>
      </c>
      <c r="GX11" s="218">
        <f t="shared" si="40"/>
        <v>0</v>
      </c>
      <c r="GY11" s="219">
        <v>0</v>
      </c>
      <c r="GZ11" s="238">
        <f>GV11/GW17</f>
        <v>0</v>
      </c>
      <c r="HA11" s="79">
        <v>100</v>
      </c>
      <c r="HB11" s="92">
        <v>100</v>
      </c>
      <c r="HC11" s="80">
        <f t="shared" si="41"/>
        <v>100</v>
      </c>
      <c r="HD11" s="115">
        <v>1</v>
      </c>
      <c r="HE11" s="82">
        <f>HA11/HB17</f>
        <v>1</v>
      </c>
      <c r="HF11" s="79">
        <v>100</v>
      </c>
      <c r="HG11" s="92">
        <v>100</v>
      </c>
      <c r="HH11" s="80">
        <f t="shared" si="42"/>
        <v>100</v>
      </c>
      <c r="HI11" s="115">
        <v>1</v>
      </c>
      <c r="HJ11" s="82">
        <f>HF11/HG17</f>
        <v>1</v>
      </c>
    </row>
    <row r="12" spans="2:218" ht="15" thickBot="1" x14ac:dyDescent="0.4">
      <c r="B12" s="151">
        <v>7</v>
      </c>
      <c r="C12" s="152" t="s">
        <v>39</v>
      </c>
      <c r="D12" s="79">
        <v>0</v>
      </c>
      <c r="E12" s="80">
        <v>100</v>
      </c>
      <c r="F12" s="80">
        <f t="shared" si="0"/>
        <v>0</v>
      </c>
      <c r="G12" s="81">
        <v>0</v>
      </c>
      <c r="H12" s="82">
        <f>D12/E17</f>
        <v>0</v>
      </c>
      <c r="I12" s="100">
        <v>0</v>
      </c>
      <c r="J12" s="101">
        <v>30</v>
      </c>
      <c r="K12" s="101">
        <f t="shared" si="1"/>
        <v>0</v>
      </c>
      <c r="L12" s="102">
        <v>0</v>
      </c>
      <c r="M12" s="103">
        <f>I12/J17</f>
        <v>0</v>
      </c>
      <c r="N12" s="100">
        <v>0</v>
      </c>
      <c r="O12" s="101">
        <v>35</v>
      </c>
      <c r="P12" s="101">
        <f t="shared" si="2"/>
        <v>0</v>
      </c>
      <c r="Q12" s="102">
        <v>0</v>
      </c>
      <c r="R12" s="103">
        <f>N12/O17</f>
        <v>0</v>
      </c>
      <c r="S12" s="134">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321">
        <v>0</v>
      </c>
      <c r="AG12" s="322">
        <f>AC12/AD17</f>
        <v>0</v>
      </c>
      <c r="AH12" s="134">
        <v>0</v>
      </c>
      <c r="AI12" s="161">
        <v>100</v>
      </c>
      <c r="AJ12" s="127">
        <f t="shared" si="6"/>
        <v>0</v>
      </c>
      <c r="AK12" s="128">
        <v>0</v>
      </c>
      <c r="AL12" s="131">
        <f>AH12/AI17</f>
        <v>0</v>
      </c>
      <c r="AM12" s="100">
        <v>0</v>
      </c>
      <c r="AN12" s="101">
        <v>27</v>
      </c>
      <c r="AO12" s="101">
        <f t="shared" si="7"/>
        <v>0</v>
      </c>
      <c r="AP12" s="102">
        <v>0</v>
      </c>
      <c r="AQ12" s="103">
        <f>AM12/AN17</f>
        <v>0</v>
      </c>
      <c r="AR12" s="100">
        <v>0</v>
      </c>
      <c r="AS12" s="101">
        <v>90</v>
      </c>
      <c r="AT12" s="101">
        <f t="shared" si="8"/>
        <v>0</v>
      </c>
      <c r="AU12" s="102">
        <v>0</v>
      </c>
      <c r="AV12" s="103">
        <f>AR12/AS17</f>
        <v>0</v>
      </c>
      <c r="AW12" s="183">
        <v>0</v>
      </c>
      <c r="AX12" s="185">
        <v>1</v>
      </c>
      <c r="AY12" s="185">
        <f t="shared" si="9"/>
        <v>0</v>
      </c>
      <c r="AZ12" s="186">
        <v>0</v>
      </c>
      <c r="BA12" s="245">
        <f>AW12/AX17</f>
        <v>0</v>
      </c>
      <c r="BB12" s="100">
        <v>0</v>
      </c>
      <c r="BC12" s="111">
        <v>1</v>
      </c>
      <c r="BD12" s="101">
        <f t="shared" si="10"/>
        <v>0</v>
      </c>
      <c r="BE12" s="102">
        <v>0</v>
      </c>
      <c r="BF12" s="112">
        <f>BB12/BC17</f>
        <v>0</v>
      </c>
      <c r="BG12" s="100">
        <v>0</v>
      </c>
      <c r="BH12" s="111">
        <v>4</v>
      </c>
      <c r="BI12" s="101">
        <f t="shared" si="11"/>
        <v>0</v>
      </c>
      <c r="BJ12" s="102">
        <v>0</v>
      </c>
      <c r="BK12" s="112">
        <f>BG12/BH17</f>
        <v>0</v>
      </c>
      <c r="BL12" s="134">
        <v>0</v>
      </c>
      <c r="BM12" s="127">
        <v>100</v>
      </c>
      <c r="BN12" s="127">
        <f t="shared" si="12"/>
        <v>0</v>
      </c>
      <c r="BO12" s="128">
        <v>0</v>
      </c>
      <c r="BP12" s="129">
        <f>BL12/BM17</f>
        <v>0</v>
      </c>
      <c r="BQ12" s="100">
        <v>0</v>
      </c>
      <c r="BR12" s="101">
        <v>1</v>
      </c>
      <c r="BS12" s="101">
        <f t="shared" si="13"/>
        <v>0</v>
      </c>
      <c r="BT12" s="102">
        <v>0</v>
      </c>
      <c r="BU12" s="103">
        <f>BQ12/BR17</f>
        <v>0</v>
      </c>
      <c r="BV12" s="100">
        <v>0</v>
      </c>
      <c r="BW12" s="111">
        <v>160</v>
      </c>
      <c r="BX12" s="101">
        <f t="shared" si="14"/>
        <v>0</v>
      </c>
      <c r="BY12" s="102">
        <v>0</v>
      </c>
      <c r="BZ12" s="112">
        <f>BV12/BW17</f>
        <v>0</v>
      </c>
      <c r="CA12" s="100">
        <v>0</v>
      </c>
      <c r="CB12" s="101">
        <v>100</v>
      </c>
      <c r="CC12" s="101">
        <f t="shared" si="15"/>
        <v>0</v>
      </c>
      <c r="CD12" s="102">
        <v>0</v>
      </c>
      <c r="CE12" s="103">
        <f>CA12/CB17</f>
        <v>0</v>
      </c>
      <c r="CF12" s="100">
        <v>0</v>
      </c>
      <c r="CG12" s="111">
        <v>1</v>
      </c>
      <c r="CH12" s="101">
        <f t="shared" si="16"/>
        <v>0</v>
      </c>
      <c r="CI12" s="102">
        <v>0</v>
      </c>
      <c r="CJ12" s="112">
        <f>CF12/CG17</f>
        <v>0</v>
      </c>
      <c r="CK12" s="515">
        <v>0</v>
      </c>
      <c r="CL12" s="527">
        <v>1</v>
      </c>
      <c r="CM12" s="516">
        <f t="shared" si="17"/>
        <v>0</v>
      </c>
      <c r="CN12" s="517">
        <v>0</v>
      </c>
      <c r="CO12" s="528">
        <f>CK12/CL17</f>
        <v>0</v>
      </c>
      <c r="CP12" s="79">
        <v>6</v>
      </c>
      <c r="CQ12" s="80">
        <v>2</v>
      </c>
      <c r="CR12" s="80">
        <f t="shared" si="18"/>
        <v>300</v>
      </c>
      <c r="CS12" s="81">
        <v>3</v>
      </c>
      <c r="CT12" s="82">
        <f>CP12/CQ17</f>
        <v>0.6</v>
      </c>
      <c r="CU12" s="169">
        <v>0</v>
      </c>
      <c r="CV12" s="170">
        <v>1</v>
      </c>
      <c r="CW12" s="170">
        <f t="shared" si="19"/>
        <v>0</v>
      </c>
      <c r="CX12" s="171">
        <v>0</v>
      </c>
      <c r="CY12" s="172">
        <f>CU12/CV17</f>
        <v>0</v>
      </c>
      <c r="CZ12" s="251">
        <v>129</v>
      </c>
      <c r="DA12" s="252">
        <v>75</v>
      </c>
      <c r="DB12" s="253">
        <f t="shared" si="20"/>
        <v>172</v>
      </c>
      <c r="DC12" s="254">
        <v>1.72</v>
      </c>
      <c r="DD12" s="255">
        <f>CZ12/DA17</f>
        <v>0.48679245283018868</v>
      </c>
      <c r="DE12" s="100">
        <v>0</v>
      </c>
      <c r="DF12" s="101">
        <v>1</v>
      </c>
      <c r="DG12" s="101">
        <f t="shared" si="21"/>
        <v>0</v>
      </c>
      <c r="DH12" s="330">
        <v>0</v>
      </c>
      <c r="DI12" s="331">
        <f>DE12/DF17</f>
        <v>0</v>
      </c>
      <c r="DJ12" s="100">
        <v>0</v>
      </c>
      <c r="DK12" s="111">
        <v>1</v>
      </c>
      <c r="DL12" s="101">
        <f t="shared" si="22"/>
        <v>0</v>
      </c>
      <c r="DM12" s="102">
        <v>0</v>
      </c>
      <c r="DN12" s="112">
        <f>DJ12/DK17</f>
        <v>0</v>
      </c>
      <c r="DO12" s="100">
        <v>0</v>
      </c>
      <c r="DP12" s="111">
        <v>2</v>
      </c>
      <c r="DQ12" s="101">
        <f t="shared" si="23"/>
        <v>0</v>
      </c>
      <c r="DR12" s="102">
        <v>0</v>
      </c>
      <c r="DS12" s="112">
        <f>DO12/DP17</f>
        <v>0</v>
      </c>
      <c r="DT12" s="100">
        <v>0</v>
      </c>
      <c r="DU12" s="101">
        <v>1</v>
      </c>
      <c r="DV12" s="101">
        <f t="shared" si="24"/>
        <v>0</v>
      </c>
      <c r="DW12" s="102">
        <v>0</v>
      </c>
      <c r="DX12" s="103">
        <f>DT12/DU17</f>
        <v>0</v>
      </c>
      <c r="DY12" s="79">
        <v>7</v>
      </c>
      <c r="DZ12" s="80">
        <v>7</v>
      </c>
      <c r="EA12" s="80">
        <f t="shared" si="25"/>
        <v>100</v>
      </c>
      <c r="EB12" s="81">
        <v>1</v>
      </c>
      <c r="EC12" s="82">
        <f>DY12/DZ17</f>
        <v>0.58333333333333337</v>
      </c>
      <c r="ED12" s="100">
        <v>0</v>
      </c>
      <c r="EE12" s="101">
        <v>1</v>
      </c>
      <c r="EF12" s="101">
        <f t="shared" si="26"/>
        <v>0</v>
      </c>
      <c r="EG12" s="321">
        <v>0</v>
      </c>
      <c r="EH12" s="322">
        <f>ED12/EE17</f>
        <v>0</v>
      </c>
      <c r="EI12" s="100">
        <v>0</v>
      </c>
      <c r="EJ12" s="111">
        <v>2</v>
      </c>
      <c r="EK12" s="101">
        <f t="shared" si="27"/>
        <v>0</v>
      </c>
      <c r="EL12" s="102">
        <v>0</v>
      </c>
      <c r="EM12" s="112">
        <f>EI12/EJ17</f>
        <v>0</v>
      </c>
      <c r="EN12" s="79">
        <v>5</v>
      </c>
      <c r="EO12" s="92">
        <v>5</v>
      </c>
      <c r="EP12" s="80">
        <f t="shared" si="28"/>
        <v>100</v>
      </c>
      <c r="EQ12" s="115">
        <v>1</v>
      </c>
      <c r="ER12" s="93">
        <f>EN12/EO17</f>
        <v>0.5</v>
      </c>
      <c r="ES12" s="100">
        <v>0</v>
      </c>
      <c r="ET12" s="111">
        <v>1</v>
      </c>
      <c r="EU12" s="101">
        <f t="shared" si="29"/>
        <v>0</v>
      </c>
      <c r="EV12" s="102">
        <v>0</v>
      </c>
      <c r="EW12" s="112">
        <f>ES12/ET17</f>
        <v>0</v>
      </c>
      <c r="EX12" s="100">
        <v>0</v>
      </c>
      <c r="EY12" s="101">
        <v>1</v>
      </c>
      <c r="EZ12" s="101">
        <f t="shared" si="30"/>
        <v>0</v>
      </c>
      <c r="FA12" s="102">
        <v>0</v>
      </c>
      <c r="FB12" s="103">
        <f>EX12/EY17</f>
        <v>0</v>
      </c>
      <c r="FC12" s="100">
        <v>0</v>
      </c>
      <c r="FD12" s="101">
        <v>1</v>
      </c>
      <c r="FE12" s="101">
        <f t="shared" si="31"/>
        <v>0</v>
      </c>
      <c r="FF12" s="102">
        <v>0</v>
      </c>
      <c r="FG12" s="103">
        <f>FC12/FD17</f>
        <v>0</v>
      </c>
      <c r="FH12" s="100">
        <v>0</v>
      </c>
      <c r="FI12" s="111">
        <v>40</v>
      </c>
      <c r="FJ12" s="101">
        <f t="shared" si="32"/>
        <v>0</v>
      </c>
      <c r="FK12" s="102">
        <v>0</v>
      </c>
      <c r="FL12" s="112">
        <f>FH12/FI17</f>
        <v>0</v>
      </c>
      <c r="FM12" s="100">
        <v>0</v>
      </c>
      <c r="FN12" s="101">
        <v>1</v>
      </c>
      <c r="FO12" s="101">
        <f t="shared" si="33"/>
        <v>0</v>
      </c>
      <c r="FP12" s="102">
        <v>0</v>
      </c>
      <c r="FQ12" s="103">
        <f>FM12/FN17</f>
        <v>0</v>
      </c>
      <c r="FR12" s="100">
        <v>0</v>
      </c>
      <c r="FS12" s="111">
        <v>2</v>
      </c>
      <c r="FT12" s="101">
        <f t="shared" si="34"/>
        <v>0</v>
      </c>
      <c r="FU12" s="102">
        <v>0</v>
      </c>
      <c r="FV12" s="112">
        <f>FR12/FS17</f>
        <v>0</v>
      </c>
      <c r="FW12" s="100">
        <v>0</v>
      </c>
      <c r="FX12" s="111">
        <v>2</v>
      </c>
      <c r="FY12" s="101">
        <f t="shared" si="35"/>
        <v>0</v>
      </c>
      <c r="FZ12" s="102">
        <v>0</v>
      </c>
      <c r="GA12" s="112">
        <f>FW12/FX17</f>
        <v>0</v>
      </c>
      <c r="GB12" s="195">
        <v>0</v>
      </c>
      <c r="GC12" s="196">
        <v>7</v>
      </c>
      <c r="GD12" s="196">
        <f t="shared" si="36"/>
        <v>0</v>
      </c>
      <c r="GE12" s="197">
        <v>0</v>
      </c>
      <c r="GF12" s="198">
        <f>GB12/GC17</f>
        <v>0</v>
      </c>
      <c r="GG12" s="100">
        <v>0</v>
      </c>
      <c r="GH12" s="111">
        <v>50</v>
      </c>
      <c r="GI12" s="101">
        <f t="shared" si="37"/>
        <v>0</v>
      </c>
      <c r="GJ12" s="102">
        <v>0</v>
      </c>
      <c r="GK12" s="112">
        <f>GG12/GH17</f>
        <v>0</v>
      </c>
      <c r="GL12" s="100">
        <v>0</v>
      </c>
      <c r="GM12" s="111">
        <v>35</v>
      </c>
      <c r="GN12" s="101">
        <f t="shared" si="38"/>
        <v>0</v>
      </c>
      <c r="GO12" s="102">
        <v>0</v>
      </c>
      <c r="GP12" s="112">
        <f>GL12/GM17</f>
        <v>0</v>
      </c>
      <c r="GQ12" s="100">
        <v>0</v>
      </c>
      <c r="GR12" s="111">
        <v>1</v>
      </c>
      <c r="GS12" s="101">
        <f t="shared" si="39"/>
        <v>0</v>
      </c>
      <c r="GT12" s="102">
        <v>0</v>
      </c>
      <c r="GU12" s="112">
        <f>GQ12/GR17</f>
        <v>0</v>
      </c>
      <c r="GV12" s="217">
        <v>0</v>
      </c>
      <c r="GW12" s="237">
        <v>100</v>
      </c>
      <c r="GX12" s="218">
        <f t="shared" si="40"/>
        <v>0</v>
      </c>
      <c r="GY12" s="219">
        <v>0</v>
      </c>
      <c r="GZ12" s="238">
        <f>GV12/GW17</f>
        <v>0</v>
      </c>
      <c r="HA12" s="79">
        <v>100</v>
      </c>
      <c r="HB12" s="92">
        <v>100</v>
      </c>
      <c r="HC12" s="80">
        <f t="shared" si="41"/>
        <v>100</v>
      </c>
      <c r="HD12" s="81">
        <v>1</v>
      </c>
      <c r="HE12" s="82">
        <f>HA12/HB17</f>
        <v>1</v>
      </c>
      <c r="HF12" s="79">
        <v>100</v>
      </c>
      <c r="HG12" s="92">
        <v>100</v>
      </c>
      <c r="HH12" s="80">
        <f t="shared" si="42"/>
        <v>100</v>
      </c>
      <c r="HI12" s="81">
        <v>1</v>
      </c>
      <c r="HJ12" s="82">
        <f>HF12/HG17</f>
        <v>1</v>
      </c>
    </row>
    <row r="13" spans="2:218" ht="15" thickBot="1" x14ac:dyDescent="0.4">
      <c r="B13" s="151">
        <v>8</v>
      </c>
      <c r="C13" s="152" t="s">
        <v>40</v>
      </c>
      <c r="D13" s="79">
        <v>0</v>
      </c>
      <c r="E13" s="80">
        <v>100</v>
      </c>
      <c r="F13" s="80">
        <f t="shared" si="0"/>
        <v>0</v>
      </c>
      <c r="G13" s="81">
        <v>0</v>
      </c>
      <c r="H13" s="82">
        <f>D13/E17</f>
        <v>0</v>
      </c>
      <c r="I13" s="79">
        <v>77</v>
      </c>
      <c r="J13" s="80">
        <v>40</v>
      </c>
      <c r="K13" s="80">
        <f t="shared" si="1"/>
        <v>192.5</v>
      </c>
      <c r="L13" s="81">
        <v>1.93</v>
      </c>
      <c r="M13" s="82">
        <f>I13/J17</f>
        <v>1.1159420289855073</v>
      </c>
      <c r="N13" s="79">
        <v>96</v>
      </c>
      <c r="O13" s="80">
        <v>46</v>
      </c>
      <c r="P13" s="80">
        <f t="shared" si="2"/>
        <v>208.69565217391303</v>
      </c>
      <c r="Q13" s="81">
        <v>2.09</v>
      </c>
      <c r="R13" s="82">
        <f>N13/O17</f>
        <v>1.1707317073170731</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27</v>
      </c>
      <c r="AO13" s="101">
        <f t="shared" si="7"/>
        <v>0</v>
      </c>
      <c r="AP13" s="102">
        <v>0</v>
      </c>
      <c r="AQ13" s="103">
        <f>AM13/AN17</f>
        <v>0</v>
      </c>
      <c r="AR13" s="183">
        <v>0</v>
      </c>
      <c r="AS13" s="185">
        <v>90</v>
      </c>
      <c r="AT13" s="185">
        <f t="shared" si="8"/>
        <v>0</v>
      </c>
      <c r="AU13" s="186">
        <v>0</v>
      </c>
      <c r="AV13" s="245">
        <f>AR13/AS17</f>
        <v>0</v>
      </c>
      <c r="AW13" s="100">
        <v>0</v>
      </c>
      <c r="AX13" s="101">
        <v>1</v>
      </c>
      <c r="AY13" s="101">
        <f t="shared" si="9"/>
        <v>0</v>
      </c>
      <c r="AZ13" s="102">
        <v>0</v>
      </c>
      <c r="BA13" s="103">
        <f>AW13/AX17</f>
        <v>0</v>
      </c>
      <c r="BB13" s="100">
        <v>0</v>
      </c>
      <c r="BC13" s="111">
        <v>1</v>
      </c>
      <c r="BD13" s="101">
        <f t="shared" si="10"/>
        <v>0</v>
      </c>
      <c r="BE13" s="102">
        <v>0</v>
      </c>
      <c r="BF13" s="112">
        <f>BB13/BC17</f>
        <v>0</v>
      </c>
      <c r="BG13" s="183">
        <v>0</v>
      </c>
      <c r="BH13" s="184">
        <v>6</v>
      </c>
      <c r="BI13" s="185">
        <f t="shared" si="11"/>
        <v>0</v>
      </c>
      <c r="BJ13" s="186">
        <v>0</v>
      </c>
      <c r="BK13" s="187">
        <f>BG13/BH17</f>
        <v>0</v>
      </c>
      <c r="BL13" s="134">
        <v>0</v>
      </c>
      <c r="BM13" s="127">
        <v>100</v>
      </c>
      <c r="BN13" s="127">
        <f t="shared" si="12"/>
        <v>0</v>
      </c>
      <c r="BO13" s="128">
        <v>0</v>
      </c>
      <c r="BP13" s="129">
        <f>BL13/BM17</f>
        <v>0</v>
      </c>
      <c r="BQ13" s="100">
        <v>0</v>
      </c>
      <c r="BR13" s="101">
        <v>1</v>
      </c>
      <c r="BS13" s="101">
        <f t="shared" si="13"/>
        <v>0</v>
      </c>
      <c r="BT13" s="102">
        <v>0</v>
      </c>
      <c r="BU13" s="103">
        <f>BQ13/BR17</f>
        <v>0</v>
      </c>
      <c r="BV13" s="100">
        <v>0</v>
      </c>
      <c r="BW13" s="111">
        <v>160</v>
      </c>
      <c r="BX13" s="101">
        <f t="shared" si="14"/>
        <v>0</v>
      </c>
      <c r="BY13" s="102">
        <v>0</v>
      </c>
      <c r="BZ13" s="112">
        <f>BV13/BW17</f>
        <v>0</v>
      </c>
      <c r="CA13" s="100">
        <v>0</v>
      </c>
      <c r="CB13" s="101">
        <v>100</v>
      </c>
      <c r="CC13" s="101">
        <f t="shared" si="15"/>
        <v>0</v>
      </c>
      <c r="CD13" s="102">
        <v>0</v>
      </c>
      <c r="CE13" s="103">
        <f>CA13/CB17</f>
        <v>0</v>
      </c>
      <c r="CF13" s="100">
        <v>0</v>
      </c>
      <c r="CG13" s="111">
        <v>1</v>
      </c>
      <c r="CH13" s="101">
        <f t="shared" si="16"/>
        <v>0</v>
      </c>
      <c r="CI13" s="102">
        <v>0</v>
      </c>
      <c r="CJ13" s="112">
        <f>CF13/CG17</f>
        <v>0</v>
      </c>
      <c r="CK13" s="515">
        <v>0</v>
      </c>
      <c r="CL13" s="527">
        <v>1</v>
      </c>
      <c r="CM13" s="516">
        <f t="shared" si="17"/>
        <v>0</v>
      </c>
      <c r="CN13" s="517">
        <v>0</v>
      </c>
      <c r="CO13" s="528">
        <f>CK13/CL17</f>
        <v>0</v>
      </c>
      <c r="CP13" s="79">
        <v>6</v>
      </c>
      <c r="CQ13" s="80">
        <v>4</v>
      </c>
      <c r="CR13" s="80">
        <f t="shared" si="18"/>
        <v>150</v>
      </c>
      <c r="CS13" s="81">
        <v>1.5</v>
      </c>
      <c r="CT13" s="82">
        <f>CP13/CQ17</f>
        <v>0.6</v>
      </c>
      <c r="CU13" s="169">
        <v>0</v>
      </c>
      <c r="CV13" s="170">
        <v>1</v>
      </c>
      <c r="CW13" s="170">
        <f t="shared" si="19"/>
        <v>0</v>
      </c>
      <c r="CX13" s="171">
        <v>0</v>
      </c>
      <c r="CY13" s="172">
        <f>CU13/CV17</f>
        <v>0</v>
      </c>
      <c r="CZ13" s="251">
        <v>129</v>
      </c>
      <c r="DA13" s="252">
        <v>125</v>
      </c>
      <c r="DB13" s="253">
        <f t="shared" si="20"/>
        <v>103.2</v>
      </c>
      <c r="DC13" s="254">
        <v>1.03</v>
      </c>
      <c r="DD13" s="255">
        <f>CZ13/DA17</f>
        <v>0.48679245283018868</v>
      </c>
      <c r="DE13" s="79">
        <v>1</v>
      </c>
      <c r="DF13" s="80">
        <v>1</v>
      </c>
      <c r="DG13" s="320">
        <f t="shared" si="21"/>
        <v>100</v>
      </c>
      <c r="DH13" s="342">
        <v>1</v>
      </c>
      <c r="DI13" s="343">
        <f>DE13/DF17</f>
        <v>1</v>
      </c>
      <c r="DJ13" s="100">
        <v>0</v>
      </c>
      <c r="DK13" s="111">
        <v>1</v>
      </c>
      <c r="DL13" s="101">
        <f t="shared" si="22"/>
        <v>0</v>
      </c>
      <c r="DM13" s="102">
        <v>0</v>
      </c>
      <c r="DN13" s="112">
        <f>DJ13/DK17</f>
        <v>0</v>
      </c>
      <c r="DO13" s="100">
        <v>0</v>
      </c>
      <c r="DP13" s="111">
        <v>2</v>
      </c>
      <c r="DQ13" s="101">
        <f t="shared" si="23"/>
        <v>0</v>
      </c>
      <c r="DR13" s="102">
        <v>0</v>
      </c>
      <c r="DS13" s="112">
        <f>DO13/DP17</f>
        <v>0</v>
      </c>
      <c r="DT13" s="100">
        <v>0</v>
      </c>
      <c r="DU13" s="101">
        <v>1</v>
      </c>
      <c r="DV13" s="101">
        <f t="shared" si="24"/>
        <v>0</v>
      </c>
      <c r="DW13" s="102">
        <v>0</v>
      </c>
      <c r="DX13" s="103">
        <f>DT13/DU17</f>
        <v>0</v>
      </c>
      <c r="DY13" s="79">
        <v>8</v>
      </c>
      <c r="DZ13" s="80">
        <v>8</v>
      </c>
      <c r="EA13" s="80">
        <f t="shared" si="25"/>
        <v>100</v>
      </c>
      <c r="EB13" s="81">
        <v>1</v>
      </c>
      <c r="EC13" s="82">
        <f>DY13/DZ17</f>
        <v>0.66666666666666663</v>
      </c>
      <c r="ED13" s="100">
        <v>0</v>
      </c>
      <c r="EE13" s="101">
        <v>1</v>
      </c>
      <c r="EF13" s="101">
        <f t="shared" si="26"/>
        <v>0</v>
      </c>
      <c r="EG13" s="102">
        <v>0</v>
      </c>
      <c r="EH13" s="103">
        <f>ED13/EE17</f>
        <v>0</v>
      </c>
      <c r="EI13" s="100">
        <v>0</v>
      </c>
      <c r="EJ13" s="111">
        <v>2</v>
      </c>
      <c r="EK13" s="101">
        <f t="shared" si="27"/>
        <v>0</v>
      </c>
      <c r="EL13" s="102">
        <v>0</v>
      </c>
      <c r="EM13" s="112">
        <f>EI13/EJ17</f>
        <v>0</v>
      </c>
      <c r="EN13" s="100">
        <v>0</v>
      </c>
      <c r="EO13" s="111">
        <v>5</v>
      </c>
      <c r="EP13" s="101">
        <f t="shared" si="28"/>
        <v>0</v>
      </c>
      <c r="EQ13" s="102">
        <v>0</v>
      </c>
      <c r="ER13" s="112">
        <f>EN13/EO17</f>
        <v>0</v>
      </c>
      <c r="ES13" s="100">
        <v>0</v>
      </c>
      <c r="ET13" s="111">
        <v>1</v>
      </c>
      <c r="EU13" s="101">
        <f t="shared" si="29"/>
        <v>0</v>
      </c>
      <c r="EV13" s="102">
        <v>0</v>
      </c>
      <c r="EW13" s="112">
        <f>ES13/ET17</f>
        <v>0</v>
      </c>
      <c r="EX13" s="100">
        <v>0</v>
      </c>
      <c r="EY13" s="101">
        <v>1</v>
      </c>
      <c r="EZ13" s="101">
        <f t="shared" si="30"/>
        <v>0</v>
      </c>
      <c r="FA13" s="102">
        <v>0</v>
      </c>
      <c r="FB13" s="103">
        <f>EX13/EY17</f>
        <v>0</v>
      </c>
      <c r="FC13" s="100">
        <v>0</v>
      </c>
      <c r="FD13" s="101">
        <v>1</v>
      </c>
      <c r="FE13" s="101">
        <f t="shared" si="31"/>
        <v>0</v>
      </c>
      <c r="FF13" s="102">
        <v>0</v>
      </c>
      <c r="FG13" s="103">
        <f>FC13/FD17</f>
        <v>0</v>
      </c>
      <c r="FH13" s="100">
        <v>0</v>
      </c>
      <c r="FI13" s="111">
        <v>40</v>
      </c>
      <c r="FJ13" s="101">
        <f t="shared" si="32"/>
        <v>0</v>
      </c>
      <c r="FK13" s="102">
        <v>0</v>
      </c>
      <c r="FL13" s="112">
        <f>FH13/FI17</f>
        <v>0</v>
      </c>
      <c r="FM13" s="79">
        <v>0</v>
      </c>
      <c r="FN13" s="80">
        <v>20</v>
      </c>
      <c r="FO13" s="80">
        <f t="shared" si="33"/>
        <v>0</v>
      </c>
      <c r="FP13" s="81">
        <v>0</v>
      </c>
      <c r="FQ13" s="82">
        <f>FM13/FN17</f>
        <v>0</v>
      </c>
      <c r="FR13" s="100">
        <v>0</v>
      </c>
      <c r="FS13" s="111">
        <v>2</v>
      </c>
      <c r="FT13" s="101">
        <f t="shared" si="34"/>
        <v>0</v>
      </c>
      <c r="FU13" s="102">
        <v>0</v>
      </c>
      <c r="FV13" s="112">
        <f>FR13/FS17</f>
        <v>0</v>
      </c>
      <c r="FW13" s="79">
        <v>2</v>
      </c>
      <c r="FX13" s="92">
        <v>2</v>
      </c>
      <c r="FY13" s="80">
        <f t="shared" si="35"/>
        <v>100</v>
      </c>
      <c r="FZ13" s="115">
        <v>1</v>
      </c>
      <c r="GA13" s="93">
        <f>FW13/FX17</f>
        <v>0.66666666666666663</v>
      </c>
      <c r="GB13" s="195">
        <v>0</v>
      </c>
      <c r="GC13" s="196">
        <v>8</v>
      </c>
      <c r="GD13" s="196">
        <f t="shared" si="36"/>
        <v>0</v>
      </c>
      <c r="GE13" s="197">
        <v>0</v>
      </c>
      <c r="GF13" s="198">
        <f>GB13/GC17</f>
        <v>0</v>
      </c>
      <c r="GG13" s="100">
        <v>0</v>
      </c>
      <c r="GH13" s="111">
        <v>50</v>
      </c>
      <c r="GI13" s="101">
        <f t="shared" si="37"/>
        <v>0</v>
      </c>
      <c r="GJ13" s="102">
        <v>0</v>
      </c>
      <c r="GK13" s="112">
        <f>GG13/GH17</f>
        <v>0</v>
      </c>
      <c r="GL13" s="100">
        <v>0</v>
      </c>
      <c r="GM13" s="111">
        <v>35</v>
      </c>
      <c r="GN13" s="101">
        <f t="shared" si="38"/>
        <v>0</v>
      </c>
      <c r="GO13" s="102">
        <v>0</v>
      </c>
      <c r="GP13" s="112">
        <f>GL13/GM17</f>
        <v>0</v>
      </c>
      <c r="GQ13" s="100">
        <v>0</v>
      </c>
      <c r="GR13" s="111">
        <v>1</v>
      </c>
      <c r="GS13" s="101">
        <f t="shared" si="39"/>
        <v>0</v>
      </c>
      <c r="GT13" s="102">
        <v>0</v>
      </c>
      <c r="GU13" s="112">
        <f>GQ13/GR17</f>
        <v>0</v>
      </c>
      <c r="GV13" s="217">
        <v>0</v>
      </c>
      <c r="GW13" s="237">
        <v>100</v>
      </c>
      <c r="GX13" s="218">
        <f t="shared" si="40"/>
        <v>0</v>
      </c>
      <c r="GY13" s="219">
        <v>0</v>
      </c>
      <c r="GZ13" s="238">
        <f>GV13/GW17</f>
        <v>0</v>
      </c>
      <c r="HA13" s="79">
        <v>100</v>
      </c>
      <c r="HB13" s="92">
        <v>100</v>
      </c>
      <c r="HC13" s="80">
        <f t="shared" si="41"/>
        <v>100</v>
      </c>
      <c r="HD13" s="81">
        <v>1</v>
      </c>
      <c r="HE13" s="82">
        <f>HA13/HB17</f>
        <v>1</v>
      </c>
      <c r="HF13" s="79">
        <v>90</v>
      </c>
      <c r="HG13" s="92">
        <v>100</v>
      </c>
      <c r="HH13" s="80">
        <f t="shared" si="42"/>
        <v>90</v>
      </c>
      <c r="HI13" s="81">
        <v>0.9</v>
      </c>
      <c r="HJ13" s="82">
        <f>HF13/HG17</f>
        <v>0.9</v>
      </c>
    </row>
    <row r="14" spans="2:218" ht="15" thickBot="1" x14ac:dyDescent="0.4">
      <c r="B14" s="153">
        <v>9</v>
      </c>
      <c r="C14" s="154" t="s">
        <v>41</v>
      </c>
      <c r="D14" s="79">
        <v>0</v>
      </c>
      <c r="E14" s="80">
        <v>100</v>
      </c>
      <c r="F14" s="80">
        <f t="shared" si="0"/>
        <v>0</v>
      </c>
      <c r="G14" s="116">
        <v>0</v>
      </c>
      <c r="H14" s="82">
        <f>D14/E17</f>
        <v>0</v>
      </c>
      <c r="I14" s="79">
        <v>78</v>
      </c>
      <c r="J14" s="80">
        <v>50</v>
      </c>
      <c r="K14" s="80">
        <f t="shared" si="1"/>
        <v>156</v>
      </c>
      <c r="L14" s="123">
        <v>1.56</v>
      </c>
      <c r="M14" s="82">
        <f>I14/J17</f>
        <v>1.1304347826086956</v>
      </c>
      <c r="N14" s="79">
        <v>96</v>
      </c>
      <c r="O14" s="80">
        <v>57</v>
      </c>
      <c r="P14" s="80">
        <f t="shared" si="2"/>
        <v>168.42105263157893</v>
      </c>
      <c r="Q14" s="123">
        <v>1.68</v>
      </c>
      <c r="R14" s="82">
        <f>N14/O17</f>
        <v>1.1707317073170731</v>
      </c>
      <c r="S14" s="134">
        <v>0</v>
      </c>
      <c r="T14" s="127">
        <v>100</v>
      </c>
      <c r="U14" s="127">
        <f t="shared" si="3"/>
        <v>0</v>
      </c>
      <c r="V14" s="128">
        <v>0</v>
      </c>
      <c r="W14" s="129">
        <f>S14/T17</f>
        <v>0</v>
      </c>
      <c r="X14" s="169">
        <v>0</v>
      </c>
      <c r="Y14" s="170">
        <v>100</v>
      </c>
      <c r="Z14" s="170">
        <f t="shared" si="4"/>
        <v>0</v>
      </c>
      <c r="AA14" s="171">
        <v>0</v>
      </c>
      <c r="AB14" s="172">
        <f>X14/Y17</f>
        <v>0</v>
      </c>
      <c r="AC14" s="100">
        <v>0</v>
      </c>
      <c r="AD14" s="101">
        <v>100</v>
      </c>
      <c r="AE14" s="101">
        <f t="shared" si="5"/>
        <v>0</v>
      </c>
      <c r="AF14" s="102">
        <v>0</v>
      </c>
      <c r="AG14" s="103">
        <f>AC14/AD17</f>
        <v>0</v>
      </c>
      <c r="AH14" s="100">
        <v>0</v>
      </c>
      <c r="AI14" s="111">
        <v>50</v>
      </c>
      <c r="AJ14" s="101">
        <f t="shared" si="6"/>
        <v>0</v>
      </c>
      <c r="AK14" s="102">
        <v>0</v>
      </c>
      <c r="AL14" s="112">
        <f>AH14/AI17</f>
        <v>0</v>
      </c>
      <c r="AM14" s="79">
        <v>44</v>
      </c>
      <c r="AN14" s="80">
        <v>44</v>
      </c>
      <c r="AO14" s="80">
        <f t="shared" si="7"/>
        <v>100</v>
      </c>
      <c r="AP14" s="115">
        <v>1</v>
      </c>
      <c r="AQ14" s="82">
        <f>AM14/AN17</f>
        <v>0.73333333333333328</v>
      </c>
      <c r="AR14" s="79">
        <v>97.67</v>
      </c>
      <c r="AS14" s="80">
        <v>90</v>
      </c>
      <c r="AT14" s="80">
        <f t="shared" si="8"/>
        <v>108.52222222222223</v>
      </c>
      <c r="AU14" s="123">
        <v>1.0900000000000001</v>
      </c>
      <c r="AV14" s="82">
        <f>AR14/AS17</f>
        <v>1.0852222222222223</v>
      </c>
      <c r="AW14" s="183">
        <v>0</v>
      </c>
      <c r="AX14" s="185">
        <v>1</v>
      </c>
      <c r="AY14" s="185">
        <f t="shared" si="9"/>
        <v>0</v>
      </c>
      <c r="AZ14" s="186">
        <v>0</v>
      </c>
      <c r="BA14" s="245">
        <f>AW14/AX17</f>
        <v>0</v>
      </c>
      <c r="BB14" s="100">
        <v>0</v>
      </c>
      <c r="BC14" s="111">
        <v>1</v>
      </c>
      <c r="BD14" s="101">
        <f t="shared" si="10"/>
        <v>0</v>
      </c>
      <c r="BE14" s="102">
        <v>0</v>
      </c>
      <c r="BF14" s="112">
        <f>BB14/BC17</f>
        <v>0</v>
      </c>
      <c r="BG14" s="79">
        <v>6</v>
      </c>
      <c r="BH14" s="92">
        <v>6</v>
      </c>
      <c r="BI14" s="80">
        <f t="shared" si="11"/>
        <v>100</v>
      </c>
      <c r="BJ14" s="419">
        <v>1</v>
      </c>
      <c r="BK14" s="325">
        <f>BG14/BH17</f>
        <v>0.75</v>
      </c>
      <c r="BL14" s="79">
        <v>100</v>
      </c>
      <c r="BM14" s="80">
        <v>100</v>
      </c>
      <c r="BN14" s="80">
        <f t="shared" si="12"/>
        <v>100</v>
      </c>
      <c r="BO14" s="115">
        <v>1</v>
      </c>
      <c r="BP14" s="82">
        <f>BL14/BM17</f>
        <v>1</v>
      </c>
      <c r="BQ14" s="100">
        <v>0</v>
      </c>
      <c r="BR14" s="101">
        <v>1</v>
      </c>
      <c r="BS14" s="101">
        <f t="shared" si="13"/>
        <v>0</v>
      </c>
      <c r="BT14" s="102">
        <v>0</v>
      </c>
      <c r="BU14" s="103">
        <f>BQ14/BR17</f>
        <v>0</v>
      </c>
      <c r="BV14" s="79">
        <v>347</v>
      </c>
      <c r="BW14" s="92">
        <v>300</v>
      </c>
      <c r="BX14" s="80">
        <f t="shared" si="14"/>
        <v>115.66666666666667</v>
      </c>
      <c r="BY14" s="123">
        <v>1.1599999999999999</v>
      </c>
      <c r="BZ14" s="93">
        <f>BV14/BW17</f>
        <v>0.86750000000000005</v>
      </c>
      <c r="CA14" s="79">
        <v>100</v>
      </c>
      <c r="CB14" s="80">
        <v>100</v>
      </c>
      <c r="CC14" s="80">
        <f t="shared" si="15"/>
        <v>100</v>
      </c>
      <c r="CD14" s="115">
        <v>1</v>
      </c>
      <c r="CE14" s="82">
        <f>CA14/CB17</f>
        <v>1</v>
      </c>
      <c r="CF14" s="100">
        <v>0</v>
      </c>
      <c r="CG14" s="111">
        <v>1</v>
      </c>
      <c r="CH14" s="101">
        <f t="shared" si="16"/>
        <v>0</v>
      </c>
      <c r="CI14" s="102">
        <v>0</v>
      </c>
      <c r="CJ14" s="112">
        <f>CF14/CG17</f>
        <v>0</v>
      </c>
      <c r="CK14" s="515">
        <v>0</v>
      </c>
      <c r="CL14" s="527">
        <v>1</v>
      </c>
      <c r="CM14" s="516">
        <f t="shared" si="17"/>
        <v>0</v>
      </c>
      <c r="CN14" s="517">
        <v>0</v>
      </c>
      <c r="CO14" s="528">
        <f>CK14/CL17</f>
        <v>0</v>
      </c>
      <c r="CP14" s="79">
        <v>7</v>
      </c>
      <c r="CQ14" s="80">
        <v>6</v>
      </c>
      <c r="CR14" s="80">
        <f t="shared" si="18"/>
        <v>116.66666666666667</v>
      </c>
      <c r="CS14" s="123">
        <v>1.17</v>
      </c>
      <c r="CT14" s="82">
        <f>CP14/CQ17</f>
        <v>0.7</v>
      </c>
      <c r="CU14" s="169">
        <v>0</v>
      </c>
      <c r="CV14" s="170">
        <v>1</v>
      </c>
      <c r="CW14" s="170">
        <f t="shared" si="19"/>
        <v>0</v>
      </c>
      <c r="CX14" s="171">
        <v>0</v>
      </c>
      <c r="CY14" s="172">
        <f>CU14/CV17</f>
        <v>0</v>
      </c>
      <c r="CZ14" s="251">
        <v>209</v>
      </c>
      <c r="DA14" s="252">
        <v>175</v>
      </c>
      <c r="DB14" s="253">
        <f t="shared" si="20"/>
        <v>119.42857142857144</v>
      </c>
      <c r="DC14" s="269">
        <v>1.19</v>
      </c>
      <c r="DD14" s="255">
        <f>CZ14/DA17</f>
        <v>0.78867924528301891</v>
      </c>
      <c r="DE14" s="100">
        <v>0</v>
      </c>
      <c r="DF14" s="101">
        <v>1</v>
      </c>
      <c r="DG14" s="101">
        <f t="shared" si="21"/>
        <v>0</v>
      </c>
      <c r="DH14" s="321">
        <v>0</v>
      </c>
      <c r="DI14" s="322">
        <f>DE14/DF17</f>
        <v>0</v>
      </c>
      <c r="DJ14" s="100">
        <v>0</v>
      </c>
      <c r="DK14" s="111">
        <v>1</v>
      </c>
      <c r="DL14" s="101">
        <f t="shared" si="22"/>
        <v>0</v>
      </c>
      <c r="DM14" s="102">
        <v>0</v>
      </c>
      <c r="DN14" s="112">
        <f>DJ14/DK17</f>
        <v>0</v>
      </c>
      <c r="DO14" s="79">
        <v>3</v>
      </c>
      <c r="DP14" s="92">
        <v>3</v>
      </c>
      <c r="DQ14" s="80">
        <f t="shared" si="23"/>
        <v>100</v>
      </c>
      <c r="DR14" s="115">
        <v>1</v>
      </c>
      <c r="DS14" s="93">
        <f>DO14/DP17</f>
        <v>0.75</v>
      </c>
      <c r="DT14" s="100">
        <v>0</v>
      </c>
      <c r="DU14" s="101">
        <v>1</v>
      </c>
      <c r="DV14" s="101">
        <f t="shared" si="24"/>
        <v>0</v>
      </c>
      <c r="DW14" s="102">
        <v>0</v>
      </c>
      <c r="DX14" s="103">
        <f>DT14/DU17</f>
        <v>0</v>
      </c>
      <c r="DY14" s="79">
        <v>9</v>
      </c>
      <c r="DZ14" s="80">
        <v>9</v>
      </c>
      <c r="EA14" s="80">
        <f t="shared" si="25"/>
        <v>100</v>
      </c>
      <c r="EB14" s="115">
        <v>1</v>
      </c>
      <c r="EC14" s="82">
        <f>DY14/DZ17</f>
        <v>0.75</v>
      </c>
      <c r="ED14" s="100">
        <v>0</v>
      </c>
      <c r="EE14" s="101">
        <v>1</v>
      </c>
      <c r="EF14" s="101">
        <f t="shared" si="26"/>
        <v>0</v>
      </c>
      <c r="EG14" s="102">
        <v>0</v>
      </c>
      <c r="EH14" s="103">
        <f>ED14/EE17</f>
        <v>0</v>
      </c>
      <c r="EI14" s="79">
        <v>3</v>
      </c>
      <c r="EJ14" s="92">
        <v>3</v>
      </c>
      <c r="EK14" s="80">
        <f t="shared" si="27"/>
        <v>100</v>
      </c>
      <c r="EL14" s="115">
        <v>1</v>
      </c>
      <c r="EM14" s="93">
        <f>EI14/EJ17</f>
        <v>0.75</v>
      </c>
      <c r="EN14" s="100">
        <v>0</v>
      </c>
      <c r="EO14" s="111">
        <v>5</v>
      </c>
      <c r="EP14" s="101">
        <f t="shared" si="28"/>
        <v>0</v>
      </c>
      <c r="EQ14" s="102">
        <v>0</v>
      </c>
      <c r="ER14" s="112">
        <f>EN14/EO17</f>
        <v>0</v>
      </c>
      <c r="ES14" s="100">
        <v>0</v>
      </c>
      <c r="ET14" s="111">
        <v>1</v>
      </c>
      <c r="EU14" s="101">
        <f t="shared" si="29"/>
        <v>0</v>
      </c>
      <c r="EV14" s="102">
        <v>0</v>
      </c>
      <c r="EW14" s="112">
        <f>ES14/ET17</f>
        <v>0</v>
      </c>
      <c r="EX14" s="100">
        <v>0</v>
      </c>
      <c r="EY14" s="101">
        <v>1</v>
      </c>
      <c r="EZ14" s="101">
        <f t="shared" si="30"/>
        <v>0</v>
      </c>
      <c r="FA14" s="102">
        <v>0</v>
      </c>
      <c r="FB14" s="103">
        <f>EX14/EY17</f>
        <v>0</v>
      </c>
      <c r="FC14" s="100">
        <v>0</v>
      </c>
      <c r="FD14" s="101">
        <v>1</v>
      </c>
      <c r="FE14" s="101">
        <f t="shared" si="31"/>
        <v>0</v>
      </c>
      <c r="FF14" s="102">
        <v>0</v>
      </c>
      <c r="FG14" s="103">
        <f>FC14/FD17</f>
        <v>0</v>
      </c>
      <c r="FH14" s="183">
        <v>0</v>
      </c>
      <c r="FI14" s="184">
        <v>40</v>
      </c>
      <c r="FJ14" s="185">
        <f t="shared" si="32"/>
        <v>0</v>
      </c>
      <c r="FK14" s="186">
        <v>0</v>
      </c>
      <c r="FL14" s="187">
        <f>FH14/FI17</f>
        <v>0</v>
      </c>
      <c r="FM14" s="79">
        <v>20</v>
      </c>
      <c r="FN14" s="80">
        <v>40</v>
      </c>
      <c r="FO14" s="80">
        <f t="shared" si="33"/>
        <v>50</v>
      </c>
      <c r="FP14" s="116">
        <v>0.5</v>
      </c>
      <c r="FQ14" s="82">
        <f>FM14/FN17</f>
        <v>0.2</v>
      </c>
      <c r="FR14" s="79">
        <v>3</v>
      </c>
      <c r="FS14" s="92">
        <v>3</v>
      </c>
      <c r="FT14" s="80">
        <f t="shared" si="34"/>
        <v>100</v>
      </c>
      <c r="FU14" s="115">
        <v>1</v>
      </c>
      <c r="FV14" s="93">
        <f>FR14/FS17</f>
        <v>0.75</v>
      </c>
      <c r="FW14" s="183">
        <v>0</v>
      </c>
      <c r="FX14" s="184">
        <v>3</v>
      </c>
      <c r="FY14" s="185">
        <f t="shared" si="35"/>
        <v>0</v>
      </c>
      <c r="FZ14" s="186">
        <v>0</v>
      </c>
      <c r="GA14" s="187">
        <f>FW14/FX17</f>
        <v>0</v>
      </c>
      <c r="GB14" s="195">
        <v>0</v>
      </c>
      <c r="GC14" s="196">
        <v>9</v>
      </c>
      <c r="GD14" s="196">
        <f t="shared" si="36"/>
        <v>0</v>
      </c>
      <c r="GE14" s="197">
        <v>0</v>
      </c>
      <c r="GF14" s="198">
        <f>GB14/GC17</f>
        <v>0</v>
      </c>
      <c r="GG14" s="134">
        <v>0</v>
      </c>
      <c r="GH14" s="161">
        <v>50</v>
      </c>
      <c r="GI14" s="127">
        <f t="shared" si="37"/>
        <v>0</v>
      </c>
      <c r="GJ14" s="128">
        <v>0</v>
      </c>
      <c r="GK14" s="131">
        <f>GG14/GH17</f>
        <v>0</v>
      </c>
      <c r="GL14" s="79">
        <v>60</v>
      </c>
      <c r="GM14" s="92">
        <v>60</v>
      </c>
      <c r="GN14" s="80">
        <f t="shared" si="38"/>
        <v>100</v>
      </c>
      <c r="GO14" s="115">
        <v>1</v>
      </c>
      <c r="GP14" s="93">
        <f>GL14/GM17</f>
        <v>0.66666666666666663</v>
      </c>
      <c r="GQ14" s="79">
        <v>8</v>
      </c>
      <c r="GR14" s="92">
        <v>8</v>
      </c>
      <c r="GS14" s="80">
        <f t="shared" si="39"/>
        <v>100</v>
      </c>
      <c r="GT14" s="115">
        <v>1</v>
      </c>
      <c r="GU14" s="93">
        <f>GQ14/GR17</f>
        <v>0.53333333333333333</v>
      </c>
      <c r="GV14" s="217">
        <v>0</v>
      </c>
      <c r="GW14" s="237">
        <v>100</v>
      </c>
      <c r="GX14" s="218">
        <f t="shared" si="40"/>
        <v>0</v>
      </c>
      <c r="GY14" s="219">
        <v>0</v>
      </c>
      <c r="GZ14" s="238">
        <f>GV14/GW17</f>
        <v>0</v>
      </c>
      <c r="HA14" s="79">
        <v>100</v>
      </c>
      <c r="HB14" s="92">
        <v>100</v>
      </c>
      <c r="HC14" s="80">
        <f t="shared" si="41"/>
        <v>100</v>
      </c>
      <c r="HD14" s="115">
        <v>1</v>
      </c>
      <c r="HE14" s="82">
        <f>HA14/HB17</f>
        <v>1</v>
      </c>
      <c r="HF14" s="79">
        <v>73.33</v>
      </c>
      <c r="HG14" s="92">
        <v>100</v>
      </c>
      <c r="HH14" s="80">
        <f t="shared" si="42"/>
        <v>73.33</v>
      </c>
      <c r="HI14" s="132">
        <v>0.73</v>
      </c>
      <c r="HJ14" s="82">
        <f>HF14/HG17</f>
        <v>0.73329999999999995</v>
      </c>
    </row>
    <row r="15" spans="2:218" ht="15" thickBot="1" x14ac:dyDescent="0.4">
      <c r="B15" s="151">
        <v>10</v>
      </c>
      <c r="C15" s="152" t="s">
        <v>42</v>
      </c>
      <c r="D15" s="79">
        <v>100</v>
      </c>
      <c r="E15" s="80">
        <v>100</v>
      </c>
      <c r="F15" s="80">
        <f t="shared" si="0"/>
        <v>100</v>
      </c>
      <c r="G15" s="81">
        <v>1</v>
      </c>
      <c r="H15" s="82">
        <f>D15/E17</f>
        <v>1</v>
      </c>
      <c r="I15" s="79">
        <v>80</v>
      </c>
      <c r="J15" s="80">
        <v>60</v>
      </c>
      <c r="K15" s="80">
        <f t="shared" si="1"/>
        <v>133.33333333333331</v>
      </c>
      <c r="L15" s="316">
        <v>1.33</v>
      </c>
      <c r="M15" s="317">
        <f>I15/J17</f>
        <v>1.1594202898550725</v>
      </c>
      <c r="N15" s="79">
        <v>96</v>
      </c>
      <c r="O15" s="80">
        <v>68</v>
      </c>
      <c r="P15" s="80">
        <f t="shared" si="2"/>
        <v>141.1764705882353</v>
      </c>
      <c r="Q15" s="316">
        <v>1.41</v>
      </c>
      <c r="R15" s="317">
        <f>N15/O17</f>
        <v>1.1707317073170731</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44</v>
      </c>
      <c r="AO15" s="101">
        <f t="shared" si="7"/>
        <v>0</v>
      </c>
      <c r="AP15" s="102">
        <v>0</v>
      </c>
      <c r="AQ15" s="103">
        <f>AM15/AN17</f>
        <v>0</v>
      </c>
      <c r="AR15" s="79">
        <v>93.42</v>
      </c>
      <c r="AS15" s="80">
        <v>90</v>
      </c>
      <c r="AT15" s="80">
        <f t="shared" si="8"/>
        <v>103.8</v>
      </c>
      <c r="AU15" s="81">
        <v>1.04</v>
      </c>
      <c r="AV15" s="82">
        <f>AR15/AS17</f>
        <v>1.038</v>
      </c>
      <c r="AW15" s="100">
        <v>0</v>
      </c>
      <c r="AX15" s="101">
        <v>1</v>
      </c>
      <c r="AY15" s="101">
        <f t="shared" si="9"/>
        <v>0</v>
      </c>
      <c r="AZ15" s="102">
        <v>0</v>
      </c>
      <c r="BA15" s="103">
        <f>AW15/AX17</f>
        <v>0</v>
      </c>
      <c r="BB15" s="100">
        <v>0</v>
      </c>
      <c r="BC15" s="111">
        <v>1</v>
      </c>
      <c r="BD15" s="101">
        <f t="shared" si="10"/>
        <v>0</v>
      </c>
      <c r="BE15" s="330">
        <v>0</v>
      </c>
      <c r="BF15" s="332">
        <f>BB15/BC17</f>
        <v>0</v>
      </c>
      <c r="BG15" s="79">
        <v>8</v>
      </c>
      <c r="BH15" s="92">
        <v>8</v>
      </c>
      <c r="BI15" s="320">
        <f t="shared" si="11"/>
        <v>100</v>
      </c>
      <c r="BJ15" s="342">
        <v>1</v>
      </c>
      <c r="BK15" s="343">
        <f>BG15/BH17</f>
        <v>1</v>
      </c>
      <c r="BL15" s="79">
        <v>100</v>
      </c>
      <c r="BM15" s="80">
        <v>100</v>
      </c>
      <c r="BN15" s="80">
        <f t="shared" si="12"/>
        <v>100</v>
      </c>
      <c r="BO15" s="81">
        <v>1</v>
      </c>
      <c r="BP15" s="82">
        <f>BL15/BM17</f>
        <v>1</v>
      </c>
      <c r="BQ15" s="100">
        <v>0</v>
      </c>
      <c r="BR15" s="101">
        <v>1</v>
      </c>
      <c r="BS15" s="101">
        <f t="shared" si="13"/>
        <v>0</v>
      </c>
      <c r="BT15" s="102">
        <v>0</v>
      </c>
      <c r="BU15" s="103">
        <f>BQ15/BR17</f>
        <v>0</v>
      </c>
      <c r="BV15" s="100">
        <v>0</v>
      </c>
      <c r="BW15" s="111">
        <v>300</v>
      </c>
      <c r="BX15" s="101">
        <f t="shared" si="14"/>
        <v>0</v>
      </c>
      <c r="BY15" s="102">
        <v>0</v>
      </c>
      <c r="BZ15" s="112">
        <f>BV15/BW17</f>
        <v>0</v>
      </c>
      <c r="CA15" s="100">
        <v>0</v>
      </c>
      <c r="CB15" s="101">
        <v>100</v>
      </c>
      <c r="CC15" s="101">
        <f t="shared" si="15"/>
        <v>0</v>
      </c>
      <c r="CD15" s="102">
        <v>0</v>
      </c>
      <c r="CE15" s="103">
        <f>CA15/CB17</f>
        <v>0</v>
      </c>
      <c r="CF15" s="100">
        <v>0</v>
      </c>
      <c r="CG15" s="111">
        <v>1</v>
      </c>
      <c r="CH15" s="101">
        <f t="shared" si="16"/>
        <v>0</v>
      </c>
      <c r="CI15" s="330">
        <v>0</v>
      </c>
      <c r="CJ15" s="332">
        <f>CF15/CG17</f>
        <v>0</v>
      </c>
      <c r="CK15" s="515">
        <v>0</v>
      </c>
      <c r="CL15" s="527">
        <v>10</v>
      </c>
      <c r="CM15" s="516">
        <f t="shared" si="17"/>
        <v>0</v>
      </c>
      <c r="CN15" s="517">
        <v>0</v>
      </c>
      <c r="CO15" s="528">
        <f>CK15/CL17</f>
        <v>0</v>
      </c>
      <c r="CP15" s="79">
        <v>7</v>
      </c>
      <c r="CQ15" s="80">
        <v>8</v>
      </c>
      <c r="CR15" s="80">
        <f t="shared" si="18"/>
        <v>87.5</v>
      </c>
      <c r="CS15" s="81">
        <v>0.88</v>
      </c>
      <c r="CT15" s="82">
        <f>CP15/CQ17</f>
        <v>0.7</v>
      </c>
      <c r="CU15" s="169">
        <v>0</v>
      </c>
      <c r="CV15" s="170">
        <v>1</v>
      </c>
      <c r="CW15" s="170">
        <f t="shared" si="19"/>
        <v>0</v>
      </c>
      <c r="CX15" s="171">
        <v>0</v>
      </c>
      <c r="CY15" s="172">
        <f>CU15/CV17</f>
        <v>0</v>
      </c>
      <c r="CZ15" s="251">
        <v>223</v>
      </c>
      <c r="DA15" s="252">
        <v>225</v>
      </c>
      <c r="DB15" s="253">
        <f t="shared" si="20"/>
        <v>99.111111111111114</v>
      </c>
      <c r="DC15" s="369">
        <v>0.99</v>
      </c>
      <c r="DD15" s="370">
        <f>CZ15/DA17</f>
        <v>0.84150943396226419</v>
      </c>
      <c r="DE15" s="100">
        <v>0</v>
      </c>
      <c r="DF15" s="101">
        <v>1</v>
      </c>
      <c r="DG15" s="101">
        <f t="shared" si="21"/>
        <v>0</v>
      </c>
      <c r="DH15" s="102">
        <v>0</v>
      </c>
      <c r="DI15" s="103">
        <f>DE15/DF17</f>
        <v>0</v>
      </c>
      <c r="DJ15" s="100">
        <v>0</v>
      </c>
      <c r="DK15" s="111">
        <v>1</v>
      </c>
      <c r="DL15" s="101">
        <f t="shared" si="22"/>
        <v>0</v>
      </c>
      <c r="DM15" s="330">
        <v>0</v>
      </c>
      <c r="DN15" s="332">
        <f>DJ15/DK17</f>
        <v>0</v>
      </c>
      <c r="DO15" s="100">
        <v>0</v>
      </c>
      <c r="DP15" s="111">
        <v>3</v>
      </c>
      <c r="DQ15" s="101">
        <f t="shared" si="23"/>
        <v>0</v>
      </c>
      <c r="DR15" s="102">
        <v>0</v>
      </c>
      <c r="DS15" s="112">
        <f>DO15/DP17</f>
        <v>0</v>
      </c>
      <c r="DT15" s="100">
        <v>0</v>
      </c>
      <c r="DU15" s="101">
        <v>1</v>
      </c>
      <c r="DV15" s="101">
        <f t="shared" si="24"/>
        <v>0</v>
      </c>
      <c r="DW15" s="102">
        <v>0</v>
      </c>
      <c r="DX15" s="103">
        <f>DT15/DU17</f>
        <v>0</v>
      </c>
      <c r="DY15" s="79">
        <v>10</v>
      </c>
      <c r="DZ15" s="80">
        <v>10</v>
      </c>
      <c r="EA15" s="80">
        <f t="shared" si="25"/>
        <v>100</v>
      </c>
      <c r="EB15" s="81">
        <v>1</v>
      </c>
      <c r="EC15" s="82">
        <f>DY15/DZ17</f>
        <v>0.83333333333333337</v>
      </c>
      <c r="ED15" s="100">
        <v>0</v>
      </c>
      <c r="EE15" s="101">
        <v>1</v>
      </c>
      <c r="EF15" s="101">
        <f t="shared" si="26"/>
        <v>0</v>
      </c>
      <c r="EG15" s="102">
        <v>0</v>
      </c>
      <c r="EH15" s="103">
        <f>ED15/EE17</f>
        <v>0</v>
      </c>
      <c r="EI15" s="100">
        <v>0</v>
      </c>
      <c r="EJ15" s="111">
        <v>3</v>
      </c>
      <c r="EK15" s="101">
        <f t="shared" si="27"/>
        <v>0</v>
      </c>
      <c r="EL15" s="102">
        <v>0</v>
      </c>
      <c r="EM15" s="112">
        <f>EI15/EJ17</f>
        <v>0</v>
      </c>
      <c r="EN15" s="100">
        <v>0</v>
      </c>
      <c r="EO15" s="111">
        <v>5</v>
      </c>
      <c r="EP15" s="101">
        <f t="shared" si="28"/>
        <v>0</v>
      </c>
      <c r="EQ15" s="102">
        <v>0</v>
      </c>
      <c r="ER15" s="112">
        <f>EN15/EO17</f>
        <v>0</v>
      </c>
      <c r="ES15" s="100">
        <v>0</v>
      </c>
      <c r="ET15" s="111">
        <v>1</v>
      </c>
      <c r="EU15" s="101">
        <f t="shared" si="29"/>
        <v>0</v>
      </c>
      <c r="EV15" s="102">
        <v>0</v>
      </c>
      <c r="EW15" s="112">
        <f>ES15/ET17</f>
        <v>0</v>
      </c>
      <c r="EX15" s="100">
        <v>0</v>
      </c>
      <c r="EY15" s="101">
        <v>1</v>
      </c>
      <c r="EZ15" s="101">
        <f t="shared" si="30"/>
        <v>0</v>
      </c>
      <c r="FA15" s="102">
        <v>0</v>
      </c>
      <c r="FB15" s="103">
        <f>EX15/EY17</f>
        <v>0</v>
      </c>
      <c r="FC15" s="100">
        <v>0</v>
      </c>
      <c r="FD15" s="101">
        <v>1</v>
      </c>
      <c r="FE15" s="101">
        <f t="shared" si="31"/>
        <v>0</v>
      </c>
      <c r="FF15" s="102">
        <v>0</v>
      </c>
      <c r="FG15" s="103">
        <f>FC15/FD17</f>
        <v>0</v>
      </c>
      <c r="FH15" s="79">
        <v>3</v>
      </c>
      <c r="FI15" s="92">
        <v>3</v>
      </c>
      <c r="FJ15" s="80">
        <f t="shared" si="32"/>
        <v>100</v>
      </c>
      <c r="FK15" s="81">
        <v>1</v>
      </c>
      <c r="FL15" s="93">
        <f>FH15/FI17</f>
        <v>0.375</v>
      </c>
      <c r="FM15" s="79">
        <v>40</v>
      </c>
      <c r="FN15" s="80">
        <v>60</v>
      </c>
      <c r="FO15" s="80">
        <f t="shared" si="33"/>
        <v>66.666666666666657</v>
      </c>
      <c r="FP15" s="81">
        <v>0.67</v>
      </c>
      <c r="FQ15" s="82">
        <f>FM15/FN17</f>
        <v>0.4</v>
      </c>
      <c r="FR15" s="100">
        <v>0</v>
      </c>
      <c r="FS15" s="111">
        <v>3</v>
      </c>
      <c r="FT15" s="101">
        <f t="shared" si="34"/>
        <v>0</v>
      </c>
      <c r="FU15" s="102">
        <v>0</v>
      </c>
      <c r="FV15" s="112">
        <f>FR15/FS17</f>
        <v>0</v>
      </c>
      <c r="FW15" s="100">
        <v>0</v>
      </c>
      <c r="FX15" s="111">
        <v>3</v>
      </c>
      <c r="FY15" s="101">
        <f t="shared" si="35"/>
        <v>0</v>
      </c>
      <c r="FZ15" s="330">
        <v>0</v>
      </c>
      <c r="GA15" s="332">
        <f>FW15/FX17</f>
        <v>0</v>
      </c>
      <c r="GB15" s="195">
        <v>0</v>
      </c>
      <c r="GC15" s="196">
        <v>10</v>
      </c>
      <c r="GD15" s="196">
        <f t="shared" si="36"/>
        <v>0</v>
      </c>
      <c r="GE15" s="197">
        <v>0</v>
      </c>
      <c r="GF15" s="198">
        <f>GB15/GC17</f>
        <v>0</v>
      </c>
      <c r="GG15" s="100">
        <v>0</v>
      </c>
      <c r="GH15" s="111">
        <v>75</v>
      </c>
      <c r="GI15" s="101">
        <f t="shared" si="37"/>
        <v>0</v>
      </c>
      <c r="GJ15" s="102">
        <v>0</v>
      </c>
      <c r="GK15" s="112">
        <f>GG15/GH17</f>
        <v>0</v>
      </c>
      <c r="GL15" s="100">
        <v>0</v>
      </c>
      <c r="GM15" s="111">
        <v>60</v>
      </c>
      <c r="GN15" s="101">
        <f t="shared" si="38"/>
        <v>0</v>
      </c>
      <c r="GO15" s="102">
        <v>0</v>
      </c>
      <c r="GP15" s="112">
        <f>GL15/GM17</f>
        <v>0</v>
      </c>
      <c r="GQ15" s="100">
        <v>0</v>
      </c>
      <c r="GR15" s="111">
        <v>8</v>
      </c>
      <c r="GS15" s="101">
        <f t="shared" si="39"/>
        <v>0</v>
      </c>
      <c r="GT15" s="102">
        <v>0</v>
      </c>
      <c r="GU15" s="112">
        <f>GQ15/GR17</f>
        <v>0</v>
      </c>
      <c r="GV15" s="217">
        <v>0</v>
      </c>
      <c r="GW15" s="237">
        <v>100</v>
      </c>
      <c r="GX15" s="218">
        <f t="shared" si="40"/>
        <v>0</v>
      </c>
      <c r="GY15" s="219">
        <v>0</v>
      </c>
      <c r="GZ15" s="238">
        <f>GV15/GW17</f>
        <v>0</v>
      </c>
      <c r="HA15" s="79">
        <v>100</v>
      </c>
      <c r="HB15" s="92">
        <v>100</v>
      </c>
      <c r="HC15" s="80">
        <f t="shared" si="41"/>
        <v>100</v>
      </c>
      <c r="HD15" s="81">
        <v>1</v>
      </c>
      <c r="HE15" s="82">
        <f>HA15/HB17</f>
        <v>1</v>
      </c>
      <c r="HF15" s="79">
        <v>100</v>
      </c>
      <c r="HG15" s="92">
        <v>100</v>
      </c>
      <c r="HH15" s="80">
        <f t="shared" si="42"/>
        <v>100</v>
      </c>
      <c r="HI15" s="81">
        <v>1</v>
      </c>
      <c r="HJ15" s="82">
        <f>HF15/HG17</f>
        <v>1</v>
      </c>
    </row>
    <row r="16" spans="2:218" ht="15" thickBot="1" x14ac:dyDescent="0.4">
      <c r="B16" s="151">
        <v>11</v>
      </c>
      <c r="C16" s="152" t="s">
        <v>60</v>
      </c>
      <c r="D16" s="79">
        <v>0</v>
      </c>
      <c r="E16" s="80">
        <v>100</v>
      </c>
      <c r="F16" s="80">
        <f t="shared" si="0"/>
        <v>0</v>
      </c>
      <c r="G16" s="316">
        <v>0</v>
      </c>
      <c r="H16" s="317">
        <f>D16/E17</f>
        <v>0</v>
      </c>
      <c r="I16" s="79">
        <v>80</v>
      </c>
      <c r="J16" s="80">
        <v>69</v>
      </c>
      <c r="K16" s="320">
        <f t="shared" si="1"/>
        <v>115.94202898550725</v>
      </c>
      <c r="L16" s="377">
        <v>1.1599999999999999</v>
      </c>
      <c r="M16" s="378">
        <f>I16/J17</f>
        <v>1.1594202898550725</v>
      </c>
      <c r="N16" s="79">
        <v>96</v>
      </c>
      <c r="O16" s="80">
        <v>82</v>
      </c>
      <c r="P16" s="320">
        <f t="shared" si="2"/>
        <v>117.07317073170731</v>
      </c>
      <c r="Q16" s="377">
        <v>1.17</v>
      </c>
      <c r="R16" s="378">
        <f>N16/O17</f>
        <v>1.1707317073170731</v>
      </c>
      <c r="S16" s="134">
        <v>0</v>
      </c>
      <c r="T16" s="127">
        <v>100</v>
      </c>
      <c r="U16" s="127">
        <f t="shared" si="3"/>
        <v>0</v>
      </c>
      <c r="V16" s="128">
        <v>0</v>
      </c>
      <c r="W16" s="129">
        <f>S16/T17</f>
        <v>0</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44</v>
      </c>
      <c r="AO16" s="101">
        <f t="shared" si="7"/>
        <v>0</v>
      </c>
      <c r="AP16" s="330">
        <v>0</v>
      </c>
      <c r="AQ16" s="331">
        <f>AM16/AN17</f>
        <v>0</v>
      </c>
      <c r="AR16" s="100">
        <v>0</v>
      </c>
      <c r="AS16" s="101">
        <v>90</v>
      </c>
      <c r="AT16" s="101">
        <f t="shared" si="8"/>
        <v>0</v>
      </c>
      <c r="AU16" s="330">
        <v>0</v>
      </c>
      <c r="AV16" s="331">
        <f>AR16/AS17</f>
        <v>0</v>
      </c>
      <c r="AW16" s="79">
        <v>1</v>
      </c>
      <c r="AX16" s="80">
        <v>1</v>
      </c>
      <c r="AY16" s="80">
        <f t="shared" si="9"/>
        <v>100</v>
      </c>
      <c r="AZ16" s="316">
        <v>1</v>
      </c>
      <c r="BA16" s="317">
        <f>AW16/AX17</f>
        <v>0.5</v>
      </c>
      <c r="BB16" s="79">
        <v>0</v>
      </c>
      <c r="BC16" s="92">
        <v>1</v>
      </c>
      <c r="BD16" s="320">
        <f t="shared" si="10"/>
        <v>0</v>
      </c>
      <c r="BE16" s="375">
        <v>0</v>
      </c>
      <c r="BF16" s="376">
        <f>BB16/BC17</f>
        <v>0</v>
      </c>
      <c r="BG16" s="183">
        <v>0</v>
      </c>
      <c r="BH16" s="184">
        <v>10</v>
      </c>
      <c r="BI16" s="185">
        <f t="shared" si="11"/>
        <v>0</v>
      </c>
      <c r="BJ16" s="363">
        <v>0</v>
      </c>
      <c r="BK16" s="364">
        <f>BG16/BH17</f>
        <v>0</v>
      </c>
      <c r="BL16" s="183">
        <v>0</v>
      </c>
      <c r="BM16" s="185">
        <v>100</v>
      </c>
      <c r="BN16" s="185">
        <f t="shared" si="12"/>
        <v>0</v>
      </c>
      <c r="BO16" s="335">
        <v>0</v>
      </c>
      <c r="BP16" s="336">
        <f>BL16/BM17</f>
        <v>0</v>
      </c>
      <c r="BQ16" s="183">
        <v>0</v>
      </c>
      <c r="BR16" s="185">
        <v>1</v>
      </c>
      <c r="BS16" s="185">
        <f t="shared" si="13"/>
        <v>0</v>
      </c>
      <c r="BT16" s="335">
        <v>0</v>
      </c>
      <c r="BU16" s="336">
        <f>BQ16/BR17</f>
        <v>0</v>
      </c>
      <c r="BV16" s="100">
        <v>0</v>
      </c>
      <c r="BW16" s="111">
        <v>300</v>
      </c>
      <c r="BX16" s="101">
        <f t="shared" si="14"/>
        <v>0</v>
      </c>
      <c r="BY16" s="330">
        <v>0</v>
      </c>
      <c r="BZ16" s="332">
        <f>BV16/BW17</f>
        <v>0</v>
      </c>
      <c r="CA16" s="100">
        <v>0</v>
      </c>
      <c r="CB16" s="101">
        <v>100</v>
      </c>
      <c r="CC16" s="101">
        <f t="shared" si="15"/>
        <v>0</v>
      </c>
      <c r="CD16" s="330">
        <v>0</v>
      </c>
      <c r="CE16" s="331">
        <f>CA16/CB17</f>
        <v>0</v>
      </c>
      <c r="CF16" s="79">
        <v>4</v>
      </c>
      <c r="CG16" s="92">
        <v>4</v>
      </c>
      <c r="CH16" s="320">
        <f t="shared" si="16"/>
        <v>100</v>
      </c>
      <c r="CI16" s="342">
        <v>1</v>
      </c>
      <c r="CJ16" s="343">
        <f>CF16/CG17</f>
        <v>1</v>
      </c>
      <c r="CK16" s="515">
        <v>0</v>
      </c>
      <c r="CL16" s="527">
        <v>30</v>
      </c>
      <c r="CM16" s="516">
        <f t="shared" si="17"/>
        <v>0</v>
      </c>
      <c r="CN16" s="517">
        <v>0</v>
      </c>
      <c r="CO16" s="528">
        <f>CK16/CL17</f>
        <v>0</v>
      </c>
      <c r="CP16" s="79">
        <v>12</v>
      </c>
      <c r="CQ16" s="80">
        <v>9</v>
      </c>
      <c r="CR16" s="80">
        <f t="shared" si="18"/>
        <v>133.33333333333331</v>
      </c>
      <c r="CS16" s="316">
        <v>1.33</v>
      </c>
      <c r="CT16" s="317">
        <f>CP16/CQ17</f>
        <v>1.2</v>
      </c>
      <c r="CU16" s="169">
        <v>0</v>
      </c>
      <c r="CV16" s="170">
        <v>1</v>
      </c>
      <c r="CW16" s="170">
        <f t="shared" si="19"/>
        <v>0</v>
      </c>
      <c r="CX16" s="171">
        <v>0</v>
      </c>
      <c r="CY16" s="172">
        <f>CU16/CV17</f>
        <v>0</v>
      </c>
      <c r="CZ16" s="251">
        <v>420</v>
      </c>
      <c r="DA16" s="252">
        <v>265</v>
      </c>
      <c r="DB16" s="368">
        <f t="shared" si="20"/>
        <v>158.49056603773585</v>
      </c>
      <c r="DC16" s="400">
        <v>1.58</v>
      </c>
      <c r="DD16" s="401">
        <f>CZ16/DA17</f>
        <v>1.5849056603773586</v>
      </c>
      <c r="DE16" s="100">
        <v>0</v>
      </c>
      <c r="DF16" s="101">
        <v>1</v>
      </c>
      <c r="DG16" s="101">
        <f t="shared" si="21"/>
        <v>0</v>
      </c>
      <c r="DH16" s="102">
        <v>0</v>
      </c>
      <c r="DI16" s="103">
        <f>DE16/DF17</f>
        <v>0</v>
      </c>
      <c r="DJ16" s="79">
        <v>1</v>
      </c>
      <c r="DK16" s="92">
        <v>1</v>
      </c>
      <c r="DL16" s="320">
        <f t="shared" si="22"/>
        <v>100</v>
      </c>
      <c r="DM16" s="342">
        <v>1</v>
      </c>
      <c r="DN16" s="343">
        <f>DJ16/DK17</f>
        <v>1</v>
      </c>
      <c r="DO16" s="100">
        <v>0</v>
      </c>
      <c r="DP16" s="111">
        <v>3</v>
      </c>
      <c r="DQ16" s="101">
        <f t="shared" si="23"/>
        <v>0</v>
      </c>
      <c r="DR16" s="330">
        <v>0</v>
      </c>
      <c r="DS16" s="332">
        <f>DO16/DP17</f>
        <v>0</v>
      </c>
      <c r="DT16" s="100">
        <v>0</v>
      </c>
      <c r="DU16" s="101">
        <v>1</v>
      </c>
      <c r="DV16" s="101">
        <f t="shared" si="24"/>
        <v>0</v>
      </c>
      <c r="DW16" s="330">
        <v>0</v>
      </c>
      <c r="DX16" s="331">
        <f>DT16/DU17</f>
        <v>0</v>
      </c>
      <c r="DY16" s="79">
        <v>11</v>
      </c>
      <c r="DZ16" s="80">
        <v>11</v>
      </c>
      <c r="EA16" s="80">
        <f t="shared" si="25"/>
        <v>100</v>
      </c>
      <c r="EB16" s="316">
        <v>1</v>
      </c>
      <c r="EC16" s="317">
        <f>DY16/DZ17</f>
        <v>0.91666666666666663</v>
      </c>
      <c r="ED16" s="100">
        <v>0</v>
      </c>
      <c r="EE16" s="101">
        <v>1</v>
      </c>
      <c r="EF16" s="101">
        <f t="shared" si="26"/>
        <v>0</v>
      </c>
      <c r="EG16" s="102">
        <v>0</v>
      </c>
      <c r="EH16" s="103">
        <f>ED16/EE17</f>
        <v>0</v>
      </c>
      <c r="EI16" s="100">
        <v>0</v>
      </c>
      <c r="EJ16" s="111">
        <v>3</v>
      </c>
      <c r="EK16" s="101">
        <f t="shared" si="27"/>
        <v>0</v>
      </c>
      <c r="EL16" s="330">
        <v>0</v>
      </c>
      <c r="EM16" s="332">
        <f>EI16/EJ17</f>
        <v>0</v>
      </c>
      <c r="EN16" s="100">
        <v>0</v>
      </c>
      <c r="EO16" s="111">
        <v>5</v>
      </c>
      <c r="EP16" s="101">
        <f t="shared" si="28"/>
        <v>0</v>
      </c>
      <c r="EQ16" s="330">
        <v>0</v>
      </c>
      <c r="ER16" s="332">
        <f>EN16/EO17</f>
        <v>0</v>
      </c>
      <c r="ES16" s="100">
        <v>0</v>
      </c>
      <c r="ET16" s="111">
        <v>1</v>
      </c>
      <c r="EU16" s="101">
        <f t="shared" si="29"/>
        <v>0</v>
      </c>
      <c r="EV16" s="330">
        <v>0</v>
      </c>
      <c r="EW16" s="332">
        <f>ES16/ET17</f>
        <v>0</v>
      </c>
      <c r="EX16" s="100">
        <v>0</v>
      </c>
      <c r="EY16" s="101">
        <v>1</v>
      </c>
      <c r="EZ16" s="101">
        <f t="shared" si="30"/>
        <v>0</v>
      </c>
      <c r="FA16" s="330">
        <v>0</v>
      </c>
      <c r="FB16" s="331">
        <f>EX16/EY17</f>
        <v>0</v>
      </c>
      <c r="FC16" s="100">
        <v>0</v>
      </c>
      <c r="FD16" s="101">
        <v>1</v>
      </c>
      <c r="FE16" s="101">
        <f t="shared" si="31"/>
        <v>0</v>
      </c>
      <c r="FF16" s="330">
        <v>0</v>
      </c>
      <c r="FG16" s="331">
        <f>FC16/FD17</f>
        <v>0</v>
      </c>
      <c r="FH16" s="79">
        <v>6</v>
      </c>
      <c r="FI16" s="92">
        <v>6</v>
      </c>
      <c r="FJ16" s="80">
        <f t="shared" si="32"/>
        <v>100</v>
      </c>
      <c r="FK16" s="316">
        <v>1</v>
      </c>
      <c r="FL16" s="325">
        <f>FH16/FI17</f>
        <v>0.75</v>
      </c>
      <c r="FM16" s="79">
        <v>60</v>
      </c>
      <c r="FN16" s="80">
        <v>80</v>
      </c>
      <c r="FO16" s="80">
        <f t="shared" si="33"/>
        <v>75</v>
      </c>
      <c r="FP16" s="316">
        <v>0.75</v>
      </c>
      <c r="FQ16" s="317">
        <f>FM16/FN17</f>
        <v>0.6</v>
      </c>
      <c r="FR16" s="100">
        <v>0</v>
      </c>
      <c r="FS16" s="111">
        <v>3</v>
      </c>
      <c r="FT16" s="101">
        <f t="shared" si="34"/>
        <v>0</v>
      </c>
      <c r="FU16" s="330">
        <v>0</v>
      </c>
      <c r="FV16" s="332">
        <f>FR16/FS17</f>
        <v>0</v>
      </c>
      <c r="FW16" s="79">
        <v>3</v>
      </c>
      <c r="FX16" s="92">
        <v>3</v>
      </c>
      <c r="FY16" s="320">
        <f t="shared" si="35"/>
        <v>100</v>
      </c>
      <c r="FZ16" s="342">
        <v>1</v>
      </c>
      <c r="GA16" s="343">
        <f>FW16/FX17</f>
        <v>1</v>
      </c>
      <c r="GB16" s="195">
        <v>0</v>
      </c>
      <c r="GC16" s="196">
        <v>11</v>
      </c>
      <c r="GD16" s="196">
        <f t="shared" si="36"/>
        <v>0</v>
      </c>
      <c r="GE16" s="197">
        <v>0</v>
      </c>
      <c r="GF16" s="198">
        <f>GB16/GC17</f>
        <v>0</v>
      </c>
      <c r="GG16" s="100">
        <v>0</v>
      </c>
      <c r="GH16" s="111">
        <v>75</v>
      </c>
      <c r="GI16" s="101">
        <f t="shared" si="37"/>
        <v>0</v>
      </c>
      <c r="GJ16" s="330">
        <v>0</v>
      </c>
      <c r="GK16" s="332">
        <f>GG16/GH17</f>
        <v>0</v>
      </c>
      <c r="GL16" s="100">
        <v>0</v>
      </c>
      <c r="GM16" s="111">
        <v>60</v>
      </c>
      <c r="GN16" s="101">
        <f t="shared" si="38"/>
        <v>0</v>
      </c>
      <c r="GO16" s="330">
        <v>0</v>
      </c>
      <c r="GP16" s="332">
        <f>GL16/GM17</f>
        <v>0</v>
      </c>
      <c r="GQ16" s="100">
        <v>0</v>
      </c>
      <c r="GR16" s="111">
        <v>8</v>
      </c>
      <c r="GS16" s="101">
        <f t="shared" si="39"/>
        <v>0</v>
      </c>
      <c r="GT16" s="330">
        <v>0</v>
      </c>
      <c r="GU16" s="332">
        <f>GQ16/GR17</f>
        <v>0</v>
      </c>
      <c r="GV16" s="217">
        <v>0</v>
      </c>
      <c r="GW16" s="237">
        <v>100</v>
      </c>
      <c r="GX16" s="218">
        <f t="shared" si="40"/>
        <v>0</v>
      </c>
      <c r="GY16" s="219">
        <v>0</v>
      </c>
      <c r="GZ16" s="238">
        <f>GV16/GW17</f>
        <v>0</v>
      </c>
      <c r="HA16" s="79">
        <v>100</v>
      </c>
      <c r="HB16" s="92">
        <v>100</v>
      </c>
      <c r="HC16" s="80">
        <f t="shared" si="41"/>
        <v>100</v>
      </c>
      <c r="HD16" s="316">
        <v>1</v>
      </c>
      <c r="HE16" s="317">
        <f>HA16/HB17</f>
        <v>1</v>
      </c>
      <c r="HF16" s="79">
        <v>93.33</v>
      </c>
      <c r="HG16" s="92">
        <v>100</v>
      </c>
      <c r="HH16" s="80">
        <f t="shared" si="42"/>
        <v>93.33</v>
      </c>
      <c r="HI16" s="316">
        <v>0.93</v>
      </c>
      <c r="HJ16" s="317">
        <f>HF16/HG17</f>
        <v>0.93330000000000002</v>
      </c>
    </row>
    <row r="17" spans="2:218" ht="15" thickBot="1" x14ac:dyDescent="0.4">
      <c r="B17" s="313">
        <v>12</v>
      </c>
      <c r="C17" s="314" t="s">
        <v>43</v>
      </c>
      <c r="D17" s="83">
        <v>0</v>
      </c>
      <c r="E17" s="84">
        <v>100</v>
      </c>
      <c r="F17" s="315">
        <f t="shared" si="0"/>
        <v>0</v>
      </c>
      <c r="G17" s="375">
        <v>0</v>
      </c>
      <c r="H17" s="376">
        <f>D17/E17</f>
        <v>0</v>
      </c>
      <c r="I17" s="106">
        <v>0</v>
      </c>
      <c r="J17" s="107">
        <v>69</v>
      </c>
      <c r="K17" s="107">
        <f t="shared" si="1"/>
        <v>0</v>
      </c>
      <c r="L17" s="326">
        <v>0</v>
      </c>
      <c r="M17" s="355">
        <f>I17/J17</f>
        <v>0</v>
      </c>
      <c r="N17" s="106">
        <v>0</v>
      </c>
      <c r="O17" s="107">
        <v>82</v>
      </c>
      <c r="P17" s="107">
        <f t="shared" si="2"/>
        <v>0</v>
      </c>
      <c r="Q17" s="326">
        <v>0</v>
      </c>
      <c r="R17" s="355">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42">
        <v>1</v>
      </c>
      <c r="AL17" s="343">
        <f>AH17/AI17</f>
        <v>1</v>
      </c>
      <c r="AM17" s="83">
        <v>60</v>
      </c>
      <c r="AN17" s="84">
        <v>60</v>
      </c>
      <c r="AO17" s="315">
        <f t="shared" si="7"/>
        <v>100</v>
      </c>
      <c r="AP17" s="342">
        <v>1</v>
      </c>
      <c r="AQ17" s="343">
        <f>AM17/AN17</f>
        <v>1</v>
      </c>
      <c r="AR17" s="83">
        <v>94.39</v>
      </c>
      <c r="AS17" s="84">
        <v>90</v>
      </c>
      <c r="AT17" s="315">
        <f t="shared" si="8"/>
        <v>104.87777777777778</v>
      </c>
      <c r="AU17" s="377">
        <v>1.05</v>
      </c>
      <c r="AV17" s="378">
        <f>AR17/AS17</f>
        <v>1.0487777777777778</v>
      </c>
      <c r="AW17" s="83">
        <v>2</v>
      </c>
      <c r="AX17" s="84">
        <v>2</v>
      </c>
      <c r="AY17" s="315">
        <f t="shared" si="9"/>
        <v>100</v>
      </c>
      <c r="AZ17" s="342">
        <v>1</v>
      </c>
      <c r="BA17" s="343">
        <f>AW17/AX17</f>
        <v>1</v>
      </c>
      <c r="BB17" s="106">
        <v>0</v>
      </c>
      <c r="BC17" s="113">
        <v>1</v>
      </c>
      <c r="BD17" s="107">
        <f t="shared" si="10"/>
        <v>0</v>
      </c>
      <c r="BE17" s="326">
        <v>0</v>
      </c>
      <c r="BF17" s="327">
        <f>BB17/BC17</f>
        <v>0</v>
      </c>
      <c r="BG17" s="106">
        <v>0</v>
      </c>
      <c r="BH17" s="111">
        <v>8</v>
      </c>
      <c r="BI17" s="107">
        <f t="shared" si="11"/>
        <v>0</v>
      </c>
      <c r="BJ17" s="108">
        <v>0</v>
      </c>
      <c r="BK17" s="114">
        <f>BG17/BH17</f>
        <v>0</v>
      </c>
      <c r="BL17" s="83">
        <v>100</v>
      </c>
      <c r="BM17" s="84">
        <v>100</v>
      </c>
      <c r="BN17" s="315">
        <f t="shared" si="12"/>
        <v>100</v>
      </c>
      <c r="BO17" s="342">
        <v>1</v>
      </c>
      <c r="BP17" s="343">
        <f>BL17/BM17</f>
        <v>1</v>
      </c>
      <c r="BQ17" s="83">
        <v>3</v>
      </c>
      <c r="BR17" s="84">
        <v>2</v>
      </c>
      <c r="BS17" s="315">
        <f t="shared" si="13"/>
        <v>150</v>
      </c>
      <c r="BT17" s="377">
        <v>1.5</v>
      </c>
      <c r="BU17" s="378">
        <f>BQ17/BR17</f>
        <v>1.5</v>
      </c>
      <c r="BV17" s="83">
        <v>416</v>
      </c>
      <c r="BW17" s="94">
        <v>400</v>
      </c>
      <c r="BX17" s="315">
        <f t="shared" si="14"/>
        <v>104</v>
      </c>
      <c r="BY17" s="377">
        <v>1.04</v>
      </c>
      <c r="BZ17" s="378">
        <f>BV17/BW17</f>
        <v>1.04</v>
      </c>
      <c r="CA17" s="83">
        <v>100</v>
      </c>
      <c r="CB17" s="84">
        <v>100</v>
      </c>
      <c r="CC17" s="315">
        <f t="shared" si="15"/>
        <v>100</v>
      </c>
      <c r="CD17" s="342">
        <v>1</v>
      </c>
      <c r="CE17" s="343">
        <f>CA17/CB17</f>
        <v>1</v>
      </c>
      <c r="CF17" s="246">
        <v>0</v>
      </c>
      <c r="CG17" s="396">
        <v>4</v>
      </c>
      <c r="CH17" s="248">
        <f t="shared" si="16"/>
        <v>0</v>
      </c>
      <c r="CI17" s="347">
        <v>0</v>
      </c>
      <c r="CJ17" s="348">
        <f>CF17/CG17</f>
        <v>0</v>
      </c>
      <c r="CK17" s="519">
        <v>0</v>
      </c>
      <c r="CL17" s="529">
        <v>40</v>
      </c>
      <c r="CM17" s="520">
        <f t="shared" si="17"/>
        <v>0</v>
      </c>
      <c r="CN17" s="521">
        <v>0</v>
      </c>
      <c r="CO17" s="530">
        <f>CK17/CL17</f>
        <v>0</v>
      </c>
      <c r="CP17" s="83">
        <v>12</v>
      </c>
      <c r="CQ17" s="84">
        <v>10</v>
      </c>
      <c r="CR17" s="315">
        <f t="shared" si="18"/>
        <v>120</v>
      </c>
      <c r="CS17" s="377">
        <v>1.2</v>
      </c>
      <c r="CT17" s="378">
        <f>CP17/CQ17</f>
        <v>1.2</v>
      </c>
      <c r="CU17" s="173">
        <v>0</v>
      </c>
      <c r="CV17" s="174">
        <v>265</v>
      </c>
      <c r="CW17" s="174">
        <f t="shared" si="19"/>
        <v>0</v>
      </c>
      <c r="CX17" s="175">
        <v>0</v>
      </c>
      <c r="CY17" s="176">
        <f>CU17/CV17</f>
        <v>0</v>
      </c>
      <c r="CZ17" s="246">
        <v>0</v>
      </c>
      <c r="DA17" s="247">
        <v>265</v>
      </c>
      <c r="DB17" s="248">
        <f t="shared" si="20"/>
        <v>0</v>
      </c>
      <c r="DC17" s="347">
        <v>0</v>
      </c>
      <c r="DD17" s="348">
        <f>CZ17/DA17</f>
        <v>0</v>
      </c>
      <c r="DE17" s="106">
        <v>0</v>
      </c>
      <c r="DF17" s="107">
        <v>1</v>
      </c>
      <c r="DG17" s="107">
        <f t="shared" si="21"/>
        <v>0</v>
      </c>
      <c r="DH17" s="108">
        <v>0</v>
      </c>
      <c r="DI17" s="109">
        <f>DE17/DF17</f>
        <v>0</v>
      </c>
      <c r="DJ17" s="106">
        <v>0</v>
      </c>
      <c r="DK17" s="113">
        <v>1</v>
      </c>
      <c r="DL17" s="107">
        <f t="shared" si="22"/>
        <v>0</v>
      </c>
      <c r="DM17" s="326">
        <v>0</v>
      </c>
      <c r="DN17" s="327">
        <f>DJ17/DK17</f>
        <v>0</v>
      </c>
      <c r="DO17" s="83">
        <v>4</v>
      </c>
      <c r="DP17" s="94">
        <v>4</v>
      </c>
      <c r="DQ17" s="315">
        <f t="shared" si="23"/>
        <v>100</v>
      </c>
      <c r="DR17" s="342">
        <v>1</v>
      </c>
      <c r="DS17" s="343">
        <f>DO17/DP17</f>
        <v>1</v>
      </c>
      <c r="DT17" s="83">
        <v>1</v>
      </c>
      <c r="DU17" s="84">
        <v>2</v>
      </c>
      <c r="DV17" s="315">
        <f t="shared" si="24"/>
        <v>50</v>
      </c>
      <c r="DW17" s="375">
        <v>0.5</v>
      </c>
      <c r="DX17" s="376">
        <f>DT17/DU17</f>
        <v>0.5</v>
      </c>
      <c r="DY17" s="83">
        <v>12</v>
      </c>
      <c r="DZ17" s="84">
        <v>12</v>
      </c>
      <c r="EA17" s="315">
        <f t="shared" si="25"/>
        <v>100</v>
      </c>
      <c r="EB17" s="342">
        <v>1</v>
      </c>
      <c r="EC17" s="343">
        <f>DY17/DZ17</f>
        <v>1</v>
      </c>
      <c r="ED17" s="106">
        <v>0</v>
      </c>
      <c r="EE17" s="107">
        <v>1</v>
      </c>
      <c r="EF17" s="107">
        <f t="shared" si="26"/>
        <v>0</v>
      </c>
      <c r="EG17" s="108">
        <v>0</v>
      </c>
      <c r="EH17" s="109">
        <f>ED17/EE17</f>
        <v>0</v>
      </c>
      <c r="EI17" s="83">
        <v>4</v>
      </c>
      <c r="EJ17" s="94">
        <v>4</v>
      </c>
      <c r="EK17" s="315">
        <f t="shared" si="27"/>
        <v>100</v>
      </c>
      <c r="EL17" s="342">
        <v>1</v>
      </c>
      <c r="EM17" s="343">
        <f>EI17/EJ17</f>
        <v>1</v>
      </c>
      <c r="EN17" s="83">
        <v>10</v>
      </c>
      <c r="EO17" s="94">
        <v>10</v>
      </c>
      <c r="EP17" s="315">
        <f t="shared" si="28"/>
        <v>100</v>
      </c>
      <c r="EQ17" s="342">
        <v>1</v>
      </c>
      <c r="ER17" s="343">
        <f>EN17/EO17</f>
        <v>1</v>
      </c>
      <c r="ES17" s="83">
        <v>3</v>
      </c>
      <c r="ET17" s="94">
        <v>50</v>
      </c>
      <c r="EU17" s="315">
        <f t="shared" si="29"/>
        <v>6</v>
      </c>
      <c r="EV17" s="375">
        <v>0.06</v>
      </c>
      <c r="EW17" s="376">
        <f>ES17/ET17</f>
        <v>0.06</v>
      </c>
      <c r="EX17" s="83">
        <v>2</v>
      </c>
      <c r="EY17" s="84">
        <v>2</v>
      </c>
      <c r="EZ17" s="315">
        <f t="shared" si="30"/>
        <v>100</v>
      </c>
      <c r="FA17" s="342">
        <v>1</v>
      </c>
      <c r="FB17" s="343">
        <f>EX17/EY17</f>
        <v>1</v>
      </c>
      <c r="FC17" s="83">
        <v>1</v>
      </c>
      <c r="FD17" s="84">
        <v>1</v>
      </c>
      <c r="FE17" s="315">
        <f t="shared" si="31"/>
        <v>100</v>
      </c>
      <c r="FF17" s="342">
        <v>1</v>
      </c>
      <c r="FG17" s="343">
        <f>FC17/FD17</f>
        <v>1</v>
      </c>
      <c r="FH17" s="83">
        <v>8</v>
      </c>
      <c r="FI17" s="94">
        <v>8</v>
      </c>
      <c r="FJ17" s="315">
        <f t="shared" si="32"/>
        <v>100</v>
      </c>
      <c r="FK17" s="342">
        <v>1</v>
      </c>
      <c r="FL17" s="343">
        <f>FH17/FI17</f>
        <v>1</v>
      </c>
      <c r="FM17" s="83">
        <v>80</v>
      </c>
      <c r="FN17" s="84">
        <v>100</v>
      </c>
      <c r="FO17" s="315">
        <f t="shared" si="33"/>
        <v>80</v>
      </c>
      <c r="FP17" s="366">
        <v>0.8</v>
      </c>
      <c r="FQ17" s="367">
        <f>FM17/FN17</f>
        <v>0.8</v>
      </c>
      <c r="FR17" s="83">
        <v>4</v>
      </c>
      <c r="FS17" s="94">
        <v>4</v>
      </c>
      <c r="FT17" s="315">
        <f t="shared" si="34"/>
        <v>100</v>
      </c>
      <c r="FU17" s="342">
        <v>1</v>
      </c>
      <c r="FV17" s="343">
        <f>FR17/FS17</f>
        <v>1</v>
      </c>
      <c r="FW17" s="246">
        <v>0</v>
      </c>
      <c r="FX17" s="247">
        <v>3</v>
      </c>
      <c r="FY17" s="248">
        <f t="shared" si="35"/>
        <v>0</v>
      </c>
      <c r="FZ17" s="347">
        <v>0</v>
      </c>
      <c r="GA17" s="348">
        <f>FW17/FX17</f>
        <v>0</v>
      </c>
      <c r="GB17" s="199">
        <v>0</v>
      </c>
      <c r="GC17" s="200">
        <v>12</v>
      </c>
      <c r="GD17" s="200">
        <f t="shared" si="36"/>
        <v>0</v>
      </c>
      <c r="GE17" s="201">
        <v>0</v>
      </c>
      <c r="GF17" s="202">
        <f>GB17/GC17</f>
        <v>0</v>
      </c>
      <c r="GG17" s="83">
        <v>100</v>
      </c>
      <c r="GH17" s="94">
        <v>100</v>
      </c>
      <c r="GI17" s="315">
        <f t="shared" si="37"/>
        <v>100</v>
      </c>
      <c r="GJ17" s="342">
        <v>1</v>
      </c>
      <c r="GK17" s="343">
        <f>GG17/GH17</f>
        <v>1</v>
      </c>
      <c r="GL17" s="83">
        <v>90</v>
      </c>
      <c r="GM17" s="94">
        <v>90</v>
      </c>
      <c r="GN17" s="315">
        <f t="shared" si="38"/>
        <v>100</v>
      </c>
      <c r="GO17" s="342">
        <v>1</v>
      </c>
      <c r="GP17" s="343">
        <f>GL17/GM17</f>
        <v>1</v>
      </c>
      <c r="GQ17" s="83">
        <v>58</v>
      </c>
      <c r="GR17" s="94">
        <v>15</v>
      </c>
      <c r="GS17" s="315">
        <f t="shared" si="39"/>
        <v>386.66666666666669</v>
      </c>
      <c r="GT17" s="377">
        <v>3.87</v>
      </c>
      <c r="GU17" s="378">
        <f>GQ17/GR17</f>
        <v>3.8666666666666667</v>
      </c>
      <c r="GV17" s="221">
        <v>0</v>
      </c>
      <c r="GW17" s="239">
        <v>100</v>
      </c>
      <c r="GX17" s="222">
        <f t="shared" si="40"/>
        <v>0</v>
      </c>
      <c r="GY17" s="223">
        <v>0</v>
      </c>
      <c r="GZ17" s="240">
        <f>GV17/GW17</f>
        <v>0</v>
      </c>
      <c r="HA17" s="83">
        <v>100</v>
      </c>
      <c r="HB17" s="94">
        <v>100</v>
      </c>
      <c r="HC17" s="315">
        <f t="shared" si="41"/>
        <v>100</v>
      </c>
      <c r="HD17" s="342">
        <v>1</v>
      </c>
      <c r="HE17" s="343">
        <f>HA17/HB17</f>
        <v>1</v>
      </c>
      <c r="HF17" s="83">
        <v>93.75</v>
      </c>
      <c r="HG17" s="94">
        <v>100</v>
      </c>
      <c r="HH17" s="315">
        <f t="shared" si="42"/>
        <v>93.75</v>
      </c>
      <c r="HI17" s="402">
        <v>0.94</v>
      </c>
      <c r="HJ17" s="403">
        <f>HF17/HG17</f>
        <v>0.9375</v>
      </c>
    </row>
    <row r="18" spans="2:218" ht="15" thickBot="1" x14ac:dyDescent="0.4"/>
    <row r="19" spans="2:218" ht="15" hidden="1" thickBot="1" x14ac:dyDescent="0.4">
      <c r="Q19" t="s">
        <v>69</v>
      </c>
      <c r="BD19" t="s">
        <v>64</v>
      </c>
      <c r="CC19" t="s">
        <v>66</v>
      </c>
    </row>
    <row r="20" spans="2:218" ht="15" thickBot="1" x14ac:dyDescent="0.4">
      <c r="C20" s="474" t="s">
        <v>726</v>
      </c>
      <c r="H20" s="408">
        <v>0</v>
      </c>
      <c r="M20" s="447">
        <v>1.1599999999999999</v>
      </c>
      <c r="R20" s="447">
        <v>1.17</v>
      </c>
      <c r="W20" s="408">
        <v>0</v>
      </c>
      <c r="AG20" s="467">
        <v>1</v>
      </c>
      <c r="AL20" s="467">
        <v>1</v>
      </c>
      <c r="AQ20" s="467">
        <v>1</v>
      </c>
      <c r="AV20" s="447">
        <v>1.1100000000000001</v>
      </c>
      <c r="BA20" s="467">
        <v>1</v>
      </c>
      <c r="BF20" s="408">
        <v>0</v>
      </c>
      <c r="BK20" s="467">
        <v>1</v>
      </c>
      <c r="BP20" s="467">
        <v>1</v>
      </c>
      <c r="BU20" s="447">
        <v>1.5</v>
      </c>
      <c r="BZ20" s="447">
        <v>1.04</v>
      </c>
      <c r="CE20" s="467">
        <v>1</v>
      </c>
      <c r="CJ20" s="467">
        <v>1</v>
      </c>
      <c r="CT20" s="447">
        <v>1.2</v>
      </c>
      <c r="DD20" s="447">
        <v>1.58</v>
      </c>
      <c r="DI20" s="467">
        <v>1</v>
      </c>
      <c r="DN20" s="467">
        <v>1</v>
      </c>
      <c r="DS20" s="467">
        <v>1</v>
      </c>
      <c r="DX20" s="408">
        <v>0.5</v>
      </c>
      <c r="EC20" s="467">
        <v>1</v>
      </c>
      <c r="EH20" s="467">
        <v>1</v>
      </c>
      <c r="EM20" s="467">
        <v>1</v>
      </c>
      <c r="ER20" s="467">
        <v>1</v>
      </c>
      <c r="EW20" s="408">
        <v>0.06</v>
      </c>
      <c r="FB20" s="467">
        <v>1</v>
      </c>
      <c r="FG20" s="467">
        <v>1</v>
      </c>
      <c r="FL20" s="467">
        <v>1</v>
      </c>
      <c r="FQ20" s="352">
        <v>0.8</v>
      </c>
      <c r="FV20" s="467">
        <v>1</v>
      </c>
      <c r="GA20" s="467">
        <v>1</v>
      </c>
      <c r="GK20" s="467">
        <v>1</v>
      </c>
      <c r="GP20" s="467">
        <v>1</v>
      </c>
      <c r="GU20" s="447">
        <v>3.87</v>
      </c>
      <c r="HE20" s="404">
        <v>0.99</v>
      </c>
      <c r="HJ20" s="404">
        <v>0.94</v>
      </c>
    </row>
    <row r="21" spans="2:218" ht="15" thickBot="1" x14ac:dyDescent="0.4">
      <c r="C21" s="148"/>
    </row>
    <row r="22" spans="2:218" ht="15" thickBot="1" x14ac:dyDescent="0.4">
      <c r="C22" s="474" t="s">
        <v>727</v>
      </c>
      <c r="H22" s="465">
        <v>0</v>
      </c>
      <c r="M22" s="466">
        <v>1.1599999999999999</v>
      </c>
      <c r="R22" s="466">
        <v>1.17</v>
      </c>
      <c r="W22" s="465">
        <v>0</v>
      </c>
      <c r="AG22" s="468">
        <v>1</v>
      </c>
      <c r="AL22" s="468">
        <v>1</v>
      </c>
      <c r="AQ22" s="468">
        <v>1</v>
      </c>
      <c r="AV22" s="466">
        <v>1.1100000000000001</v>
      </c>
      <c r="BA22" s="468">
        <v>1</v>
      </c>
      <c r="BF22" s="465">
        <v>0</v>
      </c>
      <c r="BK22" s="468">
        <v>1</v>
      </c>
      <c r="BP22" s="468">
        <v>1</v>
      </c>
      <c r="BU22" s="466">
        <v>1.5</v>
      </c>
      <c r="BZ22" s="466">
        <v>1.04</v>
      </c>
      <c r="CE22" s="468">
        <v>1</v>
      </c>
      <c r="CJ22" s="468">
        <v>1</v>
      </c>
      <c r="CT22" s="466">
        <v>1.2</v>
      </c>
      <c r="DD22" s="466">
        <v>1.58</v>
      </c>
      <c r="DI22" s="468">
        <v>1</v>
      </c>
      <c r="DN22" s="468">
        <v>1</v>
      </c>
      <c r="DS22" s="468">
        <v>1</v>
      </c>
      <c r="DX22" s="465">
        <v>0.5</v>
      </c>
      <c r="EC22" s="468">
        <v>1</v>
      </c>
      <c r="EH22" s="468">
        <v>1</v>
      </c>
      <c r="EM22" s="468">
        <v>1</v>
      </c>
      <c r="ER22" s="468">
        <v>1</v>
      </c>
      <c r="EW22" s="465">
        <v>0.06</v>
      </c>
      <c r="FB22" s="468">
        <v>1</v>
      </c>
      <c r="FG22" s="468">
        <v>1</v>
      </c>
      <c r="FL22" s="468">
        <v>1</v>
      </c>
      <c r="FQ22" s="493">
        <v>0.8</v>
      </c>
      <c r="FV22" s="468">
        <v>1</v>
      </c>
      <c r="GA22" s="468">
        <v>1</v>
      </c>
      <c r="GK22" s="468">
        <v>1</v>
      </c>
      <c r="GP22" s="468">
        <v>1</v>
      </c>
      <c r="GU22" s="466">
        <v>3.87</v>
      </c>
      <c r="HE22" s="469">
        <v>0.99</v>
      </c>
      <c r="HJ22" s="469">
        <v>0.94</v>
      </c>
    </row>
    <row r="23" spans="2:218" ht="15" thickBot="1" x14ac:dyDescent="0.4"/>
    <row r="24" spans="2:218" ht="15" customHeight="1" x14ac:dyDescent="0.35">
      <c r="H24" s="737" t="s">
        <v>670</v>
      </c>
      <c r="I24" s="738"/>
    </row>
    <row r="25" spans="2:218" ht="15" thickBot="1" x14ac:dyDescent="0.4">
      <c r="H25" s="739"/>
      <c r="I25" s="740"/>
      <c r="BI25" s="42"/>
    </row>
    <row r="26" spans="2:218" x14ac:dyDescent="0.35">
      <c r="B26" s="6">
        <v>1</v>
      </c>
      <c r="C26" s="4" t="s">
        <v>9</v>
      </c>
      <c r="D26" s="5"/>
      <c r="E26" s="647" t="s">
        <v>5</v>
      </c>
      <c r="F26" s="647"/>
      <c r="G26" s="648"/>
      <c r="H26" s="6">
        <v>32</v>
      </c>
      <c r="I26" s="7">
        <f>H26/H29</f>
        <v>0.84210526315789469</v>
      </c>
    </row>
    <row r="27" spans="2:218" x14ac:dyDescent="0.35">
      <c r="B27" s="11">
        <v>2</v>
      </c>
      <c r="C27" s="9" t="s">
        <v>10</v>
      </c>
      <c r="D27" s="10"/>
      <c r="E27" s="649" t="s">
        <v>11</v>
      </c>
      <c r="F27" s="649"/>
      <c r="G27" s="650"/>
      <c r="H27" s="11">
        <v>1</v>
      </c>
      <c r="I27" s="12">
        <f>H27/H29</f>
        <v>2.6315789473684209E-2</v>
      </c>
    </row>
    <row r="28" spans="2:218" ht="15" thickBot="1" x14ac:dyDescent="0.4">
      <c r="B28" s="16">
        <v>3</v>
      </c>
      <c r="C28" s="14" t="s">
        <v>12</v>
      </c>
      <c r="D28" s="15"/>
      <c r="E28" s="651" t="s">
        <v>8</v>
      </c>
      <c r="F28" s="651"/>
      <c r="G28" s="652"/>
      <c r="H28" s="16">
        <v>5</v>
      </c>
      <c r="I28" s="17">
        <f>H28/H29</f>
        <v>0.13157894736842105</v>
      </c>
    </row>
    <row r="29" spans="2:218" ht="15" thickBot="1" x14ac:dyDescent="0.4">
      <c r="B29" s="734" t="s">
        <v>127</v>
      </c>
      <c r="C29" s="735"/>
      <c r="D29" s="735"/>
      <c r="E29" s="735"/>
      <c r="F29" s="735"/>
      <c r="G29" s="736"/>
      <c r="H29" s="18">
        <f>SUM(H26:H28)</f>
        <v>38</v>
      </c>
      <c r="I29" s="43">
        <f>SUM(I26:I28)</f>
        <v>0.99999999999999989</v>
      </c>
      <c r="CY29">
        <v>0</v>
      </c>
    </row>
    <row r="30" spans="2:218" ht="15" thickBot="1" x14ac:dyDescent="0.4"/>
    <row r="31" spans="2:218" x14ac:dyDescent="0.35">
      <c r="B31" s="531" t="s">
        <v>351</v>
      </c>
      <c r="C31" s="753" t="s">
        <v>352</v>
      </c>
      <c r="D31" s="753"/>
      <c r="E31" s="753"/>
      <c r="F31" s="70">
        <v>1</v>
      </c>
    </row>
    <row r="32" spans="2:218" ht="15" thickBot="1" x14ac:dyDescent="0.4">
      <c r="B32" s="497" t="s">
        <v>342</v>
      </c>
      <c r="C32" s="662" t="s">
        <v>341</v>
      </c>
      <c r="D32" s="662"/>
      <c r="E32" s="662"/>
      <c r="F32" s="70">
        <v>1</v>
      </c>
    </row>
    <row r="33" spans="2:120" ht="15" thickBot="1" x14ac:dyDescent="0.4">
      <c r="B33" s="278" t="s">
        <v>332</v>
      </c>
      <c r="C33" s="180" t="s">
        <v>331</v>
      </c>
      <c r="D33" s="182"/>
      <c r="E33" s="182"/>
      <c r="F33" s="70">
        <v>2</v>
      </c>
      <c r="DP33" s="41"/>
    </row>
    <row r="34" spans="2:120" ht="15" thickBot="1" x14ac:dyDescent="0.4">
      <c r="B34" s="565" t="s">
        <v>109</v>
      </c>
      <c r="C34" s="182" t="s">
        <v>237</v>
      </c>
      <c r="D34" s="182"/>
      <c r="E34" s="182"/>
      <c r="F34" s="70">
        <v>0</v>
      </c>
      <c r="DP34" s="41"/>
    </row>
    <row r="35" spans="2:120" hidden="1" x14ac:dyDescent="0.35">
      <c r="B35" s="164" t="s">
        <v>131</v>
      </c>
      <c r="C35" s="182" t="s">
        <v>132</v>
      </c>
      <c r="D35" s="182"/>
      <c r="E35" s="182"/>
      <c r="F35" s="70">
        <v>0</v>
      </c>
      <c r="DP35" s="41"/>
    </row>
    <row r="36" spans="2:120" hidden="1" x14ac:dyDescent="0.35">
      <c r="B36" s="136" t="s">
        <v>139</v>
      </c>
      <c r="C36" s="182" t="s">
        <v>140</v>
      </c>
      <c r="D36" s="182"/>
      <c r="E36" s="182"/>
      <c r="F36" s="70">
        <v>0</v>
      </c>
    </row>
    <row r="37" spans="2:120" hidden="1" x14ac:dyDescent="0.35">
      <c r="B37" s="145" t="s">
        <v>201</v>
      </c>
      <c r="C37" s="182" t="s">
        <v>234</v>
      </c>
      <c r="D37" s="182"/>
      <c r="E37" s="182"/>
      <c r="F37" s="70">
        <v>0</v>
      </c>
    </row>
    <row r="38" spans="2:120" hidden="1" x14ac:dyDescent="0.35">
      <c r="B38" s="286"/>
      <c r="C38" s="182" t="s">
        <v>465</v>
      </c>
      <c r="F38" s="70"/>
    </row>
    <row r="39" spans="2:120" ht="15" thickBot="1" x14ac:dyDescent="0.4">
      <c r="B39" s="507" t="s">
        <v>725</v>
      </c>
      <c r="C39" s="182" t="s">
        <v>724</v>
      </c>
      <c r="F39" s="70">
        <v>1</v>
      </c>
    </row>
    <row r="40" spans="2:120" ht="15.5" x14ac:dyDescent="0.35">
      <c r="C40" s="147" t="s">
        <v>202</v>
      </c>
      <c r="F40" s="146">
        <f>H29+F31+F32+F33+F34+F35+F36+F37+F39</f>
        <v>43</v>
      </c>
    </row>
    <row r="62" spans="99:108" ht="15" thickBot="1" x14ac:dyDescent="0.4"/>
    <row r="63" spans="99:108" ht="15" thickBot="1" x14ac:dyDescent="0.4">
      <c r="CU63" s="663" t="s">
        <v>111</v>
      </c>
      <c r="CV63" s="664"/>
      <c r="CW63" s="665"/>
      <c r="CX63" s="665"/>
      <c r="CY63" s="666"/>
      <c r="CZ63" s="258"/>
      <c r="DA63" s="258"/>
      <c r="DB63" s="258"/>
      <c r="DC63" s="258"/>
      <c r="DD63" s="258"/>
    </row>
    <row r="64" spans="99:108" ht="15" thickBot="1" x14ac:dyDescent="0.4">
      <c r="CU64" s="667" t="s">
        <v>29</v>
      </c>
      <c r="CV64" s="710"/>
      <c r="CW64" s="711"/>
      <c r="CX64" s="712" t="s">
        <v>30</v>
      </c>
      <c r="CY64" s="670" t="s">
        <v>83</v>
      </c>
      <c r="CZ64" s="259"/>
      <c r="DA64" s="259"/>
      <c r="DB64" s="259"/>
      <c r="DC64" s="259"/>
      <c r="DD64" s="259"/>
    </row>
    <row r="65" spans="99:108" ht="15" thickBot="1" x14ac:dyDescent="0.4">
      <c r="CU65" s="88" t="s">
        <v>1</v>
      </c>
      <c r="CV65" s="89" t="s">
        <v>28</v>
      </c>
      <c r="CW65" s="90" t="s">
        <v>31</v>
      </c>
      <c r="CX65" s="713"/>
      <c r="CY65" s="671"/>
      <c r="CZ65" s="259"/>
      <c r="DA65" s="259"/>
      <c r="DB65" s="259"/>
      <c r="DC65" s="259"/>
      <c r="DD65" s="259"/>
    </row>
    <row r="66" spans="99:108" x14ac:dyDescent="0.35">
      <c r="CU66" s="96">
        <v>0</v>
      </c>
      <c r="CV66" s="97">
        <v>1</v>
      </c>
      <c r="CW66" s="97">
        <f>CU66/CV66*100</f>
        <v>0</v>
      </c>
      <c r="CX66" s="98">
        <v>0</v>
      </c>
      <c r="CY66" s="99">
        <f>CU66/CV77</f>
        <v>0</v>
      </c>
      <c r="CZ66" s="260"/>
      <c r="DA66" s="260"/>
      <c r="DB66" s="260"/>
      <c r="DC66" s="260"/>
      <c r="DD66" s="260"/>
    </row>
    <row r="67" spans="99:108" x14ac:dyDescent="0.35">
      <c r="CU67" s="100">
        <v>0</v>
      </c>
      <c r="CV67" s="101">
        <v>1</v>
      </c>
      <c r="CW67" s="101">
        <f>CU67/CV67*100</f>
        <v>0</v>
      </c>
      <c r="CX67" s="102">
        <v>0</v>
      </c>
      <c r="CY67" s="103">
        <f>CU67/CV77</f>
        <v>0</v>
      </c>
      <c r="CZ67" s="260"/>
      <c r="DA67" s="260"/>
      <c r="DB67" s="260"/>
      <c r="DC67" s="260"/>
      <c r="DD67" s="260"/>
    </row>
    <row r="68" spans="99:108" x14ac:dyDescent="0.35">
      <c r="CU68" s="100">
        <v>0</v>
      </c>
      <c r="CV68" s="101">
        <v>1</v>
      </c>
      <c r="CW68" s="101">
        <f>CU68/CV68*100</f>
        <v>0</v>
      </c>
      <c r="CX68" s="102">
        <v>0</v>
      </c>
      <c r="CY68" s="103">
        <f>CU68/CV77</f>
        <v>0</v>
      </c>
      <c r="CZ68" s="260"/>
      <c r="DA68" s="260"/>
      <c r="DB68" s="260"/>
      <c r="DC68" s="260"/>
      <c r="DD68" s="260"/>
    </row>
    <row r="69" spans="99:108" x14ac:dyDescent="0.35">
      <c r="CU69" s="137">
        <v>0</v>
      </c>
      <c r="CV69" s="139">
        <v>2</v>
      </c>
      <c r="CW69" s="139">
        <f t="shared" ref="CW69:CW77" si="43">CU69/CV69*100</f>
        <v>0</v>
      </c>
      <c r="CX69" s="135">
        <v>0</v>
      </c>
      <c r="CY69" s="141">
        <f>CU69/CV77</f>
        <v>0</v>
      </c>
      <c r="CZ69" s="261"/>
      <c r="DA69" s="261"/>
      <c r="DB69" s="261"/>
      <c r="DC69" s="261"/>
      <c r="DD69" s="261"/>
    </row>
    <row r="70" spans="99:108" x14ac:dyDescent="0.35">
      <c r="CU70" s="137">
        <v>0</v>
      </c>
      <c r="CV70" s="139">
        <v>4</v>
      </c>
      <c r="CW70" s="139">
        <f t="shared" si="43"/>
        <v>0</v>
      </c>
      <c r="CX70" s="135">
        <v>0</v>
      </c>
      <c r="CY70" s="141">
        <f>CU70/CV77</f>
        <v>0</v>
      </c>
      <c r="CZ70" s="261"/>
      <c r="DA70" s="261"/>
      <c r="DB70" s="261"/>
      <c r="DC70" s="261"/>
      <c r="DD70" s="261"/>
    </row>
    <row r="71" spans="99:108" x14ac:dyDescent="0.35">
      <c r="CU71" s="137">
        <v>0</v>
      </c>
      <c r="CV71" s="139">
        <v>5</v>
      </c>
      <c r="CW71" s="139">
        <f t="shared" si="43"/>
        <v>0</v>
      </c>
      <c r="CX71" s="135">
        <v>0</v>
      </c>
      <c r="CY71" s="141">
        <f>CU71/CV77</f>
        <v>0</v>
      </c>
      <c r="CZ71" s="261"/>
      <c r="DA71" s="261"/>
      <c r="DB71" s="261"/>
      <c r="DC71" s="261"/>
      <c r="DD71" s="261"/>
    </row>
    <row r="72" spans="99:108" x14ac:dyDescent="0.35">
      <c r="CU72" s="79">
        <v>0</v>
      </c>
      <c r="CV72" s="80">
        <v>6</v>
      </c>
      <c r="CW72" s="80">
        <f t="shared" si="43"/>
        <v>0</v>
      </c>
      <c r="CX72" s="81">
        <v>0</v>
      </c>
      <c r="CY72" s="82">
        <f>CU72/CV77</f>
        <v>0</v>
      </c>
      <c r="CZ72" s="262"/>
      <c r="DA72" s="262"/>
      <c r="DB72" s="262"/>
      <c r="DC72" s="262"/>
      <c r="DD72" s="262"/>
    </row>
    <row r="73" spans="99:108" x14ac:dyDescent="0.35">
      <c r="CU73" s="79">
        <v>0</v>
      </c>
      <c r="CV73" s="80">
        <v>7</v>
      </c>
      <c r="CW73" s="80">
        <f t="shared" si="43"/>
        <v>0</v>
      </c>
      <c r="CX73" s="81">
        <v>0</v>
      </c>
      <c r="CY73" s="82">
        <f>CU73/CV77</f>
        <v>0</v>
      </c>
      <c r="CZ73" s="262"/>
      <c r="DA73" s="262"/>
      <c r="DB73" s="262"/>
      <c r="DC73" s="262"/>
      <c r="DD73" s="262"/>
    </row>
    <row r="74" spans="99:108" x14ac:dyDescent="0.35">
      <c r="CU74" s="79">
        <v>0</v>
      </c>
      <c r="CV74" s="80">
        <v>8</v>
      </c>
      <c r="CW74" s="80">
        <f t="shared" si="43"/>
        <v>0</v>
      </c>
      <c r="CX74" s="81">
        <v>0</v>
      </c>
      <c r="CY74" s="82">
        <f>CU74/CV77</f>
        <v>0</v>
      </c>
      <c r="CZ74" s="262"/>
      <c r="DA74" s="262"/>
      <c r="DB74" s="262"/>
      <c r="DC74" s="262"/>
      <c r="DD74" s="262"/>
    </row>
    <row r="75" spans="99:108" x14ac:dyDescent="0.35">
      <c r="CU75" s="79">
        <v>0</v>
      </c>
      <c r="CV75" s="80">
        <v>10</v>
      </c>
      <c r="CW75" s="80">
        <f t="shared" si="43"/>
        <v>0</v>
      </c>
      <c r="CX75" s="81">
        <v>0</v>
      </c>
      <c r="CY75" s="82">
        <f>CU75/CV77</f>
        <v>0</v>
      </c>
      <c r="CZ75" s="262"/>
      <c r="DA75" s="262"/>
      <c r="DB75" s="262"/>
      <c r="DC75" s="262"/>
      <c r="DD75" s="262"/>
    </row>
    <row r="76" spans="99:108" x14ac:dyDescent="0.35">
      <c r="CU76" s="79">
        <v>0</v>
      </c>
      <c r="CV76" s="80">
        <v>11</v>
      </c>
      <c r="CW76" s="80">
        <f t="shared" si="43"/>
        <v>0</v>
      </c>
      <c r="CX76" s="81">
        <v>0</v>
      </c>
      <c r="CY76" s="82">
        <f>CU76/CV77</f>
        <v>0</v>
      </c>
      <c r="CZ76" s="262"/>
      <c r="DA76" s="262"/>
      <c r="DB76" s="262"/>
      <c r="DC76" s="262"/>
      <c r="DD76" s="262"/>
    </row>
    <row r="77" spans="99:108" ht="15" thickBot="1" x14ac:dyDescent="0.4">
      <c r="CU77" s="83">
        <v>0</v>
      </c>
      <c r="CV77" s="84">
        <v>12</v>
      </c>
      <c r="CW77" s="84">
        <f t="shared" si="43"/>
        <v>0</v>
      </c>
      <c r="CX77" s="85">
        <v>0</v>
      </c>
      <c r="CY77" s="86">
        <f>CU77/CV77</f>
        <v>0</v>
      </c>
      <c r="CZ77" s="262"/>
      <c r="DA77" s="262"/>
      <c r="DB77" s="262"/>
      <c r="DC77" s="262"/>
      <c r="DD77" s="262"/>
    </row>
  </sheetData>
  <sheetProtection algorithmName="SHA-512" hashValue="4QmqprCFpqiWyVbbqYwSZcbubZy9mnOZ6YWBFqCUWutTeLGb2U6a+qO91ofSKq2yBX17i9ATbkDqmBcGkbfJjA==" saltValue="1yOsD/pt+mhGZmqy3kOlLw==" spinCount="100000" sheet="1" objects="1" scenarios="1"/>
  <mergeCells count="185">
    <mergeCell ref="CU63:CY63"/>
    <mergeCell ref="CU64:CW64"/>
    <mergeCell ref="CX64:CX65"/>
    <mergeCell ref="CY64:CY65"/>
    <mergeCell ref="CZ3:DD3"/>
    <mergeCell ref="CZ4:DB4"/>
    <mergeCell ref="DC4:DC5"/>
    <mergeCell ref="DD4:DD5"/>
    <mergeCell ref="C31:E31"/>
    <mergeCell ref="B2:C5"/>
    <mergeCell ref="D3:H3"/>
    <mergeCell ref="I3:M3"/>
    <mergeCell ref="N3:R3"/>
    <mergeCell ref="S3:W3"/>
    <mergeCell ref="X3:AB3"/>
    <mergeCell ref="AC3:AG3"/>
    <mergeCell ref="AH3:AL3"/>
    <mergeCell ref="D4:F4"/>
    <mergeCell ref="G4:G5"/>
    <mergeCell ref="H4:H5"/>
    <mergeCell ref="I4:K4"/>
    <mergeCell ref="L4:L5"/>
    <mergeCell ref="M4:M5"/>
    <mergeCell ref="N4:P4"/>
    <mergeCell ref="AM3:AQ3"/>
    <mergeCell ref="AA4:AA5"/>
    <mergeCell ref="AB4:AB5"/>
    <mergeCell ref="AC4:AE4"/>
    <mergeCell ref="AF4:AF5"/>
    <mergeCell ref="AG4:AG5"/>
    <mergeCell ref="AH4:AJ4"/>
    <mergeCell ref="Q4:Q5"/>
    <mergeCell ref="R4:R5"/>
    <mergeCell ref="S4:U4"/>
    <mergeCell ref="V4:V5"/>
    <mergeCell ref="W4:W5"/>
    <mergeCell ref="X4:Z4"/>
    <mergeCell ref="AK4:AK5"/>
    <mergeCell ref="AL4:AL5"/>
    <mergeCell ref="AM4:AO4"/>
    <mergeCell ref="AP4:AP5"/>
    <mergeCell ref="AQ4:AQ5"/>
    <mergeCell ref="EX3:FB3"/>
    <mergeCell ref="FC3:FG3"/>
    <mergeCell ref="FH3:FL3"/>
    <mergeCell ref="DE3:DI3"/>
    <mergeCell ref="DJ3:DN3"/>
    <mergeCell ref="DO3:DS3"/>
    <mergeCell ref="DT3:DX3"/>
    <mergeCell ref="DY3:EC3"/>
    <mergeCell ref="ED3:EH3"/>
    <mergeCell ref="AR4:AT4"/>
    <mergeCell ref="BO4:BO5"/>
    <mergeCell ref="BP4:BP5"/>
    <mergeCell ref="BQ4:BS4"/>
    <mergeCell ref="BT4:BT5"/>
    <mergeCell ref="BU4:BU5"/>
    <mergeCell ref="BV4:BX4"/>
    <mergeCell ref="BE4:BE5"/>
    <mergeCell ref="BF4:BF5"/>
    <mergeCell ref="BG4:BI4"/>
    <mergeCell ref="BJ4:BJ5"/>
    <mergeCell ref="BK4:BK5"/>
    <mergeCell ref="BL4:BN4"/>
    <mergeCell ref="AU4:AU5"/>
    <mergeCell ref="AV4:AV5"/>
    <mergeCell ref="AW4:AY4"/>
    <mergeCell ref="AZ4:AZ5"/>
    <mergeCell ref="BA4:BA5"/>
    <mergeCell ref="BB4:BD4"/>
    <mergeCell ref="GQ3:GU3"/>
    <mergeCell ref="GV3:GZ3"/>
    <mergeCell ref="HA3:HE3"/>
    <mergeCell ref="FW3:GA3"/>
    <mergeCell ref="GB3:GF3"/>
    <mergeCell ref="GG3:GK3"/>
    <mergeCell ref="GL3:GP3"/>
    <mergeCell ref="CK3:CO3"/>
    <mergeCell ref="AR3:AV3"/>
    <mergeCell ref="AW3:BA3"/>
    <mergeCell ref="BB3:BF3"/>
    <mergeCell ref="BG3:BK3"/>
    <mergeCell ref="BL3:BP3"/>
    <mergeCell ref="BQ3:BU3"/>
    <mergeCell ref="CP3:CT3"/>
    <mergeCell ref="CU3:CY3"/>
    <mergeCell ref="BV3:BZ3"/>
    <mergeCell ref="CA3:CE3"/>
    <mergeCell ref="CF3:CJ3"/>
    <mergeCell ref="FM3:FQ3"/>
    <mergeCell ref="FR3:FV3"/>
    <mergeCell ref="EI3:EM3"/>
    <mergeCell ref="EN3:ER3"/>
    <mergeCell ref="ES3:EW3"/>
    <mergeCell ref="CF4:CH4"/>
    <mergeCell ref="BY4:BY5"/>
    <mergeCell ref="BZ4:BZ5"/>
    <mergeCell ref="CA4:CC4"/>
    <mergeCell ref="CD4:CD5"/>
    <mergeCell ref="CE4:CE5"/>
    <mergeCell ref="DR4:DR5"/>
    <mergeCell ref="DS4:DS5"/>
    <mergeCell ref="DT4:DV4"/>
    <mergeCell ref="CS4:CS5"/>
    <mergeCell ref="CT4:CT5"/>
    <mergeCell ref="CU4:CW4"/>
    <mergeCell ref="CX4:CX5"/>
    <mergeCell ref="CY4:CY5"/>
    <mergeCell ref="DE4:DG4"/>
    <mergeCell ref="CI4:CI5"/>
    <mergeCell ref="CJ4:CJ5"/>
    <mergeCell ref="CK4:CM4"/>
    <mergeCell ref="CN4:CN5"/>
    <mergeCell ref="CO4:CO5"/>
    <mergeCell ref="CP4:CR4"/>
    <mergeCell ref="DW4:DW5"/>
    <mergeCell ref="DX4:DX5"/>
    <mergeCell ref="DY4:EA4"/>
    <mergeCell ref="DH4:DH5"/>
    <mergeCell ref="DI4:DI5"/>
    <mergeCell ref="DJ4:DL4"/>
    <mergeCell ref="DM4:DM5"/>
    <mergeCell ref="DN4:DN5"/>
    <mergeCell ref="DO4:DQ4"/>
    <mergeCell ref="EL4:EL5"/>
    <mergeCell ref="EM4:EM5"/>
    <mergeCell ref="EN4:EP4"/>
    <mergeCell ref="EQ4:EQ5"/>
    <mergeCell ref="ER4:ER5"/>
    <mergeCell ref="ES4:EU4"/>
    <mergeCell ref="EB4:EB5"/>
    <mergeCell ref="EC4:EC5"/>
    <mergeCell ref="ED4:EF4"/>
    <mergeCell ref="EG4:EG5"/>
    <mergeCell ref="EH4:EH5"/>
    <mergeCell ref="EI4:EK4"/>
    <mergeCell ref="FF4:FF5"/>
    <mergeCell ref="FG4:FG5"/>
    <mergeCell ref="FH4:FJ4"/>
    <mergeCell ref="FK4:FK5"/>
    <mergeCell ref="FL4:FL5"/>
    <mergeCell ref="FM4:FO4"/>
    <mergeCell ref="EV4:EV5"/>
    <mergeCell ref="EW4:EW5"/>
    <mergeCell ref="EX4:EZ4"/>
    <mergeCell ref="FA4:FA5"/>
    <mergeCell ref="FB4:FB5"/>
    <mergeCell ref="FC4:FE4"/>
    <mergeCell ref="GQ4:GS4"/>
    <mergeCell ref="FZ4:FZ5"/>
    <mergeCell ref="GA4:GA5"/>
    <mergeCell ref="GB4:GD4"/>
    <mergeCell ref="GE4:GE5"/>
    <mergeCell ref="GF4:GF5"/>
    <mergeCell ref="GG4:GI4"/>
    <mergeCell ref="FP4:FP5"/>
    <mergeCell ref="FQ4:FQ5"/>
    <mergeCell ref="FR4:FT4"/>
    <mergeCell ref="FU4:FU5"/>
    <mergeCell ref="FV4:FV5"/>
    <mergeCell ref="FW4:FY4"/>
    <mergeCell ref="C32:E32"/>
    <mergeCell ref="HF3:HJ3"/>
    <mergeCell ref="HF4:HH4"/>
    <mergeCell ref="HI4:HI5"/>
    <mergeCell ref="HJ4:HJ5"/>
    <mergeCell ref="D2:HJ2"/>
    <mergeCell ref="B29:G29"/>
    <mergeCell ref="HD4:HD5"/>
    <mergeCell ref="HE4:HE5"/>
    <mergeCell ref="H24:I25"/>
    <mergeCell ref="E26:G26"/>
    <mergeCell ref="E27:G27"/>
    <mergeCell ref="E28:G28"/>
    <mergeCell ref="GT4:GT5"/>
    <mergeCell ref="GU4:GU5"/>
    <mergeCell ref="GV4:GX4"/>
    <mergeCell ref="GY4:GY5"/>
    <mergeCell ref="GZ4:GZ5"/>
    <mergeCell ref="HA4:HC4"/>
    <mergeCell ref="GJ4:GJ5"/>
    <mergeCell ref="GK4:GK5"/>
    <mergeCell ref="GL4:GN4"/>
    <mergeCell ref="GO4:GO5"/>
    <mergeCell ref="GP4:GP5"/>
  </mergeCells>
  <pageMargins left="0.7" right="0.7" top="0.75" bottom="0.75" header="0.3" footer="0.3"/>
  <pageSetup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249977111117893"/>
  </sheetPr>
  <dimension ref="B1:HO83"/>
  <sheetViews>
    <sheetView workbookViewId="0">
      <selection activeCell="H20" sqref="H20:H22"/>
    </sheetView>
  </sheetViews>
  <sheetFormatPr baseColWidth="10" defaultRowHeight="14.5" x14ac:dyDescent="0.35"/>
  <cols>
    <col min="2" max="2" width="5.7265625" customWidth="1"/>
    <col min="4" max="4" width="7.81640625" customWidth="1"/>
    <col min="5" max="5" width="7.54296875"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7.26953125" customWidth="1"/>
    <col min="110" max="110" width="5.453125" customWidth="1"/>
    <col min="111" max="111" width="5.81640625" customWidth="1"/>
    <col min="112" max="112" width="6.453125" customWidth="1"/>
    <col min="113" max="113" width="9.726562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7.1796875" customWidth="1"/>
    <col min="220" max="220" width="6.1796875" customWidth="1"/>
    <col min="221" max="221" width="6.7265625" customWidth="1"/>
    <col min="222" max="222" width="6.1796875" customWidth="1"/>
    <col min="223" max="223" width="10" customWidth="1"/>
  </cols>
  <sheetData>
    <row r="1" spans="2:223" ht="15" thickBot="1" x14ac:dyDescent="0.4"/>
    <row r="2" spans="2:223" ht="15" thickBot="1" x14ac:dyDescent="0.4">
      <c r="B2" s="762" t="s">
        <v>225</v>
      </c>
      <c r="C2" s="742"/>
      <c r="D2" s="672" t="s">
        <v>57</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4"/>
    </row>
    <row r="3" spans="2:223" ht="134.25" customHeight="1" thickBot="1" x14ac:dyDescent="0.4">
      <c r="B3" s="743"/>
      <c r="C3" s="744"/>
      <c r="D3" s="663" t="s">
        <v>753</v>
      </c>
      <c r="E3" s="664"/>
      <c r="F3" s="665"/>
      <c r="G3" s="665"/>
      <c r="H3" s="666"/>
      <c r="I3" s="663" t="s">
        <v>307</v>
      </c>
      <c r="J3" s="664"/>
      <c r="K3" s="665"/>
      <c r="L3" s="665"/>
      <c r="M3" s="666"/>
      <c r="N3" s="663" t="s">
        <v>308</v>
      </c>
      <c r="O3" s="664"/>
      <c r="P3" s="665"/>
      <c r="Q3" s="665"/>
      <c r="R3" s="666"/>
      <c r="S3" s="663" t="s">
        <v>93</v>
      </c>
      <c r="T3" s="664"/>
      <c r="U3" s="665"/>
      <c r="V3" s="665"/>
      <c r="W3" s="666"/>
      <c r="X3" s="725" t="s">
        <v>94</v>
      </c>
      <c r="Y3" s="726"/>
      <c r="Z3" s="727"/>
      <c r="AA3" s="727"/>
      <c r="AB3" s="728"/>
      <c r="AC3" s="663" t="s">
        <v>309</v>
      </c>
      <c r="AD3" s="664"/>
      <c r="AE3" s="665"/>
      <c r="AF3" s="665"/>
      <c r="AG3" s="666"/>
      <c r="AH3" s="663" t="s">
        <v>310</v>
      </c>
      <c r="AI3" s="664"/>
      <c r="AJ3" s="665"/>
      <c r="AK3" s="665"/>
      <c r="AL3" s="666"/>
      <c r="AM3" s="663" t="s">
        <v>311</v>
      </c>
      <c r="AN3" s="664"/>
      <c r="AO3" s="665"/>
      <c r="AP3" s="665"/>
      <c r="AQ3" s="666"/>
      <c r="AR3" s="663" t="s">
        <v>95</v>
      </c>
      <c r="AS3" s="664"/>
      <c r="AT3" s="665"/>
      <c r="AU3" s="665"/>
      <c r="AV3" s="666"/>
      <c r="AW3" s="663" t="s">
        <v>358</v>
      </c>
      <c r="AX3" s="664"/>
      <c r="AY3" s="665"/>
      <c r="AZ3" s="665"/>
      <c r="BA3" s="666"/>
      <c r="BB3" s="663" t="s">
        <v>703</v>
      </c>
      <c r="BC3" s="664"/>
      <c r="BD3" s="665"/>
      <c r="BE3" s="665"/>
      <c r="BF3" s="666"/>
      <c r="BG3" s="787" t="s">
        <v>750</v>
      </c>
      <c r="BH3" s="788"/>
      <c r="BI3" s="789"/>
      <c r="BJ3" s="789"/>
      <c r="BK3" s="790"/>
      <c r="BL3" s="663" t="s">
        <v>161</v>
      </c>
      <c r="BM3" s="664"/>
      <c r="BN3" s="665"/>
      <c r="BO3" s="665"/>
      <c r="BP3" s="666"/>
      <c r="BQ3" s="663" t="s">
        <v>312</v>
      </c>
      <c r="BR3" s="664"/>
      <c r="BS3" s="665"/>
      <c r="BT3" s="665"/>
      <c r="BU3" s="666"/>
      <c r="BV3" s="663" t="s">
        <v>313</v>
      </c>
      <c r="BW3" s="664"/>
      <c r="BX3" s="665"/>
      <c r="BY3" s="665"/>
      <c r="BZ3" s="666"/>
      <c r="CA3" s="663" t="s">
        <v>454</v>
      </c>
      <c r="CB3" s="664"/>
      <c r="CC3" s="665"/>
      <c r="CD3" s="665"/>
      <c r="CE3" s="666"/>
      <c r="CF3" s="663" t="s">
        <v>704</v>
      </c>
      <c r="CG3" s="664"/>
      <c r="CH3" s="665"/>
      <c r="CI3" s="665"/>
      <c r="CJ3" s="666"/>
      <c r="CK3" s="787" t="s">
        <v>751</v>
      </c>
      <c r="CL3" s="788"/>
      <c r="CM3" s="789"/>
      <c r="CN3" s="789"/>
      <c r="CO3" s="790"/>
      <c r="CP3" s="714" t="s">
        <v>162</v>
      </c>
      <c r="CQ3" s="715"/>
      <c r="CR3" s="716"/>
      <c r="CS3" s="716"/>
      <c r="CT3" s="717"/>
      <c r="CU3" s="663" t="s">
        <v>455</v>
      </c>
      <c r="CV3" s="664"/>
      <c r="CW3" s="665"/>
      <c r="CX3" s="665"/>
      <c r="CY3" s="666"/>
      <c r="CZ3" s="725" t="s">
        <v>146</v>
      </c>
      <c r="DA3" s="726"/>
      <c r="DB3" s="727"/>
      <c r="DC3" s="727"/>
      <c r="DD3" s="728"/>
      <c r="DE3" s="663" t="s">
        <v>423</v>
      </c>
      <c r="DF3" s="664"/>
      <c r="DG3" s="665"/>
      <c r="DH3" s="665"/>
      <c r="DI3" s="666"/>
      <c r="DJ3" s="663" t="s">
        <v>456</v>
      </c>
      <c r="DK3" s="664"/>
      <c r="DL3" s="665"/>
      <c r="DM3" s="665"/>
      <c r="DN3" s="765"/>
      <c r="DO3" s="663" t="s">
        <v>705</v>
      </c>
      <c r="DP3" s="664"/>
      <c r="DQ3" s="665"/>
      <c r="DR3" s="665"/>
      <c r="DS3" s="666"/>
      <c r="DT3" s="663" t="s">
        <v>554</v>
      </c>
      <c r="DU3" s="664"/>
      <c r="DV3" s="665"/>
      <c r="DW3" s="665"/>
      <c r="DX3" s="666"/>
      <c r="DY3" s="663" t="s">
        <v>165</v>
      </c>
      <c r="DZ3" s="664"/>
      <c r="EA3" s="665"/>
      <c r="EB3" s="665"/>
      <c r="EC3" s="666"/>
      <c r="ED3" s="663" t="s">
        <v>706</v>
      </c>
      <c r="EE3" s="664"/>
      <c r="EF3" s="665"/>
      <c r="EG3" s="665"/>
      <c r="EH3" s="666"/>
      <c r="EI3" s="663" t="s">
        <v>166</v>
      </c>
      <c r="EJ3" s="664"/>
      <c r="EK3" s="665"/>
      <c r="EL3" s="665"/>
      <c r="EM3" s="666"/>
      <c r="EN3" s="663" t="s">
        <v>167</v>
      </c>
      <c r="EO3" s="664"/>
      <c r="EP3" s="665"/>
      <c r="EQ3" s="665"/>
      <c r="ER3" s="666"/>
      <c r="ES3" s="663" t="s">
        <v>555</v>
      </c>
      <c r="ET3" s="664"/>
      <c r="EU3" s="665"/>
      <c r="EV3" s="665"/>
      <c r="EW3" s="666"/>
      <c r="EX3" s="663" t="s">
        <v>521</v>
      </c>
      <c r="EY3" s="664"/>
      <c r="EZ3" s="665"/>
      <c r="FA3" s="665"/>
      <c r="FB3" s="666"/>
      <c r="FC3" s="663" t="s">
        <v>707</v>
      </c>
      <c r="FD3" s="664"/>
      <c r="FE3" s="665"/>
      <c r="FF3" s="665"/>
      <c r="FG3" s="666"/>
      <c r="FH3" s="663" t="s">
        <v>556</v>
      </c>
      <c r="FI3" s="664"/>
      <c r="FJ3" s="665"/>
      <c r="FK3" s="665"/>
      <c r="FL3" s="666"/>
      <c r="FM3" s="663" t="s">
        <v>708</v>
      </c>
      <c r="FN3" s="664"/>
      <c r="FO3" s="665"/>
      <c r="FP3" s="665"/>
      <c r="FQ3" s="666"/>
      <c r="FR3" s="663" t="s">
        <v>557</v>
      </c>
      <c r="FS3" s="664"/>
      <c r="FT3" s="665"/>
      <c r="FU3" s="665"/>
      <c r="FV3" s="666"/>
      <c r="FW3" s="663" t="s">
        <v>404</v>
      </c>
      <c r="FX3" s="664"/>
      <c r="FY3" s="665"/>
      <c r="FZ3" s="665"/>
      <c r="GA3" s="666"/>
      <c r="GB3" s="704" t="s">
        <v>558</v>
      </c>
      <c r="GC3" s="664"/>
      <c r="GD3" s="665"/>
      <c r="GE3" s="665"/>
      <c r="GF3" s="666"/>
      <c r="GG3" s="663" t="s">
        <v>559</v>
      </c>
      <c r="GH3" s="664"/>
      <c r="GI3" s="665"/>
      <c r="GJ3" s="665"/>
      <c r="GK3" s="666"/>
      <c r="GL3" s="772" t="s">
        <v>155</v>
      </c>
      <c r="GM3" s="773"/>
      <c r="GN3" s="774"/>
      <c r="GO3" s="774"/>
      <c r="GP3" s="775"/>
      <c r="GQ3" s="663" t="s">
        <v>346</v>
      </c>
      <c r="GR3" s="664"/>
      <c r="GS3" s="665"/>
      <c r="GT3" s="665"/>
      <c r="GU3" s="666"/>
      <c r="GV3" s="663" t="s">
        <v>156</v>
      </c>
      <c r="GW3" s="664"/>
      <c r="GX3" s="665"/>
      <c r="GY3" s="665"/>
      <c r="GZ3" s="666"/>
      <c r="HA3" s="663" t="s">
        <v>450</v>
      </c>
      <c r="HB3" s="664"/>
      <c r="HC3" s="665"/>
      <c r="HD3" s="665"/>
      <c r="HE3" s="666"/>
      <c r="HF3" s="784" t="s">
        <v>560</v>
      </c>
      <c r="HG3" s="785"/>
      <c r="HH3" s="785"/>
      <c r="HI3" s="785"/>
      <c r="HJ3" s="786"/>
      <c r="HK3" s="663" t="s">
        <v>561</v>
      </c>
      <c r="HL3" s="664"/>
      <c r="HM3" s="665"/>
      <c r="HN3" s="665"/>
      <c r="HO3" s="666"/>
    </row>
    <row r="4" spans="2:223"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67" t="s">
        <v>29</v>
      </c>
      <c r="BC4" s="668"/>
      <c r="BD4" s="669"/>
      <c r="BE4" s="670" t="s">
        <v>30</v>
      </c>
      <c r="BF4" s="670" t="s">
        <v>83</v>
      </c>
      <c r="BG4" s="680" t="s">
        <v>29</v>
      </c>
      <c r="BH4" s="681"/>
      <c r="BI4" s="681"/>
      <c r="BJ4" s="682" t="s">
        <v>30</v>
      </c>
      <c r="BK4" s="670" t="s">
        <v>83</v>
      </c>
      <c r="BL4" s="680" t="s">
        <v>29</v>
      </c>
      <c r="BM4" s="681"/>
      <c r="BN4" s="681"/>
      <c r="BO4" s="68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718" t="s">
        <v>29</v>
      </c>
      <c r="CQ4" s="719"/>
      <c r="CR4" s="720"/>
      <c r="CS4" s="721" t="s">
        <v>30</v>
      </c>
      <c r="CT4" s="723" t="s">
        <v>83</v>
      </c>
      <c r="CU4" s="667" t="s">
        <v>29</v>
      </c>
      <c r="CV4" s="710"/>
      <c r="CW4" s="711"/>
      <c r="CX4" s="712" t="s">
        <v>30</v>
      </c>
      <c r="CY4" s="670" t="s">
        <v>83</v>
      </c>
      <c r="CZ4" s="729" t="s">
        <v>29</v>
      </c>
      <c r="DA4" s="730"/>
      <c r="DB4" s="731"/>
      <c r="DC4" s="732" t="s">
        <v>30</v>
      </c>
      <c r="DD4" s="708" t="s">
        <v>83</v>
      </c>
      <c r="DE4" s="680" t="s">
        <v>29</v>
      </c>
      <c r="DF4" s="681"/>
      <c r="DG4" s="681"/>
      <c r="DH4" s="682" t="s">
        <v>30</v>
      </c>
      <c r="DI4" s="670" t="s">
        <v>83</v>
      </c>
      <c r="DJ4" s="667" t="s">
        <v>29</v>
      </c>
      <c r="DK4" s="710"/>
      <c r="DL4" s="711"/>
      <c r="DM4" s="712" t="s">
        <v>30</v>
      </c>
      <c r="DN4" s="670" t="s">
        <v>83</v>
      </c>
      <c r="DO4" s="680" t="s">
        <v>29</v>
      </c>
      <c r="DP4" s="681"/>
      <c r="DQ4" s="681"/>
      <c r="DR4" s="682" t="s">
        <v>30</v>
      </c>
      <c r="DS4" s="670" t="s">
        <v>83</v>
      </c>
      <c r="DT4" s="667" t="s">
        <v>29</v>
      </c>
      <c r="DU4" s="668"/>
      <c r="DV4" s="669"/>
      <c r="DW4" s="670" t="s">
        <v>30</v>
      </c>
      <c r="DX4" s="670" t="s">
        <v>83</v>
      </c>
      <c r="DY4" s="667" t="s">
        <v>29</v>
      </c>
      <c r="DZ4" s="668"/>
      <c r="EA4" s="669"/>
      <c r="EB4" s="670" t="s">
        <v>30</v>
      </c>
      <c r="EC4" s="670" t="s">
        <v>83</v>
      </c>
      <c r="ED4" s="667" t="s">
        <v>29</v>
      </c>
      <c r="EE4" s="710"/>
      <c r="EF4" s="711"/>
      <c r="EG4" s="712" t="s">
        <v>30</v>
      </c>
      <c r="EH4" s="670" t="s">
        <v>83</v>
      </c>
      <c r="EI4" s="667" t="s">
        <v>29</v>
      </c>
      <c r="EJ4" s="668"/>
      <c r="EK4" s="669"/>
      <c r="EL4" s="670" t="s">
        <v>30</v>
      </c>
      <c r="EM4" s="670" t="s">
        <v>83</v>
      </c>
      <c r="EN4" s="667" t="s">
        <v>29</v>
      </c>
      <c r="EO4" s="668"/>
      <c r="EP4" s="669"/>
      <c r="EQ4" s="670" t="s">
        <v>30</v>
      </c>
      <c r="ER4" s="670" t="s">
        <v>83</v>
      </c>
      <c r="ES4" s="667" t="s">
        <v>29</v>
      </c>
      <c r="ET4" s="668"/>
      <c r="EU4" s="669"/>
      <c r="EV4" s="670" t="s">
        <v>30</v>
      </c>
      <c r="EW4" s="670" t="s">
        <v>83</v>
      </c>
      <c r="EX4" s="680" t="s">
        <v>29</v>
      </c>
      <c r="EY4" s="681"/>
      <c r="EZ4" s="681"/>
      <c r="FA4" s="682"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67" t="s">
        <v>29</v>
      </c>
      <c r="GC4" s="668"/>
      <c r="GD4" s="669"/>
      <c r="GE4" s="670" t="s">
        <v>30</v>
      </c>
      <c r="GF4" s="670" t="s">
        <v>83</v>
      </c>
      <c r="GG4" s="680" t="s">
        <v>29</v>
      </c>
      <c r="GH4" s="681"/>
      <c r="GI4" s="681"/>
      <c r="GJ4" s="682" t="s">
        <v>30</v>
      </c>
      <c r="GK4" s="670" t="s">
        <v>83</v>
      </c>
      <c r="GL4" s="688" t="s">
        <v>29</v>
      </c>
      <c r="GM4" s="689"/>
      <c r="GN4" s="689"/>
      <c r="GO4" s="747" t="s">
        <v>30</v>
      </c>
      <c r="GP4" s="702" t="s">
        <v>83</v>
      </c>
      <c r="GQ4" s="667" t="s">
        <v>29</v>
      </c>
      <c r="GR4" s="710"/>
      <c r="GS4" s="711"/>
      <c r="GT4" s="712" t="s">
        <v>30</v>
      </c>
      <c r="GU4" s="670" t="s">
        <v>83</v>
      </c>
      <c r="GV4" s="667" t="s">
        <v>29</v>
      </c>
      <c r="GW4" s="710"/>
      <c r="GX4" s="711"/>
      <c r="GY4" s="712" t="s">
        <v>30</v>
      </c>
      <c r="GZ4" s="670" t="s">
        <v>83</v>
      </c>
      <c r="HA4" s="667" t="s">
        <v>29</v>
      </c>
      <c r="HB4" s="710"/>
      <c r="HC4" s="711"/>
      <c r="HD4" s="712" t="s">
        <v>30</v>
      </c>
      <c r="HE4" s="670" t="s">
        <v>83</v>
      </c>
      <c r="HF4" s="680" t="s">
        <v>29</v>
      </c>
      <c r="HG4" s="681"/>
      <c r="HH4" s="782"/>
      <c r="HI4" s="682" t="s">
        <v>30</v>
      </c>
      <c r="HJ4" s="682" t="s">
        <v>83</v>
      </c>
      <c r="HK4" s="667" t="s">
        <v>29</v>
      </c>
      <c r="HL4" s="668"/>
      <c r="HM4" s="669"/>
      <c r="HN4" s="670" t="s">
        <v>30</v>
      </c>
      <c r="HO4" s="670" t="s">
        <v>83</v>
      </c>
    </row>
    <row r="5" spans="2:223"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71"/>
      <c r="BF5" s="671"/>
      <c r="BG5" s="88" t="s">
        <v>1</v>
      </c>
      <c r="BH5" s="89" t="s">
        <v>32</v>
      </c>
      <c r="BI5" s="91" t="s">
        <v>31</v>
      </c>
      <c r="BJ5" s="683"/>
      <c r="BK5" s="671"/>
      <c r="BL5" s="88" t="s">
        <v>1</v>
      </c>
      <c r="BM5" s="89" t="s">
        <v>32</v>
      </c>
      <c r="BN5" s="91" t="s">
        <v>31</v>
      </c>
      <c r="BO5" s="68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508" t="s">
        <v>1</v>
      </c>
      <c r="CQ5" s="509" t="s">
        <v>28</v>
      </c>
      <c r="CR5" s="510" t="s">
        <v>31</v>
      </c>
      <c r="CS5" s="722"/>
      <c r="CT5" s="724"/>
      <c r="CU5" s="88" t="s">
        <v>1</v>
      </c>
      <c r="CV5" s="89" t="s">
        <v>28</v>
      </c>
      <c r="CW5" s="90" t="s">
        <v>31</v>
      </c>
      <c r="CX5" s="713"/>
      <c r="CY5" s="671"/>
      <c r="CZ5" s="177" t="s">
        <v>1</v>
      </c>
      <c r="DA5" s="178" t="s">
        <v>28</v>
      </c>
      <c r="DB5" s="208" t="s">
        <v>31</v>
      </c>
      <c r="DC5" s="733"/>
      <c r="DD5" s="709"/>
      <c r="DE5" s="88" t="s">
        <v>1</v>
      </c>
      <c r="DF5" s="89" t="s">
        <v>32</v>
      </c>
      <c r="DG5" s="91" t="s">
        <v>31</v>
      </c>
      <c r="DH5" s="683"/>
      <c r="DI5" s="671"/>
      <c r="DJ5" s="88" t="s">
        <v>1</v>
      </c>
      <c r="DK5" s="89" t="s">
        <v>28</v>
      </c>
      <c r="DL5" s="90" t="s">
        <v>31</v>
      </c>
      <c r="DM5" s="713"/>
      <c r="DN5" s="671"/>
      <c r="DO5" s="88" t="s">
        <v>1</v>
      </c>
      <c r="DP5" s="89" t="s">
        <v>32</v>
      </c>
      <c r="DQ5" s="91" t="s">
        <v>31</v>
      </c>
      <c r="DR5" s="683"/>
      <c r="DS5" s="671"/>
      <c r="DT5" s="88" t="s">
        <v>1</v>
      </c>
      <c r="DU5" s="89" t="s">
        <v>32</v>
      </c>
      <c r="DV5" s="91" t="s">
        <v>31</v>
      </c>
      <c r="DW5" s="671"/>
      <c r="DX5" s="671"/>
      <c r="DY5" s="88" t="s">
        <v>1</v>
      </c>
      <c r="DZ5" s="89" t="s">
        <v>32</v>
      </c>
      <c r="EA5" s="91" t="s">
        <v>31</v>
      </c>
      <c r="EB5" s="671"/>
      <c r="EC5" s="671"/>
      <c r="ED5" s="88" t="s">
        <v>1</v>
      </c>
      <c r="EE5" s="89" t="s">
        <v>28</v>
      </c>
      <c r="EF5" s="90" t="s">
        <v>31</v>
      </c>
      <c r="EG5" s="713"/>
      <c r="EH5" s="671"/>
      <c r="EI5" s="119" t="s">
        <v>1</v>
      </c>
      <c r="EJ5" s="87" t="s">
        <v>32</v>
      </c>
      <c r="EK5" s="120" t="s">
        <v>31</v>
      </c>
      <c r="EL5" s="697"/>
      <c r="EM5" s="697"/>
      <c r="EN5" s="88" t="s">
        <v>1</v>
      </c>
      <c r="EO5" s="89" t="s">
        <v>32</v>
      </c>
      <c r="EP5" s="91" t="s">
        <v>31</v>
      </c>
      <c r="EQ5" s="671"/>
      <c r="ER5" s="671"/>
      <c r="ES5" s="88" t="s">
        <v>1</v>
      </c>
      <c r="ET5" s="89" t="s">
        <v>32</v>
      </c>
      <c r="EU5" s="91" t="s">
        <v>31</v>
      </c>
      <c r="EV5" s="671"/>
      <c r="EW5" s="671"/>
      <c r="EX5" s="88" t="s">
        <v>1</v>
      </c>
      <c r="EY5" s="89" t="s">
        <v>32</v>
      </c>
      <c r="EZ5" s="91" t="s">
        <v>31</v>
      </c>
      <c r="FA5" s="683"/>
      <c r="FB5" s="671"/>
      <c r="FC5" s="88" t="s">
        <v>1</v>
      </c>
      <c r="FD5" s="89" t="s">
        <v>32</v>
      </c>
      <c r="FE5" s="91" t="s">
        <v>31</v>
      </c>
      <c r="FF5" s="683"/>
      <c r="FG5" s="671"/>
      <c r="FH5" s="88" t="s">
        <v>1</v>
      </c>
      <c r="FI5" s="87" t="s">
        <v>32</v>
      </c>
      <c r="FJ5" s="91" t="s">
        <v>31</v>
      </c>
      <c r="FK5" s="683"/>
      <c r="FL5" s="671"/>
      <c r="FM5" s="88" t="s">
        <v>1</v>
      </c>
      <c r="FN5" s="89" t="s">
        <v>32</v>
      </c>
      <c r="FO5" s="91" t="s">
        <v>31</v>
      </c>
      <c r="FP5" s="683"/>
      <c r="FQ5" s="671"/>
      <c r="FR5" s="88" t="s">
        <v>1</v>
      </c>
      <c r="FS5" s="89" t="s">
        <v>32</v>
      </c>
      <c r="FT5" s="91" t="s">
        <v>31</v>
      </c>
      <c r="FU5" s="683"/>
      <c r="FV5" s="671"/>
      <c r="FW5" s="88" t="s">
        <v>1</v>
      </c>
      <c r="FX5" s="89" t="s">
        <v>32</v>
      </c>
      <c r="FY5" s="91" t="s">
        <v>31</v>
      </c>
      <c r="FZ5" s="683"/>
      <c r="GA5" s="671"/>
      <c r="GB5" s="88" t="s">
        <v>1</v>
      </c>
      <c r="GC5" s="89" t="s">
        <v>32</v>
      </c>
      <c r="GD5" s="91" t="s">
        <v>31</v>
      </c>
      <c r="GE5" s="671"/>
      <c r="GF5" s="671"/>
      <c r="GG5" s="88" t="s">
        <v>1</v>
      </c>
      <c r="GH5" s="89" t="s">
        <v>32</v>
      </c>
      <c r="GI5" s="91" t="s">
        <v>31</v>
      </c>
      <c r="GJ5" s="683"/>
      <c r="GK5" s="671"/>
      <c r="GL5" s="204" t="s">
        <v>1</v>
      </c>
      <c r="GM5" s="205" t="s">
        <v>32</v>
      </c>
      <c r="GN5" s="206" t="s">
        <v>31</v>
      </c>
      <c r="GO5" s="781"/>
      <c r="GP5" s="783"/>
      <c r="GQ5" s="88" t="s">
        <v>1</v>
      </c>
      <c r="GR5" s="89" t="s">
        <v>28</v>
      </c>
      <c r="GS5" s="90" t="s">
        <v>31</v>
      </c>
      <c r="GT5" s="713"/>
      <c r="GU5" s="671"/>
      <c r="GV5" s="88" t="s">
        <v>1</v>
      </c>
      <c r="GW5" s="89" t="s">
        <v>28</v>
      </c>
      <c r="GX5" s="90" t="s">
        <v>31</v>
      </c>
      <c r="GY5" s="713"/>
      <c r="GZ5" s="671"/>
      <c r="HA5" s="88" t="s">
        <v>1</v>
      </c>
      <c r="HB5" s="89" t="s">
        <v>28</v>
      </c>
      <c r="HC5" s="90" t="s">
        <v>31</v>
      </c>
      <c r="HD5" s="713"/>
      <c r="HE5" s="671"/>
      <c r="HF5" s="88" t="s">
        <v>1</v>
      </c>
      <c r="HG5" s="89" t="s">
        <v>28</v>
      </c>
      <c r="HH5" s="90" t="s">
        <v>31</v>
      </c>
      <c r="HI5" s="683"/>
      <c r="HJ5" s="683"/>
      <c r="HK5" s="88" t="s">
        <v>1</v>
      </c>
      <c r="HL5" s="89" t="s">
        <v>32</v>
      </c>
      <c r="HM5" s="91" t="s">
        <v>31</v>
      </c>
      <c r="HN5" s="671"/>
      <c r="HO5" s="671"/>
    </row>
    <row r="6" spans="2:223" x14ac:dyDescent="0.35">
      <c r="B6" s="149">
        <v>1</v>
      </c>
      <c r="C6" s="150" t="s">
        <v>33</v>
      </c>
      <c r="D6" s="96">
        <v>0</v>
      </c>
      <c r="E6" s="97">
        <v>1</v>
      </c>
      <c r="F6" s="97">
        <f>D6/E6*100</f>
        <v>0</v>
      </c>
      <c r="G6" s="98">
        <v>0</v>
      </c>
      <c r="H6" s="99">
        <f>D6/E17</f>
        <v>0</v>
      </c>
      <c r="I6" s="96">
        <v>0</v>
      </c>
      <c r="J6" s="97">
        <v>1</v>
      </c>
      <c r="K6" s="97">
        <f>I6/J6*100</f>
        <v>0</v>
      </c>
      <c r="L6" s="98">
        <v>0</v>
      </c>
      <c r="M6" s="110">
        <f>I6/J17</f>
        <v>0</v>
      </c>
      <c r="N6" s="96">
        <v>0</v>
      </c>
      <c r="O6" s="97">
        <v>1</v>
      </c>
      <c r="P6" s="97">
        <f>N6/O6*100</f>
        <v>0</v>
      </c>
      <c r="Q6" s="98">
        <v>0</v>
      </c>
      <c r="R6" s="99">
        <f>N6/O17</f>
        <v>0</v>
      </c>
      <c r="S6" s="58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110">
        <f>BB6/BC17</f>
        <v>0</v>
      </c>
      <c r="BG6" s="96">
        <v>0</v>
      </c>
      <c r="BH6" s="97">
        <v>1</v>
      </c>
      <c r="BI6" s="97">
        <f>BG6/BH6*100</f>
        <v>0</v>
      </c>
      <c r="BJ6" s="98">
        <v>0</v>
      </c>
      <c r="BK6" s="99">
        <f>BG6/BH17</f>
        <v>0</v>
      </c>
      <c r="BL6" s="96">
        <v>0</v>
      </c>
      <c r="BM6" s="97">
        <v>100</v>
      </c>
      <c r="BN6" s="97">
        <f>BL6/BM6*100</f>
        <v>0</v>
      </c>
      <c r="BO6" s="98">
        <v>0</v>
      </c>
      <c r="BP6" s="99">
        <f>BL6/BM17</f>
        <v>0</v>
      </c>
      <c r="BQ6" s="96">
        <v>0</v>
      </c>
      <c r="BR6" s="97">
        <v>1</v>
      </c>
      <c r="BS6" s="97">
        <f>BQ6/BR6*100</f>
        <v>0</v>
      </c>
      <c r="BT6" s="98">
        <v>0</v>
      </c>
      <c r="BU6" s="99">
        <f>BQ6/BR17</f>
        <v>0</v>
      </c>
      <c r="BV6" s="96">
        <v>0</v>
      </c>
      <c r="BW6" s="97">
        <v>1</v>
      </c>
      <c r="BX6" s="97">
        <f>BV6/BW6*100</f>
        <v>0</v>
      </c>
      <c r="BY6" s="98">
        <v>0</v>
      </c>
      <c r="BZ6" s="110">
        <f>BV6/BW17</f>
        <v>0</v>
      </c>
      <c r="CA6" s="96">
        <v>0</v>
      </c>
      <c r="CB6" s="97">
        <v>100</v>
      </c>
      <c r="CC6" s="97">
        <f>CA6/CB6*100</f>
        <v>0</v>
      </c>
      <c r="CD6" s="98">
        <v>0</v>
      </c>
      <c r="CE6" s="99">
        <f>CA6/CB17</f>
        <v>0</v>
      </c>
      <c r="CF6" s="96">
        <v>0</v>
      </c>
      <c r="CG6" s="97">
        <v>1</v>
      </c>
      <c r="CH6" s="97">
        <f>CF6/CG6*100</f>
        <v>0</v>
      </c>
      <c r="CI6" s="98">
        <v>0</v>
      </c>
      <c r="CJ6" s="110">
        <f>CF6/CG17</f>
        <v>0</v>
      </c>
      <c r="CK6" s="96">
        <v>0</v>
      </c>
      <c r="CL6" s="97">
        <v>1</v>
      </c>
      <c r="CM6" s="97">
        <f>CK6/CL6*100</f>
        <v>0</v>
      </c>
      <c r="CN6" s="98">
        <v>0</v>
      </c>
      <c r="CO6" s="110">
        <f>CK6/CL17</f>
        <v>0</v>
      </c>
      <c r="CP6" s="511">
        <v>0</v>
      </c>
      <c r="CQ6" s="512">
        <v>1</v>
      </c>
      <c r="CR6" s="512">
        <f>CP6/CQ6*100</f>
        <v>0</v>
      </c>
      <c r="CS6" s="513">
        <v>0</v>
      </c>
      <c r="CT6" s="526">
        <f>CP6/CQ17</f>
        <v>0</v>
      </c>
      <c r="CU6" s="96">
        <v>0</v>
      </c>
      <c r="CV6" s="97">
        <v>1</v>
      </c>
      <c r="CW6" s="97">
        <f>CU6/CV6*100</f>
        <v>0</v>
      </c>
      <c r="CX6" s="98">
        <v>0</v>
      </c>
      <c r="CY6" s="99">
        <f>CU6/CV17</f>
        <v>0</v>
      </c>
      <c r="CZ6" s="165">
        <v>0</v>
      </c>
      <c r="DA6" s="166">
        <v>1</v>
      </c>
      <c r="DB6" s="166">
        <f>CZ6/DA6*100</f>
        <v>0</v>
      </c>
      <c r="DC6" s="167">
        <v>0</v>
      </c>
      <c r="DD6" s="168">
        <f>CZ6/DA17</f>
        <v>0</v>
      </c>
      <c r="DE6" s="96">
        <v>0</v>
      </c>
      <c r="DF6" s="97">
        <v>1</v>
      </c>
      <c r="DG6" s="97">
        <f>DE6/DF6*100</f>
        <v>0</v>
      </c>
      <c r="DH6" s="98">
        <v>0</v>
      </c>
      <c r="DI6" s="110">
        <f>DE6/DF17</f>
        <v>0</v>
      </c>
      <c r="DJ6" s="96">
        <v>0</v>
      </c>
      <c r="DK6" s="97">
        <v>1</v>
      </c>
      <c r="DL6" s="97">
        <f>DJ6/DK6*100</f>
        <v>0</v>
      </c>
      <c r="DM6" s="98">
        <v>0</v>
      </c>
      <c r="DN6" s="99">
        <f>DJ6/DK17</f>
        <v>0</v>
      </c>
      <c r="DO6" s="96">
        <v>0</v>
      </c>
      <c r="DP6" s="97">
        <v>1</v>
      </c>
      <c r="DQ6" s="97">
        <f>DO6/DP6*100</f>
        <v>0</v>
      </c>
      <c r="DR6" s="98">
        <v>0</v>
      </c>
      <c r="DS6" s="110">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99">
        <f>ED6/EE17</f>
        <v>0</v>
      </c>
      <c r="EI6" s="75">
        <v>1</v>
      </c>
      <c r="EJ6" s="76">
        <v>1</v>
      </c>
      <c r="EK6" s="76">
        <f>EI6/EJ6*100</f>
        <v>100</v>
      </c>
      <c r="EL6" s="77">
        <v>1</v>
      </c>
      <c r="EM6" s="78">
        <f>EI6/EJ17</f>
        <v>8.3333333333333329E-2</v>
      </c>
      <c r="EN6" s="96">
        <v>0</v>
      </c>
      <c r="EO6" s="97">
        <v>1</v>
      </c>
      <c r="EP6" s="97">
        <f>EN6/EO6*100</f>
        <v>0</v>
      </c>
      <c r="EQ6" s="98">
        <v>0</v>
      </c>
      <c r="ER6" s="110">
        <f>EN6/EO17</f>
        <v>0</v>
      </c>
      <c r="ES6" s="96">
        <v>0</v>
      </c>
      <c r="ET6" s="97">
        <v>1</v>
      </c>
      <c r="EU6" s="97">
        <f>ES6/ET6*100</f>
        <v>0</v>
      </c>
      <c r="EV6" s="98">
        <v>0</v>
      </c>
      <c r="EW6" s="99">
        <f>ES6/ET17</f>
        <v>0</v>
      </c>
      <c r="EX6" s="96">
        <v>0</v>
      </c>
      <c r="EY6" s="97">
        <v>1</v>
      </c>
      <c r="EZ6" s="97">
        <f>EX6/EY6*100</f>
        <v>0</v>
      </c>
      <c r="FA6" s="98">
        <v>0</v>
      </c>
      <c r="FB6" s="110">
        <f>EX6/EY17</f>
        <v>0</v>
      </c>
      <c r="FC6" s="96">
        <v>0</v>
      </c>
      <c r="FD6" s="97">
        <v>1</v>
      </c>
      <c r="FE6" s="97">
        <f>FC6/FD6*100</f>
        <v>0</v>
      </c>
      <c r="FF6" s="98">
        <v>0</v>
      </c>
      <c r="FG6" s="110">
        <f>FC6/FD17</f>
        <v>0</v>
      </c>
      <c r="FH6" s="96">
        <v>0</v>
      </c>
      <c r="FI6" s="97">
        <v>1</v>
      </c>
      <c r="FJ6" s="97">
        <f>FH6/FI6*100</f>
        <v>0</v>
      </c>
      <c r="FK6" s="98">
        <v>0</v>
      </c>
      <c r="FL6" s="99">
        <f>FH6/FI17</f>
        <v>0</v>
      </c>
      <c r="FM6" s="96">
        <v>0</v>
      </c>
      <c r="FN6" s="97">
        <v>1</v>
      </c>
      <c r="FO6" s="97">
        <f>FM6/FN6*100</f>
        <v>0</v>
      </c>
      <c r="FP6" s="98">
        <v>0</v>
      </c>
      <c r="FQ6" s="99">
        <f>FM6/FN17</f>
        <v>0</v>
      </c>
      <c r="FR6" s="96">
        <v>0</v>
      </c>
      <c r="FS6" s="97">
        <v>1</v>
      </c>
      <c r="FT6" s="97">
        <f>FR6/FS6*100</f>
        <v>0</v>
      </c>
      <c r="FU6" s="98">
        <v>0</v>
      </c>
      <c r="FV6" s="110">
        <f>FR6/FS17</f>
        <v>0</v>
      </c>
      <c r="FW6" s="96">
        <v>0</v>
      </c>
      <c r="FX6" s="97">
        <v>1</v>
      </c>
      <c r="FY6" s="97">
        <f>FW6/FX6*100</f>
        <v>0</v>
      </c>
      <c r="FZ6" s="98">
        <v>0</v>
      </c>
      <c r="GA6" s="99">
        <f>FW6/FX17</f>
        <v>0</v>
      </c>
      <c r="GB6" s="96">
        <v>0</v>
      </c>
      <c r="GC6" s="97">
        <v>1</v>
      </c>
      <c r="GD6" s="97">
        <f>GB6/GC6*100</f>
        <v>0</v>
      </c>
      <c r="GE6" s="98">
        <v>0</v>
      </c>
      <c r="GF6" s="110">
        <f>GB6/GC17</f>
        <v>0</v>
      </c>
      <c r="GG6" s="96">
        <v>0</v>
      </c>
      <c r="GH6" s="97">
        <v>1</v>
      </c>
      <c r="GI6" s="97">
        <f>GG6/GH6*100</f>
        <v>0</v>
      </c>
      <c r="GJ6" s="98">
        <v>0</v>
      </c>
      <c r="GK6" s="110">
        <f>GG6/GH17</f>
        <v>0</v>
      </c>
      <c r="GL6" s="191">
        <v>1</v>
      </c>
      <c r="GM6" s="192">
        <v>1</v>
      </c>
      <c r="GN6" s="192">
        <f>GL6/GM6*100</f>
        <v>100</v>
      </c>
      <c r="GO6" s="193">
        <v>0</v>
      </c>
      <c r="GP6" s="194">
        <f>GL6/GM17</f>
        <v>8.3333333333333329E-2</v>
      </c>
      <c r="GQ6" s="96">
        <v>0</v>
      </c>
      <c r="GR6" s="97">
        <v>1</v>
      </c>
      <c r="GS6" s="97">
        <f>GQ6/GR6*100</f>
        <v>0</v>
      </c>
      <c r="GT6" s="98">
        <v>0</v>
      </c>
      <c r="GU6" s="110">
        <f>GQ6/GR17</f>
        <v>0</v>
      </c>
      <c r="GV6" s="96">
        <v>0</v>
      </c>
      <c r="GW6" s="97">
        <v>1</v>
      </c>
      <c r="GX6" s="97">
        <f>GV6/GW6*100</f>
        <v>0</v>
      </c>
      <c r="GY6" s="98">
        <v>0</v>
      </c>
      <c r="GZ6" s="110">
        <f>GV6/GW17</f>
        <v>0</v>
      </c>
      <c r="HA6" s="96">
        <v>0</v>
      </c>
      <c r="HB6" s="97">
        <v>1</v>
      </c>
      <c r="HC6" s="97">
        <f>HA6/HB6*100</f>
        <v>0</v>
      </c>
      <c r="HD6" s="98">
        <v>0</v>
      </c>
      <c r="HE6" s="110">
        <f>HA6/HB17</f>
        <v>0</v>
      </c>
      <c r="HF6" s="96">
        <v>0</v>
      </c>
      <c r="HG6" s="97">
        <v>1</v>
      </c>
      <c r="HH6" s="97">
        <f>HF6/HG6*100</f>
        <v>0</v>
      </c>
      <c r="HI6" s="98">
        <v>0</v>
      </c>
      <c r="HJ6" s="99">
        <f>HF6/HG17</f>
        <v>0</v>
      </c>
      <c r="HK6" s="96">
        <v>0</v>
      </c>
      <c r="HL6" s="97">
        <v>1</v>
      </c>
      <c r="HM6" s="97">
        <f>HK6/HL6*100</f>
        <v>0</v>
      </c>
      <c r="HN6" s="98">
        <v>0</v>
      </c>
      <c r="HO6" s="99">
        <f>HK6/HL17</f>
        <v>0</v>
      </c>
    </row>
    <row r="7" spans="2:223" x14ac:dyDescent="0.35">
      <c r="B7" s="151">
        <v>2</v>
      </c>
      <c r="C7" s="152" t="s">
        <v>34</v>
      </c>
      <c r="D7" s="100">
        <v>0</v>
      </c>
      <c r="E7" s="101">
        <v>1</v>
      </c>
      <c r="F7" s="101">
        <f>D7/E7*100</f>
        <v>0</v>
      </c>
      <c r="G7" s="102">
        <v>0</v>
      </c>
      <c r="H7" s="103">
        <f>D7/E17</f>
        <v>0</v>
      </c>
      <c r="I7" s="100">
        <v>0</v>
      </c>
      <c r="J7" s="101">
        <v>1</v>
      </c>
      <c r="K7" s="101">
        <f>I7/J7*100</f>
        <v>0</v>
      </c>
      <c r="L7" s="102">
        <v>0</v>
      </c>
      <c r="M7" s="112">
        <f>I7/J17</f>
        <v>0</v>
      </c>
      <c r="N7" s="100">
        <v>0</v>
      </c>
      <c r="O7" s="101">
        <v>1</v>
      </c>
      <c r="P7" s="101">
        <f>N7/O7*100</f>
        <v>0</v>
      </c>
      <c r="Q7" s="102">
        <v>0</v>
      </c>
      <c r="R7" s="103">
        <f>N7/O17</f>
        <v>0</v>
      </c>
      <c r="S7" s="272">
        <v>0</v>
      </c>
      <c r="T7" s="127">
        <v>100</v>
      </c>
      <c r="U7" s="127">
        <f>S7/T7*100</f>
        <v>0</v>
      </c>
      <c r="V7" s="128">
        <v>0</v>
      </c>
      <c r="W7" s="129">
        <f>S7/T17</f>
        <v>0</v>
      </c>
      <c r="X7" s="169">
        <v>0</v>
      </c>
      <c r="Y7" s="170">
        <v>100</v>
      </c>
      <c r="Z7" s="170">
        <f>X7/Y7*100</f>
        <v>0</v>
      </c>
      <c r="AA7" s="171">
        <v>0</v>
      </c>
      <c r="AB7" s="172">
        <f>X7/Y17</f>
        <v>0</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94.31</v>
      </c>
      <c r="AS7" s="80">
        <v>90</v>
      </c>
      <c r="AT7" s="80">
        <f>AR7/AS7*100</f>
        <v>104.78888888888889</v>
      </c>
      <c r="AU7" s="123">
        <v>1.05</v>
      </c>
      <c r="AV7" s="82">
        <f>AR7/AS17</f>
        <v>1.0478888888888889</v>
      </c>
      <c r="AW7" s="100">
        <v>0</v>
      </c>
      <c r="AX7" s="101">
        <v>1</v>
      </c>
      <c r="AY7" s="101">
        <f>AW7/AX7*100</f>
        <v>0</v>
      </c>
      <c r="AZ7" s="102">
        <v>0</v>
      </c>
      <c r="BA7" s="103">
        <f>AW7/AX17</f>
        <v>0</v>
      </c>
      <c r="BB7" s="100">
        <v>0</v>
      </c>
      <c r="BC7" s="111">
        <v>1</v>
      </c>
      <c r="BD7" s="101">
        <f>BB7/BC7*100</f>
        <v>0</v>
      </c>
      <c r="BE7" s="102">
        <v>0</v>
      </c>
      <c r="BF7" s="112">
        <f>BB7/BC17</f>
        <v>0</v>
      </c>
      <c r="BG7" s="100">
        <v>0</v>
      </c>
      <c r="BH7" s="111">
        <v>1</v>
      </c>
      <c r="BI7" s="101">
        <f>BG7/BH7*100</f>
        <v>0</v>
      </c>
      <c r="BJ7" s="102">
        <v>0</v>
      </c>
      <c r="BK7" s="103">
        <f>BG7/BH17</f>
        <v>0</v>
      </c>
      <c r="BL7" s="100">
        <v>0</v>
      </c>
      <c r="BM7" s="101">
        <v>100</v>
      </c>
      <c r="BN7" s="101">
        <f>BL7/BM7*100</f>
        <v>0</v>
      </c>
      <c r="BO7" s="102">
        <v>0</v>
      </c>
      <c r="BP7" s="103">
        <f>BL7/BM17</f>
        <v>0</v>
      </c>
      <c r="BQ7" s="100">
        <v>0</v>
      </c>
      <c r="BR7" s="101">
        <v>1</v>
      </c>
      <c r="BS7" s="101">
        <f>BQ7/BR7*100</f>
        <v>0</v>
      </c>
      <c r="BT7" s="102">
        <v>0</v>
      </c>
      <c r="BU7" s="103">
        <f>BQ7/BR17</f>
        <v>0</v>
      </c>
      <c r="BV7" s="100">
        <v>0</v>
      </c>
      <c r="BW7" s="111">
        <v>1</v>
      </c>
      <c r="BX7" s="101">
        <f>BV7/BW7*100</f>
        <v>0</v>
      </c>
      <c r="BY7" s="102">
        <v>0</v>
      </c>
      <c r="BZ7" s="112">
        <f>BV7/BW17</f>
        <v>0</v>
      </c>
      <c r="CA7" s="100">
        <v>0</v>
      </c>
      <c r="CB7" s="101">
        <v>100</v>
      </c>
      <c r="CC7" s="101">
        <f>CA7/CB7*100</f>
        <v>0</v>
      </c>
      <c r="CD7" s="102">
        <v>0</v>
      </c>
      <c r="CE7" s="103">
        <f>CA7/CB17</f>
        <v>0</v>
      </c>
      <c r="CF7" s="100">
        <v>0</v>
      </c>
      <c r="CG7" s="111">
        <v>1</v>
      </c>
      <c r="CH7" s="101">
        <f>CF7/CG7*100</f>
        <v>0</v>
      </c>
      <c r="CI7" s="102">
        <v>0</v>
      </c>
      <c r="CJ7" s="112">
        <f>CF7/CG17</f>
        <v>0</v>
      </c>
      <c r="CK7" s="100">
        <v>0</v>
      </c>
      <c r="CL7" s="111">
        <v>1</v>
      </c>
      <c r="CM7" s="101">
        <f>CK7/CL7*100</f>
        <v>0</v>
      </c>
      <c r="CN7" s="102">
        <v>0</v>
      </c>
      <c r="CO7" s="112">
        <f>CK7/CL17</f>
        <v>0</v>
      </c>
      <c r="CP7" s="515">
        <v>0</v>
      </c>
      <c r="CQ7" s="527">
        <v>1</v>
      </c>
      <c r="CR7" s="516">
        <f>CP7/CQ7*100</f>
        <v>0</v>
      </c>
      <c r="CS7" s="517">
        <v>0</v>
      </c>
      <c r="CT7" s="528">
        <f>CP7/CQ17</f>
        <v>0</v>
      </c>
      <c r="CU7" s="100">
        <v>0</v>
      </c>
      <c r="CV7" s="101">
        <v>1</v>
      </c>
      <c r="CW7" s="101">
        <f>CU7/CV7*100</f>
        <v>0</v>
      </c>
      <c r="CX7" s="102">
        <v>0</v>
      </c>
      <c r="CY7" s="103">
        <f>CU7/CV17</f>
        <v>0</v>
      </c>
      <c r="CZ7" s="169">
        <v>0</v>
      </c>
      <c r="DA7" s="170">
        <v>1</v>
      </c>
      <c r="DB7" s="170">
        <f>CZ7/DA7*100</f>
        <v>0</v>
      </c>
      <c r="DC7" s="171">
        <v>0</v>
      </c>
      <c r="DD7" s="172">
        <f>CZ7/DA17</f>
        <v>0</v>
      </c>
      <c r="DE7" s="264">
        <v>0</v>
      </c>
      <c r="DF7" s="265">
        <v>1</v>
      </c>
      <c r="DG7" s="266">
        <f>DE7/DF7*100</f>
        <v>0</v>
      </c>
      <c r="DH7" s="267">
        <v>0</v>
      </c>
      <c r="DI7" s="268">
        <f>DE7/DF17</f>
        <v>0</v>
      </c>
      <c r="DJ7" s="100">
        <v>0</v>
      </c>
      <c r="DK7" s="101">
        <v>1</v>
      </c>
      <c r="DL7" s="101">
        <f>DJ7/DK7*100</f>
        <v>0</v>
      </c>
      <c r="DM7" s="102">
        <v>0</v>
      </c>
      <c r="DN7" s="103">
        <f>DJ7/DK17</f>
        <v>0</v>
      </c>
      <c r="DO7" s="100">
        <v>0</v>
      </c>
      <c r="DP7" s="111">
        <v>1</v>
      </c>
      <c r="DQ7" s="101">
        <f>DO7/DP7*100</f>
        <v>0</v>
      </c>
      <c r="DR7" s="102">
        <v>0</v>
      </c>
      <c r="DS7" s="112">
        <f>DO7/DP17</f>
        <v>0</v>
      </c>
      <c r="DT7" s="100">
        <v>0</v>
      </c>
      <c r="DU7" s="111">
        <v>1</v>
      </c>
      <c r="DV7" s="101">
        <f>DT7/DU7*100</f>
        <v>0</v>
      </c>
      <c r="DW7" s="102">
        <v>0</v>
      </c>
      <c r="DX7" s="112">
        <f>DT7/DU17</f>
        <v>0</v>
      </c>
      <c r="DY7" s="100">
        <v>0</v>
      </c>
      <c r="DZ7" s="111">
        <v>1</v>
      </c>
      <c r="EA7" s="101">
        <f>DY7/DZ7*100</f>
        <v>0</v>
      </c>
      <c r="EB7" s="102">
        <v>0</v>
      </c>
      <c r="EC7" s="112">
        <f>DY7/DZ17</f>
        <v>0</v>
      </c>
      <c r="ED7" s="100">
        <v>0</v>
      </c>
      <c r="EE7" s="101">
        <v>1</v>
      </c>
      <c r="EF7" s="101">
        <f>ED7/EE7*100</f>
        <v>0</v>
      </c>
      <c r="EG7" s="102">
        <v>0</v>
      </c>
      <c r="EH7" s="103">
        <f>ED7/EE17</f>
        <v>0</v>
      </c>
      <c r="EI7" s="79">
        <v>2</v>
      </c>
      <c r="EJ7" s="80">
        <v>2</v>
      </c>
      <c r="EK7" s="80">
        <f>EI7/EJ7*100</f>
        <v>100</v>
      </c>
      <c r="EL7" s="81">
        <v>1</v>
      </c>
      <c r="EM7" s="82">
        <f>EI7/EJ17</f>
        <v>0.16666666666666666</v>
      </c>
      <c r="EN7" s="100">
        <v>0</v>
      </c>
      <c r="EO7" s="111">
        <v>1</v>
      </c>
      <c r="EP7" s="101">
        <f>EN7/EO7*100</f>
        <v>0</v>
      </c>
      <c r="EQ7" s="102">
        <v>0</v>
      </c>
      <c r="ER7" s="112">
        <f>EN7/EO17</f>
        <v>0</v>
      </c>
      <c r="ES7" s="100">
        <v>0</v>
      </c>
      <c r="ET7" s="101">
        <v>1</v>
      </c>
      <c r="EU7" s="101">
        <f>ES7/ET7*100</f>
        <v>0</v>
      </c>
      <c r="EV7" s="102">
        <v>0</v>
      </c>
      <c r="EW7" s="103">
        <f>ES7/ET17</f>
        <v>0</v>
      </c>
      <c r="EX7" s="100">
        <v>0</v>
      </c>
      <c r="EY7" s="111">
        <v>1</v>
      </c>
      <c r="EZ7" s="101">
        <f>EX7/EY7*100</f>
        <v>0</v>
      </c>
      <c r="FA7" s="102">
        <v>0</v>
      </c>
      <c r="FB7" s="112">
        <f>EX7/EY17</f>
        <v>0</v>
      </c>
      <c r="FC7" s="100">
        <v>0</v>
      </c>
      <c r="FD7" s="111">
        <v>1</v>
      </c>
      <c r="FE7" s="101">
        <f>FC7/FD7*100</f>
        <v>0</v>
      </c>
      <c r="FF7" s="102">
        <v>0</v>
      </c>
      <c r="FG7" s="112">
        <f>FC7/FD17</f>
        <v>0</v>
      </c>
      <c r="FH7" s="100">
        <v>0</v>
      </c>
      <c r="FI7" s="101">
        <v>1</v>
      </c>
      <c r="FJ7" s="101">
        <f>FH7/FI7*100</f>
        <v>0</v>
      </c>
      <c r="FK7" s="102">
        <v>0</v>
      </c>
      <c r="FL7" s="103">
        <f>FH7/FI17</f>
        <v>0</v>
      </c>
      <c r="FM7" s="100">
        <v>0</v>
      </c>
      <c r="FN7" s="101">
        <v>1</v>
      </c>
      <c r="FO7" s="101">
        <f>FM7/FN7*100</f>
        <v>0</v>
      </c>
      <c r="FP7" s="102">
        <v>0</v>
      </c>
      <c r="FQ7" s="103">
        <f>FM7/FN17</f>
        <v>0</v>
      </c>
      <c r="FR7" s="100">
        <v>0</v>
      </c>
      <c r="FS7" s="111">
        <v>1</v>
      </c>
      <c r="FT7" s="101">
        <f>FR7/FS7*100</f>
        <v>0</v>
      </c>
      <c r="FU7" s="102">
        <v>0</v>
      </c>
      <c r="FV7" s="112">
        <f>FR7/FS17</f>
        <v>0</v>
      </c>
      <c r="FW7" s="100">
        <v>0</v>
      </c>
      <c r="FX7" s="101">
        <v>1</v>
      </c>
      <c r="FY7" s="101">
        <f>FW7/FX7*100</f>
        <v>0</v>
      </c>
      <c r="FZ7" s="102">
        <v>0</v>
      </c>
      <c r="GA7" s="103">
        <f>FW7/FX17</f>
        <v>0</v>
      </c>
      <c r="GB7" s="100">
        <v>0</v>
      </c>
      <c r="GC7" s="111">
        <v>1</v>
      </c>
      <c r="GD7" s="101">
        <f>GB7/GC7*100</f>
        <v>0</v>
      </c>
      <c r="GE7" s="102">
        <v>0</v>
      </c>
      <c r="GF7" s="112">
        <f>GB7/GC17</f>
        <v>0</v>
      </c>
      <c r="GG7" s="100">
        <v>0</v>
      </c>
      <c r="GH7" s="111">
        <v>1</v>
      </c>
      <c r="GI7" s="101">
        <f>GG7/GH7*100</f>
        <v>0</v>
      </c>
      <c r="GJ7" s="102">
        <v>0</v>
      </c>
      <c r="GK7" s="112">
        <f>GG7/GH17</f>
        <v>0</v>
      </c>
      <c r="GL7" s="195">
        <v>2</v>
      </c>
      <c r="GM7" s="196">
        <v>2</v>
      </c>
      <c r="GN7" s="196">
        <f>GL7/GM7*100</f>
        <v>100</v>
      </c>
      <c r="GO7" s="197">
        <v>0</v>
      </c>
      <c r="GP7" s="198">
        <f>GL7/GM17</f>
        <v>0.16666666666666666</v>
      </c>
      <c r="GQ7" s="100">
        <v>0</v>
      </c>
      <c r="GR7" s="111">
        <v>1</v>
      </c>
      <c r="GS7" s="101">
        <f>GQ7/GR7*100</f>
        <v>0</v>
      </c>
      <c r="GT7" s="102">
        <v>0</v>
      </c>
      <c r="GU7" s="112">
        <f>GQ7/GR17</f>
        <v>0</v>
      </c>
      <c r="GV7" s="100">
        <v>0</v>
      </c>
      <c r="GW7" s="111">
        <v>1</v>
      </c>
      <c r="GX7" s="101">
        <f>GV7/GW7*100</f>
        <v>0</v>
      </c>
      <c r="GY7" s="102">
        <v>0</v>
      </c>
      <c r="GZ7" s="112">
        <f>GV7/GW17</f>
        <v>0</v>
      </c>
      <c r="HA7" s="100">
        <v>0</v>
      </c>
      <c r="HB7" s="111">
        <v>1</v>
      </c>
      <c r="HC7" s="101">
        <f>HA7/HB7*100</f>
        <v>0</v>
      </c>
      <c r="HD7" s="102">
        <v>0</v>
      </c>
      <c r="HE7" s="112">
        <f>HA7/HB17</f>
        <v>0</v>
      </c>
      <c r="HF7" s="251">
        <v>0</v>
      </c>
      <c r="HG7" s="252">
        <v>100</v>
      </c>
      <c r="HH7" s="253">
        <f>HF7/HG7*100</f>
        <v>0</v>
      </c>
      <c r="HI7" s="254">
        <v>0</v>
      </c>
      <c r="HJ7" s="405">
        <f>HF7/HG17</f>
        <v>0</v>
      </c>
      <c r="HK7" s="100">
        <v>0</v>
      </c>
      <c r="HL7" s="111">
        <v>1</v>
      </c>
      <c r="HM7" s="101">
        <f>HK7/HL7*100</f>
        <v>0</v>
      </c>
      <c r="HN7" s="102">
        <v>0</v>
      </c>
      <c r="HO7" s="103">
        <f>HK7/HL17</f>
        <v>0</v>
      </c>
    </row>
    <row r="8" spans="2:223" ht="15.5" x14ac:dyDescent="0.35">
      <c r="B8" s="104">
        <v>3</v>
      </c>
      <c r="C8" s="105" t="s">
        <v>35</v>
      </c>
      <c r="D8" s="100">
        <v>0</v>
      </c>
      <c r="E8" s="101">
        <v>1</v>
      </c>
      <c r="F8" s="101">
        <f>D8/E8*100</f>
        <v>0</v>
      </c>
      <c r="G8" s="102">
        <v>0</v>
      </c>
      <c r="H8" s="103">
        <f>D8/E17</f>
        <v>0</v>
      </c>
      <c r="I8" s="100">
        <v>0</v>
      </c>
      <c r="J8" s="101">
        <v>1</v>
      </c>
      <c r="K8" s="101">
        <f>I8/J8*100</f>
        <v>0</v>
      </c>
      <c r="L8" s="102">
        <v>0</v>
      </c>
      <c r="M8" s="112">
        <f>I8/J17</f>
        <v>0</v>
      </c>
      <c r="N8" s="100">
        <v>0</v>
      </c>
      <c r="O8" s="101">
        <v>1</v>
      </c>
      <c r="P8" s="101">
        <f>N8/O8*100</f>
        <v>0</v>
      </c>
      <c r="Q8" s="102">
        <v>0</v>
      </c>
      <c r="R8" s="103">
        <f>N8/O17</f>
        <v>0</v>
      </c>
      <c r="S8" s="272">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11</v>
      </c>
      <c r="AN8" s="80">
        <v>2</v>
      </c>
      <c r="AO8" s="80">
        <f>AM8/AN8*100</f>
        <v>550</v>
      </c>
      <c r="AP8" s="81">
        <v>5.5</v>
      </c>
      <c r="AQ8" s="82">
        <f>AM8/AN17</f>
        <v>0.26190476190476192</v>
      </c>
      <c r="AR8" s="100">
        <v>0</v>
      </c>
      <c r="AS8" s="101">
        <v>90</v>
      </c>
      <c r="AT8" s="101">
        <f>AR8/AS8*100</f>
        <v>0</v>
      </c>
      <c r="AU8" s="102">
        <v>0</v>
      </c>
      <c r="AV8" s="103">
        <f>AR8/AS17</f>
        <v>0</v>
      </c>
      <c r="AW8" s="100">
        <v>0</v>
      </c>
      <c r="AX8" s="101">
        <v>1</v>
      </c>
      <c r="AY8" s="101">
        <f>AW8/AX8*100</f>
        <v>0</v>
      </c>
      <c r="AZ8" s="102">
        <v>0</v>
      </c>
      <c r="BA8" s="103">
        <f>AW8/AX17</f>
        <v>0</v>
      </c>
      <c r="BB8" s="100">
        <v>0</v>
      </c>
      <c r="BC8" s="111">
        <v>1</v>
      </c>
      <c r="BD8" s="101">
        <f>BB8/BC8*100</f>
        <v>0</v>
      </c>
      <c r="BE8" s="102">
        <v>0</v>
      </c>
      <c r="BF8" s="112">
        <f>BB8/BC17</f>
        <v>0</v>
      </c>
      <c r="BG8" s="100">
        <v>0</v>
      </c>
      <c r="BH8" s="111">
        <v>1</v>
      </c>
      <c r="BI8" s="101">
        <f>BG8/BH8*100</f>
        <v>0</v>
      </c>
      <c r="BJ8" s="102">
        <v>0</v>
      </c>
      <c r="BK8" s="103">
        <f>BG8/BH17</f>
        <v>0</v>
      </c>
      <c r="BL8" s="79">
        <v>100</v>
      </c>
      <c r="BM8" s="80">
        <v>100</v>
      </c>
      <c r="BN8" s="80">
        <f>BL8/BM8*100</f>
        <v>100</v>
      </c>
      <c r="BO8" s="115">
        <v>1</v>
      </c>
      <c r="BP8" s="82">
        <f>BL8/BM17</f>
        <v>1</v>
      </c>
      <c r="BQ8" s="100">
        <v>0</v>
      </c>
      <c r="BR8" s="101">
        <v>1</v>
      </c>
      <c r="BS8" s="101">
        <f>BQ8/BR8*100</f>
        <v>0</v>
      </c>
      <c r="BT8" s="102">
        <v>0</v>
      </c>
      <c r="BU8" s="103">
        <f>BQ8/BR17</f>
        <v>0</v>
      </c>
      <c r="BV8" s="100">
        <v>0</v>
      </c>
      <c r="BW8" s="111">
        <v>1</v>
      </c>
      <c r="BX8" s="101">
        <f>BV8/BW8*100</f>
        <v>0</v>
      </c>
      <c r="BY8" s="102">
        <v>0</v>
      </c>
      <c r="BZ8" s="112">
        <f>BV8/BW17</f>
        <v>0</v>
      </c>
      <c r="CA8" s="100">
        <v>0</v>
      </c>
      <c r="CB8" s="101">
        <v>100</v>
      </c>
      <c r="CC8" s="101">
        <f>CA8/CB8*100</f>
        <v>0</v>
      </c>
      <c r="CD8" s="102">
        <v>0</v>
      </c>
      <c r="CE8" s="103">
        <f>CA8/CB17</f>
        <v>0</v>
      </c>
      <c r="CF8" s="100">
        <v>0</v>
      </c>
      <c r="CG8" s="111">
        <v>1</v>
      </c>
      <c r="CH8" s="101">
        <f>CF8/CG8*100</f>
        <v>0</v>
      </c>
      <c r="CI8" s="102">
        <v>0</v>
      </c>
      <c r="CJ8" s="112">
        <f>CF8/CG17</f>
        <v>0</v>
      </c>
      <c r="CK8" s="100">
        <v>0</v>
      </c>
      <c r="CL8" s="111">
        <v>1</v>
      </c>
      <c r="CM8" s="101">
        <f>CK8/CL8*100</f>
        <v>0</v>
      </c>
      <c r="CN8" s="102">
        <v>0</v>
      </c>
      <c r="CO8" s="112">
        <f>CK8/CL17</f>
        <v>0</v>
      </c>
      <c r="CP8" s="515">
        <v>0</v>
      </c>
      <c r="CQ8" s="527">
        <v>1</v>
      </c>
      <c r="CR8" s="516">
        <f>CP8/CQ8*100</f>
        <v>0</v>
      </c>
      <c r="CS8" s="517">
        <v>0</v>
      </c>
      <c r="CT8" s="528">
        <f>CP8/CQ17</f>
        <v>0</v>
      </c>
      <c r="CU8" s="100">
        <v>0</v>
      </c>
      <c r="CV8" s="101">
        <v>1</v>
      </c>
      <c r="CW8" s="101">
        <f>CU8/CV8*100</f>
        <v>0</v>
      </c>
      <c r="CX8" s="102">
        <v>0</v>
      </c>
      <c r="CY8" s="103">
        <f>CU8/CV17</f>
        <v>0</v>
      </c>
      <c r="CZ8" s="169">
        <v>0</v>
      </c>
      <c r="DA8" s="170">
        <v>1</v>
      </c>
      <c r="DB8" s="170">
        <f>CZ8/DA8*100</f>
        <v>0</v>
      </c>
      <c r="DC8" s="171">
        <v>0</v>
      </c>
      <c r="DD8" s="172">
        <f>CZ8/DA17</f>
        <v>0</v>
      </c>
      <c r="DE8" s="100">
        <v>0</v>
      </c>
      <c r="DF8" s="111">
        <v>1</v>
      </c>
      <c r="DG8" s="101">
        <f>DE8/DF8*100</f>
        <v>0</v>
      </c>
      <c r="DH8" s="102">
        <v>0</v>
      </c>
      <c r="DI8" s="112">
        <f>DE8/DF17</f>
        <v>0</v>
      </c>
      <c r="DJ8" s="100">
        <v>0</v>
      </c>
      <c r="DK8" s="101">
        <v>1</v>
      </c>
      <c r="DL8" s="101">
        <f>DJ8/DK8*100</f>
        <v>0</v>
      </c>
      <c r="DM8" s="102">
        <v>0</v>
      </c>
      <c r="DN8" s="103">
        <f>DJ8/DK17</f>
        <v>0</v>
      </c>
      <c r="DO8" s="100">
        <v>0</v>
      </c>
      <c r="DP8" s="111">
        <v>1</v>
      </c>
      <c r="DQ8" s="101">
        <f>DO8/DP8*100</f>
        <v>0</v>
      </c>
      <c r="DR8" s="102">
        <v>0</v>
      </c>
      <c r="DS8" s="112">
        <f>DO8/DP17</f>
        <v>0</v>
      </c>
      <c r="DT8" s="100">
        <v>0</v>
      </c>
      <c r="DU8" s="111">
        <v>1</v>
      </c>
      <c r="DV8" s="101">
        <f>DT8/DU8*100</f>
        <v>0</v>
      </c>
      <c r="DW8" s="102">
        <v>0</v>
      </c>
      <c r="DX8" s="112">
        <f>DT8/DU17</f>
        <v>0</v>
      </c>
      <c r="DY8" s="79">
        <v>1</v>
      </c>
      <c r="DZ8" s="92">
        <v>1</v>
      </c>
      <c r="EA8" s="80">
        <f>DY8/DZ8*100</f>
        <v>100</v>
      </c>
      <c r="EB8" s="115">
        <v>1</v>
      </c>
      <c r="EC8" s="93">
        <f>DY8/DZ17</f>
        <v>0.25</v>
      </c>
      <c r="ED8" s="100">
        <v>0</v>
      </c>
      <c r="EE8" s="101">
        <v>1</v>
      </c>
      <c r="EF8" s="101">
        <f>ED8/EE8*100</f>
        <v>0</v>
      </c>
      <c r="EG8" s="102">
        <v>0</v>
      </c>
      <c r="EH8" s="103">
        <f>ED8/EE17</f>
        <v>0</v>
      </c>
      <c r="EI8" s="79">
        <v>3</v>
      </c>
      <c r="EJ8" s="80">
        <v>3</v>
      </c>
      <c r="EK8" s="80">
        <f>EI8/EJ8*100</f>
        <v>100</v>
      </c>
      <c r="EL8" s="115">
        <v>1</v>
      </c>
      <c r="EM8" s="82">
        <f>EI8/EJ17</f>
        <v>0.25</v>
      </c>
      <c r="EN8" s="79">
        <v>1</v>
      </c>
      <c r="EO8" s="92">
        <v>1</v>
      </c>
      <c r="EP8" s="80">
        <f>EN8/EO8*100</f>
        <v>100</v>
      </c>
      <c r="EQ8" s="115">
        <v>1</v>
      </c>
      <c r="ER8" s="93">
        <f>EN8/EO17</f>
        <v>0.25</v>
      </c>
      <c r="ES8" s="100">
        <v>0</v>
      </c>
      <c r="ET8" s="101">
        <v>1</v>
      </c>
      <c r="EU8" s="101">
        <f>ES8/ET8*100</f>
        <v>0</v>
      </c>
      <c r="EV8" s="102">
        <v>0</v>
      </c>
      <c r="EW8" s="103">
        <f>ES8/ET17</f>
        <v>0</v>
      </c>
      <c r="EX8" s="100">
        <v>0</v>
      </c>
      <c r="EY8" s="111">
        <v>1</v>
      </c>
      <c r="EZ8" s="101">
        <f>EX8/EY8*100</f>
        <v>0</v>
      </c>
      <c r="FA8" s="102">
        <v>0</v>
      </c>
      <c r="FB8" s="112">
        <f>EX8/EY17</f>
        <v>0</v>
      </c>
      <c r="FC8" s="100">
        <v>0</v>
      </c>
      <c r="FD8" s="111">
        <v>1</v>
      </c>
      <c r="FE8" s="101">
        <f>FC8/FD8*100</f>
        <v>0</v>
      </c>
      <c r="FF8" s="102">
        <v>0</v>
      </c>
      <c r="FG8" s="112">
        <f>FC8/FD17</f>
        <v>0</v>
      </c>
      <c r="FH8" s="100">
        <v>0</v>
      </c>
      <c r="FI8" s="101">
        <v>1</v>
      </c>
      <c r="FJ8" s="101">
        <f>FH8/FI8*100</f>
        <v>0</v>
      </c>
      <c r="FK8" s="102">
        <v>0</v>
      </c>
      <c r="FL8" s="103">
        <f>FH8/FI17</f>
        <v>0</v>
      </c>
      <c r="FM8" s="100">
        <v>0</v>
      </c>
      <c r="FN8" s="101">
        <v>1</v>
      </c>
      <c r="FO8" s="101">
        <f>FM8/FN8*100</f>
        <v>0</v>
      </c>
      <c r="FP8" s="102">
        <v>0</v>
      </c>
      <c r="FQ8" s="103">
        <f>FM8/FN17</f>
        <v>0</v>
      </c>
      <c r="FR8" s="100">
        <v>0</v>
      </c>
      <c r="FS8" s="111">
        <v>1</v>
      </c>
      <c r="FT8" s="101">
        <f>FR8/FS8*100</f>
        <v>0</v>
      </c>
      <c r="FU8" s="102">
        <v>0</v>
      </c>
      <c r="FV8" s="112">
        <f>FR8/FS17</f>
        <v>0</v>
      </c>
      <c r="FW8" s="100">
        <v>0</v>
      </c>
      <c r="FX8" s="101">
        <v>1</v>
      </c>
      <c r="FY8" s="101">
        <f>FW8/FX8*100</f>
        <v>0</v>
      </c>
      <c r="FZ8" s="102">
        <v>0</v>
      </c>
      <c r="GA8" s="103">
        <f>FW8/FX17</f>
        <v>0</v>
      </c>
      <c r="GB8" s="79">
        <v>1</v>
      </c>
      <c r="GC8" s="92">
        <v>1</v>
      </c>
      <c r="GD8" s="80">
        <f>GB8/GC8*100</f>
        <v>100</v>
      </c>
      <c r="GE8" s="115">
        <v>1</v>
      </c>
      <c r="GF8" s="93">
        <f>GB8/GC17</f>
        <v>0.2</v>
      </c>
      <c r="GG8" s="183">
        <v>0</v>
      </c>
      <c r="GH8" s="184">
        <v>1</v>
      </c>
      <c r="GI8" s="185">
        <f>GG8/GH8*100</f>
        <v>0</v>
      </c>
      <c r="GJ8" s="186">
        <v>0</v>
      </c>
      <c r="GK8" s="187">
        <f>GG8/GH17</f>
        <v>0</v>
      </c>
      <c r="GL8" s="195">
        <v>0</v>
      </c>
      <c r="GM8" s="196">
        <v>3</v>
      </c>
      <c r="GN8" s="196">
        <f>GL8/GM8*100</f>
        <v>0</v>
      </c>
      <c r="GO8" s="197">
        <v>0</v>
      </c>
      <c r="GP8" s="198">
        <f>GL8/GM17</f>
        <v>0</v>
      </c>
      <c r="GQ8" s="156">
        <v>0</v>
      </c>
      <c r="GR8" s="157">
        <v>25</v>
      </c>
      <c r="GS8" s="158">
        <f>GQ8/GR8*100</f>
        <v>0</v>
      </c>
      <c r="GT8" s="159">
        <v>0</v>
      </c>
      <c r="GU8" s="160">
        <f>GQ8/GR17</f>
        <v>0</v>
      </c>
      <c r="GV8" s="79">
        <v>5</v>
      </c>
      <c r="GW8" s="92">
        <v>5</v>
      </c>
      <c r="GX8" s="80">
        <f>GV8/GW8*100</f>
        <v>100</v>
      </c>
      <c r="GY8" s="115">
        <v>1</v>
      </c>
      <c r="GZ8" s="93">
        <f>GV8/GW17</f>
        <v>8.3333333333333329E-2</v>
      </c>
      <c r="HA8" s="100">
        <v>0</v>
      </c>
      <c r="HB8" s="111">
        <v>1</v>
      </c>
      <c r="HC8" s="101">
        <f>HA8/HB8*100</f>
        <v>0</v>
      </c>
      <c r="HD8" s="102">
        <v>0</v>
      </c>
      <c r="HE8" s="112">
        <f>HA8/HB17</f>
        <v>0</v>
      </c>
      <c r="HF8" s="79">
        <v>94.89</v>
      </c>
      <c r="HG8" s="92">
        <v>100</v>
      </c>
      <c r="HH8" s="80">
        <f>HF8/HG8*100</f>
        <v>94.89</v>
      </c>
      <c r="HI8" s="144">
        <v>0.95</v>
      </c>
      <c r="HJ8" s="82">
        <f>HF8/HG17</f>
        <v>0.94889999999999997</v>
      </c>
      <c r="HK8" s="100">
        <v>0</v>
      </c>
      <c r="HL8" s="111">
        <v>1</v>
      </c>
      <c r="HM8" s="101">
        <f>HK8/HL8*100</f>
        <v>0</v>
      </c>
      <c r="HN8" s="102">
        <v>0</v>
      </c>
      <c r="HO8" s="103">
        <f>HK8/HL17</f>
        <v>0</v>
      </c>
    </row>
    <row r="9" spans="2:223" x14ac:dyDescent="0.35">
      <c r="B9" s="151">
        <v>4</v>
      </c>
      <c r="C9" s="152" t="s">
        <v>36</v>
      </c>
      <c r="D9" s="183">
        <v>21</v>
      </c>
      <c r="E9" s="185">
        <v>6</v>
      </c>
      <c r="F9" s="185">
        <f t="shared" ref="F9:F17" si="0">D9/E9*100</f>
        <v>350</v>
      </c>
      <c r="G9" s="186">
        <v>3.5</v>
      </c>
      <c r="H9" s="245">
        <f>D9/E17</f>
        <v>0.21</v>
      </c>
      <c r="I9" s="100">
        <v>0</v>
      </c>
      <c r="J9" s="101">
        <v>1</v>
      </c>
      <c r="K9" s="101">
        <f t="shared" ref="K9:K17" si="1">I9/J9*100</f>
        <v>0</v>
      </c>
      <c r="L9" s="102">
        <v>0</v>
      </c>
      <c r="M9" s="112">
        <f>I9/J17</f>
        <v>0</v>
      </c>
      <c r="N9" s="100">
        <v>0</v>
      </c>
      <c r="O9" s="101">
        <v>1</v>
      </c>
      <c r="P9" s="101">
        <f t="shared" ref="P9:P17" si="2">N9/O9*100</f>
        <v>0</v>
      </c>
      <c r="Q9" s="102">
        <v>0</v>
      </c>
      <c r="R9" s="103">
        <f>N9/O17</f>
        <v>0</v>
      </c>
      <c r="S9" s="272">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97.87</v>
      </c>
      <c r="AS9" s="80">
        <v>90</v>
      </c>
      <c r="AT9" s="80">
        <f t="shared" ref="AT9:AT17" si="8">AR9/AS9*100</f>
        <v>108.74444444444444</v>
      </c>
      <c r="AU9" s="81">
        <v>1.0900000000000001</v>
      </c>
      <c r="AV9" s="82">
        <f>AR9/AS17</f>
        <v>1.0874444444444444</v>
      </c>
      <c r="AW9" s="100">
        <v>0</v>
      </c>
      <c r="AX9" s="101">
        <v>1</v>
      </c>
      <c r="AY9" s="101">
        <f t="shared" ref="AY9:AY17" si="9">AW9/AX9*100</f>
        <v>0</v>
      </c>
      <c r="AZ9" s="102">
        <v>0</v>
      </c>
      <c r="BA9" s="103">
        <f>AW9/AX17</f>
        <v>0</v>
      </c>
      <c r="BB9" s="100">
        <v>0</v>
      </c>
      <c r="BC9" s="111">
        <v>1</v>
      </c>
      <c r="BD9" s="101">
        <f t="shared" ref="BD9:BD17" si="10">BB9/BC9*100</f>
        <v>0</v>
      </c>
      <c r="BE9" s="102">
        <v>0</v>
      </c>
      <c r="BF9" s="112">
        <f>BB9/BC17</f>
        <v>0</v>
      </c>
      <c r="BG9" s="100">
        <v>0</v>
      </c>
      <c r="BH9" s="111">
        <v>1</v>
      </c>
      <c r="BI9" s="101">
        <f t="shared" ref="BI9:BI17" si="11">BG9/BH9*100</f>
        <v>0</v>
      </c>
      <c r="BJ9" s="102">
        <v>0</v>
      </c>
      <c r="BK9" s="103">
        <f>BG9/BH17</f>
        <v>0</v>
      </c>
      <c r="BL9" s="79">
        <v>100</v>
      </c>
      <c r="BM9" s="80">
        <v>100</v>
      </c>
      <c r="BN9" s="80">
        <f t="shared" ref="BN9:BN17" si="12">BL9/BM9*100</f>
        <v>100</v>
      </c>
      <c r="BO9" s="81">
        <v>1</v>
      </c>
      <c r="BP9" s="82">
        <f>BL9/BM17</f>
        <v>1</v>
      </c>
      <c r="BQ9" s="100">
        <v>0</v>
      </c>
      <c r="BR9" s="101">
        <v>1</v>
      </c>
      <c r="BS9" s="101">
        <f t="shared" ref="BS9:BS17" si="13">BQ9/BR9*100</f>
        <v>0</v>
      </c>
      <c r="BT9" s="102">
        <v>0</v>
      </c>
      <c r="BU9" s="103">
        <f>BQ9/BR17</f>
        <v>0</v>
      </c>
      <c r="BV9" s="100">
        <v>0</v>
      </c>
      <c r="BW9" s="111">
        <v>1</v>
      </c>
      <c r="BX9" s="101">
        <f t="shared" ref="BX9:BX17" si="14">BV9/BW9*100</f>
        <v>0</v>
      </c>
      <c r="BY9" s="102">
        <v>0</v>
      </c>
      <c r="BZ9" s="112">
        <f>BV9/BW17</f>
        <v>0</v>
      </c>
      <c r="CA9" s="100">
        <v>0</v>
      </c>
      <c r="CB9" s="101">
        <v>100</v>
      </c>
      <c r="CC9" s="101">
        <f t="shared" ref="CC9:CC17" si="15">CA9/CB9*100</f>
        <v>0</v>
      </c>
      <c r="CD9" s="102">
        <v>0</v>
      </c>
      <c r="CE9" s="103">
        <f>CA9/CB17</f>
        <v>0</v>
      </c>
      <c r="CF9" s="100">
        <v>0</v>
      </c>
      <c r="CG9" s="111">
        <v>1</v>
      </c>
      <c r="CH9" s="101">
        <f t="shared" ref="CH9:CH17" si="16">CF9/CG9*100</f>
        <v>0</v>
      </c>
      <c r="CI9" s="102">
        <v>0</v>
      </c>
      <c r="CJ9" s="112">
        <f>CF9/CG17</f>
        <v>0</v>
      </c>
      <c r="CK9" s="100">
        <v>0</v>
      </c>
      <c r="CL9" s="111">
        <v>1</v>
      </c>
      <c r="CM9" s="101">
        <f t="shared" ref="CM9:CM17" si="17">CK9/CL9*100</f>
        <v>0</v>
      </c>
      <c r="CN9" s="102">
        <v>0</v>
      </c>
      <c r="CO9" s="112">
        <f>CK9/CL17</f>
        <v>0</v>
      </c>
      <c r="CP9" s="515">
        <v>0</v>
      </c>
      <c r="CQ9" s="527">
        <v>1</v>
      </c>
      <c r="CR9" s="516">
        <f t="shared" ref="CR9:CR17" si="18">CP9/CQ9*100</f>
        <v>0</v>
      </c>
      <c r="CS9" s="517">
        <v>0</v>
      </c>
      <c r="CT9" s="528">
        <f>CP9/CQ17</f>
        <v>0</v>
      </c>
      <c r="CU9" s="183">
        <v>0</v>
      </c>
      <c r="CV9" s="185">
        <v>2</v>
      </c>
      <c r="CW9" s="185">
        <f t="shared" ref="CW9:CW17" si="19">CU9/CV9*100</f>
        <v>0</v>
      </c>
      <c r="CX9" s="186">
        <v>0</v>
      </c>
      <c r="CY9" s="245">
        <f>CU9/CV17</f>
        <v>0</v>
      </c>
      <c r="CZ9" s="169">
        <v>0</v>
      </c>
      <c r="DA9" s="170">
        <v>1</v>
      </c>
      <c r="DB9" s="170">
        <f t="shared" ref="DB9:DB17" si="20">CZ9/DA9*100</f>
        <v>0</v>
      </c>
      <c r="DC9" s="171">
        <v>0</v>
      </c>
      <c r="DD9" s="172">
        <f>CZ9/DA17</f>
        <v>0</v>
      </c>
      <c r="DE9" s="100">
        <v>0</v>
      </c>
      <c r="DF9" s="111">
        <v>1</v>
      </c>
      <c r="DG9" s="101">
        <f t="shared" ref="DG9:DG17" si="21">DE9/DF9*100</f>
        <v>0</v>
      </c>
      <c r="DH9" s="102">
        <v>0</v>
      </c>
      <c r="DI9" s="112">
        <f>DE9/DF17</f>
        <v>0</v>
      </c>
      <c r="DJ9" s="100">
        <v>0</v>
      </c>
      <c r="DK9" s="101">
        <v>1</v>
      </c>
      <c r="DL9" s="101">
        <f t="shared" ref="DL9:DL17" si="22">DJ9/DK9*100</f>
        <v>0</v>
      </c>
      <c r="DM9" s="102">
        <v>0</v>
      </c>
      <c r="DN9" s="103">
        <f>DJ9/DK17</f>
        <v>0</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100">
        <v>0</v>
      </c>
      <c r="DZ9" s="111">
        <v>1</v>
      </c>
      <c r="EA9" s="101">
        <f t="shared" ref="EA9:EA17" si="25">DY9/DZ9*100</f>
        <v>0</v>
      </c>
      <c r="EB9" s="102">
        <v>0</v>
      </c>
      <c r="EC9" s="112">
        <f>DY9/DZ17</f>
        <v>0</v>
      </c>
      <c r="ED9" s="100">
        <v>0</v>
      </c>
      <c r="EE9" s="101">
        <v>1</v>
      </c>
      <c r="EF9" s="101">
        <f t="shared" ref="EF9:EF17" si="26">ED9/EE9*100</f>
        <v>0</v>
      </c>
      <c r="EG9" s="102">
        <v>0</v>
      </c>
      <c r="EH9" s="103">
        <f>ED9/EE17</f>
        <v>0</v>
      </c>
      <c r="EI9" s="79">
        <v>4</v>
      </c>
      <c r="EJ9" s="80">
        <v>4</v>
      </c>
      <c r="EK9" s="80">
        <f t="shared" ref="EK9:EK17" si="27">EI9/EJ9*100</f>
        <v>100</v>
      </c>
      <c r="EL9" s="81">
        <v>1</v>
      </c>
      <c r="EM9" s="82">
        <f>EI9/EJ17</f>
        <v>0.33333333333333331</v>
      </c>
      <c r="EN9" s="100">
        <v>0</v>
      </c>
      <c r="EO9" s="111">
        <v>1</v>
      </c>
      <c r="EP9" s="101">
        <f t="shared" ref="EP9:EP17" si="28">EN9/EO9*100</f>
        <v>0</v>
      </c>
      <c r="EQ9" s="102">
        <v>0</v>
      </c>
      <c r="ER9" s="112">
        <f>EN9/EO17</f>
        <v>0</v>
      </c>
      <c r="ES9" s="100">
        <v>0</v>
      </c>
      <c r="ET9" s="101">
        <v>1</v>
      </c>
      <c r="EU9" s="101">
        <f t="shared" ref="EU9:EU17" si="29">ES9/ET9*100</f>
        <v>0</v>
      </c>
      <c r="EV9" s="102">
        <v>0</v>
      </c>
      <c r="EW9" s="103">
        <f>ES9/ET17</f>
        <v>0</v>
      </c>
      <c r="EX9" s="100">
        <v>0</v>
      </c>
      <c r="EY9" s="111">
        <v>1</v>
      </c>
      <c r="EZ9" s="101">
        <f t="shared" ref="EZ9:EZ17" si="30">EX9/EY9*100</f>
        <v>0</v>
      </c>
      <c r="FA9" s="102">
        <v>0</v>
      </c>
      <c r="FB9" s="112">
        <f>EX9/EY17</f>
        <v>0</v>
      </c>
      <c r="FC9" s="100">
        <v>0</v>
      </c>
      <c r="FD9" s="111">
        <v>1</v>
      </c>
      <c r="FE9" s="101">
        <f t="shared" ref="FE9:FE17" si="31">FC9/FD9*100</f>
        <v>0</v>
      </c>
      <c r="FF9" s="102">
        <v>0</v>
      </c>
      <c r="FG9" s="112">
        <f>FC9/FD17</f>
        <v>0</v>
      </c>
      <c r="FH9" s="100">
        <v>0</v>
      </c>
      <c r="FI9" s="101">
        <v>1</v>
      </c>
      <c r="FJ9" s="101">
        <f t="shared" ref="FJ9:FJ17" si="32">FH9/FI9*100</f>
        <v>0</v>
      </c>
      <c r="FK9" s="102">
        <v>0</v>
      </c>
      <c r="FL9" s="103">
        <f>FH9/FI17</f>
        <v>0</v>
      </c>
      <c r="FM9" s="100">
        <v>0</v>
      </c>
      <c r="FN9" s="101">
        <v>1</v>
      </c>
      <c r="FO9" s="101">
        <f t="shared" ref="FO9:FO17" si="33">FM9/FN9*100</f>
        <v>0</v>
      </c>
      <c r="FP9" s="102">
        <v>0</v>
      </c>
      <c r="FQ9" s="103">
        <f>FM9/FN17</f>
        <v>0</v>
      </c>
      <c r="FR9" s="100">
        <v>0</v>
      </c>
      <c r="FS9" s="111">
        <v>1</v>
      </c>
      <c r="FT9" s="101">
        <f t="shared" ref="FT9:FT17" si="34">FR9/FS9*100</f>
        <v>0</v>
      </c>
      <c r="FU9" s="102">
        <v>0</v>
      </c>
      <c r="FV9" s="112">
        <f>FR9/FS17</f>
        <v>0</v>
      </c>
      <c r="FW9" s="100">
        <v>0</v>
      </c>
      <c r="FX9" s="101">
        <v>1</v>
      </c>
      <c r="FY9" s="101">
        <f t="shared" ref="FY9:FY17" si="35">FW9/FX9*100</f>
        <v>0</v>
      </c>
      <c r="FZ9" s="102">
        <v>0</v>
      </c>
      <c r="GA9" s="103">
        <f>FW9/FX17</f>
        <v>0</v>
      </c>
      <c r="GB9" s="100">
        <v>0</v>
      </c>
      <c r="GC9" s="111">
        <v>1</v>
      </c>
      <c r="GD9" s="101">
        <f t="shared" ref="GD9:GD17" si="36">GB9/GC9*100</f>
        <v>0</v>
      </c>
      <c r="GE9" s="102">
        <v>0</v>
      </c>
      <c r="GF9" s="112">
        <f>GB9/GC17</f>
        <v>0</v>
      </c>
      <c r="GG9" s="100">
        <v>0</v>
      </c>
      <c r="GH9" s="111">
        <v>1</v>
      </c>
      <c r="GI9" s="101">
        <f t="shared" ref="GI9:GI17" si="37">GG9/GH9*100</f>
        <v>0</v>
      </c>
      <c r="GJ9" s="102">
        <v>0</v>
      </c>
      <c r="GK9" s="112">
        <f>GG9/GH17</f>
        <v>0</v>
      </c>
      <c r="GL9" s="195">
        <v>0</v>
      </c>
      <c r="GM9" s="196">
        <v>4</v>
      </c>
      <c r="GN9" s="196">
        <f t="shared" ref="GN9:GN17" si="38">GL9/GM9*100</f>
        <v>0</v>
      </c>
      <c r="GO9" s="197">
        <v>0</v>
      </c>
      <c r="GP9" s="198">
        <f>GL9/GM17</f>
        <v>0</v>
      </c>
      <c r="GQ9" s="100">
        <v>0</v>
      </c>
      <c r="GR9" s="111">
        <v>25</v>
      </c>
      <c r="GS9" s="101">
        <f t="shared" ref="GS9:GS17" si="39">GQ9/GR9*100</f>
        <v>0</v>
      </c>
      <c r="GT9" s="102">
        <v>0</v>
      </c>
      <c r="GU9" s="112">
        <f>GQ9/GR17</f>
        <v>0</v>
      </c>
      <c r="GV9" s="100">
        <v>0</v>
      </c>
      <c r="GW9" s="111">
        <v>5</v>
      </c>
      <c r="GX9" s="101">
        <f t="shared" ref="GX9:GX17" si="40">GV9/GW9*100</f>
        <v>0</v>
      </c>
      <c r="GY9" s="102">
        <v>0</v>
      </c>
      <c r="GZ9" s="112">
        <f>GV9/GW17</f>
        <v>0</v>
      </c>
      <c r="HA9" s="100">
        <v>0</v>
      </c>
      <c r="HB9" s="111">
        <v>1</v>
      </c>
      <c r="HC9" s="101">
        <f t="shared" ref="HC9:HC17" si="41">HA9/HB9*100</f>
        <v>0</v>
      </c>
      <c r="HD9" s="102">
        <v>0</v>
      </c>
      <c r="HE9" s="112">
        <f>HA9/HB17</f>
        <v>0</v>
      </c>
      <c r="HF9" s="79">
        <v>100</v>
      </c>
      <c r="HG9" s="92">
        <v>100</v>
      </c>
      <c r="HH9" s="80">
        <f t="shared" ref="HH9:HH17" si="42">HF9/HG9*100</f>
        <v>100</v>
      </c>
      <c r="HI9" s="81">
        <v>1</v>
      </c>
      <c r="HJ9" s="82">
        <f>HF9/HG17</f>
        <v>1</v>
      </c>
      <c r="HK9" s="100">
        <v>0</v>
      </c>
      <c r="HL9" s="111">
        <v>1</v>
      </c>
      <c r="HM9" s="101">
        <f t="shared" ref="HM9:HM17" si="43">HK9/HL9*100</f>
        <v>0</v>
      </c>
      <c r="HN9" s="102">
        <v>0</v>
      </c>
      <c r="HO9" s="103">
        <f>HK9/HL17</f>
        <v>0</v>
      </c>
    </row>
    <row r="10" spans="2:223" ht="15" thickBot="1" x14ac:dyDescent="0.4">
      <c r="B10" s="151">
        <v>5</v>
      </c>
      <c r="C10" s="152" t="s">
        <v>37</v>
      </c>
      <c r="D10" s="183">
        <v>23</v>
      </c>
      <c r="E10" s="185">
        <v>12</v>
      </c>
      <c r="F10" s="185">
        <f t="shared" si="0"/>
        <v>191.66666666666669</v>
      </c>
      <c r="G10" s="186">
        <v>1.92</v>
      </c>
      <c r="H10" s="245">
        <f>D10/E17</f>
        <v>0.23</v>
      </c>
      <c r="I10" s="100">
        <v>0</v>
      </c>
      <c r="J10" s="101">
        <v>1</v>
      </c>
      <c r="K10" s="101">
        <f t="shared" si="1"/>
        <v>0</v>
      </c>
      <c r="L10" s="102">
        <v>0</v>
      </c>
      <c r="M10" s="112">
        <f>I10/J17</f>
        <v>0</v>
      </c>
      <c r="N10" s="79">
        <v>6</v>
      </c>
      <c r="O10" s="80">
        <v>4</v>
      </c>
      <c r="P10" s="80">
        <f t="shared" si="2"/>
        <v>150</v>
      </c>
      <c r="Q10" s="123">
        <v>1.5</v>
      </c>
      <c r="R10" s="82">
        <f>N10/O17</f>
        <v>0.17142857142857143</v>
      </c>
      <c r="S10" s="272">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11">
        <v>1</v>
      </c>
      <c r="BD10" s="101">
        <f t="shared" si="10"/>
        <v>0</v>
      </c>
      <c r="BE10" s="102">
        <v>0</v>
      </c>
      <c r="BF10" s="112">
        <f>BB10/BC17</f>
        <v>0</v>
      </c>
      <c r="BG10" s="100">
        <v>0</v>
      </c>
      <c r="BH10" s="111">
        <v>1</v>
      </c>
      <c r="BI10" s="101">
        <f t="shared" si="11"/>
        <v>0</v>
      </c>
      <c r="BJ10" s="102">
        <v>0</v>
      </c>
      <c r="BK10" s="103">
        <f>BG10/BH17</f>
        <v>0</v>
      </c>
      <c r="BL10" s="79">
        <v>100</v>
      </c>
      <c r="BM10" s="80">
        <v>100</v>
      </c>
      <c r="BN10" s="80">
        <f t="shared" si="12"/>
        <v>100</v>
      </c>
      <c r="BO10" s="81">
        <v>1</v>
      </c>
      <c r="BP10" s="82">
        <f>BL10/BM17</f>
        <v>1</v>
      </c>
      <c r="BQ10" s="100">
        <v>0</v>
      </c>
      <c r="BR10" s="101">
        <v>1</v>
      </c>
      <c r="BS10" s="101">
        <f t="shared" si="13"/>
        <v>0</v>
      </c>
      <c r="BT10" s="102">
        <v>0</v>
      </c>
      <c r="BU10" s="103">
        <f>BQ10/BR17</f>
        <v>0</v>
      </c>
      <c r="BV10" s="100">
        <v>0</v>
      </c>
      <c r="BW10" s="111">
        <v>1</v>
      </c>
      <c r="BX10" s="101">
        <f t="shared" si="14"/>
        <v>0</v>
      </c>
      <c r="BY10" s="102">
        <v>0</v>
      </c>
      <c r="BZ10" s="112">
        <f>BV10/BW17</f>
        <v>0</v>
      </c>
      <c r="CA10" s="100">
        <v>0</v>
      </c>
      <c r="CB10" s="101">
        <v>100</v>
      </c>
      <c r="CC10" s="101">
        <f t="shared" si="15"/>
        <v>0</v>
      </c>
      <c r="CD10" s="102">
        <v>0</v>
      </c>
      <c r="CE10" s="103">
        <f>CA10/CB17</f>
        <v>0</v>
      </c>
      <c r="CF10" s="100">
        <v>0</v>
      </c>
      <c r="CG10" s="111">
        <v>1</v>
      </c>
      <c r="CH10" s="101">
        <f t="shared" si="16"/>
        <v>0</v>
      </c>
      <c r="CI10" s="102">
        <v>0</v>
      </c>
      <c r="CJ10" s="112">
        <f>CF10/CG17</f>
        <v>0</v>
      </c>
      <c r="CK10" s="100">
        <v>0</v>
      </c>
      <c r="CL10" s="111">
        <v>1</v>
      </c>
      <c r="CM10" s="101">
        <f t="shared" si="17"/>
        <v>0</v>
      </c>
      <c r="CN10" s="102">
        <v>0</v>
      </c>
      <c r="CO10" s="112">
        <f>CK10/CL17</f>
        <v>0</v>
      </c>
      <c r="CP10" s="515">
        <v>0</v>
      </c>
      <c r="CQ10" s="527">
        <v>1</v>
      </c>
      <c r="CR10" s="516">
        <f t="shared" si="18"/>
        <v>0</v>
      </c>
      <c r="CS10" s="517">
        <v>0</v>
      </c>
      <c r="CT10" s="528">
        <f>CP10/CQ17</f>
        <v>0</v>
      </c>
      <c r="CU10" s="183">
        <v>0</v>
      </c>
      <c r="CV10" s="185">
        <v>4</v>
      </c>
      <c r="CW10" s="185">
        <f t="shared" si="19"/>
        <v>0</v>
      </c>
      <c r="CX10" s="186">
        <v>0</v>
      </c>
      <c r="CY10" s="245">
        <f>CU10/CV17</f>
        <v>0</v>
      </c>
      <c r="CZ10" s="169">
        <v>0</v>
      </c>
      <c r="DA10" s="170">
        <v>1</v>
      </c>
      <c r="DB10" s="170">
        <f t="shared" si="20"/>
        <v>0</v>
      </c>
      <c r="DC10" s="171">
        <v>0</v>
      </c>
      <c r="DD10" s="172">
        <f>CZ10/DA17</f>
        <v>0</v>
      </c>
      <c r="DE10" s="100">
        <v>0</v>
      </c>
      <c r="DF10" s="111">
        <v>1</v>
      </c>
      <c r="DG10" s="101">
        <f t="shared" si="21"/>
        <v>0</v>
      </c>
      <c r="DH10" s="102">
        <v>0</v>
      </c>
      <c r="DI10" s="112">
        <f>DE10/DF17</f>
        <v>0</v>
      </c>
      <c r="DJ10" s="100">
        <v>0</v>
      </c>
      <c r="DK10" s="101">
        <v>1</v>
      </c>
      <c r="DL10" s="101">
        <f t="shared" si="22"/>
        <v>0</v>
      </c>
      <c r="DM10" s="102">
        <v>0</v>
      </c>
      <c r="DN10" s="103">
        <f>DJ10/DK17</f>
        <v>0</v>
      </c>
      <c r="DO10" s="100">
        <v>0</v>
      </c>
      <c r="DP10" s="111">
        <v>1</v>
      </c>
      <c r="DQ10" s="101">
        <f t="shared" si="23"/>
        <v>0</v>
      </c>
      <c r="DR10" s="102">
        <v>0</v>
      </c>
      <c r="DS10" s="112">
        <f>DO10/DP17</f>
        <v>0</v>
      </c>
      <c r="DT10" s="100">
        <v>0</v>
      </c>
      <c r="DU10" s="111">
        <v>1</v>
      </c>
      <c r="DV10" s="101">
        <f t="shared" si="24"/>
        <v>0</v>
      </c>
      <c r="DW10" s="102">
        <v>0</v>
      </c>
      <c r="DX10" s="112">
        <f>DT10/DU17</f>
        <v>0</v>
      </c>
      <c r="DY10" s="100">
        <v>0</v>
      </c>
      <c r="DZ10" s="111">
        <v>1</v>
      </c>
      <c r="EA10" s="101">
        <f t="shared" si="25"/>
        <v>0</v>
      </c>
      <c r="EB10" s="102">
        <v>0</v>
      </c>
      <c r="EC10" s="112">
        <f>DY10/DZ17</f>
        <v>0</v>
      </c>
      <c r="ED10" s="100">
        <v>0</v>
      </c>
      <c r="EE10" s="101">
        <v>1</v>
      </c>
      <c r="EF10" s="101">
        <f t="shared" si="26"/>
        <v>0</v>
      </c>
      <c r="EG10" s="102">
        <v>0</v>
      </c>
      <c r="EH10" s="103">
        <f>ED10/EE17</f>
        <v>0</v>
      </c>
      <c r="EI10" s="79">
        <v>5</v>
      </c>
      <c r="EJ10" s="80">
        <v>5</v>
      </c>
      <c r="EK10" s="80">
        <f t="shared" si="27"/>
        <v>100</v>
      </c>
      <c r="EL10" s="81">
        <v>1</v>
      </c>
      <c r="EM10" s="82">
        <f>EI10/EJ17</f>
        <v>0.41666666666666669</v>
      </c>
      <c r="EN10" s="100">
        <v>0</v>
      </c>
      <c r="EO10" s="111">
        <v>1</v>
      </c>
      <c r="EP10" s="101">
        <f t="shared" si="28"/>
        <v>0</v>
      </c>
      <c r="EQ10" s="102">
        <v>0</v>
      </c>
      <c r="ER10" s="112">
        <f>EN10/EO17</f>
        <v>0</v>
      </c>
      <c r="ES10" s="100">
        <v>0</v>
      </c>
      <c r="ET10" s="101">
        <v>1</v>
      </c>
      <c r="EU10" s="101">
        <f t="shared" si="29"/>
        <v>0</v>
      </c>
      <c r="EV10" s="330">
        <v>0</v>
      </c>
      <c r="EW10" s="331">
        <f>ES10/ET17</f>
        <v>0</v>
      </c>
      <c r="EX10" s="100">
        <v>0</v>
      </c>
      <c r="EY10" s="111">
        <v>1</v>
      </c>
      <c r="EZ10" s="101">
        <f t="shared" si="30"/>
        <v>0</v>
      </c>
      <c r="FA10" s="102">
        <v>0</v>
      </c>
      <c r="FB10" s="112">
        <f>EX10/EY17</f>
        <v>0</v>
      </c>
      <c r="FC10" s="100">
        <v>0</v>
      </c>
      <c r="FD10" s="111">
        <v>1</v>
      </c>
      <c r="FE10" s="101">
        <f t="shared" si="31"/>
        <v>0</v>
      </c>
      <c r="FF10" s="102">
        <v>0</v>
      </c>
      <c r="FG10" s="112">
        <f>FC10/FD17</f>
        <v>0</v>
      </c>
      <c r="FH10" s="100">
        <v>0</v>
      </c>
      <c r="FI10" s="101">
        <v>1</v>
      </c>
      <c r="FJ10" s="101">
        <f t="shared" si="32"/>
        <v>0</v>
      </c>
      <c r="FK10" s="102">
        <v>0</v>
      </c>
      <c r="FL10" s="103">
        <f>FH10/FI17</f>
        <v>0</v>
      </c>
      <c r="FM10" s="100">
        <v>0</v>
      </c>
      <c r="FN10" s="101">
        <v>1</v>
      </c>
      <c r="FO10" s="101">
        <f t="shared" si="33"/>
        <v>0</v>
      </c>
      <c r="FP10" s="102">
        <v>0</v>
      </c>
      <c r="FQ10" s="103">
        <f>FM10/FN17</f>
        <v>0</v>
      </c>
      <c r="FR10" s="100">
        <v>0</v>
      </c>
      <c r="FS10" s="111">
        <v>1</v>
      </c>
      <c r="FT10" s="101">
        <f t="shared" si="34"/>
        <v>0</v>
      </c>
      <c r="FU10" s="102">
        <v>0</v>
      </c>
      <c r="FV10" s="112">
        <f>FR10/FS17</f>
        <v>0</v>
      </c>
      <c r="FW10" s="100">
        <v>0</v>
      </c>
      <c r="FX10" s="101">
        <v>1</v>
      </c>
      <c r="FY10" s="101">
        <f t="shared" si="35"/>
        <v>0</v>
      </c>
      <c r="FZ10" s="102">
        <v>0</v>
      </c>
      <c r="GA10" s="103">
        <f>FW10/FX17</f>
        <v>0</v>
      </c>
      <c r="GB10" s="100">
        <v>0</v>
      </c>
      <c r="GC10" s="111">
        <v>1</v>
      </c>
      <c r="GD10" s="101">
        <f t="shared" si="36"/>
        <v>0</v>
      </c>
      <c r="GE10" s="102">
        <v>0</v>
      </c>
      <c r="GF10" s="112">
        <f>GB10/GC17</f>
        <v>0</v>
      </c>
      <c r="GG10" s="79">
        <v>1</v>
      </c>
      <c r="GH10" s="92">
        <v>1</v>
      </c>
      <c r="GI10" s="80">
        <f t="shared" si="37"/>
        <v>100</v>
      </c>
      <c r="GJ10" s="115">
        <v>1</v>
      </c>
      <c r="GK10" s="93">
        <f>GG10/GH17</f>
        <v>0.33333333333333331</v>
      </c>
      <c r="GL10" s="195">
        <v>0</v>
      </c>
      <c r="GM10" s="196">
        <v>5</v>
      </c>
      <c r="GN10" s="196">
        <f t="shared" si="38"/>
        <v>0</v>
      </c>
      <c r="GO10" s="197">
        <v>0</v>
      </c>
      <c r="GP10" s="198">
        <f>GL10/GM17</f>
        <v>0</v>
      </c>
      <c r="GQ10" s="100">
        <v>0</v>
      </c>
      <c r="GR10" s="111">
        <v>25</v>
      </c>
      <c r="GS10" s="101">
        <f t="shared" si="39"/>
        <v>0</v>
      </c>
      <c r="GT10" s="102">
        <v>0</v>
      </c>
      <c r="GU10" s="112">
        <f>GQ10/GR17</f>
        <v>0</v>
      </c>
      <c r="GV10" s="100">
        <v>0</v>
      </c>
      <c r="GW10" s="111">
        <v>5</v>
      </c>
      <c r="GX10" s="101">
        <f t="shared" si="40"/>
        <v>0</v>
      </c>
      <c r="GY10" s="102">
        <v>0</v>
      </c>
      <c r="GZ10" s="112">
        <f>GV10/GW17</f>
        <v>0</v>
      </c>
      <c r="HA10" s="100">
        <v>0</v>
      </c>
      <c r="HB10" s="111">
        <v>1</v>
      </c>
      <c r="HC10" s="101">
        <f t="shared" si="41"/>
        <v>0</v>
      </c>
      <c r="HD10" s="102">
        <v>0</v>
      </c>
      <c r="HE10" s="112">
        <f>HA10/HB17</f>
        <v>0</v>
      </c>
      <c r="HF10" s="79">
        <v>105.79</v>
      </c>
      <c r="HG10" s="92">
        <v>100</v>
      </c>
      <c r="HH10" s="80">
        <f t="shared" si="42"/>
        <v>105.79</v>
      </c>
      <c r="HI10" s="81">
        <v>1.06</v>
      </c>
      <c r="HJ10" s="82">
        <f>HF10/HG17</f>
        <v>1.0579000000000001</v>
      </c>
      <c r="HK10" s="79">
        <v>100</v>
      </c>
      <c r="HL10" s="92">
        <v>100</v>
      </c>
      <c r="HM10" s="80">
        <f t="shared" si="43"/>
        <v>100</v>
      </c>
      <c r="HN10" s="81">
        <v>1</v>
      </c>
      <c r="HO10" s="82">
        <f>HK10/HL17</f>
        <v>1</v>
      </c>
    </row>
    <row r="11" spans="2:223" ht="15" thickBot="1" x14ac:dyDescent="0.4">
      <c r="B11" s="153">
        <v>6</v>
      </c>
      <c r="C11" s="154" t="s">
        <v>38</v>
      </c>
      <c r="D11" s="183">
        <v>24</v>
      </c>
      <c r="E11" s="185">
        <v>19</v>
      </c>
      <c r="F11" s="185">
        <f t="shared" si="0"/>
        <v>126.31578947368421</v>
      </c>
      <c r="G11" s="186">
        <v>1.26</v>
      </c>
      <c r="H11" s="245">
        <f>D11/E17</f>
        <v>0.24</v>
      </c>
      <c r="I11" s="79">
        <v>13</v>
      </c>
      <c r="J11" s="80">
        <v>13</v>
      </c>
      <c r="K11" s="80">
        <f t="shared" si="1"/>
        <v>100</v>
      </c>
      <c r="L11" s="115">
        <v>1</v>
      </c>
      <c r="M11" s="93">
        <f>I11/J17</f>
        <v>0.31707317073170732</v>
      </c>
      <c r="N11" s="100">
        <v>0</v>
      </c>
      <c r="O11" s="101">
        <v>4</v>
      </c>
      <c r="P11" s="101">
        <f t="shared" si="2"/>
        <v>0</v>
      </c>
      <c r="Q11" s="102">
        <v>0</v>
      </c>
      <c r="R11" s="103">
        <f>N11/O17</f>
        <v>0</v>
      </c>
      <c r="S11" s="272">
        <v>0</v>
      </c>
      <c r="T11" s="127">
        <v>100</v>
      </c>
      <c r="U11" s="127">
        <f t="shared" si="3"/>
        <v>0</v>
      </c>
      <c r="V11" s="128">
        <v>0</v>
      </c>
      <c r="W11" s="129">
        <f>S11/T17</f>
        <v>0</v>
      </c>
      <c r="X11" s="169">
        <v>0</v>
      </c>
      <c r="Y11" s="170">
        <v>100</v>
      </c>
      <c r="Z11" s="170">
        <f t="shared" si="4"/>
        <v>0</v>
      </c>
      <c r="AA11" s="171">
        <v>0</v>
      </c>
      <c r="AB11" s="172">
        <f>X11/Y17</f>
        <v>0</v>
      </c>
      <c r="AC11" s="79">
        <v>100</v>
      </c>
      <c r="AD11" s="80">
        <v>100</v>
      </c>
      <c r="AE11" s="320">
        <f t="shared" si="5"/>
        <v>100</v>
      </c>
      <c r="AF11" s="342">
        <v>1</v>
      </c>
      <c r="AG11" s="343">
        <f>AC11/AD17</f>
        <v>1</v>
      </c>
      <c r="AH11" s="100">
        <v>0</v>
      </c>
      <c r="AI11" s="111">
        <v>25</v>
      </c>
      <c r="AJ11" s="101">
        <f t="shared" si="6"/>
        <v>0</v>
      </c>
      <c r="AK11" s="102">
        <v>0</v>
      </c>
      <c r="AL11" s="112">
        <f>AH11/AI17</f>
        <v>0</v>
      </c>
      <c r="AM11" s="79">
        <v>23</v>
      </c>
      <c r="AN11" s="80">
        <v>15</v>
      </c>
      <c r="AO11" s="80">
        <f t="shared" si="7"/>
        <v>153.33333333333334</v>
      </c>
      <c r="AP11" s="123">
        <v>1.53</v>
      </c>
      <c r="AQ11" s="82">
        <f>AM11/AN17</f>
        <v>0.54761904761904767</v>
      </c>
      <c r="AR11" s="79">
        <v>93.73</v>
      </c>
      <c r="AS11" s="80">
        <v>90</v>
      </c>
      <c r="AT11" s="80">
        <f t="shared" si="8"/>
        <v>104.14444444444445</v>
      </c>
      <c r="AU11" s="123">
        <v>1.04</v>
      </c>
      <c r="AV11" s="82">
        <f>AR11/AS17</f>
        <v>1.0414444444444444</v>
      </c>
      <c r="AW11" s="79">
        <v>0</v>
      </c>
      <c r="AX11" s="80">
        <v>1</v>
      </c>
      <c r="AY11" s="80">
        <f t="shared" si="9"/>
        <v>0</v>
      </c>
      <c r="AZ11" s="263">
        <v>0</v>
      </c>
      <c r="BA11" s="394">
        <f>AW11/AX17</f>
        <v>0</v>
      </c>
      <c r="BB11" s="100">
        <v>0</v>
      </c>
      <c r="BC11" s="111">
        <v>1</v>
      </c>
      <c r="BD11" s="101">
        <f t="shared" si="10"/>
        <v>0</v>
      </c>
      <c r="BE11" s="102">
        <v>0</v>
      </c>
      <c r="BF11" s="112">
        <f>BB11/BC17</f>
        <v>0</v>
      </c>
      <c r="BG11" s="100">
        <v>0</v>
      </c>
      <c r="BH11" s="111">
        <v>1</v>
      </c>
      <c r="BI11" s="101">
        <f t="shared" si="11"/>
        <v>0</v>
      </c>
      <c r="BJ11" s="102">
        <v>0</v>
      </c>
      <c r="BK11" s="103">
        <f>BG11/BH17</f>
        <v>0</v>
      </c>
      <c r="BL11" s="79">
        <v>100</v>
      </c>
      <c r="BM11" s="80">
        <v>100</v>
      </c>
      <c r="BN11" s="80">
        <f t="shared" si="12"/>
        <v>100</v>
      </c>
      <c r="BO11" s="115">
        <v>1</v>
      </c>
      <c r="BP11" s="82">
        <f>BL11/BM17</f>
        <v>1</v>
      </c>
      <c r="BQ11" s="79">
        <v>0</v>
      </c>
      <c r="BR11" s="80">
        <v>1</v>
      </c>
      <c r="BS11" s="80">
        <f t="shared" si="13"/>
        <v>0</v>
      </c>
      <c r="BT11" s="116">
        <v>0</v>
      </c>
      <c r="BU11" s="380">
        <f>BQ11/BR17</f>
        <v>0</v>
      </c>
      <c r="BV11" s="79">
        <v>318</v>
      </c>
      <c r="BW11" s="92">
        <v>360</v>
      </c>
      <c r="BX11" s="80">
        <f t="shared" si="14"/>
        <v>88.333333333333329</v>
      </c>
      <c r="BY11" s="132">
        <v>0.88</v>
      </c>
      <c r="BZ11" s="93">
        <f>BV11/BW17</f>
        <v>0.35333333333333333</v>
      </c>
      <c r="CA11" s="79">
        <v>72.73</v>
      </c>
      <c r="CB11" s="80">
        <v>100</v>
      </c>
      <c r="CC11" s="80">
        <f t="shared" si="15"/>
        <v>72.73</v>
      </c>
      <c r="CD11" s="132">
        <v>0.73</v>
      </c>
      <c r="CE11" s="82">
        <f>CA11/CB17</f>
        <v>0.72730000000000006</v>
      </c>
      <c r="CF11" s="100">
        <v>0</v>
      </c>
      <c r="CG11" s="111">
        <v>1</v>
      </c>
      <c r="CH11" s="101">
        <f t="shared" si="16"/>
        <v>0</v>
      </c>
      <c r="CI11" s="102">
        <v>0</v>
      </c>
      <c r="CJ11" s="112">
        <f>CF11/CG17</f>
        <v>0</v>
      </c>
      <c r="CK11" s="100">
        <v>0</v>
      </c>
      <c r="CL11" s="111">
        <v>1</v>
      </c>
      <c r="CM11" s="101">
        <f t="shared" si="17"/>
        <v>0</v>
      </c>
      <c r="CN11" s="102">
        <v>0</v>
      </c>
      <c r="CO11" s="112">
        <f>CK11/CL17</f>
        <v>0</v>
      </c>
      <c r="CP11" s="515">
        <v>0</v>
      </c>
      <c r="CQ11" s="527">
        <v>1</v>
      </c>
      <c r="CR11" s="516">
        <f t="shared" si="18"/>
        <v>0</v>
      </c>
      <c r="CS11" s="517">
        <v>0</v>
      </c>
      <c r="CT11" s="528">
        <f>CP11/CQ17</f>
        <v>0</v>
      </c>
      <c r="CU11" s="183">
        <v>0</v>
      </c>
      <c r="CV11" s="185">
        <v>5</v>
      </c>
      <c r="CW11" s="185">
        <f t="shared" si="19"/>
        <v>0</v>
      </c>
      <c r="CX11" s="186">
        <v>0</v>
      </c>
      <c r="CY11" s="245">
        <f>CU11/CV17</f>
        <v>0</v>
      </c>
      <c r="CZ11" s="169">
        <v>0</v>
      </c>
      <c r="DA11" s="170">
        <v>1</v>
      </c>
      <c r="DB11" s="170">
        <f t="shared" si="20"/>
        <v>0</v>
      </c>
      <c r="DC11" s="171">
        <v>0</v>
      </c>
      <c r="DD11" s="172">
        <f>CZ11/DA17</f>
        <v>0</v>
      </c>
      <c r="DE11" s="100">
        <v>0</v>
      </c>
      <c r="DF11" s="111">
        <v>1</v>
      </c>
      <c r="DG11" s="101">
        <f t="shared" si="21"/>
        <v>0</v>
      </c>
      <c r="DH11" s="102">
        <v>0</v>
      </c>
      <c r="DI11" s="112">
        <f>DE11/DF17</f>
        <v>0</v>
      </c>
      <c r="DJ11" s="100">
        <v>0</v>
      </c>
      <c r="DK11" s="101">
        <v>1</v>
      </c>
      <c r="DL11" s="101">
        <f t="shared" si="22"/>
        <v>0</v>
      </c>
      <c r="DM11" s="102">
        <v>0</v>
      </c>
      <c r="DN11" s="103">
        <f>DJ11/DK17</f>
        <v>0</v>
      </c>
      <c r="DO11" s="100">
        <v>0</v>
      </c>
      <c r="DP11" s="111">
        <v>1</v>
      </c>
      <c r="DQ11" s="101">
        <f t="shared" si="23"/>
        <v>0</v>
      </c>
      <c r="DR11" s="102">
        <v>0</v>
      </c>
      <c r="DS11" s="112">
        <f>DO11/DP17</f>
        <v>0</v>
      </c>
      <c r="DT11" s="100">
        <v>0</v>
      </c>
      <c r="DU11" s="111">
        <v>1</v>
      </c>
      <c r="DV11" s="101">
        <f t="shared" si="24"/>
        <v>0</v>
      </c>
      <c r="DW11" s="102">
        <v>0</v>
      </c>
      <c r="DX11" s="112">
        <f>DT11/DU17</f>
        <v>0</v>
      </c>
      <c r="DY11" s="79">
        <v>2</v>
      </c>
      <c r="DZ11" s="92">
        <v>2</v>
      </c>
      <c r="EA11" s="80">
        <f t="shared" si="25"/>
        <v>100</v>
      </c>
      <c r="EB11" s="115">
        <v>1</v>
      </c>
      <c r="EC11" s="93">
        <f>DY11/DZ17</f>
        <v>0.5</v>
      </c>
      <c r="ED11" s="100">
        <v>0</v>
      </c>
      <c r="EE11" s="101">
        <v>1</v>
      </c>
      <c r="EF11" s="101">
        <f t="shared" si="26"/>
        <v>0</v>
      </c>
      <c r="EG11" s="102">
        <v>0</v>
      </c>
      <c r="EH11" s="103">
        <f>ED11/EE17</f>
        <v>0</v>
      </c>
      <c r="EI11" s="79">
        <v>6</v>
      </c>
      <c r="EJ11" s="80">
        <v>6</v>
      </c>
      <c r="EK11" s="80">
        <f t="shared" si="27"/>
        <v>100</v>
      </c>
      <c r="EL11" s="115">
        <v>1</v>
      </c>
      <c r="EM11" s="82">
        <f>EI11/EJ17</f>
        <v>0.5</v>
      </c>
      <c r="EN11" s="79">
        <v>2</v>
      </c>
      <c r="EO11" s="92">
        <v>2</v>
      </c>
      <c r="EP11" s="80">
        <f t="shared" si="28"/>
        <v>100</v>
      </c>
      <c r="EQ11" s="115">
        <v>1</v>
      </c>
      <c r="ER11" s="93">
        <f>EN11/EO17</f>
        <v>0.5</v>
      </c>
      <c r="ES11" s="79">
        <v>1</v>
      </c>
      <c r="ET11" s="80">
        <v>1</v>
      </c>
      <c r="EU11" s="320">
        <f t="shared" si="29"/>
        <v>100</v>
      </c>
      <c r="EV11" s="342">
        <v>1</v>
      </c>
      <c r="EW11" s="343">
        <f>ES11/ET17</f>
        <v>1</v>
      </c>
      <c r="EX11" s="100">
        <v>0</v>
      </c>
      <c r="EY11" s="111">
        <v>1</v>
      </c>
      <c r="EZ11" s="101">
        <f t="shared" si="30"/>
        <v>0</v>
      </c>
      <c r="FA11" s="102">
        <v>0</v>
      </c>
      <c r="FB11" s="112">
        <f>EX11/EY17</f>
        <v>0</v>
      </c>
      <c r="FC11" s="100">
        <v>0</v>
      </c>
      <c r="FD11" s="111">
        <v>1</v>
      </c>
      <c r="FE11" s="101">
        <f t="shared" si="31"/>
        <v>0</v>
      </c>
      <c r="FF11" s="102">
        <v>0</v>
      </c>
      <c r="FG11" s="112">
        <f>FC11/FD17</f>
        <v>0</v>
      </c>
      <c r="FH11" s="79">
        <v>1</v>
      </c>
      <c r="FI11" s="80">
        <v>1</v>
      </c>
      <c r="FJ11" s="80">
        <f t="shared" si="32"/>
        <v>100</v>
      </c>
      <c r="FK11" s="115">
        <v>1</v>
      </c>
      <c r="FL11" s="82">
        <f>FH11/FI17</f>
        <v>0.5</v>
      </c>
      <c r="FM11" s="100">
        <v>0</v>
      </c>
      <c r="FN11" s="101">
        <v>1</v>
      </c>
      <c r="FO11" s="101">
        <f t="shared" si="33"/>
        <v>0</v>
      </c>
      <c r="FP11" s="102">
        <v>0</v>
      </c>
      <c r="FQ11" s="103">
        <f>FM11/FN17</f>
        <v>0</v>
      </c>
      <c r="FR11" s="183">
        <v>0</v>
      </c>
      <c r="FS11" s="184">
        <v>40</v>
      </c>
      <c r="FT11" s="185">
        <f t="shared" si="34"/>
        <v>0</v>
      </c>
      <c r="FU11" s="186">
        <v>0</v>
      </c>
      <c r="FV11" s="187">
        <f>FR11/FS17</f>
        <v>0</v>
      </c>
      <c r="FW11" s="100">
        <v>0</v>
      </c>
      <c r="FX11" s="101">
        <v>1</v>
      </c>
      <c r="FY11" s="101">
        <f t="shared" si="35"/>
        <v>0</v>
      </c>
      <c r="FZ11" s="102">
        <v>0</v>
      </c>
      <c r="GA11" s="103">
        <f>FW11/FX17</f>
        <v>0</v>
      </c>
      <c r="GB11" s="79">
        <v>2</v>
      </c>
      <c r="GC11" s="92">
        <v>2</v>
      </c>
      <c r="GD11" s="80">
        <f t="shared" si="36"/>
        <v>100</v>
      </c>
      <c r="GE11" s="115">
        <v>1</v>
      </c>
      <c r="GF11" s="93">
        <f>GB11/GC17</f>
        <v>0.4</v>
      </c>
      <c r="GG11" s="156">
        <v>0</v>
      </c>
      <c r="GH11" s="157">
        <v>2</v>
      </c>
      <c r="GI11" s="158">
        <f t="shared" si="37"/>
        <v>0</v>
      </c>
      <c r="GJ11" s="159">
        <v>0</v>
      </c>
      <c r="GK11" s="160">
        <f>GG11/GH17</f>
        <v>0</v>
      </c>
      <c r="GL11" s="195">
        <v>0</v>
      </c>
      <c r="GM11" s="196">
        <v>6</v>
      </c>
      <c r="GN11" s="196">
        <f t="shared" si="38"/>
        <v>0</v>
      </c>
      <c r="GO11" s="197">
        <v>0</v>
      </c>
      <c r="GP11" s="198">
        <f>GL11/GM17</f>
        <v>0</v>
      </c>
      <c r="GQ11" s="251">
        <v>66.67</v>
      </c>
      <c r="GR11" s="252">
        <v>50</v>
      </c>
      <c r="GS11" s="253">
        <f t="shared" si="39"/>
        <v>133.34</v>
      </c>
      <c r="GT11" s="254">
        <v>1.33</v>
      </c>
      <c r="GU11" s="255">
        <f>GQ11/GR17</f>
        <v>0.66670000000000007</v>
      </c>
      <c r="GV11" s="79">
        <v>20</v>
      </c>
      <c r="GW11" s="92">
        <v>20</v>
      </c>
      <c r="GX11" s="80">
        <f t="shared" si="40"/>
        <v>100</v>
      </c>
      <c r="GY11" s="115">
        <v>1</v>
      </c>
      <c r="GZ11" s="93">
        <f>GV11/GW17</f>
        <v>0.33333333333333331</v>
      </c>
      <c r="HA11" s="100">
        <v>0</v>
      </c>
      <c r="HB11" s="111">
        <v>1</v>
      </c>
      <c r="HC11" s="101">
        <f t="shared" si="41"/>
        <v>0</v>
      </c>
      <c r="HD11" s="102">
        <v>0</v>
      </c>
      <c r="HE11" s="112">
        <f>HA11/HB17</f>
        <v>0</v>
      </c>
      <c r="HF11" s="79">
        <v>100</v>
      </c>
      <c r="HG11" s="92">
        <v>100</v>
      </c>
      <c r="HH11" s="80">
        <f t="shared" si="42"/>
        <v>100</v>
      </c>
      <c r="HI11" s="115">
        <v>1</v>
      </c>
      <c r="HJ11" s="82">
        <f>HF11/HG17</f>
        <v>1</v>
      </c>
      <c r="HK11" s="79">
        <v>100</v>
      </c>
      <c r="HL11" s="92">
        <v>100</v>
      </c>
      <c r="HM11" s="80">
        <f t="shared" si="43"/>
        <v>100</v>
      </c>
      <c r="HN11" s="115">
        <v>1</v>
      </c>
      <c r="HO11" s="82">
        <f>HK11/HL17</f>
        <v>1</v>
      </c>
    </row>
    <row r="12" spans="2:223" ht="15" thickBot="1" x14ac:dyDescent="0.4">
      <c r="B12" s="151">
        <v>7</v>
      </c>
      <c r="C12" s="152" t="s">
        <v>39</v>
      </c>
      <c r="D12" s="183">
        <v>0</v>
      </c>
      <c r="E12" s="185">
        <v>100</v>
      </c>
      <c r="F12" s="185">
        <f t="shared" si="0"/>
        <v>0</v>
      </c>
      <c r="G12" s="186">
        <v>0</v>
      </c>
      <c r="H12" s="245">
        <f>D12/E17</f>
        <v>0</v>
      </c>
      <c r="I12" s="100">
        <v>0</v>
      </c>
      <c r="J12" s="101">
        <v>13</v>
      </c>
      <c r="K12" s="101">
        <f t="shared" si="1"/>
        <v>0</v>
      </c>
      <c r="L12" s="102">
        <v>0</v>
      </c>
      <c r="M12" s="112">
        <f>I12/J17</f>
        <v>0</v>
      </c>
      <c r="N12" s="79">
        <v>9</v>
      </c>
      <c r="O12" s="80">
        <v>7</v>
      </c>
      <c r="P12" s="80">
        <f t="shared" si="2"/>
        <v>128.57142857142858</v>
      </c>
      <c r="Q12" s="81">
        <v>1.29</v>
      </c>
      <c r="R12" s="82">
        <f>N12/O17</f>
        <v>0.25714285714285712</v>
      </c>
      <c r="S12" s="272">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321">
        <v>0</v>
      </c>
      <c r="AG12" s="322">
        <f>AC12/AD17</f>
        <v>0</v>
      </c>
      <c r="AH12" s="251">
        <v>0</v>
      </c>
      <c r="AI12" s="252">
        <v>100</v>
      </c>
      <c r="AJ12" s="253">
        <f t="shared" si="6"/>
        <v>0</v>
      </c>
      <c r="AK12" s="254">
        <v>0</v>
      </c>
      <c r="AL12" s="255">
        <f>AH12/AI17</f>
        <v>0</v>
      </c>
      <c r="AM12" s="100">
        <v>0</v>
      </c>
      <c r="AN12" s="101">
        <v>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100">
        <v>0</v>
      </c>
      <c r="BC12" s="111">
        <v>1</v>
      </c>
      <c r="BD12" s="101">
        <f t="shared" si="10"/>
        <v>0</v>
      </c>
      <c r="BE12" s="102">
        <v>0</v>
      </c>
      <c r="BF12" s="112">
        <f>BB12/BC17</f>
        <v>0</v>
      </c>
      <c r="BG12" s="100">
        <v>0</v>
      </c>
      <c r="BH12" s="111">
        <v>1</v>
      </c>
      <c r="BI12" s="101">
        <f t="shared" si="11"/>
        <v>0</v>
      </c>
      <c r="BJ12" s="102">
        <v>0</v>
      </c>
      <c r="BK12" s="103">
        <f>BG12/BH17</f>
        <v>0</v>
      </c>
      <c r="BL12" s="251">
        <v>100</v>
      </c>
      <c r="BM12" s="253">
        <v>100</v>
      </c>
      <c r="BN12" s="253">
        <f t="shared" si="12"/>
        <v>100</v>
      </c>
      <c r="BO12" s="254">
        <v>1</v>
      </c>
      <c r="BP12" s="405">
        <f>BL12/BM17</f>
        <v>1</v>
      </c>
      <c r="BQ12" s="100">
        <v>0</v>
      </c>
      <c r="BR12" s="101">
        <v>1</v>
      </c>
      <c r="BS12" s="101">
        <f t="shared" si="13"/>
        <v>0</v>
      </c>
      <c r="BT12" s="102">
        <v>0</v>
      </c>
      <c r="BU12" s="103">
        <f>BQ12/BR17</f>
        <v>0</v>
      </c>
      <c r="BV12" s="100">
        <v>0</v>
      </c>
      <c r="BW12" s="111">
        <v>360</v>
      </c>
      <c r="BX12" s="101">
        <f t="shared" si="14"/>
        <v>0</v>
      </c>
      <c r="BY12" s="102">
        <v>0</v>
      </c>
      <c r="BZ12" s="112">
        <f>BV12/BW17</f>
        <v>0</v>
      </c>
      <c r="CA12" s="100">
        <v>0</v>
      </c>
      <c r="CB12" s="101">
        <v>100</v>
      </c>
      <c r="CC12" s="101">
        <f t="shared" si="15"/>
        <v>0</v>
      </c>
      <c r="CD12" s="102">
        <v>0</v>
      </c>
      <c r="CE12" s="103">
        <f>CA12/CB17</f>
        <v>0</v>
      </c>
      <c r="CF12" s="100">
        <v>0</v>
      </c>
      <c r="CG12" s="111">
        <v>1</v>
      </c>
      <c r="CH12" s="101">
        <f t="shared" si="16"/>
        <v>0</v>
      </c>
      <c r="CI12" s="102">
        <v>0</v>
      </c>
      <c r="CJ12" s="112">
        <f>CF12/CG17</f>
        <v>0</v>
      </c>
      <c r="CK12" s="100">
        <v>0</v>
      </c>
      <c r="CL12" s="111">
        <v>1</v>
      </c>
      <c r="CM12" s="101">
        <f t="shared" si="17"/>
        <v>0</v>
      </c>
      <c r="CN12" s="102">
        <v>0</v>
      </c>
      <c r="CO12" s="112">
        <f>CK12/CL17</f>
        <v>0</v>
      </c>
      <c r="CP12" s="515">
        <v>0</v>
      </c>
      <c r="CQ12" s="527">
        <v>1</v>
      </c>
      <c r="CR12" s="516">
        <f t="shared" si="18"/>
        <v>0</v>
      </c>
      <c r="CS12" s="517">
        <v>0</v>
      </c>
      <c r="CT12" s="528">
        <f>CP12/CQ17</f>
        <v>0</v>
      </c>
      <c r="CU12" s="79">
        <v>0</v>
      </c>
      <c r="CV12" s="80">
        <v>2</v>
      </c>
      <c r="CW12" s="80">
        <f t="shared" si="19"/>
        <v>0</v>
      </c>
      <c r="CX12" s="81">
        <v>0</v>
      </c>
      <c r="CY12" s="82">
        <f>CU12/CV17</f>
        <v>0</v>
      </c>
      <c r="CZ12" s="169">
        <v>0</v>
      </c>
      <c r="DA12" s="170">
        <v>1</v>
      </c>
      <c r="DB12" s="170">
        <f t="shared" si="20"/>
        <v>0</v>
      </c>
      <c r="DC12" s="171">
        <v>0</v>
      </c>
      <c r="DD12" s="172">
        <f>CZ12/DA17</f>
        <v>0</v>
      </c>
      <c r="DE12" s="251">
        <v>0</v>
      </c>
      <c r="DF12" s="252">
        <v>75</v>
      </c>
      <c r="DG12" s="253">
        <f t="shared" si="21"/>
        <v>0</v>
      </c>
      <c r="DH12" s="254">
        <v>0</v>
      </c>
      <c r="DI12" s="255">
        <f>DE12/DF17</f>
        <v>0</v>
      </c>
      <c r="DJ12" s="100">
        <v>0</v>
      </c>
      <c r="DK12" s="101">
        <v>1</v>
      </c>
      <c r="DL12" s="101">
        <f t="shared" si="22"/>
        <v>0</v>
      </c>
      <c r="DM12" s="330">
        <v>0</v>
      </c>
      <c r="DN12" s="331">
        <f>DJ12/DK17</f>
        <v>0</v>
      </c>
      <c r="DO12" s="100">
        <v>0</v>
      </c>
      <c r="DP12" s="111">
        <v>1</v>
      </c>
      <c r="DQ12" s="101">
        <f t="shared" si="23"/>
        <v>0</v>
      </c>
      <c r="DR12" s="102">
        <v>0</v>
      </c>
      <c r="DS12" s="112">
        <f>DO12/DP17</f>
        <v>0</v>
      </c>
      <c r="DT12" s="100">
        <v>0</v>
      </c>
      <c r="DU12" s="111">
        <v>1</v>
      </c>
      <c r="DV12" s="101">
        <f t="shared" si="24"/>
        <v>0</v>
      </c>
      <c r="DW12" s="330">
        <v>0</v>
      </c>
      <c r="DX12" s="332">
        <f>DT12/DU17</f>
        <v>0</v>
      </c>
      <c r="DY12" s="100">
        <v>0</v>
      </c>
      <c r="DZ12" s="111">
        <v>2</v>
      </c>
      <c r="EA12" s="101">
        <f t="shared" si="25"/>
        <v>0</v>
      </c>
      <c r="EB12" s="102">
        <v>0</v>
      </c>
      <c r="EC12" s="112">
        <f>DY12/DZ17</f>
        <v>0</v>
      </c>
      <c r="ED12" s="100">
        <v>0</v>
      </c>
      <c r="EE12" s="101">
        <v>1</v>
      </c>
      <c r="EF12" s="101">
        <f t="shared" si="26"/>
        <v>0</v>
      </c>
      <c r="EG12" s="102">
        <v>0</v>
      </c>
      <c r="EH12" s="103">
        <f>ED12/EE17</f>
        <v>0</v>
      </c>
      <c r="EI12" s="79">
        <v>7</v>
      </c>
      <c r="EJ12" s="80">
        <v>7</v>
      </c>
      <c r="EK12" s="80">
        <f t="shared" si="27"/>
        <v>100</v>
      </c>
      <c r="EL12" s="81">
        <v>1</v>
      </c>
      <c r="EM12" s="82">
        <f>EI12/EJ17</f>
        <v>0.58333333333333337</v>
      </c>
      <c r="EN12" s="100">
        <v>0</v>
      </c>
      <c r="EO12" s="111">
        <v>2</v>
      </c>
      <c r="EP12" s="101">
        <f t="shared" si="28"/>
        <v>0</v>
      </c>
      <c r="EQ12" s="102">
        <v>0</v>
      </c>
      <c r="ER12" s="112">
        <f>EN12/EO17</f>
        <v>0</v>
      </c>
      <c r="ES12" s="100">
        <v>0</v>
      </c>
      <c r="ET12" s="101">
        <v>1</v>
      </c>
      <c r="EU12" s="101">
        <f t="shared" si="29"/>
        <v>0</v>
      </c>
      <c r="EV12" s="321">
        <v>0</v>
      </c>
      <c r="EW12" s="322">
        <f>ES12/ET17</f>
        <v>0</v>
      </c>
      <c r="EX12" s="79">
        <v>5</v>
      </c>
      <c r="EY12" s="92">
        <v>5</v>
      </c>
      <c r="EZ12" s="80">
        <f t="shared" si="30"/>
        <v>100</v>
      </c>
      <c r="FA12" s="115">
        <v>1</v>
      </c>
      <c r="FB12" s="93">
        <f>EX12/EY17</f>
        <v>0.5</v>
      </c>
      <c r="FC12" s="100">
        <v>0</v>
      </c>
      <c r="FD12" s="111">
        <v>1</v>
      </c>
      <c r="FE12" s="101">
        <f t="shared" si="31"/>
        <v>0</v>
      </c>
      <c r="FF12" s="102">
        <v>0</v>
      </c>
      <c r="FG12" s="112">
        <f>FC12/FD17</f>
        <v>0</v>
      </c>
      <c r="FH12" s="100">
        <v>0</v>
      </c>
      <c r="FI12" s="101">
        <v>1</v>
      </c>
      <c r="FJ12" s="101">
        <f t="shared" si="32"/>
        <v>0</v>
      </c>
      <c r="FK12" s="102">
        <v>0</v>
      </c>
      <c r="FL12" s="103">
        <f>FH12/FI17</f>
        <v>0</v>
      </c>
      <c r="FM12" s="100">
        <v>0</v>
      </c>
      <c r="FN12" s="101">
        <v>1</v>
      </c>
      <c r="FO12" s="101">
        <f t="shared" si="33"/>
        <v>0</v>
      </c>
      <c r="FP12" s="102">
        <v>0</v>
      </c>
      <c r="FQ12" s="103">
        <f>FM12/FN17</f>
        <v>0</v>
      </c>
      <c r="FR12" s="100">
        <v>0</v>
      </c>
      <c r="FS12" s="111">
        <v>40</v>
      </c>
      <c r="FT12" s="101">
        <f t="shared" si="34"/>
        <v>0</v>
      </c>
      <c r="FU12" s="102">
        <v>0</v>
      </c>
      <c r="FV12" s="112">
        <f>FR12/FS17</f>
        <v>0</v>
      </c>
      <c r="FW12" s="100">
        <v>0</v>
      </c>
      <c r="FX12" s="101">
        <v>1</v>
      </c>
      <c r="FY12" s="101">
        <f t="shared" si="35"/>
        <v>0</v>
      </c>
      <c r="FZ12" s="102">
        <v>0</v>
      </c>
      <c r="GA12" s="103">
        <f>FW12/FX17</f>
        <v>0</v>
      </c>
      <c r="GB12" s="100">
        <v>0</v>
      </c>
      <c r="GC12" s="111">
        <v>2</v>
      </c>
      <c r="GD12" s="101">
        <f t="shared" si="36"/>
        <v>0</v>
      </c>
      <c r="GE12" s="102">
        <v>0</v>
      </c>
      <c r="GF12" s="112">
        <f>GB12/GC17</f>
        <v>0</v>
      </c>
      <c r="GG12" s="100">
        <v>0</v>
      </c>
      <c r="GH12" s="111">
        <v>2</v>
      </c>
      <c r="GI12" s="101">
        <f t="shared" si="37"/>
        <v>0</v>
      </c>
      <c r="GJ12" s="102">
        <v>0</v>
      </c>
      <c r="GK12" s="112">
        <f>GG12/GH17</f>
        <v>0</v>
      </c>
      <c r="GL12" s="195">
        <v>0</v>
      </c>
      <c r="GM12" s="196">
        <v>7</v>
      </c>
      <c r="GN12" s="196">
        <f t="shared" si="38"/>
        <v>0</v>
      </c>
      <c r="GO12" s="197">
        <v>0</v>
      </c>
      <c r="GP12" s="198">
        <f>GL12/GM17</f>
        <v>0</v>
      </c>
      <c r="GQ12" s="100">
        <v>0</v>
      </c>
      <c r="GR12" s="111">
        <v>50</v>
      </c>
      <c r="GS12" s="101">
        <f t="shared" si="39"/>
        <v>0</v>
      </c>
      <c r="GT12" s="102">
        <v>0</v>
      </c>
      <c r="GU12" s="112">
        <f>GQ12/GR17</f>
        <v>0</v>
      </c>
      <c r="GV12" s="100">
        <v>0</v>
      </c>
      <c r="GW12" s="111">
        <v>20</v>
      </c>
      <c r="GX12" s="101">
        <f t="shared" si="40"/>
        <v>0</v>
      </c>
      <c r="GY12" s="102">
        <v>0</v>
      </c>
      <c r="GZ12" s="112">
        <f>GV12/GW17</f>
        <v>0</v>
      </c>
      <c r="HA12" s="100">
        <v>0</v>
      </c>
      <c r="HB12" s="111">
        <v>1</v>
      </c>
      <c r="HC12" s="101">
        <f t="shared" si="41"/>
        <v>0</v>
      </c>
      <c r="HD12" s="102">
        <v>0</v>
      </c>
      <c r="HE12" s="112">
        <f>HA12/HB17</f>
        <v>0</v>
      </c>
      <c r="HF12" s="251">
        <v>100</v>
      </c>
      <c r="HG12" s="252">
        <v>100</v>
      </c>
      <c r="HH12" s="253">
        <f t="shared" si="42"/>
        <v>100</v>
      </c>
      <c r="HI12" s="254">
        <v>1</v>
      </c>
      <c r="HJ12" s="405">
        <f>HF12/HG17</f>
        <v>1</v>
      </c>
      <c r="HK12" s="282">
        <v>94.44</v>
      </c>
      <c r="HL12" s="288">
        <v>100</v>
      </c>
      <c r="HM12" s="283">
        <f t="shared" si="43"/>
        <v>94.44</v>
      </c>
      <c r="HN12" s="284">
        <v>0.94</v>
      </c>
      <c r="HO12" s="285">
        <f>HK12/HL17</f>
        <v>0.94440000000000002</v>
      </c>
    </row>
    <row r="13" spans="2:223" ht="15" thickBot="1" x14ac:dyDescent="0.4">
      <c r="B13" s="151">
        <v>8</v>
      </c>
      <c r="C13" s="152" t="s">
        <v>40</v>
      </c>
      <c r="D13" s="79">
        <v>100</v>
      </c>
      <c r="E13" s="80">
        <v>100</v>
      </c>
      <c r="F13" s="80">
        <f t="shared" si="0"/>
        <v>100</v>
      </c>
      <c r="G13" s="81">
        <v>1</v>
      </c>
      <c r="H13" s="82">
        <f>D13/E17</f>
        <v>1</v>
      </c>
      <c r="I13" s="100">
        <v>0</v>
      </c>
      <c r="J13" s="101">
        <v>13</v>
      </c>
      <c r="K13" s="101">
        <f t="shared" si="1"/>
        <v>0</v>
      </c>
      <c r="L13" s="102">
        <v>0</v>
      </c>
      <c r="M13" s="112">
        <f>I13/J17</f>
        <v>0</v>
      </c>
      <c r="N13" s="79">
        <v>11</v>
      </c>
      <c r="O13" s="80">
        <v>10</v>
      </c>
      <c r="P13" s="80">
        <f t="shared" si="2"/>
        <v>110.00000000000001</v>
      </c>
      <c r="Q13" s="81">
        <v>1.1000000000000001</v>
      </c>
      <c r="R13" s="82">
        <f>N13/O17</f>
        <v>0.31428571428571428</v>
      </c>
      <c r="S13" s="272">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183">
        <v>0</v>
      </c>
      <c r="AS13" s="185">
        <v>90</v>
      </c>
      <c r="AT13" s="185">
        <f t="shared" si="8"/>
        <v>0</v>
      </c>
      <c r="AU13" s="186">
        <v>0</v>
      </c>
      <c r="AV13" s="245">
        <f>AR13/AS17</f>
        <v>0</v>
      </c>
      <c r="AW13" s="100">
        <v>0</v>
      </c>
      <c r="AX13" s="101">
        <v>1</v>
      </c>
      <c r="AY13" s="101">
        <f t="shared" si="9"/>
        <v>0</v>
      </c>
      <c r="AZ13" s="102">
        <v>0</v>
      </c>
      <c r="BA13" s="103">
        <f>AW13/AX17</f>
        <v>0</v>
      </c>
      <c r="BB13" s="100">
        <v>0</v>
      </c>
      <c r="BC13" s="111">
        <v>1</v>
      </c>
      <c r="BD13" s="101">
        <f t="shared" si="10"/>
        <v>0</v>
      </c>
      <c r="BE13" s="102">
        <v>0</v>
      </c>
      <c r="BF13" s="112">
        <f>BB13/BC17</f>
        <v>0</v>
      </c>
      <c r="BG13" s="100">
        <v>0</v>
      </c>
      <c r="BH13" s="111">
        <v>1</v>
      </c>
      <c r="BI13" s="101">
        <f t="shared" si="11"/>
        <v>0</v>
      </c>
      <c r="BJ13" s="102">
        <v>0</v>
      </c>
      <c r="BK13" s="103">
        <f>BG13/BH17</f>
        <v>0</v>
      </c>
      <c r="BL13" s="79">
        <v>100</v>
      </c>
      <c r="BM13" s="80">
        <v>100</v>
      </c>
      <c r="BN13" s="80">
        <f t="shared" si="12"/>
        <v>100</v>
      </c>
      <c r="BO13" s="81">
        <v>1</v>
      </c>
      <c r="BP13" s="82">
        <f>BL13/BM17</f>
        <v>1</v>
      </c>
      <c r="BQ13" s="100">
        <v>0</v>
      </c>
      <c r="BR13" s="101">
        <v>1</v>
      </c>
      <c r="BS13" s="101">
        <f t="shared" si="13"/>
        <v>0</v>
      </c>
      <c r="BT13" s="102">
        <v>0</v>
      </c>
      <c r="BU13" s="103">
        <f>BQ13/BR17</f>
        <v>0</v>
      </c>
      <c r="BV13" s="100">
        <v>0</v>
      </c>
      <c r="BW13" s="111">
        <v>360</v>
      </c>
      <c r="BX13" s="101">
        <f t="shared" si="14"/>
        <v>0</v>
      </c>
      <c r="BY13" s="102">
        <v>0</v>
      </c>
      <c r="BZ13" s="112">
        <f>BV13/BW17</f>
        <v>0</v>
      </c>
      <c r="CA13" s="100">
        <v>0</v>
      </c>
      <c r="CB13" s="101">
        <v>100</v>
      </c>
      <c r="CC13" s="101">
        <f t="shared" si="15"/>
        <v>0</v>
      </c>
      <c r="CD13" s="102">
        <v>0</v>
      </c>
      <c r="CE13" s="103">
        <f>CA13/CB17</f>
        <v>0</v>
      </c>
      <c r="CF13" s="100">
        <v>0</v>
      </c>
      <c r="CG13" s="111">
        <v>1</v>
      </c>
      <c r="CH13" s="101">
        <f t="shared" si="16"/>
        <v>0</v>
      </c>
      <c r="CI13" s="102">
        <v>0</v>
      </c>
      <c r="CJ13" s="112">
        <f>CF13/CG17</f>
        <v>0</v>
      </c>
      <c r="CK13" s="100">
        <v>0</v>
      </c>
      <c r="CL13" s="111">
        <v>1</v>
      </c>
      <c r="CM13" s="101">
        <f t="shared" si="17"/>
        <v>0</v>
      </c>
      <c r="CN13" s="102">
        <v>0</v>
      </c>
      <c r="CO13" s="112">
        <f>CK13/CL17</f>
        <v>0</v>
      </c>
      <c r="CP13" s="515">
        <v>0</v>
      </c>
      <c r="CQ13" s="527">
        <v>1</v>
      </c>
      <c r="CR13" s="516">
        <f t="shared" si="18"/>
        <v>0</v>
      </c>
      <c r="CS13" s="517">
        <v>0</v>
      </c>
      <c r="CT13" s="528">
        <f>CP13/CQ17</f>
        <v>0</v>
      </c>
      <c r="CU13" s="79">
        <v>1</v>
      </c>
      <c r="CV13" s="80">
        <v>4</v>
      </c>
      <c r="CW13" s="80">
        <f t="shared" si="19"/>
        <v>25</v>
      </c>
      <c r="CX13" s="81">
        <v>0.5</v>
      </c>
      <c r="CY13" s="82">
        <f>CU13/CV17</f>
        <v>0.1</v>
      </c>
      <c r="CZ13" s="169">
        <v>0</v>
      </c>
      <c r="DA13" s="170">
        <v>1</v>
      </c>
      <c r="DB13" s="170">
        <f t="shared" si="20"/>
        <v>0</v>
      </c>
      <c r="DC13" s="171">
        <v>0</v>
      </c>
      <c r="DD13" s="172">
        <f>CZ13/DA17</f>
        <v>0</v>
      </c>
      <c r="DE13" s="251">
        <v>0</v>
      </c>
      <c r="DF13" s="252">
        <v>125</v>
      </c>
      <c r="DG13" s="253">
        <f t="shared" si="21"/>
        <v>0</v>
      </c>
      <c r="DH13" s="254">
        <v>0</v>
      </c>
      <c r="DI13" s="255">
        <f>DE13/DF17</f>
        <v>0</v>
      </c>
      <c r="DJ13" s="79">
        <v>1</v>
      </c>
      <c r="DK13" s="80">
        <v>1</v>
      </c>
      <c r="DL13" s="320">
        <f t="shared" si="22"/>
        <v>100</v>
      </c>
      <c r="DM13" s="342">
        <v>1</v>
      </c>
      <c r="DN13" s="343">
        <f>DJ13/DK17</f>
        <v>1</v>
      </c>
      <c r="DO13" s="100">
        <v>0</v>
      </c>
      <c r="DP13" s="111">
        <v>1</v>
      </c>
      <c r="DQ13" s="101">
        <f t="shared" si="23"/>
        <v>0</v>
      </c>
      <c r="DR13" s="102">
        <v>0</v>
      </c>
      <c r="DS13" s="112">
        <f>DO13/DP17</f>
        <v>0</v>
      </c>
      <c r="DT13" s="79">
        <v>1</v>
      </c>
      <c r="DU13" s="92">
        <v>1</v>
      </c>
      <c r="DV13" s="320">
        <f t="shared" si="24"/>
        <v>100</v>
      </c>
      <c r="DW13" s="342">
        <v>1</v>
      </c>
      <c r="DX13" s="343">
        <f>DT13/DU17</f>
        <v>1</v>
      </c>
      <c r="DY13" s="100">
        <v>0</v>
      </c>
      <c r="DZ13" s="111">
        <v>2</v>
      </c>
      <c r="EA13" s="101">
        <f t="shared" si="25"/>
        <v>0</v>
      </c>
      <c r="EB13" s="102">
        <v>0</v>
      </c>
      <c r="EC13" s="112">
        <f>DY13/DZ17</f>
        <v>0</v>
      </c>
      <c r="ED13" s="100">
        <v>0</v>
      </c>
      <c r="EE13" s="101">
        <v>1</v>
      </c>
      <c r="EF13" s="101">
        <f t="shared" si="26"/>
        <v>0</v>
      </c>
      <c r="EG13" s="102">
        <v>0</v>
      </c>
      <c r="EH13" s="103">
        <f>ED13/EE17</f>
        <v>0</v>
      </c>
      <c r="EI13" s="79">
        <v>8</v>
      </c>
      <c r="EJ13" s="80">
        <v>8</v>
      </c>
      <c r="EK13" s="80">
        <f t="shared" si="27"/>
        <v>100</v>
      </c>
      <c r="EL13" s="81">
        <v>1</v>
      </c>
      <c r="EM13" s="82">
        <f>EI13/EJ17</f>
        <v>0.66666666666666663</v>
      </c>
      <c r="EN13" s="100">
        <v>0</v>
      </c>
      <c r="EO13" s="111">
        <v>2</v>
      </c>
      <c r="EP13" s="101">
        <f t="shared" si="28"/>
        <v>0</v>
      </c>
      <c r="EQ13" s="102">
        <v>0</v>
      </c>
      <c r="ER13" s="112">
        <f>EN13/EO17</f>
        <v>0</v>
      </c>
      <c r="ES13" s="100">
        <v>0</v>
      </c>
      <c r="ET13" s="101">
        <v>1</v>
      </c>
      <c r="EU13" s="101">
        <f t="shared" si="29"/>
        <v>0</v>
      </c>
      <c r="EV13" s="102">
        <v>0</v>
      </c>
      <c r="EW13" s="103">
        <f>ES13/ET17</f>
        <v>0</v>
      </c>
      <c r="EX13" s="100">
        <v>0</v>
      </c>
      <c r="EY13" s="111">
        <v>5</v>
      </c>
      <c r="EZ13" s="101">
        <f t="shared" si="30"/>
        <v>0</v>
      </c>
      <c r="FA13" s="102">
        <v>0</v>
      </c>
      <c r="FB13" s="112">
        <f>EX13/EY17</f>
        <v>0</v>
      </c>
      <c r="FC13" s="100">
        <v>0</v>
      </c>
      <c r="FD13" s="111">
        <v>1</v>
      </c>
      <c r="FE13" s="101">
        <f t="shared" si="31"/>
        <v>0</v>
      </c>
      <c r="FF13" s="102">
        <v>0</v>
      </c>
      <c r="FG13" s="112">
        <f>FC13/FD17</f>
        <v>0</v>
      </c>
      <c r="FH13" s="100">
        <v>0</v>
      </c>
      <c r="FI13" s="101">
        <v>1</v>
      </c>
      <c r="FJ13" s="101">
        <f t="shared" si="32"/>
        <v>0</v>
      </c>
      <c r="FK13" s="102">
        <v>0</v>
      </c>
      <c r="FL13" s="103">
        <f>FH13/FI17</f>
        <v>0</v>
      </c>
      <c r="FM13" s="100">
        <v>0</v>
      </c>
      <c r="FN13" s="101">
        <v>1</v>
      </c>
      <c r="FO13" s="101">
        <f t="shared" si="33"/>
        <v>0</v>
      </c>
      <c r="FP13" s="102">
        <v>0</v>
      </c>
      <c r="FQ13" s="103">
        <f>FM13/FN17</f>
        <v>0</v>
      </c>
      <c r="FR13" s="100">
        <v>0</v>
      </c>
      <c r="FS13" s="111">
        <v>40</v>
      </c>
      <c r="FT13" s="101">
        <f t="shared" si="34"/>
        <v>0</v>
      </c>
      <c r="FU13" s="102">
        <v>0</v>
      </c>
      <c r="FV13" s="112">
        <f>FR13/FS17</f>
        <v>0</v>
      </c>
      <c r="FW13" s="79">
        <v>20</v>
      </c>
      <c r="FX13" s="80">
        <v>20</v>
      </c>
      <c r="FY13" s="80">
        <f t="shared" si="35"/>
        <v>100</v>
      </c>
      <c r="FZ13" s="81">
        <v>1</v>
      </c>
      <c r="GA13" s="82">
        <f>FW13/FX17</f>
        <v>0.2</v>
      </c>
      <c r="GB13" s="100">
        <v>0</v>
      </c>
      <c r="GC13" s="111">
        <v>2</v>
      </c>
      <c r="GD13" s="101">
        <f t="shared" si="36"/>
        <v>0</v>
      </c>
      <c r="GE13" s="102">
        <v>0</v>
      </c>
      <c r="GF13" s="112">
        <f>GB13/GC17</f>
        <v>0</v>
      </c>
      <c r="GG13" s="79">
        <v>1</v>
      </c>
      <c r="GH13" s="92">
        <v>2</v>
      </c>
      <c r="GI13" s="80">
        <f t="shared" si="37"/>
        <v>50</v>
      </c>
      <c r="GJ13" s="116">
        <v>0.5</v>
      </c>
      <c r="GK13" s="93">
        <f>GG13/GH17</f>
        <v>0.33333333333333331</v>
      </c>
      <c r="GL13" s="195">
        <v>0</v>
      </c>
      <c r="GM13" s="196">
        <v>8</v>
      </c>
      <c r="GN13" s="196">
        <f t="shared" si="38"/>
        <v>0</v>
      </c>
      <c r="GO13" s="197">
        <v>0</v>
      </c>
      <c r="GP13" s="198">
        <f>GL13/GM17</f>
        <v>0</v>
      </c>
      <c r="GQ13" s="100">
        <v>0</v>
      </c>
      <c r="GR13" s="111">
        <v>50</v>
      </c>
      <c r="GS13" s="101">
        <f t="shared" si="39"/>
        <v>0</v>
      </c>
      <c r="GT13" s="102">
        <v>0</v>
      </c>
      <c r="GU13" s="112">
        <f>GQ13/GR17</f>
        <v>0</v>
      </c>
      <c r="GV13" s="100">
        <v>0</v>
      </c>
      <c r="GW13" s="111">
        <v>20</v>
      </c>
      <c r="GX13" s="101">
        <f t="shared" si="40"/>
        <v>0</v>
      </c>
      <c r="GY13" s="102">
        <v>0</v>
      </c>
      <c r="GZ13" s="112">
        <f>GV13/GW17</f>
        <v>0</v>
      </c>
      <c r="HA13" s="100">
        <v>0</v>
      </c>
      <c r="HB13" s="111">
        <v>1</v>
      </c>
      <c r="HC13" s="101">
        <f t="shared" si="41"/>
        <v>0</v>
      </c>
      <c r="HD13" s="102">
        <v>0</v>
      </c>
      <c r="HE13" s="112">
        <f>HA13/HB17</f>
        <v>0</v>
      </c>
      <c r="HF13" s="79">
        <v>100</v>
      </c>
      <c r="HG13" s="92">
        <v>100</v>
      </c>
      <c r="HH13" s="80">
        <f t="shared" si="42"/>
        <v>100</v>
      </c>
      <c r="HI13" s="81">
        <v>1</v>
      </c>
      <c r="HJ13" s="82">
        <f>HF13/HG17</f>
        <v>1</v>
      </c>
      <c r="HK13" s="79">
        <v>27.27</v>
      </c>
      <c r="HL13" s="92">
        <v>100</v>
      </c>
      <c r="HM13" s="80">
        <f t="shared" si="43"/>
        <v>27.27</v>
      </c>
      <c r="HN13" s="81">
        <v>0.27</v>
      </c>
      <c r="HO13" s="82">
        <f>HK13/HL17</f>
        <v>0.2727</v>
      </c>
    </row>
    <row r="14" spans="2:223" x14ac:dyDescent="0.35">
      <c r="B14" s="153">
        <v>9</v>
      </c>
      <c r="C14" s="154" t="s">
        <v>41</v>
      </c>
      <c r="D14" s="79">
        <v>100</v>
      </c>
      <c r="E14" s="80">
        <v>100</v>
      </c>
      <c r="F14" s="80">
        <f t="shared" si="0"/>
        <v>100</v>
      </c>
      <c r="G14" s="115">
        <v>1</v>
      </c>
      <c r="H14" s="82">
        <f>D14/E17</f>
        <v>1</v>
      </c>
      <c r="I14" s="100">
        <v>0</v>
      </c>
      <c r="J14" s="101">
        <v>13</v>
      </c>
      <c r="K14" s="101">
        <f t="shared" si="1"/>
        <v>0</v>
      </c>
      <c r="L14" s="102">
        <v>0</v>
      </c>
      <c r="M14" s="112">
        <f>I14/J17</f>
        <v>0</v>
      </c>
      <c r="N14" s="79">
        <v>17</v>
      </c>
      <c r="O14" s="80">
        <v>13</v>
      </c>
      <c r="P14" s="80">
        <f t="shared" si="2"/>
        <v>130.76923076923077</v>
      </c>
      <c r="Q14" s="123">
        <v>1.31</v>
      </c>
      <c r="R14" s="82">
        <f>N14/O17</f>
        <v>0.48571428571428571</v>
      </c>
      <c r="S14" s="272">
        <v>0</v>
      </c>
      <c r="T14" s="127">
        <v>100</v>
      </c>
      <c r="U14" s="127">
        <f t="shared" si="3"/>
        <v>0</v>
      </c>
      <c r="V14" s="128">
        <v>0</v>
      </c>
      <c r="W14" s="129">
        <f>S14/T17</f>
        <v>0</v>
      </c>
      <c r="X14" s="169">
        <v>0</v>
      </c>
      <c r="Y14" s="170">
        <v>100</v>
      </c>
      <c r="Z14" s="170">
        <f t="shared" si="4"/>
        <v>0</v>
      </c>
      <c r="AA14" s="171">
        <v>0</v>
      </c>
      <c r="AB14" s="172">
        <f>X14/Y17</f>
        <v>0</v>
      </c>
      <c r="AC14" s="100">
        <v>0</v>
      </c>
      <c r="AD14" s="101">
        <v>100</v>
      </c>
      <c r="AE14" s="101">
        <f t="shared" si="5"/>
        <v>0</v>
      </c>
      <c r="AF14" s="102">
        <v>0</v>
      </c>
      <c r="AG14" s="103">
        <f>AC14/AD17</f>
        <v>0</v>
      </c>
      <c r="AH14" s="79">
        <v>100</v>
      </c>
      <c r="AI14" s="92">
        <v>100</v>
      </c>
      <c r="AJ14" s="80">
        <f t="shared" si="6"/>
        <v>100</v>
      </c>
      <c r="AK14" s="115">
        <v>1</v>
      </c>
      <c r="AL14" s="93">
        <f>AH14/AI17</f>
        <v>1</v>
      </c>
      <c r="AM14" s="79">
        <v>37</v>
      </c>
      <c r="AN14" s="80">
        <v>30</v>
      </c>
      <c r="AO14" s="80">
        <f t="shared" si="7"/>
        <v>123.33333333333334</v>
      </c>
      <c r="AP14" s="123">
        <v>1.23</v>
      </c>
      <c r="AQ14" s="82">
        <f>AM14/AN17</f>
        <v>0.88095238095238093</v>
      </c>
      <c r="AR14" s="79">
        <v>98.9</v>
      </c>
      <c r="AS14" s="80">
        <v>90</v>
      </c>
      <c r="AT14" s="80">
        <f t="shared" si="8"/>
        <v>109.8888888888889</v>
      </c>
      <c r="AU14" s="123">
        <v>1.1000000000000001</v>
      </c>
      <c r="AV14" s="82">
        <f>AR14/AS17</f>
        <v>1.098888888888889</v>
      </c>
      <c r="AW14" s="100">
        <v>0</v>
      </c>
      <c r="AX14" s="101">
        <v>1</v>
      </c>
      <c r="AY14" s="101">
        <f t="shared" si="9"/>
        <v>0</v>
      </c>
      <c r="AZ14" s="102">
        <v>0</v>
      </c>
      <c r="BA14" s="103">
        <f>AW14/AX17</f>
        <v>0</v>
      </c>
      <c r="BB14" s="100">
        <v>0</v>
      </c>
      <c r="BC14" s="111">
        <v>1</v>
      </c>
      <c r="BD14" s="101">
        <f t="shared" si="10"/>
        <v>0</v>
      </c>
      <c r="BE14" s="102">
        <v>0</v>
      </c>
      <c r="BF14" s="112">
        <f>BB14/BC17</f>
        <v>0</v>
      </c>
      <c r="BG14" s="100">
        <v>0</v>
      </c>
      <c r="BH14" s="111">
        <v>1</v>
      </c>
      <c r="BI14" s="101">
        <f t="shared" si="11"/>
        <v>0</v>
      </c>
      <c r="BJ14" s="102">
        <v>0</v>
      </c>
      <c r="BK14" s="103">
        <f>BG14/BH17</f>
        <v>0</v>
      </c>
      <c r="BL14" s="79">
        <v>100</v>
      </c>
      <c r="BM14" s="80">
        <v>100</v>
      </c>
      <c r="BN14" s="80">
        <f t="shared" si="12"/>
        <v>100</v>
      </c>
      <c r="BO14" s="115">
        <v>1</v>
      </c>
      <c r="BP14" s="82">
        <f>BL14/BM17</f>
        <v>1</v>
      </c>
      <c r="BQ14" s="100">
        <v>0</v>
      </c>
      <c r="BR14" s="101">
        <v>1</v>
      </c>
      <c r="BS14" s="101">
        <f t="shared" si="13"/>
        <v>0</v>
      </c>
      <c r="BT14" s="102">
        <v>0</v>
      </c>
      <c r="BU14" s="103">
        <f>BQ14/BR17</f>
        <v>0</v>
      </c>
      <c r="BV14" s="79">
        <v>745</v>
      </c>
      <c r="BW14" s="92">
        <v>675</v>
      </c>
      <c r="BX14" s="80">
        <f t="shared" si="14"/>
        <v>110.37037037037037</v>
      </c>
      <c r="BY14" s="123">
        <v>1.1000000000000001</v>
      </c>
      <c r="BZ14" s="93">
        <f>BV14/BW17</f>
        <v>0.82777777777777772</v>
      </c>
      <c r="CA14" s="79">
        <v>100</v>
      </c>
      <c r="CB14" s="80">
        <v>100</v>
      </c>
      <c r="CC14" s="80">
        <f t="shared" si="15"/>
        <v>100</v>
      </c>
      <c r="CD14" s="115">
        <v>1</v>
      </c>
      <c r="CE14" s="82">
        <f>CA14/CB17</f>
        <v>1</v>
      </c>
      <c r="CF14" s="100">
        <v>0</v>
      </c>
      <c r="CG14" s="111">
        <v>1</v>
      </c>
      <c r="CH14" s="101">
        <f t="shared" si="16"/>
        <v>0</v>
      </c>
      <c r="CI14" s="102">
        <v>0</v>
      </c>
      <c r="CJ14" s="112">
        <f>CF14/CG17</f>
        <v>0</v>
      </c>
      <c r="CK14" s="100">
        <v>0</v>
      </c>
      <c r="CL14" s="111">
        <v>1</v>
      </c>
      <c r="CM14" s="101">
        <f t="shared" si="17"/>
        <v>0</v>
      </c>
      <c r="CN14" s="102">
        <v>0</v>
      </c>
      <c r="CO14" s="112">
        <f>CK14/CL17</f>
        <v>0</v>
      </c>
      <c r="CP14" s="515">
        <v>0</v>
      </c>
      <c r="CQ14" s="527">
        <v>1</v>
      </c>
      <c r="CR14" s="516">
        <f t="shared" si="18"/>
        <v>0</v>
      </c>
      <c r="CS14" s="517">
        <v>0</v>
      </c>
      <c r="CT14" s="528">
        <f>CP14/CQ17</f>
        <v>0</v>
      </c>
      <c r="CU14" s="79">
        <v>6</v>
      </c>
      <c r="CV14" s="80">
        <v>6</v>
      </c>
      <c r="CW14" s="80">
        <f t="shared" si="19"/>
        <v>100</v>
      </c>
      <c r="CX14" s="123">
        <v>1.83</v>
      </c>
      <c r="CY14" s="82">
        <f>CU14/CV17</f>
        <v>0.6</v>
      </c>
      <c r="CZ14" s="169">
        <v>0</v>
      </c>
      <c r="DA14" s="170">
        <v>1</v>
      </c>
      <c r="DB14" s="170">
        <f t="shared" si="20"/>
        <v>0</v>
      </c>
      <c r="DC14" s="171">
        <v>0</v>
      </c>
      <c r="DD14" s="172">
        <f>CZ14/DA17</f>
        <v>0</v>
      </c>
      <c r="DE14" s="251">
        <v>118</v>
      </c>
      <c r="DF14" s="252">
        <v>175</v>
      </c>
      <c r="DG14" s="253">
        <f t="shared" si="21"/>
        <v>67.428571428571431</v>
      </c>
      <c r="DH14" s="257">
        <v>0.67</v>
      </c>
      <c r="DI14" s="255">
        <f>DE14/DF17</f>
        <v>0.44528301886792454</v>
      </c>
      <c r="DJ14" s="100">
        <v>0</v>
      </c>
      <c r="DK14" s="101">
        <v>1</v>
      </c>
      <c r="DL14" s="101">
        <f t="shared" si="22"/>
        <v>0</v>
      </c>
      <c r="DM14" s="321">
        <v>0</v>
      </c>
      <c r="DN14" s="322">
        <f>DJ14/DK17</f>
        <v>0</v>
      </c>
      <c r="DO14" s="100">
        <v>0</v>
      </c>
      <c r="DP14" s="111">
        <v>1</v>
      </c>
      <c r="DQ14" s="101">
        <f t="shared" si="23"/>
        <v>0</v>
      </c>
      <c r="DR14" s="102">
        <v>0</v>
      </c>
      <c r="DS14" s="112">
        <f>DO14/DP17</f>
        <v>0</v>
      </c>
      <c r="DT14" s="100">
        <v>0</v>
      </c>
      <c r="DU14" s="111">
        <v>1</v>
      </c>
      <c r="DV14" s="101">
        <f t="shared" si="24"/>
        <v>0</v>
      </c>
      <c r="DW14" s="321">
        <v>0</v>
      </c>
      <c r="DX14" s="344">
        <f>DT14/DU17</f>
        <v>0</v>
      </c>
      <c r="DY14" s="79">
        <v>3</v>
      </c>
      <c r="DZ14" s="92">
        <v>3</v>
      </c>
      <c r="EA14" s="80">
        <f t="shared" si="25"/>
        <v>100</v>
      </c>
      <c r="EB14" s="115">
        <v>1</v>
      </c>
      <c r="EC14" s="93">
        <f>DY14/DZ17</f>
        <v>0.75</v>
      </c>
      <c r="ED14" s="100">
        <v>0</v>
      </c>
      <c r="EE14" s="101">
        <v>1</v>
      </c>
      <c r="EF14" s="101">
        <f t="shared" si="26"/>
        <v>0</v>
      </c>
      <c r="EG14" s="102">
        <v>0</v>
      </c>
      <c r="EH14" s="103">
        <f>ED14/EE17</f>
        <v>0</v>
      </c>
      <c r="EI14" s="79">
        <v>9</v>
      </c>
      <c r="EJ14" s="80">
        <v>9</v>
      </c>
      <c r="EK14" s="80">
        <f t="shared" si="27"/>
        <v>100</v>
      </c>
      <c r="EL14" s="115">
        <v>1</v>
      </c>
      <c r="EM14" s="82">
        <f>EI14/EJ17</f>
        <v>0.75</v>
      </c>
      <c r="EN14" s="79">
        <v>3</v>
      </c>
      <c r="EO14" s="92">
        <v>3</v>
      </c>
      <c r="EP14" s="80">
        <f t="shared" si="28"/>
        <v>100</v>
      </c>
      <c r="EQ14" s="115">
        <v>1</v>
      </c>
      <c r="ER14" s="93">
        <f>EN14/EO17</f>
        <v>0.75</v>
      </c>
      <c r="ES14" s="100">
        <v>0</v>
      </c>
      <c r="ET14" s="101">
        <v>1</v>
      </c>
      <c r="EU14" s="101">
        <f t="shared" si="29"/>
        <v>0</v>
      </c>
      <c r="EV14" s="102">
        <v>0</v>
      </c>
      <c r="EW14" s="103">
        <f>ES14/ET17</f>
        <v>0</v>
      </c>
      <c r="EX14" s="100">
        <v>0</v>
      </c>
      <c r="EY14" s="111">
        <v>5</v>
      </c>
      <c r="EZ14" s="101">
        <f t="shared" si="30"/>
        <v>0</v>
      </c>
      <c r="FA14" s="102">
        <v>0</v>
      </c>
      <c r="FB14" s="112">
        <f>EX14/EY17</f>
        <v>0</v>
      </c>
      <c r="FC14" s="100">
        <v>0</v>
      </c>
      <c r="FD14" s="111">
        <v>1</v>
      </c>
      <c r="FE14" s="101">
        <f t="shared" si="31"/>
        <v>0</v>
      </c>
      <c r="FF14" s="102">
        <v>0</v>
      </c>
      <c r="FG14" s="112">
        <f>FC14/FD17</f>
        <v>0</v>
      </c>
      <c r="FH14" s="100">
        <v>0</v>
      </c>
      <c r="FI14" s="101">
        <v>1</v>
      </c>
      <c r="FJ14" s="101">
        <f t="shared" si="32"/>
        <v>0</v>
      </c>
      <c r="FK14" s="102">
        <v>0</v>
      </c>
      <c r="FL14" s="103">
        <f>FH14/FI17</f>
        <v>0</v>
      </c>
      <c r="FM14" s="100">
        <v>0</v>
      </c>
      <c r="FN14" s="101">
        <v>1</v>
      </c>
      <c r="FO14" s="101">
        <f t="shared" si="33"/>
        <v>0</v>
      </c>
      <c r="FP14" s="102">
        <v>0</v>
      </c>
      <c r="FQ14" s="103">
        <f>FM14/FN17</f>
        <v>0</v>
      </c>
      <c r="FR14" s="183">
        <v>0</v>
      </c>
      <c r="FS14" s="184">
        <v>40</v>
      </c>
      <c r="FT14" s="185">
        <f t="shared" si="34"/>
        <v>0</v>
      </c>
      <c r="FU14" s="186">
        <v>0</v>
      </c>
      <c r="FV14" s="187">
        <f>FR14/FS17</f>
        <v>0</v>
      </c>
      <c r="FW14" s="79">
        <v>40</v>
      </c>
      <c r="FX14" s="80">
        <v>40</v>
      </c>
      <c r="FY14" s="80">
        <f t="shared" si="35"/>
        <v>100</v>
      </c>
      <c r="FZ14" s="115">
        <v>1</v>
      </c>
      <c r="GA14" s="82">
        <f>FW14/FX17</f>
        <v>0.4</v>
      </c>
      <c r="GB14" s="79">
        <v>3</v>
      </c>
      <c r="GC14" s="92">
        <v>4</v>
      </c>
      <c r="GD14" s="80">
        <f t="shared" si="36"/>
        <v>75</v>
      </c>
      <c r="GE14" s="132">
        <v>0.75</v>
      </c>
      <c r="GF14" s="93">
        <f>GB14/GC17</f>
        <v>0.6</v>
      </c>
      <c r="GG14" s="183">
        <v>0</v>
      </c>
      <c r="GH14" s="184">
        <v>3</v>
      </c>
      <c r="GI14" s="185">
        <f t="shared" si="37"/>
        <v>0</v>
      </c>
      <c r="GJ14" s="186">
        <v>0</v>
      </c>
      <c r="GK14" s="187">
        <f>GG14/GH17</f>
        <v>0</v>
      </c>
      <c r="GL14" s="195">
        <v>0</v>
      </c>
      <c r="GM14" s="196">
        <v>9</v>
      </c>
      <c r="GN14" s="196">
        <f t="shared" si="38"/>
        <v>0</v>
      </c>
      <c r="GO14" s="197">
        <v>0</v>
      </c>
      <c r="GP14" s="198">
        <f>GL14/GM17</f>
        <v>0</v>
      </c>
      <c r="GQ14" s="134">
        <v>0</v>
      </c>
      <c r="GR14" s="161">
        <v>50</v>
      </c>
      <c r="GS14" s="127">
        <f t="shared" si="39"/>
        <v>0</v>
      </c>
      <c r="GT14" s="128">
        <v>0</v>
      </c>
      <c r="GU14" s="131">
        <f>GQ14/GR17</f>
        <v>0</v>
      </c>
      <c r="GV14" s="79">
        <v>40</v>
      </c>
      <c r="GW14" s="92">
        <v>40</v>
      </c>
      <c r="GX14" s="80">
        <f t="shared" si="40"/>
        <v>100</v>
      </c>
      <c r="GY14" s="115">
        <v>1</v>
      </c>
      <c r="GZ14" s="93">
        <f>GV14/GW17</f>
        <v>0.66666666666666663</v>
      </c>
      <c r="HA14" s="79">
        <v>15</v>
      </c>
      <c r="HB14" s="92">
        <v>5</v>
      </c>
      <c r="HC14" s="80">
        <f t="shared" si="41"/>
        <v>300</v>
      </c>
      <c r="HD14" s="123">
        <v>3</v>
      </c>
      <c r="HE14" s="93">
        <f>HA14/HB17</f>
        <v>1.5</v>
      </c>
      <c r="HF14" s="79">
        <v>100</v>
      </c>
      <c r="HG14" s="92">
        <v>100</v>
      </c>
      <c r="HH14" s="80">
        <f t="shared" si="42"/>
        <v>100</v>
      </c>
      <c r="HI14" s="115">
        <v>1</v>
      </c>
      <c r="HJ14" s="82">
        <f>HF14/HG17</f>
        <v>1</v>
      </c>
      <c r="HK14" s="79">
        <v>92.86</v>
      </c>
      <c r="HL14" s="92">
        <v>100</v>
      </c>
      <c r="HM14" s="80">
        <f t="shared" si="43"/>
        <v>92.86</v>
      </c>
      <c r="HN14" s="142">
        <v>0.93</v>
      </c>
      <c r="HO14" s="82">
        <f>HK14/HL17</f>
        <v>0.92859999999999998</v>
      </c>
    </row>
    <row r="15" spans="2:223" ht="15" thickBot="1" x14ac:dyDescent="0.4">
      <c r="B15" s="151">
        <v>10</v>
      </c>
      <c r="C15" s="152" t="s">
        <v>42</v>
      </c>
      <c r="D15" s="79">
        <v>100</v>
      </c>
      <c r="E15" s="80">
        <v>100</v>
      </c>
      <c r="F15" s="80">
        <f t="shared" si="0"/>
        <v>100</v>
      </c>
      <c r="G15" s="316">
        <v>1</v>
      </c>
      <c r="H15" s="317">
        <f>D15/E17</f>
        <v>1</v>
      </c>
      <c r="I15" s="100">
        <v>0</v>
      </c>
      <c r="J15" s="101">
        <v>13</v>
      </c>
      <c r="K15" s="101">
        <f t="shared" si="1"/>
        <v>0</v>
      </c>
      <c r="L15" s="102">
        <v>0</v>
      </c>
      <c r="M15" s="112">
        <f>I15/J17</f>
        <v>0</v>
      </c>
      <c r="N15" s="79">
        <v>24</v>
      </c>
      <c r="O15" s="80">
        <v>16</v>
      </c>
      <c r="P15" s="80">
        <f t="shared" si="2"/>
        <v>150</v>
      </c>
      <c r="Q15" s="81">
        <v>1.5</v>
      </c>
      <c r="R15" s="82">
        <f>N15/O17</f>
        <v>0.68571428571428572</v>
      </c>
      <c r="S15" s="272">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1</v>
      </c>
      <c r="AO15" s="101">
        <f t="shared" si="7"/>
        <v>0</v>
      </c>
      <c r="AP15" s="102">
        <v>0</v>
      </c>
      <c r="AQ15" s="103">
        <f>AM15/AN17</f>
        <v>0</v>
      </c>
      <c r="AR15" s="79">
        <v>93.64</v>
      </c>
      <c r="AS15" s="80">
        <v>90</v>
      </c>
      <c r="AT15" s="80">
        <f t="shared" si="8"/>
        <v>104.04444444444445</v>
      </c>
      <c r="AU15" s="81">
        <v>1.04</v>
      </c>
      <c r="AV15" s="82">
        <f>AR15/AS17</f>
        <v>1.0404444444444445</v>
      </c>
      <c r="AW15" s="183">
        <v>0</v>
      </c>
      <c r="AX15" s="185">
        <v>2</v>
      </c>
      <c r="AY15" s="185">
        <f t="shared" si="9"/>
        <v>0</v>
      </c>
      <c r="AZ15" s="186">
        <v>0</v>
      </c>
      <c r="BA15" s="245">
        <f>AW15/AX17</f>
        <v>0</v>
      </c>
      <c r="BB15" s="100">
        <v>0</v>
      </c>
      <c r="BC15" s="111">
        <v>1</v>
      </c>
      <c r="BD15" s="101">
        <f t="shared" si="10"/>
        <v>0</v>
      </c>
      <c r="BE15" s="330">
        <v>0</v>
      </c>
      <c r="BF15" s="332">
        <f>BB15/BC17</f>
        <v>0</v>
      </c>
      <c r="BG15" s="100">
        <v>0</v>
      </c>
      <c r="BH15" s="111">
        <v>1</v>
      </c>
      <c r="BI15" s="101">
        <f t="shared" si="11"/>
        <v>0</v>
      </c>
      <c r="BJ15" s="102">
        <v>0</v>
      </c>
      <c r="BK15" s="103">
        <f>BG15/BH17</f>
        <v>0</v>
      </c>
      <c r="BL15" s="79">
        <v>100</v>
      </c>
      <c r="BM15" s="80">
        <v>100</v>
      </c>
      <c r="BN15" s="80">
        <f t="shared" si="12"/>
        <v>100</v>
      </c>
      <c r="BO15" s="81">
        <v>1</v>
      </c>
      <c r="BP15" s="82">
        <f>BL15/BM17</f>
        <v>1</v>
      </c>
      <c r="BQ15" s="100">
        <v>0</v>
      </c>
      <c r="BR15" s="101">
        <v>1</v>
      </c>
      <c r="BS15" s="101">
        <f t="shared" si="13"/>
        <v>0</v>
      </c>
      <c r="BT15" s="102">
        <v>0</v>
      </c>
      <c r="BU15" s="103">
        <f>BQ15/BR17</f>
        <v>0</v>
      </c>
      <c r="BV15" s="100">
        <v>0</v>
      </c>
      <c r="BW15" s="111">
        <v>675</v>
      </c>
      <c r="BX15" s="101">
        <f t="shared" si="14"/>
        <v>0</v>
      </c>
      <c r="BY15" s="102">
        <v>0</v>
      </c>
      <c r="BZ15" s="112">
        <f>BV15/BW17</f>
        <v>0</v>
      </c>
      <c r="CA15" s="100">
        <v>0</v>
      </c>
      <c r="CB15" s="101">
        <v>100</v>
      </c>
      <c r="CC15" s="101">
        <f t="shared" si="15"/>
        <v>0</v>
      </c>
      <c r="CD15" s="102">
        <v>0</v>
      </c>
      <c r="CE15" s="103">
        <f>CA15/CB17</f>
        <v>0</v>
      </c>
      <c r="CF15" s="100">
        <v>0</v>
      </c>
      <c r="CG15" s="111">
        <v>1</v>
      </c>
      <c r="CH15" s="101">
        <f t="shared" si="16"/>
        <v>0</v>
      </c>
      <c r="CI15" s="102">
        <v>0</v>
      </c>
      <c r="CJ15" s="112">
        <f>CF15/CG17</f>
        <v>0</v>
      </c>
      <c r="CK15" s="100">
        <v>0</v>
      </c>
      <c r="CL15" s="111">
        <v>1</v>
      </c>
      <c r="CM15" s="101">
        <f t="shared" si="17"/>
        <v>0</v>
      </c>
      <c r="CN15" s="102">
        <v>0</v>
      </c>
      <c r="CO15" s="112">
        <f>CK15/CL17</f>
        <v>0</v>
      </c>
      <c r="CP15" s="515">
        <v>0</v>
      </c>
      <c r="CQ15" s="527">
        <v>10</v>
      </c>
      <c r="CR15" s="516">
        <f t="shared" si="18"/>
        <v>0</v>
      </c>
      <c r="CS15" s="517">
        <v>0</v>
      </c>
      <c r="CT15" s="528">
        <f>CP15/CQ17</f>
        <v>0</v>
      </c>
      <c r="CU15" s="79">
        <v>6</v>
      </c>
      <c r="CV15" s="80">
        <v>8</v>
      </c>
      <c r="CW15" s="80">
        <f t="shared" si="19"/>
        <v>75</v>
      </c>
      <c r="CX15" s="81">
        <v>1.37</v>
      </c>
      <c r="CY15" s="82">
        <f>CU15/CV17</f>
        <v>0.6</v>
      </c>
      <c r="CZ15" s="169">
        <v>0</v>
      </c>
      <c r="DA15" s="170">
        <v>1</v>
      </c>
      <c r="DB15" s="170">
        <f t="shared" si="20"/>
        <v>0</v>
      </c>
      <c r="DC15" s="171">
        <v>0</v>
      </c>
      <c r="DD15" s="172">
        <f>CZ15/DA17</f>
        <v>0</v>
      </c>
      <c r="DE15" s="251">
        <v>118</v>
      </c>
      <c r="DF15" s="252">
        <v>225</v>
      </c>
      <c r="DG15" s="80">
        <f t="shared" si="21"/>
        <v>52.44444444444445</v>
      </c>
      <c r="DH15" s="316">
        <v>0.52</v>
      </c>
      <c r="DI15" s="325">
        <f>DE15/DF17</f>
        <v>0.44528301886792454</v>
      </c>
      <c r="DJ15" s="100">
        <v>0</v>
      </c>
      <c r="DK15" s="101">
        <v>1</v>
      </c>
      <c r="DL15" s="101">
        <f t="shared" si="22"/>
        <v>0</v>
      </c>
      <c r="DM15" s="102">
        <v>0</v>
      </c>
      <c r="DN15" s="103">
        <f>DJ15/DK17</f>
        <v>0</v>
      </c>
      <c r="DO15" s="100">
        <v>0</v>
      </c>
      <c r="DP15" s="111">
        <v>1</v>
      </c>
      <c r="DQ15" s="101">
        <f t="shared" si="23"/>
        <v>0</v>
      </c>
      <c r="DR15" s="330">
        <v>0</v>
      </c>
      <c r="DS15" s="332">
        <f>DO15/DP17</f>
        <v>0</v>
      </c>
      <c r="DT15" s="100">
        <v>0</v>
      </c>
      <c r="DU15" s="111">
        <v>1</v>
      </c>
      <c r="DV15" s="101">
        <f t="shared" si="24"/>
        <v>0</v>
      </c>
      <c r="DW15" s="102">
        <v>0</v>
      </c>
      <c r="DX15" s="112">
        <f>DT15/DU17</f>
        <v>0</v>
      </c>
      <c r="DY15" s="100">
        <v>0</v>
      </c>
      <c r="DZ15" s="111">
        <v>3</v>
      </c>
      <c r="EA15" s="101">
        <f t="shared" si="25"/>
        <v>0</v>
      </c>
      <c r="EB15" s="102">
        <v>0</v>
      </c>
      <c r="EC15" s="112">
        <f>DY15/DZ17</f>
        <v>0</v>
      </c>
      <c r="ED15" s="100">
        <v>0</v>
      </c>
      <c r="EE15" s="101">
        <v>1</v>
      </c>
      <c r="EF15" s="101">
        <f t="shared" si="26"/>
        <v>0</v>
      </c>
      <c r="EG15" s="102">
        <v>0</v>
      </c>
      <c r="EH15" s="103">
        <f>ED15/EE17</f>
        <v>0</v>
      </c>
      <c r="EI15" s="79">
        <v>10</v>
      </c>
      <c r="EJ15" s="80">
        <v>10</v>
      </c>
      <c r="EK15" s="80">
        <f t="shared" si="27"/>
        <v>100</v>
      </c>
      <c r="EL15" s="81">
        <v>1</v>
      </c>
      <c r="EM15" s="82">
        <f>EI15/EJ17</f>
        <v>0.83333333333333337</v>
      </c>
      <c r="EN15" s="100">
        <v>0</v>
      </c>
      <c r="EO15" s="111">
        <v>3</v>
      </c>
      <c r="EP15" s="101">
        <f t="shared" si="28"/>
        <v>0</v>
      </c>
      <c r="EQ15" s="102">
        <v>0</v>
      </c>
      <c r="ER15" s="112">
        <f>EN15/EO17</f>
        <v>0</v>
      </c>
      <c r="ES15" s="100">
        <v>0</v>
      </c>
      <c r="ET15" s="101">
        <v>1</v>
      </c>
      <c r="EU15" s="101">
        <f t="shared" si="29"/>
        <v>0</v>
      </c>
      <c r="EV15" s="102">
        <v>0</v>
      </c>
      <c r="EW15" s="103">
        <f>ES15/ET17</f>
        <v>0</v>
      </c>
      <c r="EX15" s="100">
        <v>0</v>
      </c>
      <c r="EY15" s="111">
        <v>5</v>
      </c>
      <c r="EZ15" s="101">
        <f t="shared" si="30"/>
        <v>0</v>
      </c>
      <c r="FA15" s="102">
        <v>0</v>
      </c>
      <c r="FB15" s="112">
        <f>EX15/EY17</f>
        <v>0</v>
      </c>
      <c r="FC15" s="100">
        <v>0</v>
      </c>
      <c r="FD15" s="111">
        <v>1</v>
      </c>
      <c r="FE15" s="101">
        <f t="shared" si="31"/>
        <v>0</v>
      </c>
      <c r="FF15" s="102">
        <v>0</v>
      </c>
      <c r="FG15" s="112">
        <f>FC15/FD17</f>
        <v>0</v>
      </c>
      <c r="FH15" s="100">
        <v>0</v>
      </c>
      <c r="FI15" s="101">
        <v>1</v>
      </c>
      <c r="FJ15" s="101">
        <f t="shared" si="32"/>
        <v>0</v>
      </c>
      <c r="FK15" s="102">
        <v>0</v>
      </c>
      <c r="FL15" s="103">
        <f>FH15/FI17</f>
        <v>0</v>
      </c>
      <c r="FM15" s="100">
        <v>0</v>
      </c>
      <c r="FN15" s="101">
        <v>1</v>
      </c>
      <c r="FO15" s="101">
        <f t="shared" si="33"/>
        <v>0</v>
      </c>
      <c r="FP15" s="102">
        <v>0</v>
      </c>
      <c r="FQ15" s="103">
        <f>FM15/FN17</f>
        <v>0</v>
      </c>
      <c r="FR15" s="79">
        <v>3</v>
      </c>
      <c r="FS15" s="92">
        <v>1</v>
      </c>
      <c r="FT15" s="80">
        <f t="shared" si="34"/>
        <v>300</v>
      </c>
      <c r="FU15" s="81">
        <v>3</v>
      </c>
      <c r="FV15" s="93">
        <f>FR15/FS17</f>
        <v>1</v>
      </c>
      <c r="FW15" s="134">
        <v>0</v>
      </c>
      <c r="FX15" s="127">
        <v>60</v>
      </c>
      <c r="FY15" s="127">
        <f t="shared" si="35"/>
        <v>0</v>
      </c>
      <c r="FZ15" s="128">
        <v>0</v>
      </c>
      <c r="GA15" s="129">
        <f>FW15/FX17</f>
        <v>0</v>
      </c>
      <c r="GB15" s="100">
        <v>0</v>
      </c>
      <c r="GC15" s="111">
        <v>4</v>
      </c>
      <c r="GD15" s="101">
        <f t="shared" si="36"/>
        <v>0</v>
      </c>
      <c r="GE15" s="102">
        <v>0</v>
      </c>
      <c r="GF15" s="112">
        <f>GB15/GC17</f>
        <v>0</v>
      </c>
      <c r="GG15" s="100">
        <v>0</v>
      </c>
      <c r="GH15" s="111">
        <v>3</v>
      </c>
      <c r="GI15" s="101">
        <f t="shared" si="37"/>
        <v>0</v>
      </c>
      <c r="GJ15" s="330">
        <v>0</v>
      </c>
      <c r="GK15" s="332">
        <f>GG15/GH17</f>
        <v>0</v>
      </c>
      <c r="GL15" s="195">
        <v>0</v>
      </c>
      <c r="GM15" s="196">
        <v>10</v>
      </c>
      <c r="GN15" s="196">
        <f t="shared" si="38"/>
        <v>0</v>
      </c>
      <c r="GO15" s="197">
        <v>0</v>
      </c>
      <c r="GP15" s="198">
        <f>GL15/GM17</f>
        <v>0</v>
      </c>
      <c r="GQ15" s="100">
        <v>0</v>
      </c>
      <c r="GR15" s="111">
        <v>75</v>
      </c>
      <c r="GS15" s="101">
        <f t="shared" si="39"/>
        <v>0</v>
      </c>
      <c r="GT15" s="102">
        <v>0</v>
      </c>
      <c r="GU15" s="112">
        <f>GQ15/GR17</f>
        <v>0</v>
      </c>
      <c r="GV15" s="100">
        <v>0</v>
      </c>
      <c r="GW15" s="111">
        <v>40</v>
      </c>
      <c r="GX15" s="101">
        <f t="shared" si="40"/>
        <v>0</v>
      </c>
      <c r="GY15" s="102">
        <v>0</v>
      </c>
      <c r="GZ15" s="112">
        <f>GV15/GW17</f>
        <v>0</v>
      </c>
      <c r="HA15" s="100">
        <v>0</v>
      </c>
      <c r="HB15" s="111">
        <v>5</v>
      </c>
      <c r="HC15" s="101">
        <f t="shared" si="41"/>
        <v>0</v>
      </c>
      <c r="HD15" s="102">
        <v>0</v>
      </c>
      <c r="HE15" s="112">
        <f>HA15/HB17</f>
        <v>0</v>
      </c>
      <c r="HF15" s="79">
        <v>99.33</v>
      </c>
      <c r="HG15" s="92">
        <v>100</v>
      </c>
      <c r="HH15" s="80">
        <f t="shared" si="42"/>
        <v>99.33</v>
      </c>
      <c r="HI15" s="81">
        <v>0.99</v>
      </c>
      <c r="HJ15" s="82">
        <f>HF15/HG17</f>
        <v>0.99329999999999996</v>
      </c>
      <c r="HK15" s="79">
        <v>100</v>
      </c>
      <c r="HL15" s="92">
        <v>100</v>
      </c>
      <c r="HM15" s="80">
        <f t="shared" si="43"/>
        <v>100</v>
      </c>
      <c r="HN15" s="81">
        <v>1</v>
      </c>
      <c r="HO15" s="82">
        <f>HK15/HL17</f>
        <v>1</v>
      </c>
    </row>
    <row r="16" spans="2:223" ht="15" thickBot="1" x14ac:dyDescent="0.4">
      <c r="B16" s="151">
        <v>11</v>
      </c>
      <c r="C16" s="152" t="s">
        <v>60</v>
      </c>
      <c r="D16" s="79">
        <v>100</v>
      </c>
      <c r="E16" s="80">
        <v>100</v>
      </c>
      <c r="F16" s="320">
        <f t="shared" si="0"/>
        <v>100</v>
      </c>
      <c r="G16" s="342">
        <v>1</v>
      </c>
      <c r="H16" s="343">
        <f>D16/E17</f>
        <v>1</v>
      </c>
      <c r="I16" s="79">
        <v>27</v>
      </c>
      <c r="J16" s="80">
        <v>27</v>
      </c>
      <c r="K16" s="80">
        <f t="shared" si="1"/>
        <v>100</v>
      </c>
      <c r="L16" s="316">
        <v>0</v>
      </c>
      <c r="M16" s="325">
        <f>I16/J17</f>
        <v>0.65853658536585369</v>
      </c>
      <c r="N16" s="79">
        <v>26</v>
      </c>
      <c r="O16" s="80">
        <v>27</v>
      </c>
      <c r="P16" s="80">
        <f t="shared" si="2"/>
        <v>96.296296296296291</v>
      </c>
      <c r="Q16" s="316">
        <v>0.96</v>
      </c>
      <c r="R16" s="317">
        <f>N16/O17</f>
        <v>0.74285714285714288</v>
      </c>
      <c r="S16" s="272">
        <v>0</v>
      </c>
      <c r="T16" s="127">
        <v>100</v>
      </c>
      <c r="U16" s="127">
        <f t="shared" si="3"/>
        <v>0</v>
      </c>
      <c r="V16" s="128">
        <v>0</v>
      </c>
      <c r="W16" s="129">
        <f>S16/T17</f>
        <v>0</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100">
        <v>0</v>
      </c>
      <c r="AX16" s="101">
        <v>2</v>
      </c>
      <c r="AY16" s="101">
        <f t="shared" si="9"/>
        <v>0</v>
      </c>
      <c r="AZ16" s="330">
        <v>0</v>
      </c>
      <c r="BA16" s="331">
        <f>AW16/AX17</f>
        <v>0</v>
      </c>
      <c r="BB16" s="79">
        <v>0</v>
      </c>
      <c r="BC16" s="92">
        <v>1</v>
      </c>
      <c r="BD16" s="320">
        <f t="shared" si="10"/>
        <v>0</v>
      </c>
      <c r="BE16" s="375">
        <v>0</v>
      </c>
      <c r="BF16" s="376">
        <f>BB16/BC17</f>
        <v>0</v>
      </c>
      <c r="BG16" s="100">
        <v>0</v>
      </c>
      <c r="BH16" s="111">
        <v>1</v>
      </c>
      <c r="BI16" s="101">
        <f t="shared" si="11"/>
        <v>0</v>
      </c>
      <c r="BJ16" s="102">
        <v>0</v>
      </c>
      <c r="BK16" s="103">
        <f>BG16/BH17</f>
        <v>0</v>
      </c>
      <c r="BL16" s="79">
        <v>100</v>
      </c>
      <c r="BM16" s="80">
        <v>100</v>
      </c>
      <c r="BN16" s="80">
        <f t="shared" si="12"/>
        <v>100</v>
      </c>
      <c r="BO16" s="316">
        <v>1</v>
      </c>
      <c r="BP16" s="317">
        <f>BL16/BM17</f>
        <v>1</v>
      </c>
      <c r="BQ16" s="100">
        <v>0</v>
      </c>
      <c r="BR16" s="101">
        <v>1</v>
      </c>
      <c r="BS16" s="101">
        <f t="shared" si="13"/>
        <v>0</v>
      </c>
      <c r="BT16" s="330">
        <v>0</v>
      </c>
      <c r="BU16" s="331">
        <f>BQ16/BR17</f>
        <v>0</v>
      </c>
      <c r="BV16" s="100">
        <v>0</v>
      </c>
      <c r="BW16" s="111">
        <v>675</v>
      </c>
      <c r="BX16" s="101">
        <f t="shared" si="14"/>
        <v>0</v>
      </c>
      <c r="BY16" s="330">
        <v>0</v>
      </c>
      <c r="BZ16" s="332">
        <f>BV16/BW17</f>
        <v>0</v>
      </c>
      <c r="CA16" s="100">
        <v>0</v>
      </c>
      <c r="CB16" s="101">
        <v>100</v>
      </c>
      <c r="CC16" s="101">
        <f t="shared" si="15"/>
        <v>0</v>
      </c>
      <c r="CD16" s="330">
        <v>0</v>
      </c>
      <c r="CE16" s="331">
        <f>CA16/CB17</f>
        <v>0</v>
      </c>
      <c r="CF16" s="100">
        <v>0</v>
      </c>
      <c r="CG16" s="111">
        <v>1</v>
      </c>
      <c r="CH16" s="101">
        <f t="shared" si="16"/>
        <v>0</v>
      </c>
      <c r="CI16" s="330">
        <v>0</v>
      </c>
      <c r="CJ16" s="332">
        <f>CF16/CG17</f>
        <v>0</v>
      </c>
      <c r="CK16" s="100">
        <v>0</v>
      </c>
      <c r="CL16" s="111">
        <v>1</v>
      </c>
      <c r="CM16" s="101">
        <f t="shared" si="17"/>
        <v>0</v>
      </c>
      <c r="CN16" s="102">
        <v>0</v>
      </c>
      <c r="CO16" s="112">
        <f>CK16/CL17</f>
        <v>0</v>
      </c>
      <c r="CP16" s="515">
        <v>0</v>
      </c>
      <c r="CQ16" s="527">
        <v>30</v>
      </c>
      <c r="CR16" s="516">
        <f t="shared" si="18"/>
        <v>0</v>
      </c>
      <c r="CS16" s="517">
        <v>0</v>
      </c>
      <c r="CT16" s="528">
        <f>CP16/CQ17</f>
        <v>0</v>
      </c>
      <c r="CU16" s="79">
        <v>6</v>
      </c>
      <c r="CV16" s="80">
        <v>9</v>
      </c>
      <c r="CW16" s="80">
        <f t="shared" si="19"/>
        <v>66.666666666666657</v>
      </c>
      <c r="CX16" s="316">
        <v>1.44</v>
      </c>
      <c r="CY16" s="317">
        <f>CU16/CV17</f>
        <v>0.6</v>
      </c>
      <c r="CZ16" s="169">
        <v>0</v>
      </c>
      <c r="DA16" s="170">
        <v>1</v>
      </c>
      <c r="DB16" s="170">
        <f t="shared" si="20"/>
        <v>0</v>
      </c>
      <c r="DC16" s="171">
        <v>0</v>
      </c>
      <c r="DD16" s="172">
        <f>CZ16/DA17</f>
        <v>0</v>
      </c>
      <c r="DE16" s="79">
        <v>118</v>
      </c>
      <c r="DF16" s="252">
        <v>265</v>
      </c>
      <c r="DG16" s="320">
        <f t="shared" si="21"/>
        <v>44.528301886792455</v>
      </c>
      <c r="DH16" s="375">
        <v>0.45</v>
      </c>
      <c r="DI16" s="376">
        <f>DE16/DF17</f>
        <v>0.44528301886792454</v>
      </c>
      <c r="DJ16" s="100">
        <v>0</v>
      </c>
      <c r="DK16" s="101">
        <v>1</v>
      </c>
      <c r="DL16" s="101">
        <f t="shared" si="22"/>
        <v>0</v>
      </c>
      <c r="DM16" s="102">
        <v>0</v>
      </c>
      <c r="DN16" s="103">
        <f>DJ16/DK17</f>
        <v>0</v>
      </c>
      <c r="DO16" s="79">
        <v>0</v>
      </c>
      <c r="DP16" s="92">
        <v>1</v>
      </c>
      <c r="DQ16" s="320">
        <f t="shared" si="23"/>
        <v>0</v>
      </c>
      <c r="DR16" s="375">
        <v>0</v>
      </c>
      <c r="DS16" s="376">
        <f>DO16/DP17</f>
        <v>0</v>
      </c>
      <c r="DT16" s="100">
        <v>0</v>
      </c>
      <c r="DU16" s="111">
        <v>1</v>
      </c>
      <c r="DV16" s="101">
        <f t="shared" si="24"/>
        <v>0</v>
      </c>
      <c r="DW16" s="102">
        <v>0</v>
      </c>
      <c r="DX16" s="112">
        <f>DT16/DU17</f>
        <v>0</v>
      </c>
      <c r="DY16" s="100">
        <v>0</v>
      </c>
      <c r="DZ16" s="111">
        <v>3</v>
      </c>
      <c r="EA16" s="101">
        <f t="shared" si="25"/>
        <v>0</v>
      </c>
      <c r="EB16" s="102">
        <v>0</v>
      </c>
      <c r="EC16" s="112">
        <f>DY16/DZ17</f>
        <v>0</v>
      </c>
      <c r="ED16" s="100">
        <v>0</v>
      </c>
      <c r="EE16" s="101">
        <v>1</v>
      </c>
      <c r="EF16" s="101">
        <f t="shared" si="26"/>
        <v>0</v>
      </c>
      <c r="EG16" s="330">
        <v>0</v>
      </c>
      <c r="EH16" s="331">
        <f>ED16/EE17</f>
        <v>0</v>
      </c>
      <c r="EI16" s="79">
        <v>11</v>
      </c>
      <c r="EJ16" s="80">
        <v>11</v>
      </c>
      <c r="EK16" s="80">
        <f t="shared" si="27"/>
        <v>100</v>
      </c>
      <c r="EL16" s="316">
        <v>1</v>
      </c>
      <c r="EM16" s="317">
        <f>EI16/EJ17</f>
        <v>0.91666666666666663</v>
      </c>
      <c r="EN16" s="100">
        <v>0</v>
      </c>
      <c r="EO16" s="111">
        <v>3</v>
      </c>
      <c r="EP16" s="101">
        <f t="shared" si="28"/>
        <v>0</v>
      </c>
      <c r="EQ16" s="330">
        <v>0</v>
      </c>
      <c r="ER16" s="332">
        <f>EN16/EO17</f>
        <v>0</v>
      </c>
      <c r="ES16" s="100">
        <v>0</v>
      </c>
      <c r="ET16" s="101">
        <v>1</v>
      </c>
      <c r="EU16" s="101">
        <f t="shared" si="29"/>
        <v>0</v>
      </c>
      <c r="EV16" s="102">
        <v>0</v>
      </c>
      <c r="EW16" s="103">
        <f>ES16/ET17</f>
        <v>0</v>
      </c>
      <c r="EX16" s="100">
        <v>0</v>
      </c>
      <c r="EY16" s="111">
        <v>5</v>
      </c>
      <c r="EZ16" s="101">
        <f t="shared" si="30"/>
        <v>0</v>
      </c>
      <c r="FA16" s="330">
        <v>0</v>
      </c>
      <c r="FB16" s="332">
        <f>EX16/EY17</f>
        <v>0</v>
      </c>
      <c r="FC16" s="100">
        <v>0</v>
      </c>
      <c r="FD16" s="111">
        <v>1</v>
      </c>
      <c r="FE16" s="101">
        <f t="shared" si="31"/>
        <v>0</v>
      </c>
      <c r="FF16" s="330">
        <v>0</v>
      </c>
      <c r="FG16" s="332">
        <f>FC16/FD17</f>
        <v>0</v>
      </c>
      <c r="FH16" s="100">
        <v>0</v>
      </c>
      <c r="FI16" s="101">
        <v>1</v>
      </c>
      <c r="FJ16" s="101">
        <f t="shared" si="32"/>
        <v>0</v>
      </c>
      <c r="FK16" s="330">
        <v>0</v>
      </c>
      <c r="FL16" s="331">
        <f>FH16/FI17</f>
        <v>0</v>
      </c>
      <c r="FM16" s="100">
        <v>0</v>
      </c>
      <c r="FN16" s="101">
        <v>1</v>
      </c>
      <c r="FO16" s="101">
        <f t="shared" si="33"/>
        <v>0</v>
      </c>
      <c r="FP16" s="330">
        <v>0</v>
      </c>
      <c r="FQ16" s="331">
        <f>FM16/FN17</f>
        <v>0</v>
      </c>
      <c r="FR16" s="79">
        <v>3</v>
      </c>
      <c r="FS16" s="92">
        <v>2</v>
      </c>
      <c r="FT16" s="80">
        <f t="shared" si="34"/>
        <v>150</v>
      </c>
      <c r="FU16" s="316">
        <v>1.5</v>
      </c>
      <c r="FV16" s="325">
        <f>FR16/FS17</f>
        <v>1</v>
      </c>
      <c r="FW16" s="79">
        <v>60</v>
      </c>
      <c r="FX16" s="80">
        <v>80</v>
      </c>
      <c r="FY16" s="80">
        <f t="shared" si="35"/>
        <v>75</v>
      </c>
      <c r="FZ16" s="316">
        <v>0.75</v>
      </c>
      <c r="GA16" s="317">
        <f>FW16/FX17</f>
        <v>0.6</v>
      </c>
      <c r="GB16" s="100">
        <v>0</v>
      </c>
      <c r="GC16" s="111">
        <v>4</v>
      </c>
      <c r="GD16" s="101">
        <f t="shared" si="36"/>
        <v>0</v>
      </c>
      <c r="GE16" s="330">
        <v>0</v>
      </c>
      <c r="GF16" s="332">
        <f>GB16/GC17</f>
        <v>0</v>
      </c>
      <c r="GG16" s="79">
        <v>1</v>
      </c>
      <c r="GH16" s="92">
        <v>3</v>
      </c>
      <c r="GI16" s="320">
        <f t="shared" si="37"/>
        <v>33.333333333333329</v>
      </c>
      <c r="GJ16" s="375">
        <v>0.33</v>
      </c>
      <c r="GK16" s="376">
        <f>GG16/GH17</f>
        <v>0.33333333333333331</v>
      </c>
      <c r="GL16" s="195">
        <v>0</v>
      </c>
      <c r="GM16" s="196">
        <v>11</v>
      </c>
      <c r="GN16" s="196">
        <f t="shared" si="38"/>
        <v>0</v>
      </c>
      <c r="GO16" s="197">
        <v>0</v>
      </c>
      <c r="GP16" s="198">
        <f>GL16/GM17</f>
        <v>0</v>
      </c>
      <c r="GQ16" s="100">
        <v>0</v>
      </c>
      <c r="GR16" s="111">
        <v>75</v>
      </c>
      <c r="GS16" s="101">
        <f t="shared" si="39"/>
        <v>0</v>
      </c>
      <c r="GT16" s="330">
        <v>0</v>
      </c>
      <c r="GU16" s="332">
        <f>GQ16/GR17</f>
        <v>0</v>
      </c>
      <c r="GV16" s="100">
        <v>0</v>
      </c>
      <c r="GW16" s="111">
        <v>40</v>
      </c>
      <c r="GX16" s="101">
        <f t="shared" si="40"/>
        <v>0</v>
      </c>
      <c r="GY16" s="330">
        <v>0</v>
      </c>
      <c r="GZ16" s="332">
        <f>GV16/GW17</f>
        <v>0</v>
      </c>
      <c r="HA16" s="100">
        <v>0</v>
      </c>
      <c r="HB16" s="111">
        <v>5</v>
      </c>
      <c r="HC16" s="101">
        <f t="shared" si="41"/>
        <v>0</v>
      </c>
      <c r="HD16" s="330">
        <v>0</v>
      </c>
      <c r="HE16" s="332">
        <f>HA16/HB17</f>
        <v>0</v>
      </c>
      <c r="HF16" s="79">
        <v>101.14</v>
      </c>
      <c r="HG16" s="92">
        <v>100</v>
      </c>
      <c r="HH16" s="80">
        <f t="shared" si="42"/>
        <v>101.14000000000001</v>
      </c>
      <c r="HI16" s="316">
        <v>1.01</v>
      </c>
      <c r="HJ16" s="317">
        <f>HF16/HG17</f>
        <v>1.0114000000000001</v>
      </c>
      <c r="HK16" s="79">
        <v>71.430000000000007</v>
      </c>
      <c r="HL16" s="92">
        <v>100</v>
      </c>
      <c r="HM16" s="80">
        <f t="shared" si="43"/>
        <v>71.430000000000007</v>
      </c>
      <c r="HN16" s="316">
        <v>0.71</v>
      </c>
      <c r="HO16" s="317">
        <f>HK16/HL17</f>
        <v>0.71430000000000005</v>
      </c>
    </row>
    <row r="17" spans="2:223" ht="15" thickBot="1" x14ac:dyDescent="0.4">
      <c r="B17" s="313">
        <v>12</v>
      </c>
      <c r="C17" s="314" t="s">
        <v>43</v>
      </c>
      <c r="D17" s="357">
        <v>0</v>
      </c>
      <c r="E17" s="358">
        <v>100</v>
      </c>
      <c r="F17" s="358">
        <f t="shared" si="0"/>
        <v>0</v>
      </c>
      <c r="G17" s="424">
        <v>0</v>
      </c>
      <c r="H17" s="413">
        <f>D17/E17</f>
        <v>0</v>
      </c>
      <c r="I17" s="83">
        <v>27</v>
      </c>
      <c r="J17" s="84">
        <v>41</v>
      </c>
      <c r="K17" s="315">
        <f t="shared" si="1"/>
        <v>65.853658536585371</v>
      </c>
      <c r="L17" s="366">
        <v>0.66</v>
      </c>
      <c r="M17" s="506">
        <f>I17/J17</f>
        <v>0.65853658536585369</v>
      </c>
      <c r="N17" s="83">
        <v>34</v>
      </c>
      <c r="O17" s="84">
        <v>35</v>
      </c>
      <c r="P17" s="315">
        <f t="shared" si="2"/>
        <v>97.142857142857139</v>
      </c>
      <c r="Q17" s="402">
        <v>0.97</v>
      </c>
      <c r="R17" s="403">
        <f>N17/O17</f>
        <v>0.97142857142857142</v>
      </c>
      <c r="S17" s="589">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400</v>
      </c>
      <c r="AI17" s="94">
        <v>100</v>
      </c>
      <c r="AJ17" s="315">
        <f t="shared" si="6"/>
        <v>400</v>
      </c>
      <c r="AK17" s="377">
        <v>4</v>
      </c>
      <c r="AL17" s="378">
        <f>AH17/AI17</f>
        <v>4</v>
      </c>
      <c r="AM17" s="83">
        <v>47</v>
      </c>
      <c r="AN17" s="84">
        <v>42</v>
      </c>
      <c r="AO17" s="315">
        <f t="shared" si="7"/>
        <v>111.90476190476191</v>
      </c>
      <c r="AP17" s="377">
        <v>1.1200000000000001</v>
      </c>
      <c r="AQ17" s="378">
        <f>AM17/AN17</f>
        <v>1.1190476190476191</v>
      </c>
      <c r="AR17" s="83">
        <v>97.1</v>
      </c>
      <c r="AS17" s="84">
        <v>90</v>
      </c>
      <c r="AT17" s="315">
        <f t="shared" si="8"/>
        <v>107.88888888888889</v>
      </c>
      <c r="AU17" s="377">
        <v>1.08</v>
      </c>
      <c r="AV17" s="378">
        <f>AR17/AS17</f>
        <v>1.0788888888888888</v>
      </c>
      <c r="AW17" s="83">
        <v>4</v>
      </c>
      <c r="AX17" s="84">
        <v>4</v>
      </c>
      <c r="AY17" s="315">
        <f t="shared" si="9"/>
        <v>100</v>
      </c>
      <c r="AZ17" s="342">
        <v>1</v>
      </c>
      <c r="BA17" s="343">
        <f>AW17/AX17</f>
        <v>1</v>
      </c>
      <c r="BB17" s="106">
        <v>0</v>
      </c>
      <c r="BC17" s="113">
        <v>1</v>
      </c>
      <c r="BD17" s="107">
        <f t="shared" si="10"/>
        <v>0</v>
      </c>
      <c r="BE17" s="326">
        <v>0</v>
      </c>
      <c r="BF17" s="327">
        <f>BB17/BC17</f>
        <v>0</v>
      </c>
      <c r="BG17" s="501">
        <v>0</v>
      </c>
      <c r="BH17" s="502">
        <v>4</v>
      </c>
      <c r="BI17" s="503">
        <f t="shared" si="11"/>
        <v>0</v>
      </c>
      <c r="BJ17" s="504">
        <v>0</v>
      </c>
      <c r="BK17" s="554">
        <f>BG17/BH17</f>
        <v>0</v>
      </c>
      <c r="BL17" s="83">
        <v>100</v>
      </c>
      <c r="BM17" s="84">
        <v>100</v>
      </c>
      <c r="BN17" s="315">
        <f t="shared" si="12"/>
        <v>100</v>
      </c>
      <c r="BO17" s="342">
        <v>1</v>
      </c>
      <c r="BP17" s="343">
        <f>BL17/BM17</f>
        <v>1</v>
      </c>
      <c r="BQ17" s="83">
        <v>0</v>
      </c>
      <c r="BR17" s="84">
        <v>3</v>
      </c>
      <c r="BS17" s="315">
        <f t="shared" si="13"/>
        <v>0</v>
      </c>
      <c r="BT17" s="375">
        <v>0</v>
      </c>
      <c r="BU17" s="376">
        <f>BQ17/BR17</f>
        <v>0</v>
      </c>
      <c r="BV17" s="83">
        <v>904</v>
      </c>
      <c r="BW17" s="94">
        <v>900</v>
      </c>
      <c r="BX17" s="315">
        <f t="shared" si="14"/>
        <v>100.44444444444444</v>
      </c>
      <c r="BY17" s="342">
        <v>1</v>
      </c>
      <c r="BZ17" s="343">
        <f>BV17/BW17</f>
        <v>1.0044444444444445</v>
      </c>
      <c r="CA17" s="83">
        <v>100</v>
      </c>
      <c r="CB17" s="84">
        <v>100</v>
      </c>
      <c r="CC17" s="315">
        <f t="shared" si="15"/>
        <v>100</v>
      </c>
      <c r="CD17" s="342">
        <v>1</v>
      </c>
      <c r="CE17" s="343">
        <f>CA17/CB17</f>
        <v>1</v>
      </c>
      <c r="CF17" s="83">
        <v>1</v>
      </c>
      <c r="CG17" s="94">
        <v>1</v>
      </c>
      <c r="CH17" s="315">
        <f t="shared" si="16"/>
        <v>100</v>
      </c>
      <c r="CI17" s="342">
        <v>1</v>
      </c>
      <c r="CJ17" s="343">
        <f>CF17/CG17</f>
        <v>1</v>
      </c>
      <c r="CK17" s="584">
        <v>0</v>
      </c>
      <c r="CL17" s="585">
        <v>1</v>
      </c>
      <c r="CM17" s="586">
        <f t="shared" si="17"/>
        <v>0</v>
      </c>
      <c r="CN17" s="587">
        <v>0</v>
      </c>
      <c r="CO17" s="588">
        <f>CK17/CL17</f>
        <v>0</v>
      </c>
      <c r="CP17" s="519">
        <v>0</v>
      </c>
      <c r="CQ17" s="529">
        <v>40</v>
      </c>
      <c r="CR17" s="520">
        <f t="shared" si="18"/>
        <v>0</v>
      </c>
      <c r="CS17" s="521">
        <v>0</v>
      </c>
      <c r="CT17" s="530">
        <f>CP17/CQ17</f>
        <v>0</v>
      </c>
      <c r="CU17" s="83">
        <v>12</v>
      </c>
      <c r="CV17" s="84">
        <v>10</v>
      </c>
      <c r="CW17" s="315">
        <f t="shared" si="19"/>
        <v>120</v>
      </c>
      <c r="CX17" s="377">
        <v>1.2</v>
      </c>
      <c r="CY17" s="378">
        <f>CU17/CV17</f>
        <v>1.2</v>
      </c>
      <c r="CZ17" s="173">
        <v>0</v>
      </c>
      <c r="DA17" s="174">
        <v>265</v>
      </c>
      <c r="DB17" s="174">
        <f t="shared" si="20"/>
        <v>0</v>
      </c>
      <c r="DC17" s="175">
        <v>0</v>
      </c>
      <c r="DD17" s="176">
        <f>CZ17/DA17</f>
        <v>0</v>
      </c>
      <c r="DE17" s="246">
        <v>0</v>
      </c>
      <c r="DF17" s="396">
        <v>265</v>
      </c>
      <c r="DG17" s="248">
        <f t="shared" si="21"/>
        <v>0</v>
      </c>
      <c r="DH17" s="347">
        <v>0</v>
      </c>
      <c r="DI17" s="348">
        <f>DE17/DF17</f>
        <v>0</v>
      </c>
      <c r="DJ17" s="106">
        <v>0</v>
      </c>
      <c r="DK17" s="107">
        <v>1</v>
      </c>
      <c r="DL17" s="107">
        <f t="shared" si="22"/>
        <v>0</v>
      </c>
      <c r="DM17" s="108">
        <v>0</v>
      </c>
      <c r="DN17" s="109">
        <f>DJ17/DK17</f>
        <v>0</v>
      </c>
      <c r="DO17" s="106">
        <v>0</v>
      </c>
      <c r="DP17" s="113">
        <v>1</v>
      </c>
      <c r="DQ17" s="107">
        <f t="shared" si="23"/>
        <v>0</v>
      </c>
      <c r="DR17" s="326">
        <v>0</v>
      </c>
      <c r="DS17" s="327">
        <f>DO17/DP17</f>
        <v>0</v>
      </c>
      <c r="DT17" s="106">
        <v>0</v>
      </c>
      <c r="DU17" s="113">
        <v>1</v>
      </c>
      <c r="DV17" s="107">
        <f t="shared" si="24"/>
        <v>0</v>
      </c>
      <c r="DW17" s="108">
        <v>0</v>
      </c>
      <c r="DX17" s="114">
        <f>DT17/DU17</f>
        <v>0</v>
      </c>
      <c r="DY17" s="83">
        <v>4</v>
      </c>
      <c r="DZ17" s="94">
        <v>4</v>
      </c>
      <c r="EA17" s="84">
        <f t="shared" si="25"/>
        <v>100</v>
      </c>
      <c r="EB17" s="430">
        <v>1</v>
      </c>
      <c r="EC17" s="437">
        <f>DY17/DZ17</f>
        <v>1</v>
      </c>
      <c r="ED17" s="83">
        <v>1</v>
      </c>
      <c r="EE17" s="84">
        <v>1</v>
      </c>
      <c r="EF17" s="315">
        <f t="shared" si="26"/>
        <v>100</v>
      </c>
      <c r="EG17" s="342">
        <v>1</v>
      </c>
      <c r="EH17" s="343">
        <f>ED17/EE17</f>
        <v>1</v>
      </c>
      <c r="EI17" s="83">
        <v>12</v>
      </c>
      <c r="EJ17" s="84">
        <v>12</v>
      </c>
      <c r="EK17" s="315">
        <f t="shared" si="27"/>
        <v>100</v>
      </c>
      <c r="EL17" s="342">
        <v>1</v>
      </c>
      <c r="EM17" s="343">
        <f>EI17/EJ17</f>
        <v>1</v>
      </c>
      <c r="EN17" s="83">
        <v>4</v>
      </c>
      <c r="EO17" s="94">
        <v>4</v>
      </c>
      <c r="EP17" s="315">
        <f t="shared" si="28"/>
        <v>100</v>
      </c>
      <c r="EQ17" s="342">
        <v>1</v>
      </c>
      <c r="ER17" s="343">
        <f>EN17/EO17</f>
        <v>1</v>
      </c>
      <c r="ES17" s="106">
        <v>0</v>
      </c>
      <c r="ET17" s="107">
        <v>1</v>
      </c>
      <c r="EU17" s="107">
        <f t="shared" si="29"/>
        <v>0</v>
      </c>
      <c r="EV17" s="108">
        <v>0</v>
      </c>
      <c r="EW17" s="109">
        <f>ES17/ET17</f>
        <v>0</v>
      </c>
      <c r="EX17" s="83">
        <v>10</v>
      </c>
      <c r="EY17" s="94">
        <v>10</v>
      </c>
      <c r="EZ17" s="315">
        <f t="shared" si="30"/>
        <v>100</v>
      </c>
      <c r="FA17" s="342">
        <v>1</v>
      </c>
      <c r="FB17" s="343">
        <f>EX17/EY17</f>
        <v>1</v>
      </c>
      <c r="FC17" s="83">
        <v>4</v>
      </c>
      <c r="FD17" s="94">
        <v>50</v>
      </c>
      <c r="FE17" s="315">
        <f t="shared" si="31"/>
        <v>8</v>
      </c>
      <c r="FF17" s="375">
        <v>0.08</v>
      </c>
      <c r="FG17" s="376">
        <f>FC17/FD17</f>
        <v>0.08</v>
      </c>
      <c r="FH17" s="83">
        <v>2</v>
      </c>
      <c r="FI17" s="84">
        <v>2</v>
      </c>
      <c r="FJ17" s="315">
        <f t="shared" si="32"/>
        <v>100</v>
      </c>
      <c r="FK17" s="342">
        <v>1</v>
      </c>
      <c r="FL17" s="343">
        <f>FH17/FI17</f>
        <v>1</v>
      </c>
      <c r="FM17" s="83">
        <v>1</v>
      </c>
      <c r="FN17" s="84">
        <v>1</v>
      </c>
      <c r="FO17" s="315">
        <f t="shared" si="33"/>
        <v>100</v>
      </c>
      <c r="FP17" s="342">
        <v>1</v>
      </c>
      <c r="FQ17" s="343">
        <f>FM17/FN17</f>
        <v>1</v>
      </c>
      <c r="FR17" s="83">
        <v>3</v>
      </c>
      <c r="FS17" s="94">
        <v>3</v>
      </c>
      <c r="FT17" s="315">
        <f t="shared" si="34"/>
        <v>100</v>
      </c>
      <c r="FU17" s="342">
        <v>1</v>
      </c>
      <c r="FV17" s="343">
        <f>FR17/FS17</f>
        <v>1</v>
      </c>
      <c r="FW17" s="83">
        <v>100</v>
      </c>
      <c r="FX17" s="84">
        <v>100</v>
      </c>
      <c r="FY17" s="315">
        <f t="shared" si="35"/>
        <v>100</v>
      </c>
      <c r="FZ17" s="342">
        <v>1</v>
      </c>
      <c r="GA17" s="343">
        <f>FW17/FX17</f>
        <v>1</v>
      </c>
      <c r="GB17" s="83">
        <v>5</v>
      </c>
      <c r="GC17" s="94">
        <v>5</v>
      </c>
      <c r="GD17" s="315">
        <f t="shared" si="36"/>
        <v>100</v>
      </c>
      <c r="GE17" s="342">
        <v>1</v>
      </c>
      <c r="GF17" s="343">
        <f>GB17/GC17</f>
        <v>1</v>
      </c>
      <c r="GG17" s="246">
        <v>0</v>
      </c>
      <c r="GH17" s="247">
        <v>3</v>
      </c>
      <c r="GI17" s="248">
        <f t="shared" si="37"/>
        <v>0</v>
      </c>
      <c r="GJ17" s="347">
        <v>0</v>
      </c>
      <c r="GK17" s="348">
        <f>GG17/GH17</f>
        <v>0</v>
      </c>
      <c r="GL17" s="199">
        <v>0</v>
      </c>
      <c r="GM17" s="200">
        <v>12</v>
      </c>
      <c r="GN17" s="200">
        <f t="shared" si="38"/>
        <v>0</v>
      </c>
      <c r="GO17" s="201">
        <v>0</v>
      </c>
      <c r="GP17" s="202">
        <f>GL17/GM17</f>
        <v>0</v>
      </c>
      <c r="GQ17" s="83">
        <v>166.67</v>
      </c>
      <c r="GR17" s="94">
        <v>100</v>
      </c>
      <c r="GS17" s="315">
        <f t="shared" si="39"/>
        <v>166.67</v>
      </c>
      <c r="GT17" s="377">
        <v>1.67</v>
      </c>
      <c r="GU17" s="378">
        <f>GQ17/GR17</f>
        <v>1.6666999999999998</v>
      </c>
      <c r="GV17" s="83">
        <v>60</v>
      </c>
      <c r="GW17" s="94">
        <v>60</v>
      </c>
      <c r="GX17" s="315">
        <f t="shared" si="40"/>
        <v>100</v>
      </c>
      <c r="GY17" s="342">
        <v>1</v>
      </c>
      <c r="GZ17" s="343">
        <f>GV17/GW17</f>
        <v>1</v>
      </c>
      <c r="HA17" s="83">
        <v>16</v>
      </c>
      <c r="HB17" s="94">
        <v>10</v>
      </c>
      <c r="HC17" s="315">
        <f t="shared" si="41"/>
        <v>160</v>
      </c>
      <c r="HD17" s="377">
        <v>1.6</v>
      </c>
      <c r="HE17" s="378">
        <f>HA17/HB17</f>
        <v>1.6</v>
      </c>
      <c r="HF17" s="83">
        <v>100</v>
      </c>
      <c r="HG17" s="94">
        <v>100</v>
      </c>
      <c r="HH17" s="315">
        <f t="shared" si="42"/>
        <v>100</v>
      </c>
      <c r="HI17" s="342">
        <v>1</v>
      </c>
      <c r="HJ17" s="343">
        <f>HF17/HG17</f>
        <v>1</v>
      </c>
      <c r="HK17" s="83">
        <v>71.430000000000007</v>
      </c>
      <c r="HL17" s="94">
        <v>100</v>
      </c>
      <c r="HM17" s="315">
        <f t="shared" si="43"/>
        <v>71.430000000000007</v>
      </c>
      <c r="HN17" s="366">
        <v>0.71</v>
      </c>
      <c r="HO17" s="367">
        <f>HK17/HL17</f>
        <v>0.71430000000000005</v>
      </c>
    </row>
    <row r="18" spans="2:223" ht="15" thickBot="1" x14ac:dyDescent="0.4"/>
    <row r="19" spans="2:223" ht="15" hidden="1" thickBot="1" x14ac:dyDescent="0.4">
      <c r="Q19" t="s">
        <v>69</v>
      </c>
      <c r="BD19" t="s">
        <v>64</v>
      </c>
      <c r="CC19" t="s">
        <v>66</v>
      </c>
    </row>
    <row r="20" spans="2:223" ht="15" thickBot="1" x14ac:dyDescent="0.4">
      <c r="C20" s="474" t="s">
        <v>726</v>
      </c>
      <c r="H20" s="467">
        <v>1</v>
      </c>
      <c r="M20" s="352">
        <v>0.66</v>
      </c>
      <c r="R20" s="404">
        <v>0.97</v>
      </c>
      <c r="W20" s="408">
        <v>0</v>
      </c>
      <c r="AG20" s="467">
        <v>1</v>
      </c>
      <c r="AL20" s="447">
        <v>1.43</v>
      </c>
      <c r="AQ20" s="447">
        <v>1.1200000000000001</v>
      </c>
      <c r="AV20" s="447">
        <v>1.08</v>
      </c>
      <c r="BA20" s="467">
        <v>1</v>
      </c>
      <c r="BF20" s="408">
        <v>0</v>
      </c>
      <c r="BP20" s="467">
        <v>1</v>
      </c>
      <c r="BU20" s="408">
        <v>0</v>
      </c>
      <c r="BZ20" s="467">
        <v>1</v>
      </c>
      <c r="CE20" s="467">
        <v>1</v>
      </c>
      <c r="CJ20" s="467">
        <v>1</v>
      </c>
      <c r="CY20" s="447">
        <v>1.2</v>
      </c>
      <c r="DI20" s="408">
        <v>0.45</v>
      </c>
      <c r="DN20" s="467">
        <v>1</v>
      </c>
      <c r="DS20" s="408">
        <v>0</v>
      </c>
      <c r="DX20" s="467">
        <v>1</v>
      </c>
      <c r="EC20" s="467">
        <v>1</v>
      </c>
      <c r="EH20" s="467">
        <v>1</v>
      </c>
      <c r="EM20" s="467">
        <v>1</v>
      </c>
      <c r="ER20" s="467">
        <v>1</v>
      </c>
      <c r="EW20" s="467">
        <v>1</v>
      </c>
      <c r="FB20" s="467">
        <v>1</v>
      </c>
      <c r="FG20" s="408">
        <v>0.08</v>
      </c>
      <c r="FL20" s="467">
        <v>1</v>
      </c>
      <c r="FQ20" s="467">
        <v>1</v>
      </c>
      <c r="FV20" s="467">
        <v>1</v>
      </c>
      <c r="GA20" s="467">
        <v>1</v>
      </c>
      <c r="GF20" s="467">
        <v>1</v>
      </c>
      <c r="GK20" s="408">
        <v>0.33</v>
      </c>
      <c r="GU20" s="467">
        <v>1</v>
      </c>
      <c r="GZ20" s="467">
        <v>1</v>
      </c>
      <c r="HE20" s="447">
        <v>1.6</v>
      </c>
      <c r="HJ20" s="467">
        <v>1</v>
      </c>
      <c r="HO20" s="352">
        <v>0.8</v>
      </c>
    </row>
    <row r="21" spans="2:223" ht="15" thickBot="1" x14ac:dyDescent="0.4">
      <c r="C21" s="148"/>
    </row>
    <row r="22" spans="2:223" ht="15" thickBot="1" x14ac:dyDescent="0.4">
      <c r="C22" s="474" t="s">
        <v>727</v>
      </c>
      <c r="H22" s="468">
        <v>1</v>
      </c>
      <c r="M22" s="493">
        <v>0.66</v>
      </c>
      <c r="R22" s="469">
        <v>0.97</v>
      </c>
      <c r="W22" s="465">
        <v>0</v>
      </c>
      <c r="AG22" s="468">
        <v>1</v>
      </c>
      <c r="AL22" s="466">
        <v>1.43</v>
      </c>
      <c r="AQ22" s="466">
        <v>1.1200000000000001</v>
      </c>
      <c r="AV22" s="466">
        <v>1.08</v>
      </c>
      <c r="BA22" s="468">
        <v>1</v>
      </c>
      <c r="BF22" s="465">
        <v>0</v>
      </c>
      <c r="BP22" s="468">
        <v>1</v>
      </c>
      <c r="BU22" s="465">
        <v>0</v>
      </c>
      <c r="BZ22" s="468">
        <v>1</v>
      </c>
      <c r="CE22" s="468">
        <v>1</v>
      </c>
      <c r="CJ22" s="468">
        <v>1</v>
      </c>
      <c r="CY22" s="466">
        <v>1.2</v>
      </c>
      <c r="DI22" s="465">
        <v>0.45</v>
      </c>
      <c r="DN22" s="468">
        <v>1</v>
      </c>
      <c r="DS22" s="465">
        <v>0</v>
      </c>
      <c r="DX22" s="468">
        <v>1</v>
      </c>
      <c r="EC22" s="468">
        <v>1</v>
      </c>
      <c r="EH22" s="468">
        <v>1</v>
      </c>
      <c r="EM22" s="468">
        <v>1</v>
      </c>
      <c r="ER22" s="468">
        <v>1</v>
      </c>
      <c r="EW22" s="468">
        <v>1</v>
      </c>
      <c r="FB22" s="468">
        <v>1</v>
      </c>
      <c r="FG22" s="465">
        <v>0.08</v>
      </c>
      <c r="FL22" s="468">
        <v>1</v>
      </c>
      <c r="FQ22" s="468">
        <v>1</v>
      </c>
      <c r="FV22" s="468">
        <v>1</v>
      </c>
      <c r="GA22" s="468">
        <v>1</v>
      </c>
      <c r="GF22" s="468">
        <v>1</v>
      </c>
      <c r="GK22" s="465">
        <v>0.33</v>
      </c>
      <c r="GU22" s="468">
        <v>1</v>
      </c>
      <c r="GZ22" s="468">
        <v>1</v>
      </c>
      <c r="HE22" s="466">
        <v>1.6</v>
      </c>
      <c r="HJ22" s="468">
        <v>1</v>
      </c>
      <c r="HO22" s="590">
        <v>0.8</v>
      </c>
    </row>
    <row r="23" spans="2:223" ht="15" thickBot="1" x14ac:dyDescent="0.4"/>
    <row r="24" spans="2:223" ht="15" customHeight="1" x14ac:dyDescent="0.35">
      <c r="H24" s="737" t="s">
        <v>670</v>
      </c>
      <c r="I24" s="738"/>
    </row>
    <row r="25" spans="2:223" ht="15" thickBot="1" x14ac:dyDescent="0.4">
      <c r="H25" s="739"/>
      <c r="I25" s="740"/>
      <c r="BI25" s="42"/>
    </row>
    <row r="26" spans="2:223" x14ac:dyDescent="0.35">
      <c r="B26" s="6">
        <v>1</v>
      </c>
      <c r="C26" s="4" t="s">
        <v>9</v>
      </c>
      <c r="D26" s="5"/>
      <c r="E26" s="647" t="s">
        <v>5</v>
      </c>
      <c r="F26" s="647"/>
      <c r="G26" s="648"/>
      <c r="H26" s="6">
        <v>29</v>
      </c>
      <c r="I26" s="7">
        <f>H26/H29</f>
        <v>0.76315789473684215</v>
      </c>
    </row>
    <row r="27" spans="2:223" x14ac:dyDescent="0.35">
      <c r="B27" s="11">
        <v>2</v>
      </c>
      <c r="C27" s="9" t="s">
        <v>10</v>
      </c>
      <c r="D27" s="10"/>
      <c r="E27" s="649" t="s">
        <v>11</v>
      </c>
      <c r="F27" s="649"/>
      <c r="G27" s="650"/>
      <c r="H27" s="11">
        <v>2</v>
      </c>
      <c r="I27" s="12">
        <f>H27/H29</f>
        <v>5.2631578947368418E-2</v>
      </c>
    </row>
    <row r="28" spans="2:223" ht="15" thickBot="1" x14ac:dyDescent="0.4">
      <c r="B28" s="16">
        <v>3</v>
      </c>
      <c r="C28" s="14" t="s">
        <v>12</v>
      </c>
      <c r="D28" s="15"/>
      <c r="E28" s="651" t="s">
        <v>8</v>
      </c>
      <c r="F28" s="651"/>
      <c r="G28" s="652"/>
      <c r="H28" s="16">
        <v>7</v>
      </c>
      <c r="I28" s="17">
        <f>H28/H29</f>
        <v>0.18421052631578946</v>
      </c>
    </row>
    <row r="29" spans="2:223" ht="15" thickBot="1" x14ac:dyDescent="0.4">
      <c r="B29" s="734" t="s">
        <v>128</v>
      </c>
      <c r="C29" s="735"/>
      <c r="D29" s="735"/>
      <c r="E29" s="735"/>
      <c r="F29" s="735"/>
      <c r="G29" s="736"/>
      <c r="H29" s="18">
        <f>SUM(H26:H28)</f>
        <v>38</v>
      </c>
      <c r="I29" s="43">
        <f>SUM(I26:I28)</f>
        <v>1</v>
      </c>
    </row>
    <row r="30" spans="2:223" ht="15" thickBot="1" x14ac:dyDescent="0.4"/>
    <row r="31" spans="2:223" ht="15" thickBot="1" x14ac:dyDescent="0.4">
      <c r="B31" s="566" t="s">
        <v>342</v>
      </c>
      <c r="C31" s="662" t="s">
        <v>341</v>
      </c>
      <c r="D31" s="662"/>
      <c r="E31" s="662"/>
      <c r="F31" s="70">
        <v>1</v>
      </c>
    </row>
    <row r="32" spans="2:223" ht="15" thickBot="1" x14ac:dyDescent="0.4">
      <c r="B32" s="278" t="s">
        <v>332</v>
      </c>
      <c r="C32" s="180" t="s">
        <v>331</v>
      </c>
      <c r="D32" s="182"/>
      <c r="E32" s="182"/>
      <c r="F32" s="70">
        <v>2</v>
      </c>
      <c r="DP32" s="41"/>
    </row>
    <row r="33" spans="2:120" ht="15" thickBot="1" x14ac:dyDescent="0.4">
      <c r="B33" s="279" t="s">
        <v>109</v>
      </c>
      <c r="C33" s="182" t="s">
        <v>237</v>
      </c>
      <c r="D33" s="182"/>
      <c r="E33" s="182"/>
      <c r="F33" s="70">
        <v>0</v>
      </c>
      <c r="DP33" s="41"/>
    </row>
    <row r="34" spans="2:120" hidden="1" x14ac:dyDescent="0.35">
      <c r="B34" s="462" t="s">
        <v>131</v>
      </c>
      <c r="C34" s="182" t="s">
        <v>132</v>
      </c>
      <c r="D34" s="182"/>
      <c r="E34" s="182"/>
      <c r="F34" s="70">
        <v>0</v>
      </c>
      <c r="DP34" s="41"/>
    </row>
    <row r="35" spans="2:120" ht="15" thickBot="1" x14ac:dyDescent="0.4">
      <c r="B35" s="463" t="s">
        <v>139</v>
      </c>
      <c r="C35" s="182" t="s">
        <v>140</v>
      </c>
      <c r="D35" s="182"/>
      <c r="E35" s="182"/>
      <c r="F35" s="70">
        <v>2</v>
      </c>
    </row>
    <row r="36" spans="2:120" ht="15" hidden="1" thickBot="1" x14ac:dyDescent="0.4">
      <c r="B36" s="276" t="s">
        <v>201</v>
      </c>
      <c r="C36" s="182" t="s">
        <v>466</v>
      </c>
      <c r="D36" s="182"/>
      <c r="E36" s="182"/>
      <c r="F36" s="70">
        <v>0</v>
      </c>
    </row>
    <row r="37" spans="2:120" ht="15" hidden="1" thickBot="1" x14ac:dyDescent="0.4">
      <c r="B37" s="498"/>
      <c r="C37" s="182" t="s">
        <v>465</v>
      </c>
      <c r="F37" s="70">
        <v>0</v>
      </c>
    </row>
    <row r="38" spans="2:120" ht="15" thickBot="1" x14ac:dyDescent="0.4">
      <c r="B38" s="507" t="s">
        <v>725</v>
      </c>
      <c r="C38" s="182" t="s">
        <v>724</v>
      </c>
      <c r="F38" s="70">
        <v>1</v>
      </c>
    </row>
    <row r="39" spans="2:120" ht="15.5" x14ac:dyDescent="0.35">
      <c r="C39" s="147" t="s">
        <v>202</v>
      </c>
      <c r="F39" s="146">
        <f>H29+F31+F32+F33+F34+F35+F36+F37+F38</f>
        <v>44</v>
      </c>
    </row>
    <row r="68" spans="104:113" ht="15" thickBot="1" x14ac:dyDescent="0.4"/>
    <row r="69" spans="104:113" ht="15" thickBot="1" x14ac:dyDescent="0.4">
      <c r="CZ69" s="663" t="s">
        <v>164</v>
      </c>
      <c r="DA69" s="664"/>
      <c r="DB69" s="665"/>
      <c r="DC69" s="665"/>
      <c r="DD69" s="666"/>
      <c r="DE69" s="258"/>
      <c r="DF69" s="258"/>
      <c r="DG69" s="258"/>
      <c r="DH69" s="258"/>
      <c r="DI69" s="258"/>
    </row>
    <row r="70" spans="104:113" ht="15" thickBot="1" x14ac:dyDescent="0.4">
      <c r="CZ70" s="667" t="s">
        <v>29</v>
      </c>
      <c r="DA70" s="710"/>
      <c r="DB70" s="711"/>
      <c r="DC70" s="712" t="s">
        <v>30</v>
      </c>
      <c r="DD70" s="670" t="s">
        <v>83</v>
      </c>
      <c r="DE70" s="259"/>
      <c r="DF70" s="259"/>
      <c r="DG70" s="259"/>
      <c r="DH70" s="259"/>
      <c r="DI70" s="259"/>
    </row>
    <row r="71" spans="104:113" ht="15" thickBot="1" x14ac:dyDescent="0.4">
      <c r="CZ71" s="88" t="s">
        <v>1</v>
      </c>
      <c r="DA71" s="89" t="s">
        <v>28</v>
      </c>
      <c r="DB71" s="90" t="s">
        <v>31</v>
      </c>
      <c r="DC71" s="713"/>
      <c r="DD71" s="671"/>
      <c r="DE71" s="259"/>
      <c r="DF71" s="259"/>
      <c r="DG71" s="259"/>
      <c r="DH71" s="259"/>
      <c r="DI71" s="259"/>
    </row>
    <row r="72" spans="104:113" x14ac:dyDescent="0.35">
      <c r="CZ72" s="96">
        <v>0</v>
      </c>
      <c r="DA72" s="97">
        <v>1</v>
      </c>
      <c r="DB72" s="97">
        <f>CZ72/DA72*100</f>
        <v>0</v>
      </c>
      <c r="DC72" s="98">
        <v>0</v>
      </c>
      <c r="DD72" s="99">
        <f>CZ72/DA83</f>
        <v>0</v>
      </c>
      <c r="DE72" s="260"/>
      <c r="DF72" s="260"/>
      <c r="DG72" s="260"/>
      <c r="DH72" s="260"/>
      <c r="DI72" s="260"/>
    </row>
    <row r="73" spans="104:113" x14ac:dyDescent="0.35">
      <c r="CZ73" s="100">
        <v>0</v>
      </c>
      <c r="DA73" s="101">
        <v>1</v>
      </c>
      <c r="DB73" s="101">
        <f>CZ73/DA73*100</f>
        <v>0</v>
      </c>
      <c r="DC73" s="102">
        <v>0</v>
      </c>
      <c r="DD73" s="103">
        <f>CZ73/DA83</f>
        <v>0</v>
      </c>
      <c r="DE73" s="260"/>
      <c r="DF73" s="260"/>
      <c r="DG73" s="260"/>
      <c r="DH73" s="260"/>
      <c r="DI73" s="260"/>
    </row>
    <row r="74" spans="104:113" x14ac:dyDescent="0.35">
      <c r="CZ74" s="100">
        <v>0</v>
      </c>
      <c r="DA74" s="101">
        <v>1</v>
      </c>
      <c r="DB74" s="101">
        <f>CZ74/DA74*100</f>
        <v>0</v>
      </c>
      <c r="DC74" s="102">
        <v>0</v>
      </c>
      <c r="DD74" s="103">
        <f>CZ74/DA83</f>
        <v>0</v>
      </c>
      <c r="DE74" s="260"/>
      <c r="DF74" s="260"/>
      <c r="DG74" s="260"/>
      <c r="DH74" s="260"/>
      <c r="DI74" s="260"/>
    </row>
    <row r="75" spans="104:113" x14ac:dyDescent="0.35">
      <c r="CZ75" s="137">
        <v>0</v>
      </c>
      <c r="DA75" s="139">
        <v>2</v>
      </c>
      <c r="DB75" s="139">
        <f t="shared" ref="DB75:DB83" si="44">CZ75/DA75*100</f>
        <v>0</v>
      </c>
      <c r="DC75" s="135">
        <v>0</v>
      </c>
      <c r="DD75" s="141">
        <f>CZ75/DA83</f>
        <v>0</v>
      </c>
      <c r="DE75" s="261"/>
      <c r="DF75" s="261"/>
      <c r="DG75" s="261"/>
      <c r="DH75" s="261"/>
      <c r="DI75" s="261"/>
    </row>
    <row r="76" spans="104:113" x14ac:dyDescent="0.35">
      <c r="CZ76" s="137">
        <v>0</v>
      </c>
      <c r="DA76" s="139">
        <v>4</v>
      </c>
      <c r="DB76" s="139">
        <f t="shared" si="44"/>
        <v>0</v>
      </c>
      <c r="DC76" s="135">
        <v>0</v>
      </c>
      <c r="DD76" s="141">
        <f>CZ76/DA83</f>
        <v>0</v>
      </c>
      <c r="DE76" s="261"/>
      <c r="DF76" s="261"/>
      <c r="DG76" s="261"/>
      <c r="DH76" s="261"/>
      <c r="DI76" s="261"/>
    </row>
    <row r="77" spans="104:113" x14ac:dyDescent="0.35">
      <c r="CZ77" s="137">
        <v>0</v>
      </c>
      <c r="DA77" s="139">
        <v>5</v>
      </c>
      <c r="DB77" s="139">
        <f t="shared" si="44"/>
        <v>0</v>
      </c>
      <c r="DC77" s="135">
        <v>0</v>
      </c>
      <c r="DD77" s="141">
        <f>CZ77/DA83</f>
        <v>0</v>
      </c>
      <c r="DE77" s="261"/>
      <c r="DF77" s="261"/>
      <c r="DG77" s="261"/>
      <c r="DH77" s="261"/>
      <c r="DI77" s="261"/>
    </row>
    <row r="78" spans="104:113" x14ac:dyDescent="0.35">
      <c r="CZ78" s="79">
        <v>0</v>
      </c>
      <c r="DA78" s="80">
        <v>6</v>
      </c>
      <c r="DB78" s="80">
        <f t="shared" si="44"/>
        <v>0</v>
      </c>
      <c r="DC78" s="81">
        <v>0</v>
      </c>
      <c r="DD78" s="82">
        <f>CZ78/DA83</f>
        <v>0</v>
      </c>
      <c r="DE78" s="262"/>
      <c r="DF78" s="262"/>
      <c r="DG78" s="262"/>
      <c r="DH78" s="262"/>
      <c r="DI78" s="262"/>
    </row>
    <row r="79" spans="104:113" x14ac:dyDescent="0.35">
      <c r="CZ79" s="79">
        <v>0</v>
      </c>
      <c r="DA79" s="80">
        <v>7</v>
      </c>
      <c r="DB79" s="80">
        <f t="shared" si="44"/>
        <v>0</v>
      </c>
      <c r="DC79" s="81">
        <v>0</v>
      </c>
      <c r="DD79" s="82">
        <f>CZ79/DA83</f>
        <v>0</v>
      </c>
      <c r="DE79" s="262"/>
      <c r="DF79" s="262"/>
      <c r="DG79" s="262"/>
      <c r="DH79" s="262"/>
      <c r="DI79" s="262"/>
    </row>
    <row r="80" spans="104:113" x14ac:dyDescent="0.35">
      <c r="CZ80" s="79">
        <v>0</v>
      </c>
      <c r="DA80" s="80">
        <v>8</v>
      </c>
      <c r="DB80" s="80">
        <f t="shared" si="44"/>
        <v>0</v>
      </c>
      <c r="DC80" s="81">
        <v>0</v>
      </c>
      <c r="DD80" s="82">
        <f>CZ80/DA83</f>
        <v>0</v>
      </c>
      <c r="DE80" s="262"/>
      <c r="DF80" s="262"/>
      <c r="DG80" s="262"/>
      <c r="DH80" s="262"/>
      <c r="DI80" s="262"/>
    </row>
    <row r="81" spans="104:113" x14ac:dyDescent="0.35">
      <c r="CZ81" s="79">
        <v>0</v>
      </c>
      <c r="DA81" s="80">
        <v>10</v>
      </c>
      <c r="DB81" s="80">
        <f t="shared" si="44"/>
        <v>0</v>
      </c>
      <c r="DC81" s="81">
        <v>0</v>
      </c>
      <c r="DD81" s="82">
        <f>CZ81/DA83</f>
        <v>0</v>
      </c>
      <c r="DE81" s="262"/>
      <c r="DF81" s="262"/>
      <c r="DG81" s="262"/>
      <c r="DH81" s="262"/>
      <c r="DI81" s="262"/>
    </row>
    <row r="82" spans="104:113" x14ac:dyDescent="0.35">
      <c r="CZ82" s="79">
        <v>0</v>
      </c>
      <c r="DA82" s="80">
        <v>11</v>
      </c>
      <c r="DB82" s="80">
        <f t="shared" si="44"/>
        <v>0</v>
      </c>
      <c r="DC82" s="81">
        <v>0</v>
      </c>
      <c r="DD82" s="82">
        <f>CZ82/DA83</f>
        <v>0</v>
      </c>
      <c r="DE82" s="262"/>
      <c r="DF82" s="262"/>
      <c r="DG82" s="262"/>
      <c r="DH82" s="262"/>
      <c r="DI82" s="262"/>
    </row>
    <row r="83" spans="104:113" ht="15" thickBot="1" x14ac:dyDescent="0.4">
      <c r="CZ83" s="83">
        <v>0</v>
      </c>
      <c r="DA83" s="84">
        <v>12</v>
      </c>
      <c r="DB83" s="84">
        <f t="shared" si="44"/>
        <v>0</v>
      </c>
      <c r="DC83" s="85">
        <v>0</v>
      </c>
      <c r="DD83" s="86">
        <f>CZ83/DA83</f>
        <v>0</v>
      </c>
      <c r="DE83" s="262"/>
      <c r="DF83" s="262"/>
      <c r="DG83" s="262"/>
      <c r="DH83" s="262"/>
      <c r="DI83" s="262"/>
    </row>
  </sheetData>
  <sheetProtection algorithmName="SHA-512" hashValue="FqzPsvpnPen6ORThsCDIfBhRHTPUBihcF2pouCwjOxLK9UL3cViqTuGawdg1+ycFIGr9TEx0Tma/2nUAbbTBmw==" saltValue="+XfYUT/nTLJsdehd06hpug==" spinCount="100000" sheet="1" objects="1" scenarios="1"/>
  <mergeCells count="188">
    <mergeCell ref="EI3:EM3"/>
    <mergeCell ref="EN3:ER3"/>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CZ3:DD3"/>
    <mergeCell ref="DJ3:DN3"/>
    <mergeCell ref="DO3:DS3"/>
    <mergeCell ref="DT3:DX3"/>
    <mergeCell ref="DY3:EC3"/>
    <mergeCell ref="ED3:EH3"/>
    <mergeCell ref="BV3:BZ3"/>
    <mergeCell ref="HF3:HJ3"/>
    <mergeCell ref="FM3:FQ3"/>
    <mergeCell ref="FR3:FV3"/>
    <mergeCell ref="FW3:GA3"/>
    <mergeCell ref="GB3:GF3"/>
    <mergeCell ref="GG3:GK3"/>
    <mergeCell ref="GL3:GP3"/>
    <mergeCell ref="ES3:EW3"/>
    <mergeCell ref="EX3:FB3"/>
    <mergeCell ref="FC3:FG3"/>
    <mergeCell ref="FH3:FL3"/>
    <mergeCell ref="GQ3:GU3"/>
    <mergeCell ref="GV3:GZ3"/>
    <mergeCell ref="HA3:HE3"/>
    <mergeCell ref="CA3:CE3"/>
    <mergeCell ref="CF3:CJ3"/>
    <mergeCell ref="CK3:CO3"/>
    <mergeCell ref="CP3:CT3"/>
    <mergeCell ref="CU3:CY3"/>
    <mergeCell ref="AR3:AV3"/>
    <mergeCell ref="AW3:BA3"/>
    <mergeCell ref="BB3:BF3"/>
    <mergeCell ref="BG3:BK3"/>
    <mergeCell ref="BL3:BP3"/>
    <mergeCell ref="BQ3:BU3"/>
    <mergeCell ref="X4:Z4"/>
    <mergeCell ref="AA4:AA5"/>
    <mergeCell ref="AB4:AB5"/>
    <mergeCell ref="AC4:AE4"/>
    <mergeCell ref="AF4:AF5"/>
    <mergeCell ref="AG4:AG5"/>
    <mergeCell ref="N4:P4"/>
    <mergeCell ref="Q4:Q5"/>
    <mergeCell ref="R4:R5"/>
    <mergeCell ref="S4:U4"/>
    <mergeCell ref="V4:V5"/>
    <mergeCell ref="W4:W5"/>
    <mergeCell ref="AR4:AT4"/>
    <mergeCell ref="AU4:AU5"/>
    <mergeCell ref="AV4:AV5"/>
    <mergeCell ref="AW4:AY4"/>
    <mergeCell ref="AZ4:AZ5"/>
    <mergeCell ref="BA4:BA5"/>
    <mergeCell ref="AH4:AJ4"/>
    <mergeCell ref="AK4:AK5"/>
    <mergeCell ref="AL4:AL5"/>
    <mergeCell ref="AM4:AO4"/>
    <mergeCell ref="AP4:AP5"/>
    <mergeCell ref="AQ4:AQ5"/>
    <mergeCell ref="CE4:CE5"/>
    <mergeCell ref="BL4:BN4"/>
    <mergeCell ref="BO4:BO5"/>
    <mergeCell ref="BP4:BP5"/>
    <mergeCell ref="BQ4:BS4"/>
    <mergeCell ref="BT4:BT5"/>
    <mergeCell ref="BU4:BU5"/>
    <mergeCell ref="BB4:BD4"/>
    <mergeCell ref="BE4:BE5"/>
    <mergeCell ref="BF4:BF5"/>
    <mergeCell ref="BG4:BI4"/>
    <mergeCell ref="BJ4:BJ5"/>
    <mergeCell ref="BK4:BK5"/>
    <mergeCell ref="DJ4:DL4"/>
    <mergeCell ref="DM4:DM5"/>
    <mergeCell ref="DN4:DN5"/>
    <mergeCell ref="CP4:CR4"/>
    <mergeCell ref="CS4:CS5"/>
    <mergeCell ref="CT4:CT5"/>
    <mergeCell ref="CU4:CW4"/>
    <mergeCell ref="CX4:CX5"/>
    <mergeCell ref="CY4:CY5"/>
    <mergeCell ref="DY4:EA4"/>
    <mergeCell ref="EB4:EB5"/>
    <mergeCell ref="EC4:EC5"/>
    <mergeCell ref="ED4:EF4"/>
    <mergeCell ref="EG4:EG5"/>
    <mergeCell ref="EH4:EH5"/>
    <mergeCell ref="DO4:DQ4"/>
    <mergeCell ref="DR4:DR5"/>
    <mergeCell ref="DS4:DS5"/>
    <mergeCell ref="DT4:DV4"/>
    <mergeCell ref="DW4:DW5"/>
    <mergeCell ref="DX4:DX5"/>
    <mergeCell ref="EW4:EW5"/>
    <mergeCell ref="EX4:EZ4"/>
    <mergeCell ref="FA4:FA5"/>
    <mergeCell ref="FB4:FB5"/>
    <mergeCell ref="EI4:EK4"/>
    <mergeCell ref="EL4:EL5"/>
    <mergeCell ref="EM4:EM5"/>
    <mergeCell ref="EN4:EP4"/>
    <mergeCell ref="EQ4:EQ5"/>
    <mergeCell ref="ER4:ER5"/>
    <mergeCell ref="EV4:EV5"/>
    <mergeCell ref="FM4:FO4"/>
    <mergeCell ref="FP4:FP5"/>
    <mergeCell ref="FQ4:FQ5"/>
    <mergeCell ref="FR4:FT4"/>
    <mergeCell ref="FU4:FU5"/>
    <mergeCell ref="FV4:FV5"/>
    <mergeCell ref="FC4:FE4"/>
    <mergeCell ref="FF4:FF5"/>
    <mergeCell ref="FG4:FG5"/>
    <mergeCell ref="HD4:HD5"/>
    <mergeCell ref="HE4:HE5"/>
    <mergeCell ref="HF4:HH4"/>
    <mergeCell ref="FW4:FY4"/>
    <mergeCell ref="FZ4:FZ5"/>
    <mergeCell ref="GA4:GA5"/>
    <mergeCell ref="GB4:GD4"/>
    <mergeCell ref="GE4:GE5"/>
    <mergeCell ref="GF4:GF5"/>
    <mergeCell ref="GQ4:GS4"/>
    <mergeCell ref="GT4:GT5"/>
    <mergeCell ref="GU4:GU5"/>
    <mergeCell ref="GV4:GX4"/>
    <mergeCell ref="HK3:HO3"/>
    <mergeCell ref="HK4:HM4"/>
    <mergeCell ref="HN4:HN5"/>
    <mergeCell ref="HO4:HO5"/>
    <mergeCell ref="D2:HO2"/>
    <mergeCell ref="H24:I25"/>
    <mergeCell ref="E26:G26"/>
    <mergeCell ref="E27:G27"/>
    <mergeCell ref="E28:G28"/>
    <mergeCell ref="HI4:HI5"/>
    <mergeCell ref="HJ4:HJ5"/>
    <mergeCell ref="GY4:GY5"/>
    <mergeCell ref="GZ4:GZ5"/>
    <mergeCell ref="GG4:GI4"/>
    <mergeCell ref="GJ4:GJ5"/>
    <mergeCell ref="GK4:GK5"/>
    <mergeCell ref="GL4:GN4"/>
    <mergeCell ref="GO4:GO5"/>
    <mergeCell ref="GP4:GP5"/>
    <mergeCell ref="FH4:FJ4"/>
    <mergeCell ref="FK4:FK5"/>
    <mergeCell ref="FL4:FL5"/>
    <mergeCell ref="ES4:EU4"/>
    <mergeCell ref="HA4:HC4"/>
    <mergeCell ref="CZ69:DD69"/>
    <mergeCell ref="CZ70:DB70"/>
    <mergeCell ref="DC70:DC71"/>
    <mergeCell ref="DD70:DD71"/>
    <mergeCell ref="DE3:DI3"/>
    <mergeCell ref="DE4:DG4"/>
    <mergeCell ref="DH4:DH5"/>
    <mergeCell ref="DI4:DI5"/>
    <mergeCell ref="C31:E31"/>
    <mergeCell ref="B29:G29"/>
    <mergeCell ref="CZ4:DB4"/>
    <mergeCell ref="DC4:DC5"/>
    <mergeCell ref="DD4:DD5"/>
    <mergeCell ref="CF4:CH4"/>
    <mergeCell ref="CI4:CI5"/>
    <mergeCell ref="CJ4:CJ5"/>
    <mergeCell ref="CK4:CM4"/>
    <mergeCell ref="CN4:CN5"/>
    <mergeCell ref="CO4:CO5"/>
    <mergeCell ref="BV4:BX4"/>
    <mergeCell ref="BY4:BY5"/>
    <mergeCell ref="BZ4:BZ5"/>
    <mergeCell ref="CA4:CC4"/>
    <mergeCell ref="CD4:CD5"/>
  </mergeCells>
  <pageMargins left="0.7" right="0.7" top="0.75" bottom="0.75" header="0.3" footer="0.3"/>
  <pageSetup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249977111117893"/>
  </sheetPr>
  <dimension ref="B1:HT38"/>
  <sheetViews>
    <sheetView workbookViewId="0">
      <selection activeCell="O27" sqref="O27"/>
    </sheetView>
  </sheetViews>
  <sheetFormatPr baseColWidth="10" defaultRowHeight="14.5" x14ac:dyDescent="0.35"/>
  <cols>
    <col min="2" max="2" width="4.7265625" customWidth="1"/>
    <col min="4" max="5" width="7.81640625"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453125" customWidth="1"/>
    <col min="35" max="35" width="5.453125" customWidth="1"/>
    <col min="36" max="36" width="6.453125" customWidth="1"/>
    <col min="37" max="37" width="6.54296875" customWidth="1"/>
    <col min="38" max="38" width="9.54296875" customWidth="1"/>
    <col min="39" max="39" width="6.453125" customWidth="1"/>
    <col min="40" max="40" width="5.7265625" customWidth="1"/>
    <col min="41" max="42" width="6.54296875" customWidth="1"/>
    <col min="43" max="43" width="9.81640625" customWidth="1"/>
    <col min="44" max="44" width="6.1796875" customWidth="1"/>
    <col min="45" max="45" width="5.54296875" customWidth="1"/>
    <col min="46" max="46" width="6.54296875" customWidth="1"/>
    <col min="47" max="47" width="6.26953125" customWidth="1"/>
    <col min="48" max="48" width="10.26953125" customWidth="1"/>
    <col min="49" max="49" width="6.81640625" customWidth="1"/>
    <col min="50" max="50" width="5.7265625" customWidth="1"/>
    <col min="51" max="51" width="7" customWidth="1"/>
    <col min="52" max="52" width="7.5429687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54296875" customWidth="1"/>
    <col min="110" max="110" width="6.453125" customWidth="1"/>
    <col min="111" max="111" width="7.7265625" customWidth="1"/>
    <col min="112" max="112" width="6.81640625" customWidth="1"/>
    <col min="113" max="113" width="10.7265625" customWidth="1"/>
    <col min="114" max="114" width="6.453125" customWidth="1"/>
    <col min="115" max="116" width="6" customWidth="1"/>
    <col min="117" max="117" width="6.1796875" customWidth="1"/>
    <col min="118" max="118" width="9.54296875" customWidth="1"/>
    <col min="119" max="119" width="6.81640625" customWidth="1"/>
    <col min="120" max="120" width="5.453125" customWidth="1"/>
    <col min="121" max="121" width="6.54296875" customWidth="1"/>
    <col min="122" max="122" width="6.453125" customWidth="1"/>
    <col min="123" max="123" width="10" customWidth="1"/>
    <col min="124" max="124" width="6.54296875" customWidth="1"/>
    <col min="125" max="125" width="5.54296875" customWidth="1"/>
    <col min="126" max="127" width="6.54296875" customWidth="1"/>
    <col min="128" max="128" width="10.1796875" customWidth="1"/>
    <col min="129" max="129" width="7" customWidth="1"/>
    <col min="130" max="130" width="5.1796875" customWidth="1"/>
    <col min="131" max="131" width="6.26953125" customWidth="1"/>
    <col min="132" max="132" width="5.81640625" customWidth="1"/>
    <col min="133" max="133" width="10" customWidth="1"/>
    <col min="134" max="134" width="6.7265625" customWidth="1"/>
    <col min="135" max="135" width="4.7265625" customWidth="1"/>
    <col min="136" max="136" width="6.1796875" customWidth="1"/>
    <col min="137" max="137" width="6.26953125" customWidth="1"/>
    <col min="138" max="138" width="10.26953125" customWidth="1"/>
    <col min="139" max="139" width="6.81640625" customWidth="1"/>
    <col min="140" max="140" width="5.7265625" customWidth="1"/>
    <col min="141" max="141" width="6" customWidth="1"/>
    <col min="142" max="142" width="6.26953125" customWidth="1"/>
    <col min="143" max="143" width="10.81640625" customWidth="1"/>
    <col min="144" max="144" width="6.1796875" customWidth="1"/>
    <col min="145" max="145" width="5.81640625" customWidth="1"/>
    <col min="146" max="146" width="6.453125" customWidth="1"/>
    <col min="147" max="147" width="7" customWidth="1"/>
    <col min="148" max="148" width="9.81640625" customWidth="1"/>
    <col min="149" max="149" width="7" customWidth="1"/>
    <col min="150" max="150" width="5.7265625" customWidth="1"/>
    <col min="151" max="151" width="5.81640625" customWidth="1"/>
    <col min="152" max="152" width="6.26953125" customWidth="1"/>
    <col min="153" max="153" width="10.1796875" customWidth="1"/>
    <col min="154" max="154" width="6.1796875" customWidth="1"/>
    <col min="155" max="155" width="5.26953125" customWidth="1"/>
    <col min="156" max="156" width="6.7265625" customWidth="1"/>
    <col min="157" max="157" width="7" customWidth="1"/>
    <col min="158" max="158" width="10.1796875" customWidth="1"/>
    <col min="159" max="159" width="6.81640625" customWidth="1"/>
    <col min="160" max="160" width="6" customWidth="1"/>
    <col min="161" max="161" width="7" customWidth="1"/>
    <col min="162" max="162" width="6.81640625" customWidth="1"/>
    <col min="163" max="163" width="10.7265625" customWidth="1"/>
    <col min="164" max="164" width="6.26953125" customWidth="1"/>
    <col min="165" max="165" width="5.26953125" customWidth="1"/>
    <col min="166" max="167" width="6.7265625" customWidth="1"/>
    <col min="168" max="168" width="10.1796875" customWidth="1"/>
    <col min="169" max="169" width="6.54296875" customWidth="1"/>
    <col min="170" max="170" width="5.7265625" customWidth="1"/>
    <col min="171" max="171" width="6.7265625" customWidth="1"/>
    <col min="172" max="172" width="5.81640625" customWidth="1"/>
    <col min="173" max="173" width="10.1796875" customWidth="1"/>
    <col min="174" max="174" width="6.81640625" customWidth="1"/>
    <col min="175" max="175" width="5" customWidth="1"/>
    <col min="176" max="176" width="6" customWidth="1"/>
    <col min="177" max="177" width="6.1796875" customWidth="1"/>
    <col min="178" max="178" width="10.453125" customWidth="1"/>
    <col min="179" max="179" width="6.453125" customWidth="1"/>
    <col min="180" max="180" width="5.54296875" customWidth="1"/>
    <col min="181" max="181" width="7.26953125" customWidth="1"/>
    <col min="182" max="182" width="6.1796875" customWidth="1"/>
    <col min="183" max="183" width="10" customWidth="1"/>
    <col min="184" max="184" width="6.26953125" customWidth="1"/>
    <col min="185" max="185" width="6" customWidth="1"/>
    <col min="186" max="186" width="6.26953125" customWidth="1"/>
    <col min="187" max="187" width="6" customWidth="1"/>
    <col min="188" max="188" width="10.453125" customWidth="1"/>
    <col min="189" max="189" width="7" customWidth="1"/>
    <col min="190" max="190" width="5.54296875" customWidth="1"/>
    <col min="191" max="191" width="6.81640625" customWidth="1"/>
    <col min="192" max="192" width="6.7265625" customWidth="1"/>
    <col min="193" max="193" width="10.26953125" customWidth="1"/>
    <col min="194" max="194" width="6.453125" customWidth="1"/>
    <col min="195" max="195" width="5" customWidth="1"/>
    <col min="196" max="197" width="6.54296875" customWidth="1"/>
    <col min="198" max="198" width="10.453125" customWidth="1"/>
    <col min="199" max="199" width="6.1796875" customWidth="1"/>
    <col min="200" max="200" width="5.453125" customWidth="1"/>
    <col min="201" max="201" width="7" customWidth="1"/>
    <col min="202" max="202" width="7.453125" customWidth="1"/>
    <col min="203" max="203" width="9.7265625" customWidth="1"/>
    <col min="204" max="204" width="6.1796875" customWidth="1"/>
    <col min="205" max="205" width="5.7265625" customWidth="1"/>
    <col min="206" max="206" width="5.81640625" customWidth="1"/>
    <col min="207" max="207" width="6.54296875" customWidth="1"/>
    <col min="208" max="208" width="10.7265625" customWidth="1"/>
    <col min="209" max="209" width="6.54296875" customWidth="1"/>
    <col min="210" max="210" width="5.7265625" customWidth="1"/>
    <col min="211" max="211" width="6.1796875" customWidth="1"/>
    <col min="212" max="212" width="6.54296875" customWidth="1"/>
    <col min="213" max="213" width="10.453125" customWidth="1"/>
    <col min="214" max="214" width="6.81640625" customWidth="1"/>
    <col min="215" max="215" width="6.453125" customWidth="1"/>
    <col min="216" max="216" width="6.7265625" customWidth="1"/>
    <col min="217" max="217" width="6.26953125" customWidth="1"/>
    <col min="218" max="218" width="10.1796875" customWidth="1"/>
    <col min="219" max="219" width="6.26953125" customWidth="1"/>
    <col min="220" max="220" width="5.453125" customWidth="1"/>
    <col min="221" max="221" width="5.81640625" customWidth="1"/>
    <col min="222" max="222" width="6.1796875" customWidth="1"/>
    <col min="223" max="223" width="10.26953125" customWidth="1"/>
    <col min="224" max="224" width="7" customWidth="1"/>
    <col min="225" max="225" width="6.1796875" customWidth="1"/>
    <col min="226" max="227" width="6.81640625" customWidth="1"/>
    <col min="228" max="228" width="10.1796875" customWidth="1"/>
  </cols>
  <sheetData>
    <row r="1" spans="2:228" ht="15" thickBot="1" x14ac:dyDescent="0.4"/>
    <row r="2" spans="2:228" ht="15" thickBot="1" x14ac:dyDescent="0.4">
      <c r="B2" s="762" t="s">
        <v>226</v>
      </c>
      <c r="C2" s="742"/>
      <c r="D2" s="672" t="s">
        <v>58</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4"/>
    </row>
    <row r="3" spans="2:228" ht="132.75" customHeight="1" thickBot="1" x14ac:dyDescent="0.4">
      <c r="B3" s="743"/>
      <c r="C3" s="744"/>
      <c r="D3" s="663" t="s">
        <v>315</v>
      </c>
      <c r="E3" s="664"/>
      <c r="F3" s="665"/>
      <c r="G3" s="665"/>
      <c r="H3" s="666"/>
      <c r="I3" s="663" t="s">
        <v>307</v>
      </c>
      <c r="J3" s="664"/>
      <c r="K3" s="665"/>
      <c r="L3" s="665"/>
      <c r="M3" s="666"/>
      <c r="N3" s="663" t="s">
        <v>308</v>
      </c>
      <c r="O3" s="664"/>
      <c r="P3" s="665"/>
      <c r="Q3" s="665"/>
      <c r="R3" s="666"/>
      <c r="S3" s="663" t="s">
        <v>93</v>
      </c>
      <c r="T3" s="664"/>
      <c r="U3" s="665"/>
      <c r="V3" s="665"/>
      <c r="W3" s="666"/>
      <c r="X3" s="725" t="s">
        <v>94</v>
      </c>
      <c r="Y3" s="726"/>
      <c r="Z3" s="727"/>
      <c r="AA3" s="727"/>
      <c r="AB3" s="728"/>
      <c r="AC3" s="663" t="s">
        <v>316</v>
      </c>
      <c r="AD3" s="664"/>
      <c r="AE3" s="665"/>
      <c r="AF3" s="665"/>
      <c r="AG3" s="666"/>
      <c r="AH3" s="663" t="s">
        <v>458</v>
      </c>
      <c r="AI3" s="664"/>
      <c r="AJ3" s="665"/>
      <c r="AK3" s="665"/>
      <c r="AL3" s="666"/>
      <c r="AM3" s="663" t="s">
        <v>181</v>
      </c>
      <c r="AN3" s="664"/>
      <c r="AO3" s="665"/>
      <c r="AP3" s="665"/>
      <c r="AQ3" s="666"/>
      <c r="AR3" s="663" t="s">
        <v>459</v>
      </c>
      <c r="AS3" s="664"/>
      <c r="AT3" s="665"/>
      <c r="AU3" s="665"/>
      <c r="AV3" s="666"/>
      <c r="AW3" s="663" t="s">
        <v>709</v>
      </c>
      <c r="AX3" s="664"/>
      <c r="AY3" s="665"/>
      <c r="AZ3" s="665"/>
      <c r="BA3" s="666"/>
      <c r="BB3" s="663" t="s">
        <v>710</v>
      </c>
      <c r="BC3" s="664"/>
      <c r="BD3" s="665"/>
      <c r="BE3" s="665"/>
      <c r="BF3" s="666"/>
      <c r="BG3" s="787" t="s">
        <v>750</v>
      </c>
      <c r="BH3" s="788"/>
      <c r="BI3" s="789"/>
      <c r="BJ3" s="789"/>
      <c r="BK3" s="790"/>
      <c r="BL3" s="663" t="s">
        <v>161</v>
      </c>
      <c r="BM3" s="664"/>
      <c r="BN3" s="665"/>
      <c r="BO3" s="665"/>
      <c r="BP3" s="666"/>
      <c r="BQ3" s="663" t="s">
        <v>711</v>
      </c>
      <c r="BR3" s="664"/>
      <c r="BS3" s="665"/>
      <c r="BT3" s="665"/>
      <c r="BU3" s="666"/>
      <c r="BV3" s="663" t="s">
        <v>713</v>
      </c>
      <c r="BW3" s="664"/>
      <c r="BX3" s="665"/>
      <c r="BY3" s="665"/>
      <c r="BZ3" s="666"/>
      <c r="CA3" s="663" t="s">
        <v>712</v>
      </c>
      <c r="CB3" s="664"/>
      <c r="CC3" s="665"/>
      <c r="CD3" s="665"/>
      <c r="CE3" s="666"/>
      <c r="CF3" s="663" t="s">
        <v>714</v>
      </c>
      <c r="CG3" s="664"/>
      <c r="CH3" s="665"/>
      <c r="CI3" s="665"/>
      <c r="CJ3" s="666"/>
      <c r="CK3" s="787" t="s">
        <v>751</v>
      </c>
      <c r="CL3" s="788"/>
      <c r="CM3" s="789"/>
      <c r="CN3" s="789"/>
      <c r="CO3" s="790"/>
      <c r="CP3" s="663" t="s">
        <v>317</v>
      </c>
      <c r="CQ3" s="664"/>
      <c r="CR3" s="665"/>
      <c r="CS3" s="665"/>
      <c r="CT3" s="666"/>
      <c r="CU3" s="725" t="s">
        <v>163</v>
      </c>
      <c r="CV3" s="726"/>
      <c r="CW3" s="727"/>
      <c r="CX3" s="727"/>
      <c r="CY3" s="728"/>
      <c r="CZ3" s="663" t="s">
        <v>377</v>
      </c>
      <c r="DA3" s="664"/>
      <c r="DB3" s="665"/>
      <c r="DC3" s="665"/>
      <c r="DD3" s="666"/>
      <c r="DE3" s="663" t="s">
        <v>460</v>
      </c>
      <c r="DF3" s="664"/>
      <c r="DG3" s="665"/>
      <c r="DH3" s="665"/>
      <c r="DI3" s="666"/>
      <c r="DJ3" s="704" t="s">
        <v>562</v>
      </c>
      <c r="DK3" s="664"/>
      <c r="DL3" s="665"/>
      <c r="DM3" s="665"/>
      <c r="DN3" s="666"/>
      <c r="DO3" s="663" t="s">
        <v>318</v>
      </c>
      <c r="DP3" s="664"/>
      <c r="DQ3" s="665"/>
      <c r="DR3" s="665"/>
      <c r="DS3" s="666"/>
      <c r="DT3" s="663" t="s">
        <v>98</v>
      </c>
      <c r="DU3" s="664"/>
      <c r="DV3" s="665"/>
      <c r="DW3" s="665"/>
      <c r="DX3" s="666"/>
      <c r="DY3" s="663" t="s">
        <v>715</v>
      </c>
      <c r="DZ3" s="664"/>
      <c r="EA3" s="665"/>
      <c r="EB3" s="665"/>
      <c r="EC3" s="666"/>
      <c r="ED3" s="663" t="s">
        <v>407</v>
      </c>
      <c r="EE3" s="664"/>
      <c r="EF3" s="665"/>
      <c r="EG3" s="665"/>
      <c r="EH3" s="666"/>
      <c r="EI3" s="663" t="s">
        <v>99</v>
      </c>
      <c r="EJ3" s="664"/>
      <c r="EK3" s="665"/>
      <c r="EL3" s="665"/>
      <c r="EM3" s="666"/>
      <c r="EN3" s="663" t="s">
        <v>176</v>
      </c>
      <c r="EO3" s="664"/>
      <c r="EP3" s="665"/>
      <c r="EQ3" s="665"/>
      <c r="ER3" s="666"/>
      <c r="ES3" s="663" t="s">
        <v>177</v>
      </c>
      <c r="ET3" s="664"/>
      <c r="EU3" s="665"/>
      <c r="EV3" s="665"/>
      <c r="EW3" s="666"/>
      <c r="EX3" s="663" t="s">
        <v>319</v>
      </c>
      <c r="EY3" s="664"/>
      <c r="EZ3" s="665"/>
      <c r="FA3" s="665"/>
      <c r="FB3" s="666"/>
      <c r="FC3" s="663" t="s">
        <v>178</v>
      </c>
      <c r="FD3" s="664"/>
      <c r="FE3" s="665"/>
      <c r="FF3" s="665"/>
      <c r="FG3" s="666"/>
      <c r="FH3" s="663" t="s">
        <v>461</v>
      </c>
      <c r="FI3" s="664"/>
      <c r="FJ3" s="665"/>
      <c r="FK3" s="665"/>
      <c r="FL3" s="666"/>
      <c r="FM3" s="663" t="s">
        <v>716</v>
      </c>
      <c r="FN3" s="664"/>
      <c r="FO3" s="665"/>
      <c r="FP3" s="665"/>
      <c r="FQ3" s="666"/>
      <c r="FR3" s="663" t="s">
        <v>340</v>
      </c>
      <c r="FS3" s="664"/>
      <c r="FT3" s="665"/>
      <c r="FU3" s="665"/>
      <c r="FV3" s="666"/>
      <c r="FW3" s="663" t="s">
        <v>336</v>
      </c>
      <c r="FX3" s="664"/>
      <c r="FY3" s="665"/>
      <c r="FZ3" s="665"/>
      <c r="GA3" s="666"/>
      <c r="GB3" s="663" t="s">
        <v>462</v>
      </c>
      <c r="GC3" s="664"/>
      <c r="GD3" s="665"/>
      <c r="GE3" s="665"/>
      <c r="GF3" s="666"/>
      <c r="GG3" s="704" t="s">
        <v>169</v>
      </c>
      <c r="GH3" s="664"/>
      <c r="GI3" s="665"/>
      <c r="GJ3" s="665"/>
      <c r="GK3" s="666"/>
      <c r="GL3" s="663" t="s">
        <v>320</v>
      </c>
      <c r="GM3" s="664"/>
      <c r="GN3" s="665"/>
      <c r="GO3" s="665"/>
      <c r="GP3" s="666"/>
      <c r="GQ3" s="772" t="s">
        <v>170</v>
      </c>
      <c r="GR3" s="773"/>
      <c r="GS3" s="774"/>
      <c r="GT3" s="774"/>
      <c r="GU3" s="775"/>
      <c r="GV3" s="663" t="s">
        <v>348</v>
      </c>
      <c r="GW3" s="664"/>
      <c r="GX3" s="665"/>
      <c r="GY3" s="665"/>
      <c r="GZ3" s="666"/>
      <c r="HA3" s="663" t="s">
        <v>171</v>
      </c>
      <c r="HB3" s="664"/>
      <c r="HC3" s="665"/>
      <c r="HD3" s="665"/>
      <c r="HE3" s="666"/>
      <c r="HF3" s="663" t="s">
        <v>420</v>
      </c>
      <c r="HG3" s="664"/>
      <c r="HH3" s="665"/>
      <c r="HI3" s="665"/>
      <c r="HJ3" s="666"/>
      <c r="HK3" s="784" t="s">
        <v>157</v>
      </c>
      <c r="HL3" s="785"/>
      <c r="HM3" s="785"/>
      <c r="HN3" s="785"/>
      <c r="HO3" s="786"/>
      <c r="HP3" s="663" t="s">
        <v>258</v>
      </c>
      <c r="HQ3" s="664"/>
      <c r="HR3" s="665"/>
      <c r="HS3" s="665"/>
      <c r="HT3" s="666"/>
    </row>
    <row r="4" spans="2:22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67" t="s">
        <v>29</v>
      </c>
      <c r="AX4" s="668"/>
      <c r="AY4" s="669"/>
      <c r="AZ4" s="670" t="s">
        <v>30</v>
      </c>
      <c r="BA4" s="670" t="s">
        <v>83</v>
      </c>
      <c r="BB4" s="667" t="s">
        <v>29</v>
      </c>
      <c r="BC4" s="668"/>
      <c r="BD4" s="669"/>
      <c r="BE4" s="670" t="s">
        <v>30</v>
      </c>
      <c r="BF4" s="670" t="s">
        <v>83</v>
      </c>
      <c r="BG4" s="680" t="s">
        <v>29</v>
      </c>
      <c r="BH4" s="681"/>
      <c r="BI4" s="681"/>
      <c r="BJ4" s="682" t="s">
        <v>30</v>
      </c>
      <c r="BK4" s="670" t="s">
        <v>83</v>
      </c>
      <c r="BL4" s="680" t="s">
        <v>29</v>
      </c>
      <c r="BM4" s="681"/>
      <c r="BN4" s="681"/>
      <c r="BO4" s="68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729" t="s">
        <v>29</v>
      </c>
      <c r="CV4" s="730"/>
      <c r="CW4" s="731"/>
      <c r="CX4" s="732" t="s">
        <v>30</v>
      </c>
      <c r="CY4" s="708" t="s">
        <v>83</v>
      </c>
      <c r="CZ4" s="680" t="s">
        <v>29</v>
      </c>
      <c r="DA4" s="681"/>
      <c r="DB4" s="681"/>
      <c r="DC4" s="682" t="s">
        <v>30</v>
      </c>
      <c r="DD4" s="670" t="s">
        <v>83</v>
      </c>
      <c r="DE4" s="667" t="s">
        <v>29</v>
      </c>
      <c r="DF4" s="710"/>
      <c r="DG4" s="711"/>
      <c r="DH4" s="712" t="s">
        <v>30</v>
      </c>
      <c r="DI4" s="670" t="s">
        <v>83</v>
      </c>
      <c r="DJ4" s="667" t="s">
        <v>29</v>
      </c>
      <c r="DK4" s="710"/>
      <c r="DL4" s="711"/>
      <c r="DM4" s="712" t="s">
        <v>30</v>
      </c>
      <c r="DN4" s="670" t="s">
        <v>83</v>
      </c>
      <c r="DO4" s="680" t="s">
        <v>29</v>
      </c>
      <c r="DP4" s="681"/>
      <c r="DQ4" s="681"/>
      <c r="DR4" s="682" t="s">
        <v>30</v>
      </c>
      <c r="DS4" s="670" t="s">
        <v>83</v>
      </c>
      <c r="DT4" s="680" t="s">
        <v>29</v>
      </c>
      <c r="DU4" s="681"/>
      <c r="DV4" s="681"/>
      <c r="DW4" s="682" t="s">
        <v>30</v>
      </c>
      <c r="DX4" s="670" t="s">
        <v>83</v>
      </c>
      <c r="DY4" s="680" t="s">
        <v>29</v>
      </c>
      <c r="DZ4" s="681"/>
      <c r="EA4" s="681"/>
      <c r="EB4" s="682" t="s">
        <v>30</v>
      </c>
      <c r="EC4" s="670" t="s">
        <v>83</v>
      </c>
      <c r="ED4" s="667" t="s">
        <v>29</v>
      </c>
      <c r="EE4" s="668"/>
      <c r="EF4" s="669"/>
      <c r="EG4" s="670" t="s">
        <v>30</v>
      </c>
      <c r="EH4" s="670" t="s">
        <v>83</v>
      </c>
      <c r="EI4" s="667" t="s">
        <v>29</v>
      </c>
      <c r="EJ4" s="668"/>
      <c r="EK4" s="669"/>
      <c r="EL4" s="670" t="s">
        <v>30</v>
      </c>
      <c r="EM4" s="670" t="s">
        <v>83</v>
      </c>
      <c r="EN4" s="667" t="s">
        <v>29</v>
      </c>
      <c r="EO4" s="668"/>
      <c r="EP4" s="669"/>
      <c r="EQ4" s="670" t="s">
        <v>30</v>
      </c>
      <c r="ER4" s="670" t="s">
        <v>83</v>
      </c>
      <c r="ES4" s="667" t="s">
        <v>29</v>
      </c>
      <c r="ET4" s="668"/>
      <c r="EU4" s="669"/>
      <c r="EV4" s="670" t="s">
        <v>30</v>
      </c>
      <c r="EW4" s="670" t="s">
        <v>83</v>
      </c>
      <c r="EX4" s="667" t="s">
        <v>29</v>
      </c>
      <c r="EY4" s="668"/>
      <c r="EZ4" s="669"/>
      <c r="FA4" s="670"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67" t="s">
        <v>29</v>
      </c>
      <c r="GH4" s="668"/>
      <c r="GI4" s="669"/>
      <c r="GJ4" s="670" t="s">
        <v>30</v>
      </c>
      <c r="GK4" s="670" t="s">
        <v>83</v>
      </c>
      <c r="GL4" s="680" t="s">
        <v>29</v>
      </c>
      <c r="GM4" s="681"/>
      <c r="GN4" s="681"/>
      <c r="GO4" s="682" t="s">
        <v>30</v>
      </c>
      <c r="GP4" s="670" t="s">
        <v>83</v>
      </c>
      <c r="GQ4" s="688" t="s">
        <v>29</v>
      </c>
      <c r="GR4" s="689"/>
      <c r="GS4" s="689"/>
      <c r="GT4" s="747" t="s">
        <v>30</v>
      </c>
      <c r="GU4" s="702" t="s">
        <v>83</v>
      </c>
      <c r="GV4" s="667" t="s">
        <v>29</v>
      </c>
      <c r="GW4" s="710"/>
      <c r="GX4" s="711"/>
      <c r="GY4" s="712" t="s">
        <v>30</v>
      </c>
      <c r="GZ4" s="670" t="s">
        <v>83</v>
      </c>
      <c r="HA4" s="667" t="s">
        <v>29</v>
      </c>
      <c r="HB4" s="710"/>
      <c r="HC4" s="711"/>
      <c r="HD4" s="712" t="s">
        <v>30</v>
      </c>
      <c r="HE4" s="670" t="s">
        <v>83</v>
      </c>
      <c r="HF4" s="667" t="s">
        <v>29</v>
      </c>
      <c r="HG4" s="710"/>
      <c r="HH4" s="711"/>
      <c r="HI4" s="712" t="s">
        <v>30</v>
      </c>
      <c r="HJ4" s="670" t="s">
        <v>83</v>
      </c>
      <c r="HK4" s="680" t="s">
        <v>29</v>
      </c>
      <c r="HL4" s="681"/>
      <c r="HM4" s="782"/>
      <c r="HN4" s="682" t="s">
        <v>30</v>
      </c>
      <c r="HO4" s="682" t="s">
        <v>83</v>
      </c>
      <c r="HP4" s="667" t="s">
        <v>29</v>
      </c>
      <c r="HQ4" s="668"/>
      <c r="HR4" s="669"/>
      <c r="HS4" s="670" t="s">
        <v>30</v>
      </c>
      <c r="HT4" s="670" t="s">
        <v>83</v>
      </c>
    </row>
    <row r="5" spans="2:22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7" t="s">
        <v>32</v>
      </c>
      <c r="AJ5" s="91" t="s">
        <v>31</v>
      </c>
      <c r="AK5" s="683"/>
      <c r="AL5" s="671"/>
      <c r="AM5" s="88" t="s">
        <v>1</v>
      </c>
      <c r="AN5" s="89" t="s">
        <v>32</v>
      </c>
      <c r="AO5" s="91" t="s">
        <v>31</v>
      </c>
      <c r="AP5" s="683"/>
      <c r="AQ5" s="671"/>
      <c r="AR5" s="88" t="s">
        <v>1</v>
      </c>
      <c r="AS5" s="89" t="s">
        <v>32</v>
      </c>
      <c r="AT5" s="91" t="s">
        <v>31</v>
      </c>
      <c r="AU5" s="683"/>
      <c r="AV5" s="671"/>
      <c r="AW5" s="88" t="s">
        <v>1</v>
      </c>
      <c r="AX5" s="89" t="s">
        <v>32</v>
      </c>
      <c r="AY5" s="91" t="s">
        <v>31</v>
      </c>
      <c r="AZ5" s="671"/>
      <c r="BA5" s="671"/>
      <c r="BB5" s="88" t="s">
        <v>1</v>
      </c>
      <c r="BC5" s="89" t="s">
        <v>32</v>
      </c>
      <c r="BD5" s="91" t="s">
        <v>31</v>
      </c>
      <c r="BE5" s="671"/>
      <c r="BF5" s="671"/>
      <c r="BG5" s="88" t="s">
        <v>1</v>
      </c>
      <c r="BH5" s="89" t="s">
        <v>32</v>
      </c>
      <c r="BI5" s="91" t="s">
        <v>31</v>
      </c>
      <c r="BJ5" s="683"/>
      <c r="BK5" s="671"/>
      <c r="BL5" s="88" t="s">
        <v>1</v>
      </c>
      <c r="BM5" s="89" t="s">
        <v>32</v>
      </c>
      <c r="BN5" s="91" t="s">
        <v>31</v>
      </c>
      <c r="BO5" s="68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177" t="s">
        <v>1</v>
      </c>
      <c r="CV5" s="178" t="s">
        <v>28</v>
      </c>
      <c r="CW5" s="208" t="s">
        <v>31</v>
      </c>
      <c r="CX5" s="733"/>
      <c r="CY5" s="709"/>
      <c r="CZ5" s="88" t="s">
        <v>1</v>
      </c>
      <c r="DA5" s="89" t="s">
        <v>32</v>
      </c>
      <c r="DB5" s="91" t="s">
        <v>31</v>
      </c>
      <c r="DC5" s="683"/>
      <c r="DD5" s="671"/>
      <c r="DE5" s="88" t="s">
        <v>1</v>
      </c>
      <c r="DF5" s="89" t="s">
        <v>28</v>
      </c>
      <c r="DG5" s="90" t="s">
        <v>31</v>
      </c>
      <c r="DH5" s="713"/>
      <c r="DI5" s="671"/>
      <c r="DJ5" s="88" t="s">
        <v>1</v>
      </c>
      <c r="DK5" s="89" t="s">
        <v>28</v>
      </c>
      <c r="DL5" s="90" t="s">
        <v>31</v>
      </c>
      <c r="DM5" s="713"/>
      <c r="DN5" s="671"/>
      <c r="DO5" s="88" t="s">
        <v>1</v>
      </c>
      <c r="DP5" s="89" t="s">
        <v>32</v>
      </c>
      <c r="DQ5" s="91" t="s">
        <v>31</v>
      </c>
      <c r="DR5" s="683"/>
      <c r="DS5" s="671"/>
      <c r="DT5" s="88" t="s">
        <v>1</v>
      </c>
      <c r="DU5" s="89" t="s">
        <v>32</v>
      </c>
      <c r="DV5" s="91" t="s">
        <v>31</v>
      </c>
      <c r="DW5" s="683"/>
      <c r="DX5" s="671"/>
      <c r="DY5" s="88" t="s">
        <v>1</v>
      </c>
      <c r="DZ5" s="89" t="s">
        <v>32</v>
      </c>
      <c r="EA5" s="91" t="s">
        <v>31</v>
      </c>
      <c r="EB5" s="683"/>
      <c r="EC5" s="671"/>
      <c r="ED5" s="88" t="s">
        <v>1</v>
      </c>
      <c r="EE5" s="89" t="s">
        <v>32</v>
      </c>
      <c r="EF5" s="91" t="s">
        <v>31</v>
      </c>
      <c r="EG5" s="671"/>
      <c r="EH5" s="671"/>
      <c r="EI5" s="88" t="s">
        <v>1</v>
      </c>
      <c r="EJ5" s="89" t="s">
        <v>32</v>
      </c>
      <c r="EK5" s="91" t="s">
        <v>31</v>
      </c>
      <c r="EL5" s="671"/>
      <c r="EM5" s="671"/>
      <c r="EN5" s="119" t="s">
        <v>1</v>
      </c>
      <c r="EO5" s="87" t="s">
        <v>32</v>
      </c>
      <c r="EP5" s="120" t="s">
        <v>31</v>
      </c>
      <c r="EQ5" s="697"/>
      <c r="ER5" s="697"/>
      <c r="ES5" s="88" t="s">
        <v>1</v>
      </c>
      <c r="ET5" s="89" t="s">
        <v>32</v>
      </c>
      <c r="EU5" s="91" t="s">
        <v>31</v>
      </c>
      <c r="EV5" s="671"/>
      <c r="EW5" s="671"/>
      <c r="EX5" s="88" t="s">
        <v>1</v>
      </c>
      <c r="EY5" s="89" t="s">
        <v>32</v>
      </c>
      <c r="EZ5" s="91" t="s">
        <v>31</v>
      </c>
      <c r="FA5" s="671"/>
      <c r="FB5" s="671"/>
      <c r="FC5" s="88" t="s">
        <v>1</v>
      </c>
      <c r="FD5" s="89" t="s">
        <v>32</v>
      </c>
      <c r="FE5" s="91" t="s">
        <v>31</v>
      </c>
      <c r="FF5" s="683"/>
      <c r="FG5" s="671"/>
      <c r="FH5" s="88" t="s">
        <v>1</v>
      </c>
      <c r="FI5" s="89" t="s">
        <v>32</v>
      </c>
      <c r="FJ5" s="91" t="s">
        <v>31</v>
      </c>
      <c r="FK5" s="683"/>
      <c r="FL5" s="671"/>
      <c r="FM5" s="88" t="s">
        <v>1</v>
      </c>
      <c r="FN5" s="89" t="s">
        <v>32</v>
      </c>
      <c r="FO5" s="91" t="s">
        <v>31</v>
      </c>
      <c r="FP5" s="683"/>
      <c r="FQ5" s="671"/>
      <c r="FR5" s="88" t="s">
        <v>1</v>
      </c>
      <c r="FS5" s="87" t="s">
        <v>32</v>
      </c>
      <c r="FT5" s="91" t="s">
        <v>31</v>
      </c>
      <c r="FU5" s="683"/>
      <c r="FV5" s="671"/>
      <c r="FW5" s="88" t="s">
        <v>1</v>
      </c>
      <c r="FX5" s="89" t="s">
        <v>32</v>
      </c>
      <c r="FY5" s="91" t="s">
        <v>31</v>
      </c>
      <c r="FZ5" s="683"/>
      <c r="GA5" s="671"/>
      <c r="GB5" s="88" t="s">
        <v>1</v>
      </c>
      <c r="GC5" s="89" t="s">
        <v>32</v>
      </c>
      <c r="GD5" s="91" t="s">
        <v>31</v>
      </c>
      <c r="GE5" s="683"/>
      <c r="GF5" s="671"/>
      <c r="GG5" s="88" t="s">
        <v>1</v>
      </c>
      <c r="GH5" s="89" t="s">
        <v>32</v>
      </c>
      <c r="GI5" s="91" t="s">
        <v>31</v>
      </c>
      <c r="GJ5" s="671"/>
      <c r="GK5" s="671"/>
      <c r="GL5" s="88" t="s">
        <v>1</v>
      </c>
      <c r="GM5" s="89" t="s">
        <v>32</v>
      </c>
      <c r="GN5" s="91" t="s">
        <v>31</v>
      </c>
      <c r="GO5" s="683"/>
      <c r="GP5" s="671"/>
      <c r="GQ5" s="204" t="s">
        <v>1</v>
      </c>
      <c r="GR5" s="205" t="s">
        <v>32</v>
      </c>
      <c r="GS5" s="206" t="s">
        <v>31</v>
      </c>
      <c r="GT5" s="781"/>
      <c r="GU5" s="783"/>
      <c r="GV5" s="88" t="s">
        <v>1</v>
      </c>
      <c r="GW5" s="89" t="s">
        <v>28</v>
      </c>
      <c r="GX5" s="90" t="s">
        <v>31</v>
      </c>
      <c r="GY5" s="713"/>
      <c r="GZ5" s="671"/>
      <c r="HA5" s="88" t="s">
        <v>1</v>
      </c>
      <c r="HB5" s="89" t="s">
        <v>28</v>
      </c>
      <c r="HC5" s="90" t="s">
        <v>31</v>
      </c>
      <c r="HD5" s="713"/>
      <c r="HE5" s="671"/>
      <c r="HF5" s="88" t="s">
        <v>1</v>
      </c>
      <c r="HG5" s="89" t="s">
        <v>28</v>
      </c>
      <c r="HH5" s="90" t="s">
        <v>31</v>
      </c>
      <c r="HI5" s="713"/>
      <c r="HJ5" s="671"/>
      <c r="HK5" s="88" t="s">
        <v>1</v>
      </c>
      <c r="HL5" s="89" t="s">
        <v>28</v>
      </c>
      <c r="HM5" s="90" t="s">
        <v>31</v>
      </c>
      <c r="HN5" s="683"/>
      <c r="HO5" s="683"/>
      <c r="HP5" s="88" t="s">
        <v>1</v>
      </c>
      <c r="HQ5" s="89" t="s">
        <v>32</v>
      </c>
      <c r="HR5" s="91" t="s">
        <v>31</v>
      </c>
      <c r="HS5" s="671"/>
      <c r="HT5" s="671"/>
    </row>
    <row r="6" spans="2:228"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99">
        <f>AH6/AI17</f>
        <v>0</v>
      </c>
      <c r="AM6" s="96">
        <v>0</v>
      </c>
      <c r="AN6" s="97">
        <v>90</v>
      </c>
      <c r="AO6" s="97">
        <f>AM6/AN6*100</f>
        <v>0</v>
      </c>
      <c r="AP6" s="98">
        <v>0</v>
      </c>
      <c r="AQ6" s="99">
        <f>AM6/AN17</f>
        <v>0</v>
      </c>
      <c r="AR6" s="96">
        <v>0</v>
      </c>
      <c r="AS6" s="97">
        <v>1</v>
      </c>
      <c r="AT6" s="97">
        <f>AR6/AS6*100</f>
        <v>0</v>
      </c>
      <c r="AU6" s="98">
        <v>0</v>
      </c>
      <c r="AV6" s="99">
        <f>AR6/AS17</f>
        <v>0</v>
      </c>
      <c r="AW6" s="96">
        <v>0</v>
      </c>
      <c r="AX6" s="97">
        <v>1</v>
      </c>
      <c r="AY6" s="97">
        <f>AW6/AX6*100</f>
        <v>0</v>
      </c>
      <c r="AZ6" s="98">
        <v>0</v>
      </c>
      <c r="BA6" s="110">
        <f>AW6/AX17</f>
        <v>0</v>
      </c>
      <c r="BB6" s="96">
        <v>0</v>
      </c>
      <c r="BC6" s="97">
        <v>1</v>
      </c>
      <c r="BD6" s="97">
        <f>BB6/BC6*100</f>
        <v>0</v>
      </c>
      <c r="BE6" s="98">
        <v>0</v>
      </c>
      <c r="BF6" s="110">
        <f>BB6/BC17</f>
        <v>0</v>
      </c>
      <c r="BG6" s="96">
        <v>0</v>
      </c>
      <c r="BH6" s="97">
        <v>1</v>
      </c>
      <c r="BI6" s="97">
        <f>BG6/BH6*100</f>
        <v>0</v>
      </c>
      <c r="BJ6" s="98">
        <v>0</v>
      </c>
      <c r="BK6" s="99">
        <f>BG6/BH17</f>
        <v>0</v>
      </c>
      <c r="BL6" s="96">
        <v>0</v>
      </c>
      <c r="BM6" s="97">
        <v>100</v>
      </c>
      <c r="BN6" s="97">
        <f>BL6/BM6*100</f>
        <v>0</v>
      </c>
      <c r="BO6" s="98">
        <v>0</v>
      </c>
      <c r="BP6" s="99">
        <f>BL6/BM17</f>
        <v>0</v>
      </c>
      <c r="BQ6" s="96">
        <v>0</v>
      </c>
      <c r="BR6" s="97">
        <v>1</v>
      </c>
      <c r="BS6" s="97">
        <f>BQ6/BR6*100</f>
        <v>0</v>
      </c>
      <c r="BT6" s="98">
        <v>0</v>
      </c>
      <c r="BU6" s="99">
        <f>BQ6/BR17</f>
        <v>0</v>
      </c>
      <c r="BV6" s="96">
        <v>0</v>
      </c>
      <c r="BW6" s="97">
        <v>1</v>
      </c>
      <c r="BX6" s="97">
        <f>BV6/BW6*100</f>
        <v>0</v>
      </c>
      <c r="BY6" s="98">
        <v>0</v>
      </c>
      <c r="BZ6" s="110">
        <f>BV6/BW17</f>
        <v>0</v>
      </c>
      <c r="CA6" s="96">
        <v>0</v>
      </c>
      <c r="CB6" s="97">
        <v>100</v>
      </c>
      <c r="CC6" s="97">
        <f>CA6/CB6*100</f>
        <v>0</v>
      </c>
      <c r="CD6" s="98">
        <v>0</v>
      </c>
      <c r="CE6" s="99">
        <f>CA6/CB17</f>
        <v>0</v>
      </c>
      <c r="CF6" s="96">
        <v>0</v>
      </c>
      <c r="CG6" s="97">
        <v>1</v>
      </c>
      <c r="CH6" s="97">
        <f>CF6/CG6*100</f>
        <v>0</v>
      </c>
      <c r="CI6" s="98">
        <v>0</v>
      </c>
      <c r="CJ6" s="110">
        <f>CF6/CG17</f>
        <v>0</v>
      </c>
      <c r="CK6" s="96">
        <v>0</v>
      </c>
      <c r="CL6" s="97">
        <v>1</v>
      </c>
      <c r="CM6" s="97">
        <f>CK6/CL6*100</f>
        <v>0</v>
      </c>
      <c r="CN6" s="98">
        <v>0</v>
      </c>
      <c r="CO6" s="110">
        <f>CK6/CL17</f>
        <v>0</v>
      </c>
      <c r="CP6" s="96">
        <v>0</v>
      </c>
      <c r="CQ6" s="97">
        <v>1</v>
      </c>
      <c r="CR6" s="97">
        <f>CP6/CQ6*100</f>
        <v>0</v>
      </c>
      <c r="CS6" s="98">
        <v>0</v>
      </c>
      <c r="CT6" s="99">
        <f>CP6/CQ17</f>
        <v>0</v>
      </c>
      <c r="CU6" s="165">
        <v>0</v>
      </c>
      <c r="CV6" s="166">
        <v>1</v>
      </c>
      <c r="CW6" s="166">
        <f>CU6/CV6*100</f>
        <v>0</v>
      </c>
      <c r="CX6" s="167">
        <v>0</v>
      </c>
      <c r="CY6" s="168">
        <f>CU6/CV17</f>
        <v>0</v>
      </c>
      <c r="CZ6" s="96">
        <v>0</v>
      </c>
      <c r="DA6" s="97">
        <v>1</v>
      </c>
      <c r="DB6" s="97">
        <f>CZ6/DA6*100</f>
        <v>0</v>
      </c>
      <c r="DC6" s="98">
        <v>0</v>
      </c>
      <c r="DD6" s="110">
        <f>CZ6/DA17</f>
        <v>0</v>
      </c>
      <c r="DE6" s="96">
        <v>0</v>
      </c>
      <c r="DF6" s="97">
        <v>1</v>
      </c>
      <c r="DG6" s="97">
        <f>DE6/DF6*100</f>
        <v>0</v>
      </c>
      <c r="DH6" s="98">
        <v>0</v>
      </c>
      <c r="DI6" s="110">
        <f>DE6/DF17</f>
        <v>0</v>
      </c>
      <c r="DJ6" s="96">
        <v>0</v>
      </c>
      <c r="DK6" s="97">
        <v>1</v>
      </c>
      <c r="DL6" s="97">
        <f>DJ6/DK6*100</f>
        <v>0</v>
      </c>
      <c r="DM6" s="98">
        <v>0</v>
      </c>
      <c r="DN6" s="110">
        <f>DJ6/DK17</f>
        <v>0</v>
      </c>
      <c r="DO6" s="96">
        <v>0</v>
      </c>
      <c r="DP6" s="97">
        <v>100</v>
      </c>
      <c r="DQ6" s="97">
        <f>DO6/DP6*100</f>
        <v>0</v>
      </c>
      <c r="DR6" s="98">
        <v>0</v>
      </c>
      <c r="DS6" s="99">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110">
        <f>EI6/EJ17</f>
        <v>0</v>
      </c>
      <c r="EN6" s="75">
        <v>1</v>
      </c>
      <c r="EO6" s="76">
        <v>1</v>
      </c>
      <c r="EP6" s="76">
        <f>EN6/EO6*100</f>
        <v>100</v>
      </c>
      <c r="EQ6" s="77">
        <v>1</v>
      </c>
      <c r="ER6" s="78">
        <f>EN6/EO17</f>
        <v>8.3333333333333329E-2</v>
      </c>
      <c r="ES6" s="96">
        <v>0</v>
      </c>
      <c r="ET6" s="97">
        <v>1</v>
      </c>
      <c r="EU6" s="97">
        <f>ES6/ET6*100</f>
        <v>0</v>
      </c>
      <c r="EV6" s="98">
        <v>0</v>
      </c>
      <c r="EW6" s="110">
        <f>ES6/ET17</f>
        <v>0</v>
      </c>
      <c r="EX6" s="96">
        <v>0</v>
      </c>
      <c r="EY6" s="97">
        <v>1</v>
      </c>
      <c r="EZ6" s="97">
        <f>EX6/EY6*100</f>
        <v>0</v>
      </c>
      <c r="FA6" s="98">
        <v>0</v>
      </c>
      <c r="FB6" s="99">
        <f>EX6/EY17</f>
        <v>0</v>
      </c>
      <c r="FC6" s="96">
        <v>0</v>
      </c>
      <c r="FD6" s="97">
        <v>1</v>
      </c>
      <c r="FE6" s="97">
        <f>FC6/FD6*100</f>
        <v>0</v>
      </c>
      <c r="FF6" s="98">
        <v>0</v>
      </c>
      <c r="FG6" s="110">
        <f>FC6/FD17</f>
        <v>0</v>
      </c>
      <c r="FH6" s="96">
        <v>0</v>
      </c>
      <c r="FI6" s="97">
        <v>1</v>
      </c>
      <c r="FJ6" s="97">
        <f>FH6/FI6*100</f>
        <v>0</v>
      </c>
      <c r="FK6" s="98">
        <v>0</v>
      </c>
      <c r="FL6" s="110">
        <f>FH6/FI17</f>
        <v>0</v>
      </c>
      <c r="FM6" s="96">
        <v>0</v>
      </c>
      <c r="FN6" s="97">
        <v>1</v>
      </c>
      <c r="FO6" s="97">
        <f>FM6/FN6*100</f>
        <v>0</v>
      </c>
      <c r="FP6" s="98">
        <v>0</v>
      </c>
      <c r="FQ6" s="110">
        <f>FM6/FN17</f>
        <v>0</v>
      </c>
      <c r="FR6" s="96">
        <v>0</v>
      </c>
      <c r="FS6" s="97">
        <v>1</v>
      </c>
      <c r="FT6" s="97">
        <f>FR6/FS6*100</f>
        <v>0</v>
      </c>
      <c r="FU6" s="98">
        <v>0</v>
      </c>
      <c r="FV6" s="99">
        <f>FR6/FS17</f>
        <v>0</v>
      </c>
      <c r="FW6" s="96">
        <v>0</v>
      </c>
      <c r="FX6" s="97">
        <v>1</v>
      </c>
      <c r="FY6" s="97">
        <f>FW6/FX6*100</f>
        <v>0</v>
      </c>
      <c r="FZ6" s="98">
        <v>0</v>
      </c>
      <c r="GA6" s="110">
        <f>FW6/FX17</f>
        <v>0</v>
      </c>
      <c r="GB6" s="96">
        <v>0</v>
      </c>
      <c r="GC6" s="97">
        <v>1</v>
      </c>
      <c r="GD6" s="97">
        <f>GB6/GC6*100</f>
        <v>0</v>
      </c>
      <c r="GE6" s="98">
        <v>0</v>
      </c>
      <c r="GF6" s="99">
        <f>GB6/GC17</f>
        <v>0</v>
      </c>
      <c r="GG6" s="96">
        <v>0</v>
      </c>
      <c r="GH6" s="97">
        <v>1</v>
      </c>
      <c r="GI6" s="97">
        <f>GG6/GH6*100</f>
        <v>0</v>
      </c>
      <c r="GJ6" s="98">
        <v>0</v>
      </c>
      <c r="GK6" s="110">
        <f>GG6/GH17</f>
        <v>0</v>
      </c>
      <c r="GL6" s="96">
        <v>0</v>
      </c>
      <c r="GM6" s="97">
        <v>1</v>
      </c>
      <c r="GN6" s="97">
        <f>GL6/GM6*100</f>
        <v>0</v>
      </c>
      <c r="GO6" s="98">
        <v>0</v>
      </c>
      <c r="GP6" s="110">
        <f>GL6/GM17</f>
        <v>0</v>
      </c>
      <c r="GQ6" s="191">
        <v>1</v>
      </c>
      <c r="GR6" s="192">
        <v>1</v>
      </c>
      <c r="GS6" s="192">
        <f>GQ6/GR6*100</f>
        <v>100</v>
      </c>
      <c r="GT6" s="193">
        <v>0</v>
      </c>
      <c r="GU6" s="194">
        <f>GQ6/GR17</f>
        <v>8.3333333333333329E-2</v>
      </c>
      <c r="GV6" s="96">
        <v>0</v>
      </c>
      <c r="GW6" s="97">
        <v>1</v>
      </c>
      <c r="GX6" s="97">
        <f>GV6/GW6*100</f>
        <v>0</v>
      </c>
      <c r="GY6" s="98">
        <v>0</v>
      </c>
      <c r="GZ6" s="110">
        <f>GV6/GW17</f>
        <v>0</v>
      </c>
      <c r="HA6" s="96">
        <v>0</v>
      </c>
      <c r="HB6" s="97">
        <v>1</v>
      </c>
      <c r="HC6" s="97">
        <f>HA6/HB6*100</f>
        <v>0</v>
      </c>
      <c r="HD6" s="98">
        <v>0</v>
      </c>
      <c r="HE6" s="110">
        <f>HA6/HB17</f>
        <v>0</v>
      </c>
      <c r="HF6" s="96">
        <v>0</v>
      </c>
      <c r="HG6" s="97">
        <v>1</v>
      </c>
      <c r="HH6" s="97">
        <f>HF6/HG6*100</f>
        <v>0</v>
      </c>
      <c r="HI6" s="98">
        <v>0</v>
      </c>
      <c r="HJ6" s="110">
        <f>HF6/HG17</f>
        <v>0</v>
      </c>
      <c r="HK6" s="96">
        <v>0</v>
      </c>
      <c r="HL6" s="97">
        <v>1</v>
      </c>
      <c r="HM6" s="97">
        <f>HK6/HL6*100</f>
        <v>0</v>
      </c>
      <c r="HN6" s="98">
        <v>0</v>
      </c>
      <c r="HO6" s="99">
        <f>HK6/HL17</f>
        <v>0</v>
      </c>
      <c r="HP6" s="96">
        <v>0</v>
      </c>
      <c r="HQ6" s="97">
        <v>1</v>
      </c>
      <c r="HR6" s="97">
        <f>HP6/HQ6*100</f>
        <v>0</v>
      </c>
      <c r="HS6" s="98">
        <v>0</v>
      </c>
      <c r="HT6" s="99">
        <f>HP6/HQ17</f>
        <v>0</v>
      </c>
    </row>
    <row r="7" spans="2:228"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0</v>
      </c>
      <c r="Y7" s="170">
        <v>100</v>
      </c>
      <c r="Z7" s="170">
        <f>X7/Y7*100</f>
        <v>0</v>
      </c>
      <c r="AA7" s="171">
        <v>0</v>
      </c>
      <c r="AB7" s="172">
        <f>X7/Y17</f>
        <v>0</v>
      </c>
      <c r="AC7" s="100">
        <v>0</v>
      </c>
      <c r="AD7" s="101">
        <v>100</v>
      </c>
      <c r="AE7" s="101">
        <f>AC7/AD7*100</f>
        <v>0</v>
      </c>
      <c r="AF7" s="102">
        <v>0</v>
      </c>
      <c r="AG7" s="103">
        <f>AC7/AD17</f>
        <v>0</v>
      </c>
      <c r="AH7" s="100">
        <v>0</v>
      </c>
      <c r="AI7" s="101">
        <v>1</v>
      </c>
      <c r="AJ7" s="101">
        <f>AH7/AI7*100</f>
        <v>0</v>
      </c>
      <c r="AK7" s="102">
        <v>0</v>
      </c>
      <c r="AL7" s="103">
        <f>AH7/AI17</f>
        <v>0</v>
      </c>
      <c r="AM7" s="79">
        <v>93.8</v>
      </c>
      <c r="AN7" s="80">
        <v>90</v>
      </c>
      <c r="AO7" s="80">
        <f>AM7/AN7*100</f>
        <v>104.22222222222221</v>
      </c>
      <c r="AP7" s="123">
        <v>1.04</v>
      </c>
      <c r="AQ7" s="82">
        <f>AM7/AN17</f>
        <v>1.0422222222222222</v>
      </c>
      <c r="AR7" s="100">
        <v>0</v>
      </c>
      <c r="AS7" s="101">
        <v>1</v>
      </c>
      <c r="AT7" s="101">
        <f>AR7/AS7*100</f>
        <v>0</v>
      </c>
      <c r="AU7" s="102">
        <v>0</v>
      </c>
      <c r="AV7" s="103">
        <f>AR7/AS17</f>
        <v>0</v>
      </c>
      <c r="AW7" s="100">
        <v>0</v>
      </c>
      <c r="AX7" s="111">
        <v>1</v>
      </c>
      <c r="AY7" s="101">
        <f>AW7/AX7*100</f>
        <v>0</v>
      </c>
      <c r="AZ7" s="102">
        <v>0</v>
      </c>
      <c r="BA7" s="112">
        <f>AW7/AX17</f>
        <v>0</v>
      </c>
      <c r="BB7" s="100">
        <v>0</v>
      </c>
      <c r="BC7" s="111">
        <v>1</v>
      </c>
      <c r="BD7" s="101">
        <f>BB7/BC7*100</f>
        <v>0</v>
      </c>
      <c r="BE7" s="102">
        <v>0</v>
      </c>
      <c r="BF7" s="112">
        <f>BB7/BC17</f>
        <v>0</v>
      </c>
      <c r="BG7" s="100">
        <v>0</v>
      </c>
      <c r="BH7" s="111">
        <v>1</v>
      </c>
      <c r="BI7" s="101">
        <f>BG7/BH7*100</f>
        <v>0</v>
      </c>
      <c r="BJ7" s="102">
        <v>0</v>
      </c>
      <c r="BK7" s="103">
        <f>BG7/BH17</f>
        <v>0</v>
      </c>
      <c r="BL7" s="100">
        <v>0</v>
      </c>
      <c r="BM7" s="101">
        <v>100</v>
      </c>
      <c r="BN7" s="101">
        <f>BL7/BM7*100</f>
        <v>0</v>
      </c>
      <c r="BO7" s="102">
        <v>0</v>
      </c>
      <c r="BP7" s="103">
        <f>BL7/BM17</f>
        <v>0</v>
      </c>
      <c r="BQ7" s="100">
        <v>0</v>
      </c>
      <c r="BR7" s="101">
        <v>1</v>
      </c>
      <c r="BS7" s="101">
        <f>BQ7/BR7*100</f>
        <v>0</v>
      </c>
      <c r="BT7" s="102">
        <v>0</v>
      </c>
      <c r="BU7" s="103">
        <f>BQ7/BR17</f>
        <v>0</v>
      </c>
      <c r="BV7" s="100">
        <v>0</v>
      </c>
      <c r="BW7" s="111">
        <v>1</v>
      </c>
      <c r="BX7" s="101">
        <f>BV7/BW7*100</f>
        <v>0</v>
      </c>
      <c r="BY7" s="102">
        <v>0</v>
      </c>
      <c r="BZ7" s="112">
        <f>BV7/BW17</f>
        <v>0</v>
      </c>
      <c r="CA7" s="100">
        <v>0</v>
      </c>
      <c r="CB7" s="101">
        <v>100</v>
      </c>
      <c r="CC7" s="101">
        <f>CA7/CB7*100</f>
        <v>0</v>
      </c>
      <c r="CD7" s="102">
        <v>0</v>
      </c>
      <c r="CE7" s="103">
        <f>CA7/CB17</f>
        <v>0</v>
      </c>
      <c r="CF7" s="100">
        <v>0</v>
      </c>
      <c r="CG7" s="111">
        <v>1</v>
      </c>
      <c r="CH7" s="101">
        <f>CF7/CG7*100</f>
        <v>0</v>
      </c>
      <c r="CI7" s="102">
        <v>0</v>
      </c>
      <c r="CJ7" s="112">
        <f>CF7/CG17</f>
        <v>0</v>
      </c>
      <c r="CK7" s="100">
        <v>0</v>
      </c>
      <c r="CL7" s="111">
        <v>1</v>
      </c>
      <c r="CM7" s="101">
        <f>CK7/CL7*100</f>
        <v>0</v>
      </c>
      <c r="CN7" s="102">
        <v>0</v>
      </c>
      <c r="CO7" s="112">
        <f>CK7/CL17</f>
        <v>0</v>
      </c>
      <c r="CP7" s="79">
        <v>1</v>
      </c>
      <c r="CQ7" s="80">
        <v>1</v>
      </c>
      <c r="CR7" s="80">
        <f>CP7/CQ7*100</f>
        <v>100</v>
      </c>
      <c r="CS7" s="115">
        <v>1</v>
      </c>
      <c r="CT7" s="82">
        <f>CP7/CQ17</f>
        <v>0.1</v>
      </c>
      <c r="CU7" s="169">
        <v>0</v>
      </c>
      <c r="CV7" s="170">
        <v>1</v>
      </c>
      <c r="CW7" s="170">
        <f>CU7/CV7*100</f>
        <v>0</v>
      </c>
      <c r="CX7" s="171">
        <v>0</v>
      </c>
      <c r="CY7" s="172">
        <f>CU7/CV17</f>
        <v>0</v>
      </c>
      <c r="CZ7" s="251">
        <v>0</v>
      </c>
      <c r="DA7" s="252">
        <v>13</v>
      </c>
      <c r="DB7" s="591">
        <f>CZ7/DA7*100</f>
        <v>0</v>
      </c>
      <c r="DC7" s="254">
        <v>1</v>
      </c>
      <c r="DD7" s="255">
        <f>CZ7/DA17</f>
        <v>0</v>
      </c>
      <c r="DE7" s="100">
        <v>0</v>
      </c>
      <c r="DF7" s="111">
        <v>1</v>
      </c>
      <c r="DG7" s="101">
        <f>DE7/DF7*100</f>
        <v>0</v>
      </c>
      <c r="DH7" s="102">
        <v>0</v>
      </c>
      <c r="DI7" s="112">
        <f>DE7/DF17</f>
        <v>0</v>
      </c>
      <c r="DJ7" s="100">
        <v>0</v>
      </c>
      <c r="DK7" s="111">
        <v>1</v>
      </c>
      <c r="DL7" s="101">
        <f>DJ7/DK7*100</f>
        <v>0</v>
      </c>
      <c r="DM7" s="102">
        <v>0</v>
      </c>
      <c r="DN7" s="112">
        <f>DJ7/DK17</f>
        <v>0</v>
      </c>
      <c r="DO7" s="100">
        <v>0</v>
      </c>
      <c r="DP7" s="101">
        <v>100</v>
      </c>
      <c r="DQ7" s="101">
        <f>DO7/DP7*100</f>
        <v>0</v>
      </c>
      <c r="DR7" s="102">
        <v>0</v>
      </c>
      <c r="DS7" s="103">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11">
        <v>1</v>
      </c>
      <c r="EK7" s="101">
        <f>EI7/EJ7*100</f>
        <v>0</v>
      </c>
      <c r="EL7" s="102">
        <v>0</v>
      </c>
      <c r="EM7" s="112">
        <f>EI7/EJ17</f>
        <v>0</v>
      </c>
      <c r="EN7" s="79">
        <v>2</v>
      </c>
      <c r="EO7" s="80">
        <v>2</v>
      </c>
      <c r="EP7" s="80">
        <f>EN7/EO7*100</f>
        <v>100</v>
      </c>
      <c r="EQ7" s="81">
        <v>1</v>
      </c>
      <c r="ER7" s="82">
        <f>EN7/EO17</f>
        <v>0.16666666666666666</v>
      </c>
      <c r="ES7" s="100">
        <v>0</v>
      </c>
      <c r="ET7" s="111">
        <v>1</v>
      </c>
      <c r="EU7" s="101">
        <f>ES7/ET7*100</f>
        <v>0</v>
      </c>
      <c r="EV7" s="102">
        <v>0</v>
      </c>
      <c r="EW7" s="112">
        <f>ES7/ET17</f>
        <v>0</v>
      </c>
      <c r="EX7" s="100">
        <v>0</v>
      </c>
      <c r="EY7" s="101">
        <v>1</v>
      </c>
      <c r="EZ7" s="101">
        <f>EX7/EY7*100</f>
        <v>0</v>
      </c>
      <c r="FA7" s="102">
        <v>0</v>
      </c>
      <c r="FB7" s="103">
        <f>EX7/EY17</f>
        <v>0</v>
      </c>
      <c r="FC7" s="100">
        <v>0</v>
      </c>
      <c r="FD7" s="111">
        <v>1</v>
      </c>
      <c r="FE7" s="101">
        <f>FC7/FD7*100</f>
        <v>0</v>
      </c>
      <c r="FF7" s="102">
        <v>0</v>
      </c>
      <c r="FG7" s="112">
        <f>FC7/FD17</f>
        <v>0</v>
      </c>
      <c r="FH7" s="100">
        <v>0</v>
      </c>
      <c r="FI7" s="111">
        <v>1</v>
      </c>
      <c r="FJ7" s="101">
        <f>FH7/FI7*100</f>
        <v>0</v>
      </c>
      <c r="FK7" s="102">
        <v>0</v>
      </c>
      <c r="FL7" s="112">
        <f>FH7/FI17</f>
        <v>0</v>
      </c>
      <c r="FM7" s="100">
        <v>0</v>
      </c>
      <c r="FN7" s="111">
        <v>1</v>
      </c>
      <c r="FO7" s="101">
        <f>FM7/FN7*100</f>
        <v>0</v>
      </c>
      <c r="FP7" s="102">
        <v>0</v>
      </c>
      <c r="FQ7" s="112">
        <f>FM7/FN17</f>
        <v>0</v>
      </c>
      <c r="FR7" s="100">
        <v>0</v>
      </c>
      <c r="FS7" s="101">
        <v>1</v>
      </c>
      <c r="FT7" s="101">
        <f>FR7/FS7*100</f>
        <v>0</v>
      </c>
      <c r="FU7" s="102">
        <v>0</v>
      </c>
      <c r="FV7" s="103">
        <f>FR7/FS17</f>
        <v>0</v>
      </c>
      <c r="FW7" s="100">
        <v>0</v>
      </c>
      <c r="FX7" s="111">
        <v>1</v>
      </c>
      <c r="FY7" s="101">
        <f>FW7/FX7*100</f>
        <v>0</v>
      </c>
      <c r="FZ7" s="102">
        <v>0</v>
      </c>
      <c r="GA7" s="112">
        <f>FW7/FX17</f>
        <v>0</v>
      </c>
      <c r="GB7" s="100">
        <v>0</v>
      </c>
      <c r="GC7" s="101">
        <v>1</v>
      </c>
      <c r="GD7" s="101">
        <f>GB7/GC7*100</f>
        <v>0</v>
      </c>
      <c r="GE7" s="102">
        <v>0</v>
      </c>
      <c r="GF7" s="103">
        <f>GB7/GC17</f>
        <v>0</v>
      </c>
      <c r="GG7" s="100">
        <v>0</v>
      </c>
      <c r="GH7" s="111">
        <v>1</v>
      </c>
      <c r="GI7" s="101">
        <f>GG7/GH7*100</f>
        <v>0</v>
      </c>
      <c r="GJ7" s="102">
        <v>0</v>
      </c>
      <c r="GK7" s="112">
        <f>GG7/GH17</f>
        <v>0</v>
      </c>
      <c r="GL7" s="100">
        <v>0</v>
      </c>
      <c r="GM7" s="111">
        <v>1</v>
      </c>
      <c r="GN7" s="101">
        <f>GL7/GM7*100</f>
        <v>0</v>
      </c>
      <c r="GO7" s="102">
        <v>0</v>
      </c>
      <c r="GP7" s="112">
        <f>GL7/GM17</f>
        <v>0</v>
      </c>
      <c r="GQ7" s="195">
        <v>2</v>
      </c>
      <c r="GR7" s="196">
        <v>2</v>
      </c>
      <c r="GS7" s="196">
        <f>GQ7/GR7*100</f>
        <v>100</v>
      </c>
      <c r="GT7" s="197">
        <v>0</v>
      </c>
      <c r="GU7" s="198">
        <f>GQ7/GR17</f>
        <v>0.16666666666666666</v>
      </c>
      <c r="GV7" s="100">
        <v>0</v>
      </c>
      <c r="GW7" s="111">
        <v>1</v>
      </c>
      <c r="GX7" s="101">
        <f>GV7/GW7*100</f>
        <v>0</v>
      </c>
      <c r="GY7" s="102">
        <v>0</v>
      </c>
      <c r="GZ7" s="112">
        <f>GV7/GW17</f>
        <v>0</v>
      </c>
      <c r="HA7" s="100">
        <v>0</v>
      </c>
      <c r="HB7" s="111">
        <v>1</v>
      </c>
      <c r="HC7" s="101">
        <f>HA7/HB7*100</f>
        <v>0</v>
      </c>
      <c r="HD7" s="102">
        <v>0</v>
      </c>
      <c r="HE7" s="112">
        <f>HA7/HB17</f>
        <v>0</v>
      </c>
      <c r="HF7" s="100">
        <v>0</v>
      </c>
      <c r="HG7" s="111">
        <v>1</v>
      </c>
      <c r="HH7" s="101">
        <f>HF7/HG7*100</f>
        <v>0</v>
      </c>
      <c r="HI7" s="102">
        <v>0</v>
      </c>
      <c r="HJ7" s="112">
        <f>HF7/HG17</f>
        <v>0</v>
      </c>
      <c r="HK7" s="79">
        <v>0</v>
      </c>
      <c r="HL7" s="92">
        <v>100</v>
      </c>
      <c r="HM7" s="80">
        <f>HK7/HL7*100</f>
        <v>0</v>
      </c>
      <c r="HN7" s="81">
        <v>0</v>
      </c>
      <c r="HO7" s="82">
        <f>HK7/HL17</f>
        <v>0</v>
      </c>
      <c r="HP7" s="100">
        <v>0</v>
      </c>
      <c r="HQ7" s="111">
        <v>1</v>
      </c>
      <c r="HR7" s="101">
        <f>HP7/HQ7*100</f>
        <v>0</v>
      </c>
      <c r="HS7" s="102">
        <v>0</v>
      </c>
      <c r="HT7" s="103">
        <f>HP7/HQ17</f>
        <v>0</v>
      </c>
    </row>
    <row r="8" spans="2:228" ht="16" thickBot="1" x14ac:dyDescent="0.4">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79">
        <v>7</v>
      </c>
      <c r="AI8" s="80">
        <v>7</v>
      </c>
      <c r="AJ8" s="80">
        <f>AH8/AI8*100</f>
        <v>100</v>
      </c>
      <c r="AK8" s="81">
        <v>1</v>
      </c>
      <c r="AL8" s="82">
        <f>AH8/AI17</f>
        <v>0.16666666666666666</v>
      </c>
      <c r="AM8" s="100">
        <v>0</v>
      </c>
      <c r="AN8" s="101">
        <v>90</v>
      </c>
      <c r="AO8" s="101">
        <f>AM8/AN8*100</f>
        <v>0</v>
      </c>
      <c r="AP8" s="102">
        <v>0</v>
      </c>
      <c r="AQ8" s="103">
        <f>AM8/AN17</f>
        <v>0</v>
      </c>
      <c r="AR8" s="100">
        <v>0</v>
      </c>
      <c r="AS8" s="101">
        <v>1</v>
      </c>
      <c r="AT8" s="101">
        <f>AR8/AS8*100</f>
        <v>0</v>
      </c>
      <c r="AU8" s="102">
        <v>0</v>
      </c>
      <c r="AV8" s="103">
        <f>AR8/AS17</f>
        <v>0</v>
      </c>
      <c r="AW8" s="100">
        <v>0</v>
      </c>
      <c r="AX8" s="111">
        <v>1</v>
      </c>
      <c r="AY8" s="101">
        <f>AW8/AX8*100</f>
        <v>0</v>
      </c>
      <c r="AZ8" s="102">
        <v>0</v>
      </c>
      <c r="BA8" s="112">
        <f>AW8/AX17</f>
        <v>0</v>
      </c>
      <c r="BB8" s="100">
        <v>0</v>
      </c>
      <c r="BC8" s="111">
        <v>1</v>
      </c>
      <c r="BD8" s="101">
        <f>BB8/BC8*100</f>
        <v>0</v>
      </c>
      <c r="BE8" s="102">
        <v>0</v>
      </c>
      <c r="BF8" s="112">
        <f>BB8/BC17</f>
        <v>0</v>
      </c>
      <c r="BG8" s="100">
        <v>0</v>
      </c>
      <c r="BH8" s="111">
        <v>1</v>
      </c>
      <c r="BI8" s="101">
        <f>BG8/BH8*100</f>
        <v>0</v>
      </c>
      <c r="BJ8" s="102">
        <v>0</v>
      </c>
      <c r="BK8" s="103">
        <f>BG8/BH17</f>
        <v>0</v>
      </c>
      <c r="BL8" s="134">
        <v>0</v>
      </c>
      <c r="BM8" s="127">
        <v>100</v>
      </c>
      <c r="BN8" s="127">
        <f>BL8/BM8*100</f>
        <v>0</v>
      </c>
      <c r="BO8" s="128">
        <v>0</v>
      </c>
      <c r="BP8" s="129">
        <f>BL8/BM17</f>
        <v>0</v>
      </c>
      <c r="BQ8" s="100">
        <v>0</v>
      </c>
      <c r="BR8" s="101">
        <v>1</v>
      </c>
      <c r="BS8" s="101">
        <f>BQ8/BR8*100</f>
        <v>0</v>
      </c>
      <c r="BT8" s="102">
        <v>0</v>
      </c>
      <c r="BU8" s="103">
        <f>BQ8/BR17</f>
        <v>0</v>
      </c>
      <c r="BV8" s="100">
        <v>0</v>
      </c>
      <c r="BW8" s="111">
        <v>1</v>
      </c>
      <c r="BX8" s="101">
        <f>BV8/BW8*100</f>
        <v>0</v>
      </c>
      <c r="BY8" s="102">
        <v>0</v>
      </c>
      <c r="BZ8" s="112">
        <f>BV8/BW17</f>
        <v>0</v>
      </c>
      <c r="CA8" s="100">
        <v>0</v>
      </c>
      <c r="CB8" s="101">
        <v>100</v>
      </c>
      <c r="CC8" s="101">
        <f>CA8/CB8*100</f>
        <v>0</v>
      </c>
      <c r="CD8" s="102">
        <v>0</v>
      </c>
      <c r="CE8" s="103">
        <f>CA8/CB17</f>
        <v>0</v>
      </c>
      <c r="CF8" s="100">
        <v>0</v>
      </c>
      <c r="CG8" s="111">
        <v>1</v>
      </c>
      <c r="CH8" s="101">
        <f>CF8/CG8*100</f>
        <v>0</v>
      </c>
      <c r="CI8" s="102">
        <v>0</v>
      </c>
      <c r="CJ8" s="112">
        <f>CF8/CG17</f>
        <v>0</v>
      </c>
      <c r="CK8" s="100">
        <v>0</v>
      </c>
      <c r="CL8" s="111">
        <v>1</v>
      </c>
      <c r="CM8" s="101">
        <f>CK8/CL8*100</f>
        <v>0</v>
      </c>
      <c r="CN8" s="102">
        <v>0</v>
      </c>
      <c r="CO8" s="112">
        <f>CK8/CL17</f>
        <v>0</v>
      </c>
      <c r="CP8" s="100">
        <v>0</v>
      </c>
      <c r="CQ8" s="101">
        <v>1</v>
      </c>
      <c r="CR8" s="101">
        <f>CP8/CQ8*100</f>
        <v>0</v>
      </c>
      <c r="CS8" s="102">
        <v>0</v>
      </c>
      <c r="CT8" s="103">
        <f>CP8/CQ17</f>
        <v>0</v>
      </c>
      <c r="CU8" s="169">
        <v>0</v>
      </c>
      <c r="CV8" s="170">
        <v>1</v>
      </c>
      <c r="CW8" s="170">
        <f>CU8/CV8*100</f>
        <v>0</v>
      </c>
      <c r="CX8" s="171">
        <v>0</v>
      </c>
      <c r="CY8" s="172">
        <f>CU8/CV17</f>
        <v>0</v>
      </c>
      <c r="CZ8" s="100">
        <v>0</v>
      </c>
      <c r="DA8" s="111">
        <v>1</v>
      </c>
      <c r="DB8" s="101">
        <f>CZ8/DA8*100</f>
        <v>0</v>
      </c>
      <c r="DC8" s="102">
        <v>0</v>
      </c>
      <c r="DD8" s="112">
        <f>CZ8/DA17</f>
        <v>0</v>
      </c>
      <c r="DE8" s="100">
        <v>0</v>
      </c>
      <c r="DF8" s="111">
        <v>1</v>
      </c>
      <c r="DG8" s="101">
        <f>DE8/DF8*100</f>
        <v>0</v>
      </c>
      <c r="DH8" s="102">
        <v>0</v>
      </c>
      <c r="DI8" s="112">
        <f>DE8/DF17</f>
        <v>0</v>
      </c>
      <c r="DJ8" s="100">
        <v>0</v>
      </c>
      <c r="DK8" s="111">
        <v>1</v>
      </c>
      <c r="DL8" s="101">
        <f>DJ8/DK8*100</f>
        <v>0</v>
      </c>
      <c r="DM8" s="102">
        <v>0</v>
      </c>
      <c r="DN8" s="112">
        <f>DJ8/DK17</f>
        <v>0</v>
      </c>
      <c r="DO8" s="134">
        <v>0</v>
      </c>
      <c r="DP8" s="127">
        <v>100</v>
      </c>
      <c r="DQ8" s="127">
        <f>DO8/DP8*100</f>
        <v>0</v>
      </c>
      <c r="DR8" s="128">
        <v>0</v>
      </c>
      <c r="DS8" s="129">
        <f>DO8/DP17</f>
        <v>0</v>
      </c>
      <c r="DT8" s="79">
        <v>4</v>
      </c>
      <c r="DU8" s="92">
        <v>2</v>
      </c>
      <c r="DV8" s="80">
        <f>DT8/DU8*100</f>
        <v>200</v>
      </c>
      <c r="DW8" s="316">
        <v>2</v>
      </c>
      <c r="DX8" s="325">
        <f>DT8/DU17</f>
        <v>1</v>
      </c>
      <c r="DY8" s="100">
        <v>0</v>
      </c>
      <c r="DZ8" s="111">
        <v>1</v>
      </c>
      <c r="EA8" s="101">
        <f>DY8/DZ8*100</f>
        <v>0</v>
      </c>
      <c r="EB8" s="102">
        <v>0</v>
      </c>
      <c r="EC8" s="112">
        <f>DY8/DZ17</f>
        <v>0</v>
      </c>
      <c r="ED8" s="100">
        <v>0</v>
      </c>
      <c r="EE8" s="111">
        <v>1</v>
      </c>
      <c r="EF8" s="101">
        <f>ED8/EE8*100</f>
        <v>0</v>
      </c>
      <c r="EG8" s="102">
        <v>0</v>
      </c>
      <c r="EH8" s="112">
        <f>ED8/EE17</f>
        <v>0</v>
      </c>
      <c r="EI8" s="79">
        <v>1</v>
      </c>
      <c r="EJ8" s="92">
        <v>1</v>
      </c>
      <c r="EK8" s="80">
        <f>EI8/EJ8*100</f>
        <v>100</v>
      </c>
      <c r="EL8" s="115">
        <v>1</v>
      </c>
      <c r="EM8" s="93">
        <f>EI8/EJ17</f>
        <v>0.25</v>
      </c>
      <c r="EN8" s="79">
        <v>3</v>
      </c>
      <c r="EO8" s="80">
        <v>3</v>
      </c>
      <c r="EP8" s="80">
        <f>EN8/EO8*100</f>
        <v>100</v>
      </c>
      <c r="EQ8" s="115">
        <v>1</v>
      </c>
      <c r="ER8" s="82">
        <f>EN8/EO17</f>
        <v>0.25</v>
      </c>
      <c r="ES8" s="79">
        <v>1</v>
      </c>
      <c r="ET8" s="92">
        <v>1</v>
      </c>
      <c r="EU8" s="80">
        <f>ES8/ET8*100</f>
        <v>100</v>
      </c>
      <c r="EV8" s="115">
        <v>1</v>
      </c>
      <c r="EW8" s="93">
        <f>ES8/ET17</f>
        <v>0.25</v>
      </c>
      <c r="EX8" s="100">
        <v>0</v>
      </c>
      <c r="EY8" s="101">
        <v>1</v>
      </c>
      <c r="EZ8" s="101">
        <f>EX8/EY8*100</f>
        <v>0</v>
      </c>
      <c r="FA8" s="102">
        <v>0</v>
      </c>
      <c r="FB8" s="103">
        <f>EX8/EY17</f>
        <v>0</v>
      </c>
      <c r="FC8" s="79">
        <v>1</v>
      </c>
      <c r="FD8" s="92">
        <v>1</v>
      </c>
      <c r="FE8" s="80">
        <f>FC8/FD8*100</f>
        <v>100</v>
      </c>
      <c r="FF8" s="115">
        <v>1</v>
      </c>
      <c r="FG8" s="93">
        <f>FC8/FD17</f>
        <v>0.25</v>
      </c>
      <c r="FH8" s="100">
        <v>0</v>
      </c>
      <c r="FI8" s="111">
        <v>1</v>
      </c>
      <c r="FJ8" s="101">
        <f>FH8/FI8*100</f>
        <v>0</v>
      </c>
      <c r="FK8" s="102">
        <v>0</v>
      </c>
      <c r="FL8" s="112">
        <f>FH8/FI17</f>
        <v>0</v>
      </c>
      <c r="FM8" s="100">
        <v>0</v>
      </c>
      <c r="FN8" s="111">
        <v>1</v>
      </c>
      <c r="FO8" s="101">
        <f>FM8/FN8*100</f>
        <v>0</v>
      </c>
      <c r="FP8" s="102">
        <v>0</v>
      </c>
      <c r="FQ8" s="112">
        <f>FM8/FN17</f>
        <v>0</v>
      </c>
      <c r="FR8" s="100">
        <v>0</v>
      </c>
      <c r="FS8" s="101">
        <v>1</v>
      </c>
      <c r="FT8" s="101">
        <f>FR8/FS8*100</f>
        <v>0</v>
      </c>
      <c r="FU8" s="102">
        <v>0</v>
      </c>
      <c r="FV8" s="103">
        <f>FR8/FS17</f>
        <v>0</v>
      </c>
      <c r="FW8" s="100">
        <v>0</v>
      </c>
      <c r="FX8" s="111">
        <v>1</v>
      </c>
      <c r="FY8" s="101">
        <f>FW8/FX8*100</f>
        <v>0</v>
      </c>
      <c r="FZ8" s="102">
        <v>0</v>
      </c>
      <c r="GA8" s="112">
        <f>FW8/FX17</f>
        <v>0</v>
      </c>
      <c r="GB8" s="100">
        <v>0</v>
      </c>
      <c r="GC8" s="101">
        <v>1</v>
      </c>
      <c r="GD8" s="101">
        <f>GB8/GC8*100</f>
        <v>0</v>
      </c>
      <c r="GE8" s="102">
        <v>0</v>
      </c>
      <c r="GF8" s="103">
        <f>GB8/GC17</f>
        <v>0</v>
      </c>
      <c r="GG8" s="79">
        <v>1</v>
      </c>
      <c r="GH8" s="92">
        <v>1</v>
      </c>
      <c r="GI8" s="80">
        <f>GG8/GH8*100</f>
        <v>100</v>
      </c>
      <c r="GJ8" s="115">
        <v>1</v>
      </c>
      <c r="GK8" s="93">
        <f>GG8/GH17</f>
        <v>0.125</v>
      </c>
      <c r="GL8" s="183">
        <v>0</v>
      </c>
      <c r="GM8" s="184">
        <v>1</v>
      </c>
      <c r="GN8" s="185">
        <f>GL8/GM8*100</f>
        <v>0</v>
      </c>
      <c r="GO8" s="186">
        <v>0</v>
      </c>
      <c r="GP8" s="187">
        <f>GL8/GM17</f>
        <v>0</v>
      </c>
      <c r="GQ8" s="195">
        <v>0</v>
      </c>
      <c r="GR8" s="196">
        <v>3</v>
      </c>
      <c r="GS8" s="196">
        <f>GQ8/GR8*100</f>
        <v>0</v>
      </c>
      <c r="GT8" s="197">
        <v>0</v>
      </c>
      <c r="GU8" s="198">
        <f>GQ8/GR17</f>
        <v>0</v>
      </c>
      <c r="GV8" s="183">
        <v>0</v>
      </c>
      <c r="GW8" s="184">
        <v>25</v>
      </c>
      <c r="GX8" s="185">
        <f>GV8/GW8*100</f>
        <v>0</v>
      </c>
      <c r="GY8" s="186">
        <v>0</v>
      </c>
      <c r="GZ8" s="187">
        <f>GV8/GW17</f>
        <v>0</v>
      </c>
      <c r="HA8" s="100">
        <v>5</v>
      </c>
      <c r="HB8" s="111">
        <v>1</v>
      </c>
      <c r="HC8" s="101">
        <f>HA8/HB8*100</f>
        <v>500</v>
      </c>
      <c r="HD8" s="102">
        <v>1</v>
      </c>
      <c r="HE8" s="112">
        <f>HA8/HB17</f>
        <v>0.25</v>
      </c>
      <c r="HF8" s="100">
        <v>0</v>
      </c>
      <c r="HG8" s="111">
        <v>1</v>
      </c>
      <c r="HH8" s="101">
        <f>HF8/HG8*100</f>
        <v>0</v>
      </c>
      <c r="HI8" s="102">
        <v>0</v>
      </c>
      <c r="HJ8" s="112">
        <f>HF8/HG17</f>
        <v>0</v>
      </c>
      <c r="HK8" s="79">
        <v>480</v>
      </c>
      <c r="HL8" s="92">
        <v>100</v>
      </c>
      <c r="HM8" s="80">
        <f>HK8/HL8*100</f>
        <v>480</v>
      </c>
      <c r="HN8" s="123">
        <v>4.8</v>
      </c>
      <c r="HO8" s="82">
        <f>HK8/HL17</f>
        <v>4.8</v>
      </c>
      <c r="HP8" s="100">
        <v>0</v>
      </c>
      <c r="HQ8" s="111">
        <v>1</v>
      </c>
      <c r="HR8" s="101">
        <f>HP8/HQ8*100</f>
        <v>0</v>
      </c>
      <c r="HS8" s="102">
        <v>0</v>
      </c>
      <c r="HT8" s="103">
        <f>HP8/HQ17</f>
        <v>0</v>
      </c>
    </row>
    <row r="9" spans="2:228" ht="15" thickBot="1" x14ac:dyDescent="0.4">
      <c r="B9" s="151">
        <v>4</v>
      </c>
      <c r="C9" s="152" t="s">
        <v>36</v>
      </c>
      <c r="D9" s="183">
        <v>12</v>
      </c>
      <c r="E9" s="185">
        <v>1</v>
      </c>
      <c r="F9" s="185">
        <f t="shared" ref="F9:F17" si="0">D9/E9*100</f>
        <v>1200</v>
      </c>
      <c r="G9" s="186">
        <v>12</v>
      </c>
      <c r="H9" s="245">
        <f>D9/E17</f>
        <v>0.12</v>
      </c>
      <c r="I9" s="79">
        <v>14</v>
      </c>
      <c r="J9" s="80">
        <v>2</v>
      </c>
      <c r="K9" s="80">
        <f t="shared" ref="K9:K17" si="1">I9/J9*100</f>
        <v>700</v>
      </c>
      <c r="L9" s="81">
        <v>7</v>
      </c>
      <c r="M9" s="82">
        <f>I9/J17</f>
        <v>0.93333333333333335</v>
      </c>
      <c r="N9" s="79">
        <v>0</v>
      </c>
      <c r="O9" s="80">
        <v>2</v>
      </c>
      <c r="P9" s="80">
        <f t="shared" ref="P9:P17" si="2">N9/O9*100</f>
        <v>0</v>
      </c>
      <c r="Q9" s="81">
        <v>0</v>
      </c>
      <c r="R9" s="82">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00">
        <v>0</v>
      </c>
      <c r="AI9" s="101">
        <v>1</v>
      </c>
      <c r="AJ9" s="101">
        <f t="shared" ref="AJ9:AJ17" si="6">AH9/AI9*100</f>
        <v>0</v>
      </c>
      <c r="AK9" s="102">
        <v>0</v>
      </c>
      <c r="AL9" s="103">
        <f>AH9/AI17</f>
        <v>0</v>
      </c>
      <c r="AM9" s="79">
        <v>99.47</v>
      </c>
      <c r="AN9" s="80">
        <v>90</v>
      </c>
      <c r="AO9" s="80">
        <f t="shared" ref="AO9:AO17" si="7">AM9/AN9*100</f>
        <v>110.52222222222221</v>
      </c>
      <c r="AP9" s="81">
        <v>1.1100000000000001</v>
      </c>
      <c r="AQ9" s="82">
        <f>AM9/AN17</f>
        <v>1.1052222222222221</v>
      </c>
      <c r="AR9" s="100">
        <v>0</v>
      </c>
      <c r="AS9" s="101">
        <v>1</v>
      </c>
      <c r="AT9" s="101">
        <f t="shared" ref="AT9:AT17" si="8">AR9/AS9*100</f>
        <v>0</v>
      </c>
      <c r="AU9" s="102">
        <v>0</v>
      </c>
      <c r="AV9" s="103">
        <f>AR9/AS17</f>
        <v>0</v>
      </c>
      <c r="AW9" s="100">
        <v>0</v>
      </c>
      <c r="AX9" s="111">
        <v>1</v>
      </c>
      <c r="AY9" s="101">
        <f t="shared" ref="AY9:AY17" si="9">AW9/AX9*100</f>
        <v>0</v>
      </c>
      <c r="AZ9" s="102">
        <v>0</v>
      </c>
      <c r="BA9" s="112">
        <f>AW9/AX17</f>
        <v>0</v>
      </c>
      <c r="BB9" s="100">
        <v>0</v>
      </c>
      <c r="BC9" s="111">
        <v>1</v>
      </c>
      <c r="BD9" s="101">
        <f t="shared" ref="BD9:BD17" si="10">BB9/BC9*100</f>
        <v>0</v>
      </c>
      <c r="BE9" s="102">
        <v>0</v>
      </c>
      <c r="BF9" s="112">
        <f>BB9/BC17</f>
        <v>0</v>
      </c>
      <c r="BG9" s="100">
        <v>0</v>
      </c>
      <c r="BH9" s="111">
        <v>1</v>
      </c>
      <c r="BI9" s="101">
        <f t="shared" ref="BI9:BI17" si="11">BG9/BH9*100</f>
        <v>0</v>
      </c>
      <c r="BJ9" s="102">
        <v>0</v>
      </c>
      <c r="BK9" s="103">
        <f>BG9/BH17</f>
        <v>0</v>
      </c>
      <c r="BL9" s="134">
        <v>0</v>
      </c>
      <c r="BM9" s="127">
        <v>100</v>
      </c>
      <c r="BN9" s="127">
        <f t="shared" ref="BN9:BN17" si="12">BL9/BM9*100</f>
        <v>0</v>
      </c>
      <c r="BO9" s="128">
        <v>0</v>
      </c>
      <c r="BP9" s="129">
        <f>BL9/BM17</f>
        <v>0</v>
      </c>
      <c r="BQ9" s="100">
        <v>0</v>
      </c>
      <c r="BR9" s="101">
        <v>1</v>
      </c>
      <c r="BS9" s="101">
        <f t="shared" ref="BS9:BS17" si="13">BQ9/BR9*100</f>
        <v>0</v>
      </c>
      <c r="BT9" s="102">
        <v>0</v>
      </c>
      <c r="BU9" s="103">
        <f>BQ9/BR17</f>
        <v>0</v>
      </c>
      <c r="BV9" s="100">
        <v>0</v>
      </c>
      <c r="BW9" s="111">
        <v>1</v>
      </c>
      <c r="BX9" s="101">
        <f t="shared" ref="BX9:BX17" si="14">BV9/BW9*100</f>
        <v>0</v>
      </c>
      <c r="BY9" s="102">
        <v>0</v>
      </c>
      <c r="BZ9" s="112">
        <f>BV9/BW17</f>
        <v>0</v>
      </c>
      <c r="CA9" s="100">
        <v>0</v>
      </c>
      <c r="CB9" s="101">
        <v>100</v>
      </c>
      <c r="CC9" s="101">
        <f t="shared" ref="CC9:CC17" si="15">CA9/CB9*100</f>
        <v>0</v>
      </c>
      <c r="CD9" s="102">
        <v>0</v>
      </c>
      <c r="CE9" s="103">
        <f>CA9/CB17</f>
        <v>0</v>
      </c>
      <c r="CF9" s="100">
        <v>0</v>
      </c>
      <c r="CG9" s="111">
        <v>1</v>
      </c>
      <c r="CH9" s="101">
        <f t="shared" ref="CH9:CH17" si="16">CF9/CG9*100</f>
        <v>0</v>
      </c>
      <c r="CI9" s="102">
        <v>0</v>
      </c>
      <c r="CJ9" s="112">
        <f>CF9/CG17</f>
        <v>0</v>
      </c>
      <c r="CK9" s="100">
        <v>0</v>
      </c>
      <c r="CL9" s="111">
        <v>1</v>
      </c>
      <c r="CM9" s="101">
        <f t="shared" ref="CM9:CM17" si="17">CK9/CL9*100</f>
        <v>0</v>
      </c>
      <c r="CN9" s="102">
        <v>0</v>
      </c>
      <c r="CO9" s="112">
        <f>CK9/CL17</f>
        <v>0</v>
      </c>
      <c r="CP9" s="100">
        <v>0</v>
      </c>
      <c r="CQ9" s="101">
        <v>1</v>
      </c>
      <c r="CR9" s="101">
        <f t="shared" ref="CR9:CR17" si="18">CP9/CQ9*100</f>
        <v>0</v>
      </c>
      <c r="CS9" s="102">
        <v>0</v>
      </c>
      <c r="CT9" s="103">
        <f>CP9/CQ17</f>
        <v>0</v>
      </c>
      <c r="CU9" s="169">
        <v>0</v>
      </c>
      <c r="CV9" s="170">
        <v>1</v>
      </c>
      <c r="CW9" s="170">
        <f t="shared" ref="CW9:CW17" si="19">CU9/CV9*100</f>
        <v>0</v>
      </c>
      <c r="CX9" s="171">
        <v>0</v>
      </c>
      <c r="CY9" s="172">
        <f>CU9/CV17</f>
        <v>0</v>
      </c>
      <c r="CZ9" s="100">
        <v>0</v>
      </c>
      <c r="DA9" s="111">
        <v>1</v>
      </c>
      <c r="DB9" s="101">
        <f t="shared" ref="DB9:DB17" si="20">CZ9/DA9*100</f>
        <v>0</v>
      </c>
      <c r="DC9" s="102">
        <v>0</v>
      </c>
      <c r="DD9" s="112">
        <f>CZ9/DA17</f>
        <v>0</v>
      </c>
      <c r="DE9" s="100">
        <v>0</v>
      </c>
      <c r="DF9" s="111">
        <v>1</v>
      </c>
      <c r="DG9" s="101">
        <f t="shared" ref="DG9:DG17" si="21">DE9/DF9*100</f>
        <v>0</v>
      </c>
      <c r="DH9" s="102">
        <v>0</v>
      </c>
      <c r="DI9" s="112">
        <f>DE9/DF17</f>
        <v>0</v>
      </c>
      <c r="DJ9" s="100">
        <v>0</v>
      </c>
      <c r="DK9" s="111">
        <v>1</v>
      </c>
      <c r="DL9" s="101">
        <f t="shared" ref="DL9:DL17" si="22">DJ9/DK9*100</f>
        <v>0</v>
      </c>
      <c r="DM9" s="102">
        <v>0</v>
      </c>
      <c r="DN9" s="112">
        <f>DJ9/DK17</f>
        <v>0</v>
      </c>
      <c r="DO9" s="100">
        <v>0</v>
      </c>
      <c r="DP9" s="101">
        <v>100</v>
      </c>
      <c r="DQ9" s="101">
        <f t="shared" ref="DQ9:DQ17" si="23">DO9/DP9*100</f>
        <v>0</v>
      </c>
      <c r="DR9" s="102">
        <v>0</v>
      </c>
      <c r="DS9" s="103">
        <f>DO9/DP17</f>
        <v>0</v>
      </c>
      <c r="DT9" s="79">
        <v>4</v>
      </c>
      <c r="DU9" s="92">
        <v>4</v>
      </c>
      <c r="DV9" s="320">
        <f t="shared" ref="DV9:DV17" si="24">DT9/DU9*100</f>
        <v>100</v>
      </c>
      <c r="DW9" s="342">
        <v>1</v>
      </c>
      <c r="DX9" s="343">
        <f>DT9/DU17</f>
        <v>1</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100">
        <v>0</v>
      </c>
      <c r="EJ9" s="111">
        <v>1</v>
      </c>
      <c r="EK9" s="101">
        <f t="shared" ref="EK9:EK17" si="27">EI9/EJ9*100</f>
        <v>0</v>
      </c>
      <c r="EL9" s="102">
        <v>0</v>
      </c>
      <c r="EM9" s="112">
        <f>EI9/EJ17</f>
        <v>0</v>
      </c>
      <c r="EN9" s="79">
        <v>4</v>
      </c>
      <c r="EO9" s="80">
        <v>4</v>
      </c>
      <c r="EP9" s="80">
        <f t="shared" ref="EP9:EP17" si="28">EN9/EO9*100</f>
        <v>100</v>
      </c>
      <c r="EQ9" s="81">
        <v>1</v>
      </c>
      <c r="ER9" s="82">
        <f>EN9/EO17</f>
        <v>0.33333333333333331</v>
      </c>
      <c r="ES9" s="100">
        <v>0</v>
      </c>
      <c r="ET9" s="111">
        <v>1</v>
      </c>
      <c r="EU9" s="101">
        <f t="shared" ref="EU9:EU17" si="29">ES9/ET9*100</f>
        <v>0</v>
      </c>
      <c r="EV9" s="102">
        <v>0</v>
      </c>
      <c r="EW9" s="112">
        <f>ES9/ET17</f>
        <v>0</v>
      </c>
      <c r="EX9" s="100">
        <v>0</v>
      </c>
      <c r="EY9" s="101">
        <v>1</v>
      </c>
      <c r="EZ9" s="101">
        <f t="shared" ref="EZ9:EZ17" si="30">EX9/EY9*100</f>
        <v>0</v>
      </c>
      <c r="FA9" s="102">
        <v>0</v>
      </c>
      <c r="FB9" s="103">
        <f>EX9/EY17</f>
        <v>0</v>
      </c>
      <c r="FC9" s="100">
        <v>0</v>
      </c>
      <c r="FD9" s="111">
        <v>1</v>
      </c>
      <c r="FE9" s="101">
        <f t="shared" ref="FE9:FE17" si="31">FC9/FD9*100</f>
        <v>0</v>
      </c>
      <c r="FF9" s="102">
        <v>0</v>
      </c>
      <c r="FG9" s="112">
        <f>FC9/FD17</f>
        <v>0</v>
      </c>
      <c r="FH9" s="100">
        <v>0</v>
      </c>
      <c r="FI9" s="111">
        <v>1</v>
      </c>
      <c r="FJ9" s="101">
        <f t="shared" ref="FJ9:FJ17" si="32">FH9/FI9*100</f>
        <v>0</v>
      </c>
      <c r="FK9" s="102">
        <v>0</v>
      </c>
      <c r="FL9" s="112">
        <f>FH9/FI17</f>
        <v>0</v>
      </c>
      <c r="FM9" s="100">
        <v>0</v>
      </c>
      <c r="FN9" s="111">
        <v>1</v>
      </c>
      <c r="FO9" s="101">
        <f t="shared" ref="FO9:FO17" si="33">FM9/FN9*100</f>
        <v>0</v>
      </c>
      <c r="FP9" s="102">
        <v>0</v>
      </c>
      <c r="FQ9" s="112">
        <f>FM9/FN17</f>
        <v>0</v>
      </c>
      <c r="FR9" s="100">
        <v>0</v>
      </c>
      <c r="FS9" s="101">
        <v>1</v>
      </c>
      <c r="FT9" s="101">
        <f t="shared" ref="FT9:FT17" si="34">FR9/FS9*100</f>
        <v>0</v>
      </c>
      <c r="FU9" s="102">
        <v>0</v>
      </c>
      <c r="FV9" s="103">
        <f>FR9/FS17</f>
        <v>0</v>
      </c>
      <c r="FW9" s="100">
        <v>0</v>
      </c>
      <c r="FX9" s="111">
        <v>1</v>
      </c>
      <c r="FY9" s="101">
        <f t="shared" ref="FY9:FY17" si="35">FW9/FX9*100</f>
        <v>0</v>
      </c>
      <c r="FZ9" s="102">
        <v>0</v>
      </c>
      <c r="GA9" s="112">
        <f>FW9/FX17</f>
        <v>0</v>
      </c>
      <c r="GB9" s="100">
        <v>0</v>
      </c>
      <c r="GC9" s="101">
        <v>1</v>
      </c>
      <c r="GD9" s="101">
        <f t="shared" ref="GD9:GD17" si="36">GB9/GC9*100</f>
        <v>0</v>
      </c>
      <c r="GE9" s="102">
        <v>0</v>
      </c>
      <c r="GF9" s="103">
        <f>GB9/GC17</f>
        <v>0</v>
      </c>
      <c r="GG9" s="100">
        <v>0</v>
      </c>
      <c r="GH9" s="111">
        <v>1</v>
      </c>
      <c r="GI9" s="101">
        <f t="shared" ref="GI9:GI17" si="37">GG9/GH9*100</f>
        <v>0</v>
      </c>
      <c r="GJ9" s="102">
        <v>0</v>
      </c>
      <c r="GK9" s="112">
        <f>GG9/GH17</f>
        <v>0</v>
      </c>
      <c r="GL9" s="100">
        <v>0</v>
      </c>
      <c r="GM9" s="111">
        <v>1</v>
      </c>
      <c r="GN9" s="101">
        <f t="shared" ref="GN9:GN17" si="38">GL9/GM9*100</f>
        <v>0</v>
      </c>
      <c r="GO9" s="102">
        <v>0</v>
      </c>
      <c r="GP9" s="112">
        <f>GL9/GM17</f>
        <v>0</v>
      </c>
      <c r="GQ9" s="195">
        <v>0</v>
      </c>
      <c r="GR9" s="196">
        <v>4</v>
      </c>
      <c r="GS9" s="196">
        <f t="shared" ref="GS9:GS17" si="39">GQ9/GR9*100</f>
        <v>0</v>
      </c>
      <c r="GT9" s="197">
        <v>0</v>
      </c>
      <c r="GU9" s="198">
        <f>GQ9/GR17</f>
        <v>0</v>
      </c>
      <c r="GV9" s="100">
        <v>0</v>
      </c>
      <c r="GW9" s="111">
        <v>25</v>
      </c>
      <c r="GX9" s="101">
        <f t="shared" ref="GX9:GX17" si="40">GV9/GW9*100</f>
        <v>0</v>
      </c>
      <c r="GY9" s="102">
        <v>0</v>
      </c>
      <c r="GZ9" s="112">
        <f>GV9/GW17</f>
        <v>0</v>
      </c>
      <c r="HA9" s="100">
        <v>0</v>
      </c>
      <c r="HB9" s="111">
        <v>1</v>
      </c>
      <c r="HC9" s="101">
        <f t="shared" ref="HC9:HC17" si="41">HA9/HB9*100</f>
        <v>0</v>
      </c>
      <c r="HD9" s="102">
        <v>0</v>
      </c>
      <c r="HE9" s="112">
        <f>HA9/HB17</f>
        <v>0</v>
      </c>
      <c r="HF9" s="100">
        <v>0</v>
      </c>
      <c r="HG9" s="111">
        <v>1</v>
      </c>
      <c r="HH9" s="101">
        <f t="shared" ref="HH9:HH17" si="42">HF9/HG9*100</f>
        <v>0</v>
      </c>
      <c r="HI9" s="102">
        <v>0</v>
      </c>
      <c r="HJ9" s="112">
        <f>HF9/HG17</f>
        <v>0</v>
      </c>
      <c r="HK9" s="79">
        <v>127.78</v>
      </c>
      <c r="HL9" s="92">
        <v>100</v>
      </c>
      <c r="HM9" s="80">
        <f t="shared" ref="HM9:HM17" si="43">HK9/HL9*100</f>
        <v>127.78</v>
      </c>
      <c r="HN9" s="81">
        <v>1.28</v>
      </c>
      <c r="HO9" s="82">
        <f>HK9/HL17</f>
        <v>1.2778</v>
      </c>
      <c r="HP9" s="100">
        <v>0</v>
      </c>
      <c r="HQ9" s="111">
        <v>1</v>
      </c>
      <c r="HR9" s="101">
        <f t="shared" ref="HR9:HR17" si="44">HP9/HQ9*100</f>
        <v>0</v>
      </c>
      <c r="HS9" s="102">
        <v>0</v>
      </c>
      <c r="HT9" s="103">
        <f>HP9/HQ17</f>
        <v>0</v>
      </c>
    </row>
    <row r="10" spans="2:228" ht="15" thickBot="1" x14ac:dyDescent="0.4">
      <c r="B10" s="151">
        <v>5</v>
      </c>
      <c r="C10" s="152" t="s">
        <v>37</v>
      </c>
      <c r="D10" s="183">
        <v>12</v>
      </c>
      <c r="E10" s="185">
        <v>6</v>
      </c>
      <c r="F10" s="185">
        <f t="shared" si="0"/>
        <v>200</v>
      </c>
      <c r="G10" s="186">
        <v>2</v>
      </c>
      <c r="H10" s="245">
        <f>D10/E17</f>
        <v>0.12</v>
      </c>
      <c r="I10" s="79">
        <v>14</v>
      </c>
      <c r="J10" s="80">
        <v>5</v>
      </c>
      <c r="K10" s="80">
        <f t="shared" si="1"/>
        <v>280</v>
      </c>
      <c r="L10" s="81">
        <v>2.8</v>
      </c>
      <c r="M10" s="82">
        <f>I10/J17</f>
        <v>0.93333333333333335</v>
      </c>
      <c r="N10" s="79">
        <v>0</v>
      </c>
      <c r="O10" s="80">
        <v>5</v>
      </c>
      <c r="P10" s="80">
        <f t="shared" si="2"/>
        <v>0</v>
      </c>
      <c r="Q10" s="116">
        <v>0</v>
      </c>
      <c r="R10" s="82">
        <f>N10/O17</f>
        <v>0</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01">
        <v>1</v>
      </c>
      <c r="AJ10" s="101">
        <f t="shared" si="6"/>
        <v>0</v>
      </c>
      <c r="AK10" s="102">
        <v>0</v>
      </c>
      <c r="AL10" s="103">
        <f>AH10/AI17</f>
        <v>0</v>
      </c>
      <c r="AM10" s="100">
        <v>0</v>
      </c>
      <c r="AN10" s="101">
        <v>90</v>
      </c>
      <c r="AO10" s="101">
        <f t="shared" si="7"/>
        <v>0</v>
      </c>
      <c r="AP10" s="102">
        <v>0</v>
      </c>
      <c r="AQ10" s="103">
        <f>AM10/AN17</f>
        <v>0</v>
      </c>
      <c r="AR10" s="100">
        <v>0</v>
      </c>
      <c r="AS10" s="101">
        <v>1</v>
      </c>
      <c r="AT10" s="101">
        <f t="shared" si="8"/>
        <v>0</v>
      </c>
      <c r="AU10" s="102">
        <v>0</v>
      </c>
      <c r="AV10" s="103">
        <f>AR10/AS17</f>
        <v>0</v>
      </c>
      <c r="AW10" s="100">
        <v>0</v>
      </c>
      <c r="AX10" s="111">
        <v>1</v>
      </c>
      <c r="AY10" s="101">
        <f t="shared" si="9"/>
        <v>0</v>
      </c>
      <c r="AZ10" s="102">
        <v>0</v>
      </c>
      <c r="BA10" s="112">
        <f>AW10/AX17</f>
        <v>0</v>
      </c>
      <c r="BB10" s="100">
        <v>0</v>
      </c>
      <c r="BC10" s="111">
        <v>1</v>
      </c>
      <c r="BD10" s="101">
        <f t="shared" si="10"/>
        <v>0</v>
      </c>
      <c r="BE10" s="102">
        <v>0</v>
      </c>
      <c r="BF10" s="112">
        <f>BB10/BC17</f>
        <v>0</v>
      </c>
      <c r="BG10" s="100">
        <v>0</v>
      </c>
      <c r="BH10" s="111">
        <v>1</v>
      </c>
      <c r="BI10" s="101">
        <f t="shared" si="11"/>
        <v>0</v>
      </c>
      <c r="BJ10" s="102">
        <v>0</v>
      </c>
      <c r="BK10" s="103">
        <f>BG10/BH17</f>
        <v>0</v>
      </c>
      <c r="BL10" s="134">
        <v>0</v>
      </c>
      <c r="BM10" s="127">
        <v>100</v>
      </c>
      <c r="BN10" s="127">
        <f t="shared" si="12"/>
        <v>0</v>
      </c>
      <c r="BO10" s="128">
        <v>0</v>
      </c>
      <c r="BP10" s="129">
        <f>BL10/BM17</f>
        <v>0</v>
      </c>
      <c r="BQ10" s="100">
        <v>0</v>
      </c>
      <c r="BR10" s="101">
        <v>1</v>
      </c>
      <c r="BS10" s="101">
        <f t="shared" si="13"/>
        <v>0</v>
      </c>
      <c r="BT10" s="102">
        <v>0</v>
      </c>
      <c r="BU10" s="103">
        <f>BQ10/BR17</f>
        <v>0</v>
      </c>
      <c r="BV10" s="100">
        <v>0</v>
      </c>
      <c r="BW10" s="111">
        <v>1</v>
      </c>
      <c r="BX10" s="101">
        <f t="shared" si="14"/>
        <v>0</v>
      </c>
      <c r="BY10" s="102">
        <v>0</v>
      </c>
      <c r="BZ10" s="112">
        <f>BV10/BW17</f>
        <v>0</v>
      </c>
      <c r="CA10" s="100">
        <v>0</v>
      </c>
      <c r="CB10" s="101">
        <v>100</v>
      </c>
      <c r="CC10" s="101">
        <f t="shared" si="15"/>
        <v>0</v>
      </c>
      <c r="CD10" s="102">
        <v>0</v>
      </c>
      <c r="CE10" s="103">
        <f>CA10/CB17</f>
        <v>0</v>
      </c>
      <c r="CF10" s="100">
        <v>0</v>
      </c>
      <c r="CG10" s="111">
        <v>1</v>
      </c>
      <c r="CH10" s="101">
        <f t="shared" si="16"/>
        <v>0</v>
      </c>
      <c r="CI10" s="102">
        <v>0</v>
      </c>
      <c r="CJ10" s="112">
        <f>CF10/CG17</f>
        <v>0</v>
      </c>
      <c r="CK10" s="100">
        <v>0</v>
      </c>
      <c r="CL10" s="111">
        <v>1</v>
      </c>
      <c r="CM10" s="101">
        <f t="shared" si="17"/>
        <v>0</v>
      </c>
      <c r="CN10" s="102">
        <v>0</v>
      </c>
      <c r="CO10" s="112">
        <f>CK10/CL17</f>
        <v>0</v>
      </c>
      <c r="CP10" s="100">
        <v>0</v>
      </c>
      <c r="CQ10" s="101">
        <v>1</v>
      </c>
      <c r="CR10" s="101">
        <f t="shared" si="18"/>
        <v>0</v>
      </c>
      <c r="CS10" s="102">
        <v>0</v>
      </c>
      <c r="CT10" s="103">
        <f>CP10/CQ17</f>
        <v>0</v>
      </c>
      <c r="CU10" s="169">
        <v>0</v>
      </c>
      <c r="CV10" s="170">
        <v>1</v>
      </c>
      <c r="CW10" s="170">
        <f t="shared" si="19"/>
        <v>0</v>
      </c>
      <c r="CX10" s="171">
        <v>0</v>
      </c>
      <c r="CY10" s="172">
        <f>CU10/CV17</f>
        <v>0</v>
      </c>
      <c r="CZ10" s="100">
        <v>0</v>
      </c>
      <c r="DA10" s="111">
        <v>1</v>
      </c>
      <c r="DB10" s="101">
        <f t="shared" si="20"/>
        <v>0</v>
      </c>
      <c r="DC10" s="102">
        <v>0</v>
      </c>
      <c r="DD10" s="112">
        <f>CZ10/DA17</f>
        <v>0</v>
      </c>
      <c r="DE10" s="100">
        <v>0</v>
      </c>
      <c r="DF10" s="111">
        <v>1</v>
      </c>
      <c r="DG10" s="101">
        <f t="shared" si="21"/>
        <v>0</v>
      </c>
      <c r="DH10" s="102">
        <v>0</v>
      </c>
      <c r="DI10" s="112">
        <f>DE10/DF17</f>
        <v>0</v>
      </c>
      <c r="DJ10" s="100">
        <v>0</v>
      </c>
      <c r="DK10" s="111">
        <v>1</v>
      </c>
      <c r="DL10" s="101">
        <f t="shared" si="22"/>
        <v>0</v>
      </c>
      <c r="DM10" s="102">
        <v>0</v>
      </c>
      <c r="DN10" s="112">
        <f>DJ10/DK17</f>
        <v>0</v>
      </c>
      <c r="DO10" s="100">
        <v>0</v>
      </c>
      <c r="DP10" s="101">
        <v>100</v>
      </c>
      <c r="DQ10" s="101">
        <f t="shared" si="23"/>
        <v>0</v>
      </c>
      <c r="DR10" s="102">
        <v>0</v>
      </c>
      <c r="DS10" s="103">
        <f>DO10/DP17</f>
        <v>0</v>
      </c>
      <c r="DT10" s="100">
        <v>0</v>
      </c>
      <c r="DU10" s="111">
        <v>9</v>
      </c>
      <c r="DV10" s="101">
        <f t="shared" si="24"/>
        <v>0</v>
      </c>
      <c r="DW10" s="321">
        <v>0</v>
      </c>
      <c r="DX10" s="344">
        <f>DT10/DU17</f>
        <v>0</v>
      </c>
      <c r="DY10" s="100">
        <v>0</v>
      </c>
      <c r="DZ10" s="111">
        <v>1</v>
      </c>
      <c r="EA10" s="101">
        <f t="shared" si="25"/>
        <v>0</v>
      </c>
      <c r="EB10" s="102">
        <v>0</v>
      </c>
      <c r="EC10" s="112">
        <f>DY10/DZ17</f>
        <v>0</v>
      </c>
      <c r="ED10" s="100">
        <v>0</v>
      </c>
      <c r="EE10" s="111">
        <v>1</v>
      </c>
      <c r="EF10" s="101">
        <f t="shared" si="26"/>
        <v>0</v>
      </c>
      <c r="EG10" s="102">
        <v>0</v>
      </c>
      <c r="EH10" s="112">
        <f>ED10/EE17</f>
        <v>0</v>
      </c>
      <c r="EI10" s="100">
        <v>0</v>
      </c>
      <c r="EJ10" s="111">
        <v>1</v>
      </c>
      <c r="EK10" s="101">
        <f t="shared" si="27"/>
        <v>0</v>
      </c>
      <c r="EL10" s="102">
        <v>0</v>
      </c>
      <c r="EM10" s="112">
        <f>EI10/EJ17</f>
        <v>0</v>
      </c>
      <c r="EN10" s="79">
        <v>5</v>
      </c>
      <c r="EO10" s="80">
        <v>5</v>
      </c>
      <c r="EP10" s="80">
        <f t="shared" si="28"/>
        <v>100</v>
      </c>
      <c r="EQ10" s="81">
        <v>1</v>
      </c>
      <c r="ER10" s="82">
        <f>EN10/EO17</f>
        <v>0.41666666666666669</v>
      </c>
      <c r="ES10" s="100">
        <v>0</v>
      </c>
      <c r="ET10" s="111">
        <v>1</v>
      </c>
      <c r="EU10" s="101">
        <f t="shared" si="29"/>
        <v>0</v>
      </c>
      <c r="EV10" s="102">
        <v>0</v>
      </c>
      <c r="EW10" s="112">
        <f>ES10/ET17</f>
        <v>0</v>
      </c>
      <c r="EX10" s="100">
        <v>0</v>
      </c>
      <c r="EY10" s="101">
        <v>1</v>
      </c>
      <c r="EZ10" s="101">
        <f t="shared" si="30"/>
        <v>0</v>
      </c>
      <c r="FA10" s="330">
        <v>0</v>
      </c>
      <c r="FB10" s="331">
        <f>EX10/EY17</f>
        <v>0</v>
      </c>
      <c r="FC10" s="100">
        <v>0</v>
      </c>
      <c r="FD10" s="111">
        <v>1</v>
      </c>
      <c r="FE10" s="101">
        <f t="shared" si="31"/>
        <v>0</v>
      </c>
      <c r="FF10" s="102">
        <v>0</v>
      </c>
      <c r="FG10" s="112">
        <f>FC10/FD17</f>
        <v>0</v>
      </c>
      <c r="FH10" s="100">
        <v>0</v>
      </c>
      <c r="FI10" s="111">
        <v>1</v>
      </c>
      <c r="FJ10" s="101">
        <f t="shared" si="32"/>
        <v>0</v>
      </c>
      <c r="FK10" s="102">
        <v>0</v>
      </c>
      <c r="FL10" s="112">
        <f>FH10/FI17</f>
        <v>0</v>
      </c>
      <c r="FM10" s="100">
        <v>0</v>
      </c>
      <c r="FN10" s="111">
        <v>1</v>
      </c>
      <c r="FO10" s="101">
        <f t="shared" si="33"/>
        <v>0</v>
      </c>
      <c r="FP10" s="102">
        <v>0</v>
      </c>
      <c r="FQ10" s="112">
        <f>FM10/FN17</f>
        <v>0</v>
      </c>
      <c r="FR10" s="100">
        <v>0</v>
      </c>
      <c r="FS10" s="101">
        <v>1</v>
      </c>
      <c r="FT10" s="101">
        <f t="shared" si="34"/>
        <v>0</v>
      </c>
      <c r="FU10" s="102">
        <v>0</v>
      </c>
      <c r="FV10" s="103">
        <f>FR10/FS17</f>
        <v>0</v>
      </c>
      <c r="FW10" s="100">
        <v>0</v>
      </c>
      <c r="FX10" s="111">
        <v>1</v>
      </c>
      <c r="FY10" s="101">
        <f t="shared" si="35"/>
        <v>0</v>
      </c>
      <c r="FZ10" s="102">
        <v>0</v>
      </c>
      <c r="GA10" s="112">
        <f>FW10/FX17</f>
        <v>0</v>
      </c>
      <c r="GB10" s="100">
        <v>0</v>
      </c>
      <c r="GC10" s="101">
        <v>1</v>
      </c>
      <c r="GD10" s="101">
        <f t="shared" si="36"/>
        <v>0</v>
      </c>
      <c r="GE10" s="102">
        <v>0</v>
      </c>
      <c r="GF10" s="103">
        <f>GB10/GC17</f>
        <v>0</v>
      </c>
      <c r="GG10" s="100">
        <v>0</v>
      </c>
      <c r="GH10" s="111">
        <v>1</v>
      </c>
      <c r="GI10" s="101">
        <f t="shared" si="37"/>
        <v>0</v>
      </c>
      <c r="GJ10" s="102">
        <v>0</v>
      </c>
      <c r="GK10" s="112">
        <f>GG10/GH17</f>
        <v>0</v>
      </c>
      <c r="GL10" s="79">
        <v>1</v>
      </c>
      <c r="GM10" s="92">
        <v>1</v>
      </c>
      <c r="GN10" s="80">
        <f t="shared" si="38"/>
        <v>100</v>
      </c>
      <c r="GO10" s="115">
        <v>1</v>
      </c>
      <c r="GP10" s="93">
        <f>GL10/GM17</f>
        <v>0.33333333333333331</v>
      </c>
      <c r="GQ10" s="195">
        <v>0</v>
      </c>
      <c r="GR10" s="196">
        <v>5</v>
      </c>
      <c r="GS10" s="196">
        <f t="shared" si="39"/>
        <v>0</v>
      </c>
      <c r="GT10" s="197">
        <v>0</v>
      </c>
      <c r="GU10" s="198">
        <f>GQ10/GR17</f>
        <v>0</v>
      </c>
      <c r="GV10" s="100">
        <v>0</v>
      </c>
      <c r="GW10" s="111">
        <v>25</v>
      </c>
      <c r="GX10" s="101">
        <f t="shared" si="40"/>
        <v>0</v>
      </c>
      <c r="GY10" s="102">
        <v>0</v>
      </c>
      <c r="GZ10" s="112">
        <f>GV10/GW17</f>
        <v>0</v>
      </c>
      <c r="HA10" s="100">
        <v>0</v>
      </c>
      <c r="HB10" s="111">
        <v>1</v>
      </c>
      <c r="HC10" s="101">
        <f t="shared" si="41"/>
        <v>0</v>
      </c>
      <c r="HD10" s="102">
        <v>0</v>
      </c>
      <c r="HE10" s="112">
        <f>HA10/HB17</f>
        <v>0</v>
      </c>
      <c r="HF10" s="100">
        <v>0</v>
      </c>
      <c r="HG10" s="111">
        <v>1</v>
      </c>
      <c r="HH10" s="101">
        <f t="shared" si="42"/>
        <v>0</v>
      </c>
      <c r="HI10" s="102">
        <v>0</v>
      </c>
      <c r="HJ10" s="112">
        <f>HF10/HG17</f>
        <v>0</v>
      </c>
      <c r="HK10" s="79">
        <v>93.98</v>
      </c>
      <c r="HL10" s="92">
        <v>100</v>
      </c>
      <c r="HM10" s="80">
        <f t="shared" si="43"/>
        <v>93.98</v>
      </c>
      <c r="HN10" s="81">
        <v>0.94</v>
      </c>
      <c r="HO10" s="82">
        <f>HK10/HL17</f>
        <v>0.93980000000000008</v>
      </c>
      <c r="HP10" s="79">
        <v>100</v>
      </c>
      <c r="HQ10" s="92">
        <v>100</v>
      </c>
      <c r="HR10" s="80">
        <f t="shared" si="44"/>
        <v>100</v>
      </c>
      <c r="HS10" s="81">
        <v>1</v>
      </c>
      <c r="HT10" s="82">
        <f>HP10/HQ17</f>
        <v>1</v>
      </c>
    </row>
    <row r="11" spans="2:228" ht="15" thickBot="1" x14ac:dyDescent="0.4">
      <c r="B11" s="153">
        <v>6</v>
      </c>
      <c r="C11" s="154" t="s">
        <v>38</v>
      </c>
      <c r="D11" s="183">
        <v>14</v>
      </c>
      <c r="E11" s="185">
        <v>12</v>
      </c>
      <c r="F11" s="185">
        <f t="shared" si="0"/>
        <v>116.66666666666667</v>
      </c>
      <c r="G11" s="186">
        <v>1.17</v>
      </c>
      <c r="H11" s="245">
        <f>D11/E17</f>
        <v>0.14000000000000001</v>
      </c>
      <c r="I11" s="79">
        <v>14</v>
      </c>
      <c r="J11" s="80">
        <v>8</v>
      </c>
      <c r="K11" s="80">
        <f t="shared" si="1"/>
        <v>175</v>
      </c>
      <c r="L11" s="123">
        <v>1.75</v>
      </c>
      <c r="M11" s="82">
        <f>I11/J17</f>
        <v>0.93333333333333335</v>
      </c>
      <c r="N11" s="183">
        <v>0</v>
      </c>
      <c r="O11" s="185">
        <v>5</v>
      </c>
      <c r="P11" s="185">
        <f t="shared" si="2"/>
        <v>0</v>
      </c>
      <c r="Q11" s="186">
        <v>0</v>
      </c>
      <c r="R11" s="245">
        <f>N11/O17</f>
        <v>0</v>
      </c>
      <c r="S11" s="134">
        <v>0</v>
      </c>
      <c r="T11" s="127">
        <v>100</v>
      </c>
      <c r="U11" s="127">
        <f t="shared" si="3"/>
        <v>0</v>
      </c>
      <c r="V11" s="128">
        <v>0</v>
      </c>
      <c r="W11" s="129">
        <f>S11/T17</f>
        <v>0</v>
      </c>
      <c r="X11" s="169">
        <v>0</v>
      </c>
      <c r="Y11" s="170">
        <v>100</v>
      </c>
      <c r="Z11" s="170">
        <f t="shared" si="4"/>
        <v>0</v>
      </c>
      <c r="AA11" s="171">
        <v>0</v>
      </c>
      <c r="AB11" s="172">
        <f>X11/Y17</f>
        <v>0</v>
      </c>
      <c r="AC11" s="79">
        <v>100</v>
      </c>
      <c r="AD11" s="80">
        <v>100</v>
      </c>
      <c r="AE11" s="320">
        <f t="shared" si="5"/>
        <v>100</v>
      </c>
      <c r="AF11" s="342">
        <v>1</v>
      </c>
      <c r="AG11" s="343">
        <f>AC11/AD17</f>
        <v>1</v>
      </c>
      <c r="AH11" s="79">
        <v>20</v>
      </c>
      <c r="AI11" s="80">
        <v>20</v>
      </c>
      <c r="AJ11" s="80">
        <f t="shared" si="6"/>
        <v>100</v>
      </c>
      <c r="AK11" s="115">
        <v>1</v>
      </c>
      <c r="AL11" s="82">
        <f>AH11/AI17</f>
        <v>0.47619047619047616</v>
      </c>
      <c r="AM11" s="79">
        <v>93.92</v>
      </c>
      <c r="AN11" s="80">
        <v>90</v>
      </c>
      <c r="AO11" s="80">
        <f t="shared" si="7"/>
        <v>104.35555555555555</v>
      </c>
      <c r="AP11" s="123">
        <v>1.04</v>
      </c>
      <c r="AQ11" s="82">
        <f>AM11/AN17</f>
        <v>1.0435555555555556</v>
      </c>
      <c r="AR11" s="100">
        <v>0</v>
      </c>
      <c r="AS11" s="101">
        <v>1</v>
      </c>
      <c r="AT11" s="101">
        <f t="shared" si="8"/>
        <v>0</v>
      </c>
      <c r="AU11" s="102">
        <v>0</v>
      </c>
      <c r="AV11" s="103">
        <f>AR11/AS17</f>
        <v>0</v>
      </c>
      <c r="AW11" s="100">
        <v>0</v>
      </c>
      <c r="AX11" s="111">
        <v>1</v>
      </c>
      <c r="AY11" s="101">
        <f t="shared" si="9"/>
        <v>0</v>
      </c>
      <c r="AZ11" s="102">
        <v>0</v>
      </c>
      <c r="BA11" s="112">
        <f>AW11/AX17</f>
        <v>0</v>
      </c>
      <c r="BB11" s="100">
        <v>0</v>
      </c>
      <c r="BC11" s="111">
        <v>1</v>
      </c>
      <c r="BD11" s="101">
        <f t="shared" si="10"/>
        <v>0</v>
      </c>
      <c r="BE11" s="102">
        <v>0</v>
      </c>
      <c r="BF11" s="112">
        <f>BB11/BC17</f>
        <v>0</v>
      </c>
      <c r="BG11" s="100">
        <v>0</v>
      </c>
      <c r="BH11" s="111">
        <v>1</v>
      </c>
      <c r="BI11" s="101">
        <f t="shared" si="11"/>
        <v>0</v>
      </c>
      <c r="BJ11" s="102">
        <v>0</v>
      </c>
      <c r="BK11" s="103">
        <f>BG11/BH17</f>
        <v>0</v>
      </c>
      <c r="BL11" s="134">
        <v>0</v>
      </c>
      <c r="BM11" s="127">
        <v>100</v>
      </c>
      <c r="BN11" s="127">
        <f t="shared" si="12"/>
        <v>0</v>
      </c>
      <c r="BO11" s="128">
        <v>0</v>
      </c>
      <c r="BP11" s="129">
        <f>BL11/BM17</f>
        <v>0</v>
      </c>
      <c r="BQ11" s="100">
        <v>0</v>
      </c>
      <c r="BR11" s="101">
        <v>1</v>
      </c>
      <c r="BS11" s="101">
        <f t="shared" si="13"/>
        <v>0</v>
      </c>
      <c r="BT11" s="102">
        <v>0</v>
      </c>
      <c r="BU11" s="103">
        <f>BQ11/BR17</f>
        <v>0</v>
      </c>
      <c r="BV11" s="79">
        <v>111</v>
      </c>
      <c r="BW11" s="92">
        <v>600</v>
      </c>
      <c r="BX11" s="80">
        <f t="shared" si="14"/>
        <v>18.5</v>
      </c>
      <c r="BY11" s="116">
        <v>0.19</v>
      </c>
      <c r="BZ11" s="93">
        <f>BV11/BW17</f>
        <v>7.3999999999999996E-2</v>
      </c>
      <c r="CA11" s="79">
        <v>46.15</v>
      </c>
      <c r="CB11" s="80">
        <v>100</v>
      </c>
      <c r="CC11" s="80">
        <f t="shared" si="15"/>
        <v>46.15</v>
      </c>
      <c r="CD11" s="116">
        <v>0.46</v>
      </c>
      <c r="CE11" s="82">
        <f>CA11/CB17</f>
        <v>0.46149999999999997</v>
      </c>
      <c r="CF11" s="100">
        <v>0</v>
      </c>
      <c r="CG11" s="111">
        <v>1</v>
      </c>
      <c r="CH11" s="101">
        <f t="shared" si="16"/>
        <v>0</v>
      </c>
      <c r="CI11" s="102">
        <v>0</v>
      </c>
      <c r="CJ11" s="112">
        <f>CF11/CG17</f>
        <v>0</v>
      </c>
      <c r="CK11" s="100">
        <v>0</v>
      </c>
      <c r="CL11" s="111">
        <v>1</v>
      </c>
      <c r="CM11" s="101">
        <f t="shared" si="17"/>
        <v>0</v>
      </c>
      <c r="CN11" s="102">
        <v>0</v>
      </c>
      <c r="CO11" s="112">
        <f>CK11/CL17</f>
        <v>0</v>
      </c>
      <c r="CP11" s="100">
        <v>0</v>
      </c>
      <c r="CQ11" s="101">
        <v>1</v>
      </c>
      <c r="CR11" s="101">
        <f t="shared" si="18"/>
        <v>0</v>
      </c>
      <c r="CS11" s="102">
        <v>0</v>
      </c>
      <c r="CT11" s="103">
        <f>CP11/CQ17</f>
        <v>0</v>
      </c>
      <c r="CU11" s="169">
        <v>0</v>
      </c>
      <c r="CV11" s="170">
        <v>1</v>
      </c>
      <c r="CW11" s="170">
        <f t="shared" si="19"/>
        <v>0</v>
      </c>
      <c r="CX11" s="171">
        <v>0</v>
      </c>
      <c r="CY11" s="172">
        <f>CU11/CV17</f>
        <v>0</v>
      </c>
      <c r="CZ11" s="100">
        <v>0</v>
      </c>
      <c r="DA11" s="111">
        <v>1</v>
      </c>
      <c r="DB11" s="101">
        <f t="shared" si="20"/>
        <v>0</v>
      </c>
      <c r="DC11" s="102">
        <v>0</v>
      </c>
      <c r="DD11" s="112">
        <f>CZ11/DA17</f>
        <v>0</v>
      </c>
      <c r="DE11" s="100">
        <v>0</v>
      </c>
      <c r="DF11" s="111">
        <v>1</v>
      </c>
      <c r="DG11" s="101">
        <f t="shared" si="21"/>
        <v>0</v>
      </c>
      <c r="DH11" s="102">
        <v>0</v>
      </c>
      <c r="DI11" s="112">
        <f>DE11/DF17</f>
        <v>0</v>
      </c>
      <c r="DJ11" s="100">
        <v>0</v>
      </c>
      <c r="DK11" s="111">
        <v>1</v>
      </c>
      <c r="DL11" s="101">
        <f t="shared" si="22"/>
        <v>0</v>
      </c>
      <c r="DM11" s="102">
        <v>0</v>
      </c>
      <c r="DN11" s="112">
        <f>DJ11/DK17</f>
        <v>0</v>
      </c>
      <c r="DO11" s="134">
        <v>0</v>
      </c>
      <c r="DP11" s="127">
        <v>100</v>
      </c>
      <c r="DQ11" s="127">
        <f t="shared" si="23"/>
        <v>0</v>
      </c>
      <c r="DR11" s="128">
        <v>0</v>
      </c>
      <c r="DS11" s="129">
        <f>DO11/DP17</f>
        <v>0</v>
      </c>
      <c r="DT11" s="100">
        <v>0</v>
      </c>
      <c r="DU11" s="111">
        <v>9</v>
      </c>
      <c r="DV11" s="101">
        <f t="shared" si="24"/>
        <v>0</v>
      </c>
      <c r="DW11" s="102">
        <v>0</v>
      </c>
      <c r="DX11" s="112">
        <f>DT11/DU17</f>
        <v>0</v>
      </c>
      <c r="DY11" s="100">
        <v>0</v>
      </c>
      <c r="DZ11" s="111">
        <v>1</v>
      </c>
      <c r="EA11" s="101">
        <f t="shared" si="25"/>
        <v>0</v>
      </c>
      <c r="EB11" s="102">
        <v>0</v>
      </c>
      <c r="EC11" s="112">
        <f>DY11/DZ17</f>
        <v>0</v>
      </c>
      <c r="ED11" s="100">
        <v>0</v>
      </c>
      <c r="EE11" s="111">
        <v>1</v>
      </c>
      <c r="EF11" s="101">
        <f t="shared" si="26"/>
        <v>0</v>
      </c>
      <c r="EG11" s="102">
        <v>0</v>
      </c>
      <c r="EH11" s="112">
        <f>ED11/EE17</f>
        <v>0</v>
      </c>
      <c r="EI11" s="79">
        <v>2</v>
      </c>
      <c r="EJ11" s="92">
        <v>2</v>
      </c>
      <c r="EK11" s="80">
        <f t="shared" si="27"/>
        <v>100</v>
      </c>
      <c r="EL11" s="115">
        <v>1</v>
      </c>
      <c r="EM11" s="93">
        <f>EI11/EJ17</f>
        <v>0.5</v>
      </c>
      <c r="EN11" s="79">
        <v>6</v>
      </c>
      <c r="EO11" s="80">
        <v>6</v>
      </c>
      <c r="EP11" s="80">
        <f t="shared" si="28"/>
        <v>100</v>
      </c>
      <c r="EQ11" s="115">
        <v>1</v>
      </c>
      <c r="ER11" s="82">
        <f>EN11/EO17</f>
        <v>0.5</v>
      </c>
      <c r="ES11" s="79">
        <v>2</v>
      </c>
      <c r="ET11" s="92">
        <v>2</v>
      </c>
      <c r="EU11" s="80">
        <f t="shared" si="29"/>
        <v>100</v>
      </c>
      <c r="EV11" s="115">
        <v>1</v>
      </c>
      <c r="EW11" s="93">
        <f>ES11/ET17</f>
        <v>0.5</v>
      </c>
      <c r="EX11" s="79">
        <v>1</v>
      </c>
      <c r="EY11" s="80">
        <v>1</v>
      </c>
      <c r="EZ11" s="320">
        <f t="shared" si="30"/>
        <v>100</v>
      </c>
      <c r="FA11" s="342">
        <v>1</v>
      </c>
      <c r="FB11" s="343">
        <f>EX11/EY17</f>
        <v>1</v>
      </c>
      <c r="FC11" s="79">
        <v>2</v>
      </c>
      <c r="FD11" s="92">
        <v>2</v>
      </c>
      <c r="FE11" s="80">
        <f t="shared" si="31"/>
        <v>100</v>
      </c>
      <c r="FF11" s="115">
        <v>1</v>
      </c>
      <c r="FG11" s="93">
        <f>FC11/FD17</f>
        <v>0.5</v>
      </c>
      <c r="FH11" s="100">
        <v>0</v>
      </c>
      <c r="FI11" s="111">
        <v>1</v>
      </c>
      <c r="FJ11" s="101">
        <f t="shared" si="32"/>
        <v>0</v>
      </c>
      <c r="FK11" s="102">
        <v>0</v>
      </c>
      <c r="FL11" s="112">
        <f>FH11/FI17</f>
        <v>0</v>
      </c>
      <c r="FM11" s="100">
        <v>0</v>
      </c>
      <c r="FN11" s="111">
        <v>1</v>
      </c>
      <c r="FO11" s="101">
        <f t="shared" si="33"/>
        <v>0</v>
      </c>
      <c r="FP11" s="102">
        <v>0</v>
      </c>
      <c r="FQ11" s="112">
        <f>FM11/FN17</f>
        <v>0</v>
      </c>
      <c r="FR11" s="79">
        <v>1</v>
      </c>
      <c r="FS11" s="80">
        <v>1</v>
      </c>
      <c r="FT11" s="80">
        <f t="shared" si="34"/>
        <v>100</v>
      </c>
      <c r="FU11" s="115">
        <v>1</v>
      </c>
      <c r="FV11" s="82">
        <f>FR11/FS17</f>
        <v>0.5</v>
      </c>
      <c r="FW11" s="183">
        <v>0</v>
      </c>
      <c r="FX11" s="184">
        <v>40</v>
      </c>
      <c r="FY11" s="185">
        <f t="shared" si="35"/>
        <v>0</v>
      </c>
      <c r="FZ11" s="186">
        <v>0</v>
      </c>
      <c r="GA11" s="187">
        <f>FW11/FX17</f>
        <v>0</v>
      </c>
      <c r="GB11" s="100">
        <v>0</v>
      </c>
      <c r="GC11" s="101">
        <v>1</v>
      </c>
      <c r="GD11" s="101">
        <f t="shared" si="36"/>
        <v>0</v>
      </c>
      <c r="GE11" s="102">
        <v>0</v>
      </c>
      <c r="GF11" s="103">
        <f>GB11/GC17</f>
        <v>0</v>
      </c>
      <c r="GG11" s="79">
        <v>3</v>
      </c>
      <c r="GH11" s="92">
        <v>3</v>
      </c>
      <c r="GI11" s="80">
        <f t="shared" si="37"/>
        <v>100</v>
      </c>
      <c r="GJ11" s="115">
        <v>1</v>
      </c>
      <c r="GK11" s="93">
        <f>GG11/GH17</f>
        <v>0.375</v>
      </c>
      <c r="GL11" s="156">
        <v>0</v>
      </c>
      <c r="GM11" s="157">
        <v>2</v>
      </c>
      <c r="GN11" s="158">
        <f t="shared" si="38"/>
        <v>0</v>
      </c>
      <c r="GO11" s="159">
        <v>0</v>
      </c>
      <c r="GP11" s="160">
        <f>GL11/GM17</f>
        <v>0</v>
      </c>
      <c r="GQ11" s="195">
        <v>0</v>
      </c>
      <c r="GR11" s="196">
        <v>6</v>
      </c>
      <c r="GS11" s="196">
        <f t="shared" si="39"/>
        <v>0</v>
      </c>
      <c r="GT11" s="197">
        <v>0</v>
      </c>
      <c r="GU11" s="198">
        <f>GQ11/GR17</f>
        <v>0</v>
      </c>
      <c r="GV11" s="282">
        <v>55.56</v>
      </c>
      <c r="GW11" s="288">
        <v>50</v>
      </c>
      <c r="GX11" s="283">
        <f t="shared" si="40"/>
        <v>111.11999999999999</v>
      </c>
      <c r="GY11" s="284">
        <v>1.1100000000000001</v>
      </c>
      <c r="GZ11" s="448">
        <f>GV11/GW17</f>
        <v>0.55559999999999998</v>
      </c>
      <c r="HA11" s="79">
        <v>20</v>
      </c>
      <c r="HB11" s="92">
        <v>5</v>
      </c>
      <c r="HC11" s="80">
        <f t="shared" si="41"/>
        <v>400</v>
      </c>
      <c r="HD11" s="123">
        <v>4</v>
      </c>
      <c r="HE11" s="93">
        <f>HA11/HB17</f>
        <v>1</v>
      </c>
      <c r="HF11" s="100">
        <v>0</v>
      </c>
      <c r="HG11" s="111">
        <v>1</v>
      </c>
      <c r="HH11" s="101">
        <f t="shared" si="42"/>
        <v>0</v>
      </c>
      <c r="HI11" s="102">
        <v>0</v>
      </c>
      <c r="HJ11" s="112">
        <f>HF11/HG17</f>
        <v>0</v>
      </c>
      <c r="HK11" s="79">
        <v>108</v>
      </c>
      <c r="HL11" s="92">
        <v>100</v>
      </c>
      <c r="HM11" s="80">
        <f t="shared" si="43"/>
        <v>108</v>
      </c>
      <c r="HN11" s="123">
        <v>1.08</v>
      </c>
      <c r="HO11" s="82">
        <f>HK11/HL17</f>
        <v>1.08</v>
      </c>
      <c r="HP11" s="79">
        <v>100</v>
      </c>
      <c r="HQ11" s="92">
        <v>100</v>
      </c>
      <c r="HR11" s="80">
        <f t="shared" si="44"/>
        <v>100</v>
      </c>
      <c r="HS11" s="115">
        <v>1</v>
      </c>
      <c r="HT11" s="82">
        <f>HP11/HQ17</f>
        <v>1</v>
      </c>
    </row>
    <row r="12" spans="2:228" ht="15" thickBot="1" x14ac:dyDescent="0.4">
      <c r="B12" s="151">
        <v>7</v>
      </c>
      <c r="C12" s="152" t="s">
        <v>39</v>
      </c>
      <c r="D12" s="79">
        <v>100</v>
      </c>
      <c r="E12" s="80">
        <v>100</v>
      </c>
      <c r="F12" s="80">
        <f t="shared" si="0"/>
        <v>100</v>
      </c>
      <c r="G12" s="81">
        <v>1</v>
      </c>
      <c r="H12" s="82">
        <f>D12/E17</f>
        <v>1</v>
      </c>
      <c r="I12" s="79">
        <v>14</v>
      </c>
      <c r="J12" s="80">
        <v>11</v>
      </c>
      <c r="K12" s="80">
        <f t="shared" si="1"/>
        <v>127.27272727272727</v>
      </c>
      <c r="L12" s="81">
        <v>1.27</v>
      </c>
      <c r="M12" s="82">
        <f>I12/J17</f>
        <v>0.93333333333333335</v>
      </c>
      <c r="N12" s="183">
        <v>0</v>
      </c>
      <c r="O12" s="185">
        <v>5</v>
      </c>
      <c r="P12" s="185">
        <f t="shared" si="2"/>
        <v>0</v>
      </c>
      <c r="Q12" s="186">
        <v>0</v>
      </c>
      <c r="R12" s="245">
        <f>N12/O17</f>
        <v>0</v>
      </c>
      <c r="S12" s="134">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321">
        <v>0</v>
      </c>
      <c r="AG12" s="322">
        <f>AC12/AD17</f>
        <v>0</v>
      </c>
      <c r="AH12" s="100">
        <v>0</v>
      </c>
      <c r="AI12" s="101">
        <v>1</v>
      </c>
      <c r="AJ12" s="101">
        <f t="shared" si="6"/>
        <v>0</v>
      </c>
      <c r="AK12" s="102">
        <v>0</v>
      </c>
      <c r="AL12" s="103">
        <f>AH12/AI17</f>
        <v>0</v>
      </c>
      <c r="AM12" s="100">
        <v>0</v>
      </c>
      <c r="AN12" s="101">
        <v>90</v>
      </c>
      <c r="AO12" s="101">
        <f t="shared" si="7"/>
        <v>0</v>
      </c>
      <c r="AP12" s="102">
        <v>0</v>
      </c>
      <c r="AQ12" s="103">
        <f>AM12/AN17</f>
        <v>0</v>
      </c>
      <c r="AR12" s="100">
        <v>0</v>
      </c>
      <c r="AS12" s="101">
        <v>1</v>
      </c>
      <c r="AT12" s="101">
        <f t="shared" si="8"/>
        <v>0</v>
      </c>
      <c r="AU12" s="102">
        <v>0</v>
      </c>
      <c r="AV12" s="103">
        <f>AR12/AS17</f>
        <v>0</v>
      </c>
      <c r="AW12" s="100">
        <v>0</v>
      </c>
      <c r="AX12" s="111">
        <v>1</v>
      </c>
      <c r="AY12" s="101">
        <f t="shared" si="9"/>
        <v>0</v>
      </c>
      <c r="AZ12" s="102">
        <v>0</v>
      </c>
      <c r="BA12" s="112">
        <f>AW12/AX17</f>
        <v>0</v>
      </c>
      <c r="BB12" s="100">
        <v>0</v>
      </c>
      <c r="BC12" s="111">
        <v>1</v>
      </c>
      <c r="BD12" s="101">
        <f t="shared" si="10"/>
        <v>0</v>
      </c>
      <c r="BE12" s="102">
        <v>0</v>
      </c>
      <c r="BF12" s="112">
        <f>BB12/BC17</f>
        <v>0</v>
      </c>
      <c r="BG12" s="100">
        <v>0</v>
      </c>
      <c r="BH12" s="111">
        <v>1</v>
      </c>
      <c r="BI12" s="101">
        <f t="shared" si="11"/>
        <v>0</v>
      </c>
      <c r="BJ12" s="102">
        <v>0</v>
      </c>
      <c r="BK12" s="103">
        <f>BG12/BH17</f>
        <v>0</v>
      </c>
      <c r="BL12" s="289">
        <v>0</v>
      </c>
      <c r="BM12" s="290">
        <v>100</v>
      </c>
      <c r="BN12" s="290">
        <f t="shared" si="12"/>
        <v>0</v>
      </c>
      <c r="BO12" s="291">
        <v>0</v>
      </c>
      <c r="BP12" s="292">
        <f>BL12/BM17</f>
        <v>0</v>
      </c>
      <c r="BQ12" s="100">
        <v>0</v>
      </c>
      <c r="BR12" s="101">
        <v>1</v>
      </c>
      <c r="BS12" s="101">
        <f t="shared" si="13"/>
        <v>0</v>
      </c>
      <c r="BT12" s="102">
        <v>0</v>
      </c>
      <c r="BU12" s="103">
        <f>BQ12/BR17</f>
        <v>0</v>
      </c>
      <c r="BV12" s="100">
        <v>0</v>
      </c>
      <c r="BW12" s="111">
        <v>600</v>
      </c>
      <c r="BX12" s="101">
        <f t="shared" si="14"/>
        <v>0</v>
      </c>
      <c r="BY12" s="102">
        <v>0</v>
      </c>
      <c r="BZ12" s="112">
        <f>BV12/BW17</f>
        <v>0</v>
      </c>
      <c r="CA12" s="100">
        <v>0</v>
      </c>
      <c r="CB12" s="101">
        <v>100</v>
      </c>
      <c r="CC12" s="101">
        <f t="shared" si="15"/>
        <v>0</v>
      </c>
      <c r="CD12" s="102">
        <v>0</v>
      </c>
      <c r="CE12" s="103">
        <f>CA12/CB17</f>
        <v>0</v>
      </c>
      <c r="CF12" s="100">
        <v>0</v>
      </c>
      <c r="CG12" s="111">
        <v>1</v>
      </c>
      <c r="CH12" s="101">
        <f t="shared" si="16"/>
        <v>0</v>
      </c>
      <c r="CI12" s="102">
        <v>0</v>
      </c>
      <c r="CJ12" s="112">
        <f>CF12/CG17</f>
        <v>0</v>
      </c>
      <c r="CK12" s="100">
        <v>0</v>
      </c>
      <c r="CL12" s="111">
        <v>1</v>
      </c>
      <c r="CM12" s="101">
        <f t="shared" si="17"/>
        <v>0</v>
      </c>
      <c r="CN12" s="102">
        <v>0</v>
      </c>
      <c r="CO12" s="112">
        <f>CK12/CL17</f>
        <v>0</v>
      </c>
      <c r="CP12" s="79">
        <v>5</v>
      </c>
      <c r="CQ12" s="80">
        <v>3</v>
      </c>
      <c r="CR12" s="80">
        <f t="shared" si="18"/>
        <v>166.66666666666669</v>
      </c>
      <c r="CS12" s="81">
        <v>1.67</v>
      </c>
      <c r="CT12" s="82">
        <f>CP12/CQ17</f>
        <v>0.5</v>
      </c>
      <c r="CU12" s="169">
        <v>0</v>
      </c>
      <c r="CV12" s="170">
        <v>1</v>
      </c>
      <c r="CW12" s="170">
        <f t="shared" si="19"/>
        <v>0</v>
      </c>
      <c r="CX12" s="171">
        <v>0</v>
      </c>
      <c r="CY12" s="172">
        <f>CU12/CV17</f>
        <v>0</v>
      </c>
      <c r="CZ12" s="251">
        <v>0</v>
      </c>
      <c r="DA12" s="252">
        <v>38</v>
      </c>
      <c r="DB12" s="253">
        <f t="shared" si="20"/>
        <v>0</v>
      </c>
      <c r="DC12" s="254">
        <v>0</v>
      </c>
      <c r="DD12" s="255">
        <f>CZ12/DA17</f>
        <v>0</v>
      </c>
      <c r="DE12" s="100">
        <v>0</v>
      </c>
      <c r="DF12" s="111">
        <v>1</v>
      </c>
      <c r="DG12" s="101">
        <f t="shared" si="21"/>
        <v>0</v>
      </c>
      <c r="DH12" s="102">
        <v>0</v>
      </c>
      <c r="DI12" s="112">
        <f>DE12/DF17</f>
        <v>0</v>
      </c>
      <c r="DJ12" s="251">
        <v>0</v>
      </c>
      <c r="DK12" s="252">
        <v>1</v>
      </c>
      <c r="DL12" s="253">
        <f t="shared" si="22"/>
        <v>0</v>
      </c>
      <c r="DM12" s="254">
        <v>0</v>
      </c>
      <c r="DN12" s="255">
        <f>DJ12/DK17</f>
        <v>0</v>
      </c>
      <c r="DO12" s="100">
        <v>0</v>
      </c>
      <c r="DP12" s="101">
        <v>100</v>
      </c>
      <c r="DQ12" s="101">
        <f t="shared" si="23"/>
        <v>0</v>
      </c>
      <c r="DR12" s="102">
        <v>0</v>
      </c>
      <c r="DS12" s="103">
        <f>DO12/DP17</f>
        <v>0</v>
      </c>
      <c r="DT12" s="100">
        <v>0</v>
      </c>
      <c r="DU12" s="111">
        <v>9</v>
      </c>
      <c r="DV12" s="101">
        <f t="shared" si="24"/>
        <v>0</v>
      </c>
      <c r="DW12" s="102">
        <v>0</v>
      </c>
      <c r="DX12" s="112">
        <f>DT12/DU17</f>
        <v>0</v>
      </c>
      <c r="DY12" s="100">
        <v>0</v>
      </c>
      <c r="DZ12" s="111">
        <v>1</v>
      </c>
      <c r="EA12" s="101">
        <f t="shared" si="25"/>
        <v>0</v>
      </c>
      <c r="EB12" s="102">
        <v>0</v>
      </c>
      <c r="EC12" s="112">
        <f>DY12/DZ17</f>
        <v>0</v>
      </c>
      <c r="ED12" s="100">
        <v>0</v>
      </c>
      <c r="EE12" s="111">
        <v>1</v>
      </c>
      <c r="EF12" s="101">
        <f t="shared" si="26"/>
        <v>0</v>
      </c>
      <c r="EG12" s="330">
        <v>0</v>
      </c>
      <c r="EH12" s="332">
        <f>ED12/EE17</f>
        <v>0</v>
      </c>
      <c r="EI12" s="100">
        <v>0</v>
      </c>
      <c r="EJ12" s="111">
        <v>2</v>
      </c>
      <c r="EK12" s="101">
        <f t="shared" si="27"/>
        <v>0</v>
      </c>
      <c r="EL12" s="102">
        <v>0</v>
      </c>
      <c r="EM12" s="112">
        <f>EI12/EJ17</f>
        <v>0</v>
      </c>
      <c r="EN12" s="79">
        <v>7</v>
      </c>
      <c r="EO12" s="80">
        <v>7</v>
      </c>
      <c r="EP12" s="80">
        <f t="shared" si="28"/>
        <v>100</v>
      </c>
      <c r="EQ12" s="81">
        <v>1</v>
      </c>
      <c r="ER12" s="82">
        <f>EN12/EO17</f>
        <v>0.58333333333333337</v>
      </c>
      <c r="ES12" s="100">
        <v>0</v>
      </c>
      <c r="ET12" s="111">
        <v>2</v>
      </c>
      <c r="EU12" s="101">
        <f t="shared" si="29"/>
        <v>0</v>
      </c>
      <c r="EV12" s="102">
        <v>0</v>
      </c>
      <c r="EW12" s="112">
        <f>ES12/ET17</f>
        <v>0</v>
      </c>
      <c r="EX12" s="100">
        <v>0</v>
      </c>
      <c r="EY12" s="101">
        <v>1</v>
      </c>
      <c r="EZ12" s="101">
        <f t="shared" si="30"/>
        <v>0</v>
      </c>
      <c r="FA12" s="321">
        <v>0</v>
      </c>
      <c r="FB12" s="322">
        <f>EX12/EY17</f>
        <v>0</v>
      </c>
      <c r="FC12" s="100">
        <v>0</v>
      </c>
      <c r="FD12" s="111">
        <v>2</v>
      </c>
      <c r="FE12" s="101">
        <f t="shared" si="31"/>
        <v>0</v>
      </c>
      <c r="FF12" s="102">
        <v>0</v>
      </c>
      <c r="FG12" s="112">
        <f>FC12/FD17</f>
        <v>0</v>
      </c>
      <c r="FH12" s="79">
        <v>5</v>
      </c>
      <c r="FI12" s="92">
        <v>5</v>
      </c>
      <c r="FJ12" s="80">
        <f t="shared" si="32"/>
        <v>100</v>
      </c>
      <c r="FK12" s="115">
        <v>1</v>
      </c>
      <c r="FL12" s="93">
        <f>FH12/FI17</f>
        <v>0.5</v>
      </c>
      <c r="FM12" s="100">
        <v>0</v>
      </c>
      <c r="FN12" s="111">
        <v>1</v>
      </c>
      <c r="FO12" s="101">
        <f t="shared" si="33"/>
        <v>0</v>
      </c>
      <c r="FP12" s="102">
        <v>0</v>
      </c>
      <c r="FQ12" s="112">
        <f>FM12/FN17</f>
        <v>0</v>
      </c>
      <c r="FR12" s="100">
        <v>0</v>
      </c>
      <c r="FS12" s="101">
        <v>1</v>
      </c>
      <c r="FT12" s="101">
        <f t="shared" si="34"/>
        <v>0</v>
      </c>
      <c r="FU12" s="102">
        <v>0</v>
      </c>
      <c r="FV12" s="103">
        <f>FR12/FS17</f>
        <v>0</v>
      </c>
      <c r="FW12" s="100">
        <v>0</v>
      </c>
      <c r="FX12" s="111">
        <v>40</v>
      </c>
      <c r="FY12" s="101">
        <f t="shared" si="35"/>
        <v>0</v>
      </c>
      <c r="FZ12" s="102">
        <v>0</v>
      </c>
      <c r="GA12" s="112">
        <f>FW12/FX17</f>
        <v>0</v>
      </c>
      <c r="GB12" s="100">
        <v>0</v>
      </c>
      <c r="GC12" s="101">
        <v>1</v>
      </c>
      <c r="GD12" s="101">
        <f t="shared" si="36"/>
        <v>0</v>
      </c>
      <c r="GE12" s="102">
        <v>0</v>
      </c>
      <c r="GF12" s="103">
        <f>GB12/GC17</f>
        <v>0</v>
      </c>
      <c r="GG12" s="100">
        <v>0</v>
      </c>
      <c r="GH12" s="111">
        <v>3</v>
      </c>
      <c r="GI12" s="101">
        <f t="shared" si="37"/>
        <v>0</v>
      </c>
      <c r="GJ12" s="102">
        <v>0</v>
      </c>
      <c r="GK12" s="112">
        <f>GG12/GH17</f>
        <v>0</v>
      </c>
      <c r="GL12" s="100">
        <v>0</v>
      </c>
      <c r="GM12" s="111">
        <v>2</v>
      </c>
      <c r="GN12" s="101">
        <f t="shared" si="38"/>
        <v>0</v>
      </c>
      <c r="GO12" s="102">
        <v>0</v>
      </c>
      <c r="GP12" s="112">
        <f>GL12/GM17</f>
        <v>0</v>
      </c>
      <c r="GQ12" s="195">
        <v>0</v>
      </c>
      <c r="GR12" s="196">
        <v>7</v>
      </c>
      <c r="GS12" s="196">
        <f t="shared" si="39"/>
        <v>0</v>
      </c>
      <c r="GT12" s="197">
        <v>0</v>
      </c>
      <c r="GU12" s="198">
        <f>GQ12/GR17</f>
        <v>0</v>
      </c>
      <c r="GV12" s="100">
        <v>0</v>
      </c>
      <c r="GW12" s="111">
        <v>50</v>
      </c>
      <c r="GX12" s="101">
        <f t="shared" si="40"/>
        <v>0</v>
      </c>
      <c r="GY12" s="102">
        <v>0</v>
      </c>
      <c r="GZ12" s="112">
        <f>GV12/GW17</f>
        <v>0</v>
      </c>
      <c r="HA12" s="100">
        <v>0</v>
      </c>
      <c r="HB12" s="111">
        <v>5</v>
      </c>
      <c r="HC12" s="101">
        <f t="shared" si="41"/>
        <v>0</v>
      </c>
      <c r="HD12" s="102">
        <v>0</v>
      </c>
      <c r="HE12" s="112">
        <f>HA12/HB17</f>
        <v>0</v>
      </c>
      <c r="HF12" s="100">
        <v>0</v>
      </c>
      <c r="HG12" s="111">
        <v>1</v>
      </c>
      <c r="HH12" s="101">
        <f t="shared" si="42"/>
        <v>0</v>
      </c>
      <c r="HI12" s="102">
        <v>0</v>
      </c>
      <c r="HJ12" s="112">
        <f>HF12/HG17</f>
        <v>0</v>
      </c>
      <c r="HK12" s="282">
        <v>100</v>
      </c>
      <c r="HL12" s="288">
        <v>100</v>
      </c>
      <c r="HM12" s="283">
        <f t="shared" si="43"/>
        <v>100</v>
      </c>
      <c r="HN12" s="284">
        <v>1</v>
      </c>
      <c r="HO12" s="285">
        <f>HK12/HL17</f>
        <v>1</v>
      </c>
      <c r="HP12" s="79">
        <v>100</v>
      </c>
      <c r="HQ12" s="92">
        <v>100</v>
      </c>
      <c r="HR12" s="80">
        <f t="shared" si="44"/>
        <v>100</v>
      </c>
      <c r="HS12" s="81">
        <v>1</v>
      </c>
      <c r="HT12" s="82">
        <f>HP12/HQ17</f>
        <v>1</v>
      </c>
    </row>
    <row r="13" spans="2:228" ht="15" thickBot="1" x14ac:dyDescent="0.4">
      <c r="B13" s="151">
        <v>8</v>
      </c>
      <c r="C13" s="152" t="s">
        <v>40</v>
      </c>
      <c r="D13" s="79">
        <v>100</v>
      </c>
      <c r="E13" s="80">
        <v>100</v>
      </c>
      <c r="F13" s="80">
        <f t="shared" si="0"/>
        <v>100</v>
      </c>
      <c r="G13" s="81">
        <v>1</v>
      </c>
      <c r="H13" s="82">
        <f>D13/E17</f>
        <v>1</v>
      </c>
      <c r="I13" s="79">
        <v>14</v>
      </c>
      <c r="J13" s="80">
        <v>14</v>
      </c>
      <c r="K13" s="80">
        <f t="shared" si="1"/>
        <v>100</v>
      </c>
      <c r="L13" s="115">
        <v>1</v>
      </c>
      <c r="M13" s="82">
        <f>I13/J17</f>
        <v>0.93333333333333335</v>
      </c>
      <c r="N13" s="79">
        <v>10</v>
      </c>
      <c r="O13" s="80">
        <v>8</v>
      </c>
      <c r="P13" s="80">
        <f t="shared" si="2"/>
        <v>125</v>
      </c>
      <c r="Q13" s="81">
        <v>1.25</v>
      </c>
      <c r="R13" s="82">
        <f>N13/O17</f>
        <v>0.7142857142857143</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01">
        <v>1</v>
      </c>
      <c r="AJ13" s="101">
        <f t="shared" si="6"/>
        <v>0</v>
      </c>
      <c r="AK13" s="102">
        <v>0</v>
      </c>
      <c r="AL13" s="103">
        <f>AH13/AI17</f>
        <v>0</v>
      </c>
      <c r="AM13" s="183">
        <v>0</v>
      </c>
      <c r="AN13" s="185">
        <v>90</v>
      </c>
      <c r="AO13" s="185">
        <f t="shared" si="7"/>
        <v>0</v>
      </c>
      <c r="AP13" s="186">
        <v>0</v>
      </c>
      <c r="AQ13" s="245">
        <f>AM13/AN17</f>
        <v>0</v>
      </c>
      <c r="AR13" s="100">
        <v>0</v>
      </c>
      <c r="AS13" s="101">
        <v>1</v>
      </c>
      <c r="AT13" s="101">
        <f t="shared" si="8"/>
        <v>0</v>
      </c>
      <c r="AU13" s="102">
        <v>0</v>
      </c>
      <c r="AV13" s="103">
        <f>AR13/AS17</f>
        <v>0</v>
      </c>
      <c r="AW13" s="100">
        <v>0</v>
      </c>
      <c r="AX13" s="111">
        <v>1</v>
      </c>
      <c r="AY13" s="101">
        <f t="shared" si="9"/>
        <v>0</v>
      </c>
      <c r="AZ13" s="102">
        <v>0</v>
      </c>
      <c r="BA13" s="112">
        <f>AW13/AX17</f>
        <v>0</v>
      </c>
      <c r="BB13" s="100">
        <v>0</v>
      </c>
      <c r="BC13" s="111">
        <v>1</v>
      </c>
      <c r="BD13" s="101">
        <f t="shared" si="10"/>
        <v>0</v>
      </c>
      <c r="BE13" s="102">
        <v>0</v>
      </c>
      <c r="BF13" s="112">
        <f>BB13/BC17</f>
        <v>0</v>
      </c>
      <c r="BG13" s="100">
        <v>0</v>
      </c>
      <c r="BH13" s="111">
        <v>1</v>
      </c>
      <c r="BI13" s="101">
        <f t="shared" si="11"/>
        <v>0</v>
      </c>
      <c r="BJ13" s="102">
        <v>0</v>
      </c>
      <c r="BK13" s="103">
        <f>BG13/BH17</f>
        <v>0</v>
      </c>
      <c r="BL13" s="134">
        <v>0</v>
      </c>
      <c r="BM13" s="127">
        <v>100</v>
      </c>
      <c r="BN13" s="127">
        <f t="shared" si="12"/>
        <v>0</v>
      </c>
      <c r="BO13" s="128">
        <v>0</v>
      </c>
      <c r="BP13" s="129">
        <f>BL13/BM17</f>
        <v>0</v>
      </c>
      <c r="BQ13" s="100">
        <v>0</v>
      </c>
      <c r="BR13" s="101">
        <v>1</v>
      </c>
      <c r="BS13" s="101">
        <f t="shared" si="13"/>
        <v>0</v>
      </c>
      <c r="BT13" s="102">
        <v>0</v>
      </c>
      <c r="BU13" s="103">
        <f>BQ13/BR17</f>
        <v>0</v>
      </c>
      <c r="BV13" s="100">
        <v>0</v>
      </c>
      <c r="BW13" s="111">
        <v>600</v>
      </c>
      <c r="BX13" s="101">
        <f t="shared" si="14"/>
        <v>0</v>
      </c>
      <c r="BY13" s="102">
        <v>0</v>
      </c>
      <c r="BZ13" s="112">
        <f>BV13/BW17</f>
        <v>0</v>
      </c>
      <c r="CA13" s="100">
        <v>0</v>
      </c>
      <c r="CB13" s="101">
        <v>100</v>
      </c>
      <c r="CC13" s="101">
        <f t="shared" si="15"/>
        <v>0</v>
      </c>
      <c r="CD13" s="102">
        <v>0</v>
      </c>
      <c r="CE13" s="103">
        <f>CA13/CB17</f>
        <v>0</v>
      </c>
      <c r="CF13" s="100">
        <v>0</v>
      </c>
      <c r="CG13" s="111">
        <v>1</v>
      </c>
      <c r="CH13" s="101">
        <f t="shared" si="16"/>
        <v>0</v>
      </c>
      <c r="CI13" s="102">
        <v>0</v>
      </c>
      <c r="CJ13" s="112">
        <f>CF13/CG17</f>
        <v>0</v>
      </c>
      <c r="CK13" s="100">
        <v>0</v>
      </c>
      <c r="CL13" s="111">
        <v>1</v>
      </c>
      <c r="CM13" s="101">
        <f t="shared" si="17"/>
        <v>0</v>
      </c>
      <c r="CN13" s="102">
        <v>0</v>
      </c>
      <c r="CO13" s="112">
        <f>CK13/CL17</f>
        <v>0</v>
      </c>
      <c r="CP13" s="79">
        <v>6</v>
      </c>
      <c r="CQ13" s="80">
        <v>5</v>
      </c>
      <c r="CR13" s="80">
        <f t="shared" si="18"/>
        <v>120</v>
      </c>
      <c r="CS13" s="81">
        <v>1.2</v>
      </c>
      <c r="CT13" s="82">
        <f>CP13/CQ17</f>
        <v>0.6</v>
      </c>
      <c r="CU13" s="169">
        <v>0</v>
      </c>
      <c r="CV13" s="170">
        <v>1</v>
      </c>
      <c r="CW13" s="170">
        <f t="shared" si="19"/>
        <v>0</v>
      </c>
      <c r="CX13" s="171">
        <v>0</v>
      </c>
      <c r="CY13" s="172">
        <f>CU13/CV17</f>
        <v>0</v>
      </c>
      <c r="CZ13" s="251">
        <v>37</v>
      </c>
      <c r="DA13" s="252">
        <v>88</v>
      </c>
      <c r="DB13" s="253">
        <f t="shared" si="20"/>
        <v>42.045454545454547</v>
      </c>
      <c r="DC13" s="254">
        <v>0.42</v>
      </c>
      <c r="DD13" s="255">
        <f>CZ13/DA17</f>
        <v>0.13962264150943396</v>
      </c>
      <c r="DE13" s="79">
        <v>1</v>
      </c>
      <c r="DF13" s="92">
        <v>1</v>
      </c>
      <c r="DG13" s="80">
        <f t="shared" si="21"/>
        <v>100</v>
      </c>
      <c r="DH13" s="115">
        <v>1</v>
      </c>
      <c r="DI13" s="93">
        <f>DE13/DF17</f>
        <v>0.5</v>
      </c>
      <c r="DJ13" s="251">
        <v>1</v>
      </c>
      <c r="DK13" s="252">
        <v>2</v>
      </c>
      <c r="DL13" s="253">
        <f t="shared" si="22"/>
        <v>50</v>
      </c>
      <c r="DM13" s="254">
        <v>0.5</v>
      </c>
      <c r="DN13" s="255">
        <f>DJ13/DK17</f>
        <v>0.25</v>
      </c>
      <c r="DO13" s="100">
        <v>0</v>
      </c>
      <c r="DP13" s="101">
        <v>100</v>
      </c>
      <c r="DQ13" s="101">
        <f t="shared" si="23"/>
        <v>0</v>
      </c>
      <c r="DR13" s="102">
        <v>0</v>
      </c>
      <c r="DS13" s="103">
        <f>DO13/DP17</f>
        <v>0</v>
      </c>
      <c r="DT13" s="100">
        <v>0</v>
      </c>
      <c r="DU13" s="111">
        <v>9</v>
      </c>
      <c r="DV13" s="101">
        <f t="shared" si="24"/>
        <v>0</v>
      </c>
      <c r="DW13" s="102">
        <v>0</v>
      </c>
      <c r="DX13" s="112">
        <f>DT13/DU17</f>
        <v>0</v>
      </c>
      <c r="DY13" s="100">
        <v>0</v>
      </c>
      <c r="DZ13" s="111">
        <v>1</v>
      </c>
      <c r="EA13" s="101">
        <f t="shared" si="25"/>
        <v>0</v>
      </c>
      <c r="EB13" s="102">
        <v>0</v>
      </c>
      <c r="EC13" s="112">
        <f>DY13/DZ17</f>
        <v>0</v>
      </c>
      <c r="ED13" s="79">
        <v>1</v>
      </c>
      <c r="EE13" s="92">
        <v>1</v>
      </c>
      <c r="EF13" s="320">
        <f t="shared" si="26"/>
        <v>100</v>
      </c>
      <c r="EG13" s="342">
        <v>1</v>
      </c>
      <c r="EH13" s="343">
        <f>ED13/EE17</f>
        <v>1</v>
      </c>
      <c r="EI13" s="100">
        <v>0</v>
      </c>
      <c r="EJ13" s="111">
        <v>2</v>
      </c>
      <c r="EK13" s="101">
        <f t="shared" si="27"/>
        <v>0</v>
      </c>
      <c r="EL13" s="102">
        <v>0</v>
      </c>
      <c r="EM13" s="112">
        <f>EI13/EJ17</f>
        <v>0</v>
      </c>
      <c r="EN13" s="79">
        <v>8</v>
      </c>
      <c r="EO13" s="80">
        <v>8</v>
      </c>
      <c r="EP13" s="80">
        <f t="shared" si="28"/>
        <v>100</v>
      </c>
      <c r="EQ13" s="81">
        <v>1</v>
      </c>
      <c r="ER13" s="82">
        <f>EN13/EO17</f>
        <v>0.66666666666666663</v>
      </c>
      <c r="ES13" s="100">
        <v>0</v>
      </c>
      <c r="ET13" s="111">
        <v>2</v>
      </c>
      <c r="EU13" s="101">
        <f t="shared" si="29"/>
        <v>0</v>
      </c>
      <c r="EV13" s="102">
        <v>0</v>
      </c>
      <c r="EW13" s="112">
        <f>ES13/ET17</f>
        <v>0</v>
      </c>
      <c r="EX13" s="100">
        <v>0</v>
      </c>
      <c r="EY13" s="101">
        <v>1</v>
      </c>
      <c r="EZ13" s="101">
        <f t="shared" si="30"/>
        <v>0</v>
      </c>
      <c r="FA13" s="102">
        <v>0</v>
      </c>
      <c r="FB13" s="103">
        <f>EX13/EY17</f>
        <v>0</v>
      </c>
      <c r="FC13" s="100">
        <v>0</v>
      </c>
      <c r="FD13" s="111">
        <v>2</v>
      </c>
      <c r="FE13" s="101">
        <f t="shared" si="31"/>
        <v>0</v>
      </c>
      <c r="FF13" s="102">
        <v>0</v>
      </c>
      <c r="FG13" s="112">
        <f>FC13/FD17</f>
        <v>0</v>
      </c>
      <c r="FH13" s="100">
        <v>0</v>
      </c>
      <c r="FI13" s="111">
        <v>5</v>
      </c>
      <c r="FJ13" s="101">
        <f t="shared" si="32"/>
        <v>0</v>
      </c>
      <c r="FK13" s="102">
        <v>0</v>
      </c>
      <c r="FL13" s="112">
        <f>FH13/FI17</f>
        <v>0</v>
      </c>
      <c r="FM13" s="100">
        <v>0</v>
      </c>
      <c r="FN13" s="111">
        <v>1</v>
      </c>
      <c r="FO13" s="101">
        <f t="shared" si="33"/>
        <v>0</v>
      </c>
      <c r="FP13" s="102">
        <v>0</v>
      </c>
      <c r="FQ13" s="112">
        <f>FM13/FN17</f>
        <v>0</v>
      </c>
      <c r="FR13" s="100">
        <v>0</v>
      </c>
      <c r="FS13" s="101">
        <v>1</v>
      </c>
      <c r="FT13" s="101">
        <f t="shared" si="34"/>
        <v>0</v>
      </c>
      <c r="FU13" s="102">
        <v>0</v>
      </c>
      <c r="FV13" s="103">
        <f>FR13/FS17</f>
        <v>0</v>
      </c>
      <c r="FW13" s="100">
        <v>0</v>
      </c>
      <c r="FX13" s="111">
        <v>40</v>
      </c>
      <c r="FY13" s="101">
        <f t="shared" si="35"/>
        <v>0</v>
      </c>
      <c r="FZ13" s="102">
        <v>0</v>
      </c>
      <c r="GA13" s="112">
        <f>FW13/FX17</f>
        <v>0</v>
      </c>
      <c r="GB13" s="79">
        <v>0</v>
      </c>
      <c r="GC13" s="80">
        <v>20</v>
      </c>
      <c r="GD13" s="80">
        <f t="shared" si="36"/>
        <v>0</v>
      </c>
      <c r="GE13" s="81">
        <v>0</v>
      </c>
      <c r="GF13" s="82">
        <f>GB13/GC17</f>
        <v>0</v>
      </c>
      <c r="GG13" s="100">
        <v>0</v>
      </c>
      <c r="GH13" s="111">
        <v>3</v>
      </c>
      <c r="GI13" s="101">
        <f t="shared" si="37"/>
        <v>0</v>
      </c>
      <c r="GJ13" s="102">
        <v>0</v>
      </c>
      <c r="GK13" s="112">
        <f>GG13/GH17</f>
        <v>0</v>
      </c>
      <c r="GL13" s="79">
        <v>2</v>
      </c>
      <c r="GM13" s="92">
        <v>2</v>
      </c>
      <c r="GN13" s="80">
        <f t="shared" si="38"/>
        <v>100</v>
      </c>
      <c r="GO13" s="115">
        <v>1</v>
      </c>
      <c r="GP13" s="93">
        <f>GL13/GM17</f>
        <v>0.66666666666666663</v>
      </c>
      <c r="GQ13" s="195">
        <v>0</v>
      </c>
      <c r="GR13" s="196">
        <v>8</v>
      </c>
      <c r="GS13" s="196">
        <f t="shared" si="39"/>
        <v>0</v>
      </c>
      <c r="GT13" s="197">
        <v>0</v>
      </c>
      <c r="GU13" s="198">
        <f>GQ13/GR17</f>
        <v>0</v>
      </c>
      <c r="GV13" s="100">
        <v>0</v>
      </c>
      <c r="GW13" s="111">
        <v>50</v>
      </c>
      <c r="GX13" s="101">
        <f t="shared" si="40"/>
        <v>0</v>
      </c>
      <c r="GY13" s="102">
        <v>0</v>
      </c>
      <c r="GZ13" s="112">
        <f>GV13/GW17</f>
        <v>0</v>
      </c>
      <c r="HA13" s="100">
        <v>0</v>
      </c>
      <c r="HB13" s="111">
        <v>5</v>
      </c>
      <c r="HC13" s="101">
        <f t="shared" si="41"/>
        <v>0</v>
      </c>
      <c r="HD13" s="102">
        <v>0</v>
      </c>
      <c r="HE13" s="112">
        <f>HA13/HB17</f>
        <v>0</v>
      </c>
      <c r="HF13" s="100">
        <v>0</v>
      </c>
      <c r="HG13" s="111">
        <v>1</v>
      </c>
      <c r="HH13" s="101">
        <f t="shared" si="42"/>
        <v>0</v>
      </c>
      <c r="HI13" s="102">
        <v>0</v>
      </c>
      <c r="HJ13" s="112">
        <f>HF13/HG17</f>
        <v>0</v>
      </c>
      <c r="HK13" s="79">
        <v>100</v>
      </c>
      <c r="HL13" s="92">
        <v>100</v>
      </c>
      <c r="HM13" s="80">
        <f t="shared" si="43"/>
        <v>100</v>
      </c>
      <c r="HN13" s="81">
        <v>1</v>
      </c>
      <c r="HO13" s="82">
        <f>HK13/HL17</f>
        <v>1</v>
      </c>
      <c r="HP13" s="79">
        <v>54.55</v>
      </c>
      <c r="HQ13" s="92">
        <v>100</v>
      </c>
      <c r="HR13" s="80">
        <f t="shared" si="44"/>
        <v>54.55</v>
      </c>
      <c r="HS13" s="81">
        <v>0.55000000000000004</v>
      </c>
      <c r="HT13" s="82">
        <f>HP13/HQ17</f>
        <v>0.54549999999999998</v>
      </c>
    </row>
    <row r="14" spans="2:228" ht="15" thickBot="1" x14ac:dyDescent="0.4">
      <c r="B14" s="153">
        <v>9</v>
      </c>
      <c r="C14" s="154" t="s">
        <v>41</v>
      </c>
      <c r="D14" s="79">
        <v>100</v>
      </c>
      <c r="E14" s="80">
        <v>100</v>
      </c>
      <c r="F14" s="80">
        <f t="shared" si="0"/>
        <v>100</v>
      </c>
      <c r="G14" s="115">
        <v>1</v>
      </c>
      <c r="H14" s="82">
        <f>D14/E17</f>
        <v>1</v>
      </c>
      <c r="I14" s="100">
        <v>0</v>
      </c>
      <c r="J14" s="101">
        <v>14</v>
      </c>
      <c r="K14" s="101">
        <f t="shared" si="1"/>
        <v>0</v>
      </c>
      <c r="L14" s="102">
        <v>0</v>
      </c>
      <c r="M14" s="103">
        <f>I14/J17</f>
        <v>0</v>
      </c>
      <c r="N14" s="79">
        <v>15</v>
      </c>
      <c r="O14" s="80">
        <v>11</v>
      </c>
      <c r="P14" s="80">
        <f t="shared" si="2"/>
        <v>136.36363636363635</v>
      </c>
      <c r="Q14" s="123">
        <v>1.36</v>
      </c>
      <c r="R14" s="82">
        <f>N14/O17</f>
        <v>1.0714285714285714</v>
      </c>
      <c r="S14" s="134">
        <v>0</v>
      </c>
      <c r="T14" s="127">
        <v>100</v>
      </c>
      <c r="U14" s="127">
        <f t="shared" si="3"/>
        <v>0</v>
      </c>
      <c r="V14" s="128">
        <v>0</v>
      </c>
      <c r="W14" s="129">
        <f>S14/T17</f>
        <v>0</v>
      </c>
      <c r="X14" s="169">
        <v>0</v>
      </c>
      <c r="Y14" s="170">
        <v>100</v>
      </c>
      <c r="Z14" s="170">
        <f t="shared" si="4"/>
        <v>0</v>
      </c>
      <c r="AA14" s="171">
        <v>0</v>
      </c>
      <c r="AB14" s="172">
        <f>X14/Y17</f>
        <v>0</v>
      </c>
      <c r="AC14" s="100">
        <v>0</v>
      </c>
      <c r="AD14" s="101">
        <v>100</v>
      </c>
      <c r="AE14" s="101">
        <f t="shared" si="5"/>
        <v>0</v>
      </c>
      <c r="AF14" s="102">
        <v>0</v>
      </c>
      <c r="AG14" s="103">
        <f>AC14/AD17</f>
        <v>0</v>
      </c>
      <c r="AH14" s="79">
        <v>33</v>
      </c>
      <c r="AI14" s="80">
        <v>33</v>
      </c>
      <c r="AJ14" s="80">
        <f t="shared" si="6"/>
        <v>100</v>
      </c>
      <c r="AK14" s="115">
        <v>1</v>
      </c>
      <c r="AL14" s="82">
        <f>AH14/AI17</f>
        <v>0.7857142857142857</v>
      </c>
      <c r="AM14" s="79">
        <v>99.14</v>
      </c>
      <c r="AN14" s="80">
        <v>90</v>
      </c>
      <c r="AO14" s="80">
        <f t="shared" si="7"/>
        <v>110.15555555555557</v>
      </c>
      <c r="AP14" s="123">
        <v>1.1000000000000001</v>
      </c>
      <c r="AQ14" s="82">
        <f>AM14/AN17</f>
        <v>1.1015555555555556</v>
      </c>
      <c r="AR14" s="79">
        <v>0</v>
      </c>
      <c r="AS14" s="80">
        <v>2</v>
      </c>
      <c r="AT14" s="80">
        <f t="shared" si="8"/>
        <v>0</v>
      </c>
      <c r="AU14" s="116">
        <v>0</v>
      </c>
      <c r="AV14" s="82">
        <f>AR14/AS17</f>
        <v>0</v>
      </c>
      <c r="AW14" s="100">
        <v>0</v>
      </c>
      <c r="AX14" s="111">
        <v>1</v>
      </c>
      <c r="AY14" s="101">
        <f t="shared" si="9"/>
        <v>0</v>
      </c>
      <c r="AZ14" s="102">
        <v>0</v>
      </c>
      <c r="BA14" s="112">
        <f>AW14/AX17</f>
        <v>0</v>
      </c>
      <c r="BB14" s="100">
        <v>0</v>
      </c>
      <c r="BC14" s="111">
        <v>1</v>
      </c>
      <c r="BD14" s="101">
        <f t="shared" si="10"/>
        <v>0</v>
      </c>
      <c r="BE14" s="102">
        <v>0</v>
      </c>
      <c r="BF14" s="112">
        <f>BB14/BC17</f>
        <v>0</v>
      </c>
      <c r="BG14" s="100">
        <v>0</v>
      </c>
      <c r="BH14" s="111">
        <v>1</v>
      </c>
      <c r="BI14" s="101">
        <f t="shared" si="11"/>
        <v>0</v>
      </c>
      <c r="BJ14" s="102">
        <v>0</v>
      </c>
      <c r="BK14" s="103">
        <f>BG14/BH17</f>
        <v>0</v>
      </c>
      <c r="BL14" s="134">
        <v>0</v>
      </c>
      <c r="BM14" s="127">
        <v>100</v>
      </c>
      <c r="BN14" s="127">
        <f t="shared" si="12"/>
        <v>0</v>
      </c>
      <c r="BO14" s="128">
        <v>0</v>
      </c>
      <c r="BP14" s="129">
        <f>BL14/BM17</f>
        <v>0</v>
      </c>
      <c r="BQ14" s="100">
        <v>0</v>
      </c>
      <c r="BR14" s="101">
        <v>1</v>
      </c>
      <c r="BS14" s="101">
        <f t="shared" si="13"/>
        <v>0</v>
      </c>
      <c r="BT14" s="102">
        <v>0</v>
      </c>
      <c r="BU14" s="103">
        <f>BQ14/BR17</f>
        <v>0</v>
      </c>
      <c r="BV14" s="79">
        <v>1392</v>
      </c>
      <c r="BW14" s="92">
        <v>1125</v>
      </c>
      <c r="BX14" s="80">
        <f t="shared" si="14"/>
        <v>123.73333333333333</v>
      </c>
      <c r="BY14" s="123">
        <v>1.24</v>
      </c>
      <c r="BZ14" s="93">
        <f>BV14/BW17</f>
        <v>0.92800000000000005</v>
      </c>
      <c r="CA14" s="79">
        <v>100</v>
      </c>
      <c r="CB14" s="80">
        <v>100</v>
      </c>
      <c r="CC14" s="80">
        <f t="shared" si="15"/>
        <v>100</v>
      </c>
      <c r="CD14" s="115">
        <v>1</v>
      </c>
      <c r="CE14" s="82">
        <f>CA14/CB17</f>
        <v>1</v>
      </c>
      <c r="CF14" s="100">
        <v>0</v>
      </c>
      <c r="CG14" s="111">
        <v>1</v>
      </c>
      <c r="CH14" s="101">
        <f t="shared" si="16"/>
        <v>0</v>
      </c>
      <c r="CI14" s="102">
        <v>0</v>
      </c>
      <c r="CJ14" s="112">
        <f>CF14/CG17</f>
        <v>0</v>
      </c>
      <c r="CK14" s="100">
        <v>0</v>
      </c>
      <c r="CL14" s="111">
        <v>1</v>
      </c>
      <c r="CM14" s="101">
        <f t="shared" si="17"/>
        <v>0</v>
      </c>
      <c r="CN14" s="102">
        <v>0</v>
      </c>
      <c r="CO14" s="112">
        <f>CK14/CL17</f>
        <v>0</v>
      </c>
      <c r="CP14" s="79">
        <v>9</v>
      </c>
      <c r="CQ14" s="80">
        <v>7</v>
      </c>
      <c r="CR14" s="80">
        <f t="shared" si="18"/>
        <v>128.57142857142858</v>
      </c>
      <c r="CS14" s="123">
        <v>1.29</v>
      </c>
      <c r="CT14" s="82">
        <f>CP14/CQ17</f>
        <v>0.9</v>
      </c>
      <c r="CU14" s="169">
        <v>0</v>
      </c>
      <c r="CV14" s="170">
        <v>1</v>
      </c>
      <c r="CW14" s="170">
        <f t="shared" si="19"/>
        <v>0</v>
      </c>
      <c r="CX14" s="171">
        <v>0</v>
      </c>
      <c r="CY14" s="172">
        <f>CU14/CV17</f>
        <v>0</v>
      </c>
      <c r="CZ14" s="251">
        <v>86</v>
      </c>
      <c r="DA14" s="252">
        <v>138</v>
      </c>
      <c r="DB14" s="253">
        <f t="shared" si="20"/>
        <v>62.318840579710141</v>
      </c>
      <c r="DC14" s="257">
        <v>0.62</v>
      </c>
      <c r="DD14" s="255">
        <f>CZ14/DA17</f>
        <v>0.32452830188679244</v>
      </c>
      <c r="DE14" s="183">
        <v>0</v>
      </c>
      <c r="DF14" s="184">
        <v>2</v>
      </c>
      <c r="DG14" s="185">
        <f t="shared" si="21"/>
        <v>0</v>
      </c>
      <c r="DH14" s="335">
        <v>0</v>
      </c>
      <c r="DI14" s="384">
        <f>DE14/DF17</f>
        <v>0</v>
      </c>
      <c r="DJ14" s="79">
        <v>3</v>
      </c>
      <c r="DK14" s="92">
        <v>3</v>
      </c>
      <c r="DL14" s="80">
        <f t="shared" si="22"/>
        <v>100</v>
      </c>
      <c r="DM14" s="414">
        <v>1</v>
      </c>
      <c r="DN14" s="325">
        <f>DJ14/DK17</f>
        <v>0.75</v>
      </c>
      <c r="DO14" s="134">
        <v>0</v>
      </c>
      <c r="DP14" s="127">
        <v>100</v>
      </c>
      <c r="DQ14" s="127">
        <f t="shared" si="23"/>
        <v>0</v>
      </c>
      <c r="DR14" s="128">
        <v>0</v>
      </c>
      <c r="DS14" s="129">
        <f>DO14/DP17</f>
        <v>0</v>
      </c>
      <c r="DT14" s="100">
        <v>0</v>
      </c>
      <c r="DU14" s="111">
        <v>9</v>
      </c>
      <c r="DV14" s="101">
        <f t="shared" si="24"/>
        <v>0</v>
      </c>
      <c r="DW14" s="102">
        <v>0</v>
      </c>
      <c r="DX14" s="112">
        <f>DT14/DU17</f>
        <v>0</v>
      </c>
      <c r="DY14" s="100">
        <v>0</v>
      </c>
      <c r="DZ14" s="111">
        <v>1</v>
      </c>
      <c r="EA14" s="101">
        <f t="shared" si="25"/>
        <v>0</v>
      </c>
      <c r="EB14" s="102">
        <v>0</v>
      </c>
      <c r="EC14" s="112">
        <f>DY14/DZ17</f>
        <v>0</v>
      </c>
      <c r="ED14" s="100">
        <v>0</v>
      </c>
      <c r="EE14" s="111">
        <v>1</v>
      </c>
      <c r="EF14" s="101">
        <f t="shared" si="26"/>
        <v>0</v>
      </c>
      <c r="EG14" s="321">
        <v>0</v>
      </c>
      <c r="EH14" s="344">
        <f>ED14/EE17</f>
        <v>0</v>
      </c>
      <c r="EI14" s="79">
        <v>3</v>
      </c>
      <c r="EJ14" s="92">
        <v>3</v>
      </c>
      <c r="EK14" s="80">
        <f t="shared" si="27"/>
        <v>100</v>
      </c>
      <c r="EL14" s="115">
        <v>1</v>
      </c>
      <c r="EM14" s="93">
        <f>EI14/EJ17</f>
        <v>0.75</v>
      </c>
      <c r="EN14" s="79">
        <v>9</v>
      </c>
      <c r="EO14" s="80">
        <v>9</v>
      </c>
      <c r="EP14" s="80">
        <f t="shared" si="28"/>
        <v>100</v>
      </c>
      <c r="EQ14" s="115">
        <v>1</v>
      </c>
      <c r="ER14" s="82">
        <f>EN14/EO17</f>
        <v>0.75</v>
      </c>
      <c r="ES14" s="79">
        <v>3</v>
      </c>
      <c r="ET14" s="92">
        <v>3</v>
      </c>
      <c r="EU14" s="80">
        <f t="shared" si="29"/>
        <v>100</v>
      </c>
      <c r="EV14" s="115">
        <v>1</v>
      </c>
      <c r="EW14" s="93">
        <f>ES14/ET17</f>
        <v>0.75</v>
      </c>
      <c r="EX14" s="100">
        <v>0</v>
      </c>
      <c r="EY14" s="101">
        <v>1</v>
      </c>
      <c r="EZ14" s="101">
        <f t="shared" si="30"/>
        <v>0</v>
      </c>
      <c r="FA14" s="102">
        <v>0</v>
      </c>
      <c r="FB14" s="103">
        <f>EX14/EY17</f>
        <v>0</v>
      </c>
      <c r="FC14" s="79">
        <v>3</v>
      </c>
      <c r="FD14" s="92">
        <v>3</v>
      </c>
      <c r="FE14" s="80">
        <f t="shared" si="31"/>
        <v>100</v>
      </c>
      <c r="FF14" s="115">
        <v>1</v>
      </c>
      <c r="FG14" s="93">
        <f>FC14/FD17</f>
        <v>0.75</v>
      </c>
      <c r="FH14" s="100">
        <v>0</v>
      </c>
      <c r="FI14" s="111">
        <v>5</v>
      </c>
      <c r="FJ14" s="101">
        <f t="shared" si="32"/>
        <v>0</v>
      </c>
      <c r="FK14" s="102">
        <v>0</v>
      </c>
      <c r="FL14" s="112">
        <f>FH14/FI17</f>
        <v>0</v>
      </c>
      <c r="FM14" s="100">
        <v>0</v>
      </c>
      <c r="FN14" s="111">
        <v>1</v>
      </c>
      <c r="FO14" s="101">
        <f t="shared" si="33"/>
        <v>0</v>
      </c>
      <c r="FP14" s="102">
        <v>0</v>
      </c>
      <c r="FQ14" s="112">
        <f>FM14/FN17</f>
        <v>0</v>
      </c>
      <c r="FR14" s="100">
        <v>0</v>
      </c>
      <c r="FS14" s="101">
        <v>1</v>
      </c>
      <c r="FT14" s="101">
        <f t="shared" si="34"/>
        <v>0</v>
      </c>
      <c r="FU14" s="102">
        <v>0</v>
      </c>
      <c r="FV14" s="103">
        <f>FR14/FS17</f>
        <v>0</v>
      </c>
      <c r="FW14" s="183">
        <v>0</v>
      </c>
      <c r="FX14" s="184">
        <v>40</v>
      </c>
      <c r="FY14" s="185">
        <f t="shared" si="35"/>
        <v>0</v>
      </c>
      <c r="FZ14" s="186">
        <v>0</v>
      </c>
      <c r="GA14" s="187">
        <f>FW14/FX17</f>
        <v>0</v>
      </c>
      <c r="GB14" s="79">
        <v>20</v>
      </c>
      <c r="GC14" s="80">
        <v>40</v>
      </c>
      <c r="GD14" s="80">
        <f t="shared" si="36"/>
        <v>50</v>
      </c>
      <c r="GE14" s="116">
        <v>0.5</v>
      </c>
      <c r="GF14" s="82">
        <f>GB14/GC17</f>
        <v>0.2</v>
      </c>
      <c r="GG14" s="282">
        <v>4</v>
      </c>
      <c r="GH14" s="288">
        <v>6</v>
      </c>
      <c r="GI14" s="283">
        <f t="shared" si="37"/>
        <v>66.666666666666657</v>
      </c>
      <c r="GJ14" s="284">
        <v>0.67</v>
      </c>
      <c r="GK14" s="448">
        <f>GG14/GH17</f>
        <v>0.5</v>
      </c>
      <c r="GL14" s="183">
        <v>0</v>
      </c>
      <c r="GM14" s="184">
        <v>3</v>
      </c>
      <c r="GN14" s="185">
        <f t="shared" si="38"/>
        <v>0</v>
      </c>
      <c r="GO14" s="186">
        <v>0</v>
      </c>
      <c r="GP14" s="187">
        <f>GL14/GM17</f>
        <v>0</v>
      </c>
      <c r="GQ14" s="195">
        <v>0</v>
      </c>
      <c r="GR14" s="196">
        <v>9</v>
      </c>
      <c r="GS14" s="196">
        <f t="shared" si="39"/>
        <v>0</v>
      </c>
      <c r="GT14" s="197">
        <v>0</v>
      </c>
      <c r="GU14" s="198">
        <f>GQ14/GR17</f>
        <v>0</v>
      </c>
      <c r="GV14" s="134">
        <v>0</v>
      </c>
      <c r="GW14" s="161">
        <v>50</v>
      </c>
      <c r="GX14" s="127">
        <f t="shared" si="40"/>
        <v>0</v>
      </c>
      <c r="GY14" s="128">
        <v>0</v>
      </c>
      <c r="GZ14" s="131">
        <f>GV14/GW17</f>
        <v>0</v>
      </c>
      <c r="HA14" s="79">
        <v>41</v>
      </c>
      <c r="HB14" s="92">
        <v>10</v>
      </c>
      <c r="HC14" s="80">
        <f t="shared" si="41"/>
        <v>409.99999999999994</v>
      </c>
      <c r="HD14" s="123">
        <v>4.0999999999999996</v>
      </c>
      <c r="HE14" s="93">
        <f>HA14/HB17</f>
        <v>2.0499999999999998</v>
      </c>
      <c r="HF14" s="251">
        <v>0</v>
      </c>
      <c r="HG14" s="252">
        <v>2</v>
      </c>
      <c r="HH14" s="253">
        <f t="shared" si="42"/>
        <v>0</v>
      </c>
      <c r="HI14" s="254">
        <v>1</v>
      </c>
      <c r="HJ14" s="255">
        <f>HF14/HG17</f>
        <v>0</v>
      </c>
      <c r="HK14" s="79">
        <v>100</v>
      </c>
      <c r="HL14" s="92">
        <v>100</v>
      </c>
      <c r="HM14" s="80">
        <f t="shared" si="43"/>
        <v>100</v>
      </c>
      <c r="HN14" s="115">
        <v>1</v>
      </c>
      <c r="HO14" s="82">
        <f>HK14/HL17</f>
        <v>1</v>
      </c>
      <c r="HP14" s="79">
        <v>93.75</v>
      </c>
      <c r="HQ14" s="92">
        <v>100</v>
      </c>
      <c r="HR14" s="80">
        <f t="shared" si="44"/>
        <v>93.75</v>
      </c>
      <c r="HS14" s="142">
        <v>0.94</v>
      </c>
      <c r="HT14" s="82">
        <f>HP14/HQ17</f>
        <v>0.9375</v>
      </c>
    </row>
    <row r="15" spans="2:228" ht="15" thickBot="1" x14ac:dyDescent="0.4">
      <c r="B15" s="151">
        <v>10</v>
      </c>
      <c r="C15" s="152" t="s">
        <v>42</v>
      </c>
      <c r="D15" s="79">
        <v>0</v>
      </c>
      <c r="E15" s="80">
        <v>100</v>
      </c>
      <c r="F15" s="80">
        <f t="shared" si="0"/>
        <v>0</v>
      </c>
      <c r="G15" s="81">
        <v>0</v>
      </c>
      <c r="H15" s="82">
        <f>D15/E17</f>
        <v>0</v>
      </c>
      <c r="I15" s="100">
        <v>0</v>
      </c>
      <c r="J15" s="101">
        <v>14</v>
      </c>
      <c r="K15" s="101">
        <f t="shared" si="1"/>
        <v>0</v>
      </c>
      <c r="L15" s="102">
        <v>0</v>
      </c>
      <c r="M15" s="103">
        <f>I15/J17</f>
        <v>0</v>
      </c>
      <c r="N15" s="100">
        <v>0</v>
      </c>
      <c r="O15" s="101">
        <v>14</v>
      </c>
      <c r="P15" s="101">
        <f t="shared" si="2"/>
        <v>0</v>
      </c>
      <c r="Q15" s="102">
        <v>0</v>
      </c>
      <c r="R15" s="103">
        <f>N15/O17</f>
        <v>0</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100">
        <v>0</v>
      </c>
      <c r="AI15" s="101">
        <v>1</v>
      </c>
      <c r="AJ15" s="101">
        <f t="shared" si="6"/>
        <v>0</v>
      </c>
      <c r="AK15" s="102">
        <v>0</v>
      </c>
      <c r="AL15" s="103">
        <f>AH15/AI17</f>
        <v>0</v>
      </c>
      <c r="AM15" s="79">
        <v>95.07</v>
      </c>
      <c r="AN15" s="80">
        <v>90</v>
      </c>
      <c r="AO15" s="80">
        <f t="shared" si="7"/>
        <v>105.63333333333334</v>
      </c>
      <c r="AP15" s="81">
        <v>1.06</v>
      </c>
      <c r="AQ15" s="82">
        <f>AM15/AN17</f>
        <v>1.0563333333333333</v>
      </c>
      <c r="AR15" s="79">
        <v>1</v>
      </c>
      <c r="AS15" s="80">
        <v>4</v>
      </c>
      <c r="AT15" s="80">
        <f t="shared" si="8"/>
        <v>25</v>
      </c>
      <c r="AU15" s="81">
        <v>0.25</v>
      </c>
      <c r="AV15" s="82">
        <f>AR15/AS17</f>
        <v>8.3333333333333329E-2</v>
      </c>
      <c r="AW15" s="100">
        <v>0</v>
      </c>
      <c r="AX15" s="111">
        <v>1</v>
      </c>
      <c r="AY15" s="101">
        <f t="shared" si="9"/>
        <v>0</v>
      </c>
      <c r="AZ15" s="102">
        <v>0</v>
      </c>
      <c r="BA15" s="112">
        <f>AW15/AX17</f>
        <v>0</v>
      </c>
      <c r="BB15" s="100">
        <v>0</v>
      </c>
      <c r="BC15" s="111">
        <v>1</v>
      </c>
      <c r="BD15" s="101">
        <f t="shared" si="10"/>
        <v>0</v>
      </c>
      <c r="BE15" s="102">
        <v>0</v>
      </c>
      <c r="BF15" s="112">
        <f>BB15/BC17</f>
        <v>0</v>
      </c>
      <c r="BG15" s="100">
        <v>0</v>
      </c>
      <c r="BH15" s="111">
        <v>1</v>
      </c>
      <c r="BI15" s="101">
        <f t="shared" si="11"/>
        <v>0</v>
      </c>
      <c r="BJ15" s="102">
        <v>0</v>
      </c>
      <c r="BK15" s="103">
        <f>BG15/BH17</f>
        <v>0</v>
      </c>
      <c r="BL15" s="134">
        <v>0</v>
      </c>
      <c r="BM15" s="127">
        <v>100</v>
      </c>
      <c r="BN15" s="127">
        <f t="shared" si="12"/>
        <v>0</v>
      </c>
      <c r="BO15" s="128">
        <v>0</v>
      </c>
      <c r="BP15" s="129">
        <f>BL15/BM17</f>
        <v>0</v>
      </c>
      <c r="BQ15" s="100">
        <v>0</v>
      </c>
      <c r="BR15" s="101">
        <v>1</v>
      </c>
      <c r="BS15" s="101">
        <f t="shared" si="13"/>
        <v>0</v>
      </c>
      <c r="BT15" s="102">
        <v>0</v>
      </c>
      <c r="BU15" s="103">
        <f>BQ15/BR17</f>
        <v>0</v>
      </c>
      <c r="BV15" s="100">
        <v>0</v>
      </c>
      <c r="BW15" s="111">
        <v>1125</v>
      </c>
      <c r="BX15" s="101">
        <f t="shared" si="14"/>
        <v>0</v>
      </c>
      <c r="BY15" s="102">
        <v>0</v>
      </c>
      <c r="BZ15" s="112">
        <f>BV15/BW17</f>
        <v>0</v>
      </c>
      <c r="CA15" s="100">
        <v>0</v>
      </c>
      <c r="CB15" s="101">
        <v>100</v>
      </c>
      <c r="CC15" s="101">
        <f t="shared" si="15"/>
        <v>0</v>
      </c>
      <c r="CD15" s="102">
        <v>0</v>
      </c>
      <c r="CE15" s="103">
        <f>CA15/CB17</f>
        <v>0</v>
      </c>
      <c r="CF15" s="100">
        <v>0</v>
      </c>
      <c r="CG15" s="111">
        <v>1</v>
      </c>
      <c r="CH15" s="101">
        <f t="shared" si="16"/>
        <v>0</v>
      </c>
      <c r="CI15" s="102">
        <v>0</v>
      </c>
      <c r="CJ15" s="112">
        <f>CF15/CG17</f>
        <v>0</v>
      </c>
      <c r="CK15" s="100">
        <v>0</v>
      </c>
      <c r="CL15" s="111">
        <v>1</v>
      </c>
      <c r="CM15" s="101">
        <f t="shared" si="17"/>
        <v>0</v>
      </c>
      <c r="CN15" s="102">
        <v>0</v>
      </c>
      <c r="CO15" s="112">
        <f>CK15/CL17</f>
        <v>0</v>
      </c>
      <c r="CP15" s="79">
        <v>9</v>
      </c>
      <c r="CQ15" s="80">
        <v>9</v>
      </c>
      <c r="CR15" s="80">
        <f t="shared" si="18"/>
        <v>100</v>
      </c>
      <c r="CS15" s="81">
        <v>1</v>
      </c>
      <c r="CT15" s="82">
        <f>CP15/CQ17</f>
        <v>0.9</v>
      </c>
      <c r="CU15" s="169">
        <v>0</v>
      </c>
      <c r="CV15" s="170">
        <v>1</v>
      </c>
      <c r="CW15" s="170">
        <f t="shared" si="19"/>
        <v>0</v>
      </c>
      <c r="CX15" s="171">
        <v>0</v>
      </c>
      <c r="CY15" s="172">
        <f>CU15/CV17</f>
        <v>0</v>
      </c>
      <c r="CZ15" s="251">
        <v>91</v>
      </c>
      <c r="DA15" s="252">
        <v>188</v>
      </c>
      <c r="DB15" s="253">
        <f t="shared" si="20"/>
        <v>48.404255319148938</v>
      </c>
      <c r="DC15" s="369">
        <v>0.48</v>
      </c>
      <c r="DD15" s="370">
        <f>CZ15/DA17</f>
        <v>0.34339622641509432</v>
      </c>
      <c r="DE15" s="79">
        <v>2</v>
      </c>
      <c r="DF15" s="92">
        <v>2</v>
      </c>
      <c r="DG15" s="320">
        <f t="shared" si="21"/>
        <v>100</v>
      </c>
      <c r="DH15" s="342">
        <v>1</v>
      </c>
      <c r="DI15" s="343">
        <f>DE15/DF17</f>
        <v>1</v>
      </c>
      <c r="DJ15" s="79">
        <v>3</v>
      </c>
      <c r="DK15" s="92">
        <v>4</v>
      </c>
      <c r="DL15" s="320">
        <f t="shared" si="22"/>
        <v>75</v>
      </c>
      <c r="DM15" s="366">
        <v>0.75</v>
      </c>
      <c r="DN15" s="367">
        <f>DJ15/DK17</f>
        <v>0.75</v>
      </c>
      <c r="DO15" s="100">
        <v>0</v>
      </c>
      <c r="DP15" s="101">
        <v>100</v>
      </c>
      <c r="DQ15" s="101">
        <f t="shared" si="23"/>
        <v>0</v>
      </c>
      <c r="DR15" s="102">
        <v>0</v>
      </c>
      <c r="DS15" s="103">
        <f>DO15/DP17</f>
        <v>0</v>
      </c>
      <c r="DT15" s="100">
        <v>0</v>
      </c>
      <c r="DU15" s="111">
        <v>9</v>
      </c>
      <c r="DV15" s="101">
        <f t="shared" si="24"/>
        <v>0</v>
      </c>
      <c r="DW15" s="102">
        <v>0</v>
      </c>
      <c r="DX15" s="112">
        <f>DT15/DU17</f>
        <v>0</v>
      </c>
      <c r="DY15" s="100">
        <v>0</v>
      </c>
      <c r="DZ15" s="111">
        <v>1</v>
      </c>
      <c r="EA15" s="101">
        <f t="shared" si="25"/>
        <v>0</v>
      </c>
      <c r="EB15" s="330">
        <v>0</v>
      </c>
      <c r="EC15" s="332">
        <f>DY15/DZ17</f>
        <v>0</v>
      </c>
      <c r="ED15" s="100">
        <v>0</v>
      </c>
      <c r="EE15" s="111">
        <v>1</v>
      </c>
      <c r="EF15" s="101">
        <f t="shared" si="26"/>
        <v>0</v>
      </c>
      <c r="EG15" s="102">
        <v>0</v>
      </c>
      <c r="EH15" s="112">
        <f>ED15/EE17</f>
        <v>0</v>
      </c>
      <c r="EI15" s="100">
        <v>0</v>
      </c>
      <c r="EJ15" s="111">
        <v>3</v>
      </c>
      <c r="EK15" s="101">
        <f t="shared" si="27"/>
        <v>0</v>
      </c>
      <c r="EL15" s="102">
        <v>0</v>
      </c>
      <c r="EM15" s="112">
        <f>EI15/EJ17</f>
        <v>0</v>
      </c>
      <c r="EN15" s="79">
        <v>10</v>
      </c>
      <c r="EO15" s="80">
        <v>10</v>
      </c>
      <c r="EP15" s="80">
        <f t="shared" si="28"/>
        <v>100</v>
      </c>
      <c r="EQ15" s="81">
        <v>1</v>
      </c>
      <c r="ER15" s="82">
        <f>EN15/EO17</f>
        <v>0.83333333333333337</v>
      </c>
      <c r="ES15" s="100">
        <v>0</v>
      </c>
      <c r="ET15" s="111">
        <v>3</v>
      </c>
      <c r="EU15" s="101">
        <f t="shared" si="29"/>
        <v>0</v>
      </c>
      <c r="EV15" s="102">
        <v>0</v>
      </c>
      <c r="EW15" s="112">
        <f>ES15/ET17</f>
        <v>0</v>
      </c>
      <c r="EX15" s="100">
        <v>0</v>
      </c>
      <c r="EY15" s="101">
        <v>1</v>
      </c>
      <c r="EZ15" s="101">
        <f t="shared" si="30"/>
        <v>0</v>
      </c>
      <c r="FA15" s="102">
        <v>0</v>
      </c>
      <c r="FB15" s="103">
        <f>EX15/EY17</f>
        <v>0</v>
      </c>
      <c r="FC15" s="100">
        <v>0</v>
      </c>
      <c r="FD15" s="111">
        <v>3</v>
      </c>
      <c r="FE15" s="101">
        <f t="shared" si="31"/>
        <v>0</v>
      </c>
      <c r="FF15" s="102">
        <v>0</v>
      </c>
      <c r="FG15" s="112">
        <f>FC15/FD17</f>
        <v>0</v>
      </c>
      <c r="FH15" s="100">
        <v>0</v>
      </c>
      <c r="FI15" s="111">
        <v>5</v>
      </c>
      <c r="FJ15" s="101">
        <f t="shared" si="32"/>
        <v>0</v>
      </c>
      <c r="FK15" s="102">
        <v>0</v>
      </c>
      <c r="FL15" s="112">
        <f>FH15/FI17</f>
        <v>0</v>
      </c>
      <c r="FM15" s="100">
        <v>0</v>
      </c>
      <c r="FN15" s="111">
        <v>1</v>
      </c>
      <c r="FO15" s="101">
        <f t="shared" si="33"/>
        <v>0</v>
      </c>
      <c r="FP15" s="102">
        <v>0</v>
      </c>
      <c r="FQ15" s="112">
        <f>FM15/FN17</f>
        <v>0</v>
      </c>
      <c r="FR15" s="100">
        <v>0</v>
      </c>
      <c r="FS15" s="101">
        <v>1</v>
      </c>
      <c r="FT15" s="101">
        <f t="shared" si="34"/>
        <v>0</v>
      </c>
      <c r="FU15" s="102">
        <v>0</v>
      </c>
      <c r="FV15" s="103">
        <f>FR15/FS17</f>
        <v>0</v>
      </c>
      <c r="FW15" s="183">
        <v>0</v>
      </c>
      <c r="FX15" s="184">
        <v>40</v>
      </c>
      <c r="FY15" s="185">
        <f t="shared" si="35"/>
        <v>0</v>
      </c>
      <c r="FZ15" s="186">
        <v>0</v>
      </c>
      <c r="GA15" s="187">
        <f>FW15/FX17</f>
        <v>0</v>
      </c>
      <c r="GB15" s="79">
        <v>40</v>
      </c>
      <c r="GC15" s="80">
        <v>60</v>
      </c>
      <c r="GD15" s="80">
        <f t="shared" si="36"/>
        <v>66.666666666666657</v>
      </c>
      <c r="GE15" s="81">
        <v>0.67</v>
      </c>
      <c r="GF15" s="82">
        <f>GB15/GC17</f>
        <v>0.4</v>
      </c>
      <c r="GG15" s="100">
        <v>0</v>
      </c>
      <c r="GH15" s="111">
        <v>6</v>
      </c>
      <c r="GI15" s="101">
        <f t="shared" si="37"/>
        <v>0</v>
      </c>
      <c r="GJ15" s="102">
        <v>0</v>
      </c>
      <c r="GK15" s="112">
        <f>GG15/GH17</f>
        <v>0</v>
      </c>
      <c r="GL15" s="100">
        <v>0</v>
      </c>
      <c r="GM15" s="111">
        <v>3</v>
      </c>
      <c r="GN15" s="101">
        <f t="shared" si="38"/>
        <v>0</v>
      </c>
      <c r="GO15" s="102">
        <v>0</v>
      </c>
      <c r="GP15" s="112">
        <f>GL15/GM17</f>
        <v>0</v>
      </c>
      <c r="GQ15" s="195">
        <v>0</v>
      </c>
      <c r="GR15" s="196">
        <v>10</v>
      </c>
      <c r="GS15" s="196">
        <f t="shared" si="39"/>
        <v>0</v>
      </c>
      <c r="GT15" s="197">
        <v>0</v>
      </c>
      <c r="GU15" s="198">
        <f>GQ15/GR17</f>
        <v>0</v>
      </c>
      <c r="GV15" s="100">
        <v>0</v>
      </c>
      <c r="GW15" s="111">
        <v>75</v>
      </c>
      <c r="GX15" s="101">
        <f t="shared" si="40"/>
        <v>0</v>
      </c>
      <c r="GY15" s="102">
        <v>0</v>
      </c>
      <c r="GZ15" s="112">
        <f>GV15/GW17</f>
        <v>0</v>
      </c>
      <c r="HA15" s="100">
        <v>0</v>
      </c>
      <c r="HB15" s="111">
        <v>10</v>
      </c>
      <c r="HC15" s="101">
        <f t="shared" si="41"/>
        <v>0</v>
      </c>
      <c r="HD15" s="102">
        <v>0</v>
      </c>
      <c r="HE15" s="112">
        <f>HA15/HB17</f>
        <v>0</v>
      </c>
      <c r="HF15" s="100">
        <v>0</v>
      </c>
      <c r="HG15" s="111">
        <v>2</v>
      </c>
      <c r="HH15" s="101">
        <f t="shared" si="42"/>
        <v>0</v>
      </c>
      <c r="HI15" s="102">
        <v>0</v>
      </c>
      <c r="HJ15" s="112">
        <f>HF15/HG17</f>
        <v>0</v>
      </c>
      <c r="HK15" s="79">
        <v>100</v>
      </c>
      <c r="HL15" s="92">
        <v>100</v>
      </c>
      <c r="HM15" s="80">
        <f t="shared" si="43"/>
        <v>100</v>
      </c>
      <c r="HN15" s="81">
        <v>1</v>
      </c>
      <c r="HO15" s="82">
        <f>HK15/HL17</f>
        <v>1</v>
      </c>
      <c r="HP15" s="79">
        <v>90.91</v>
      </c>
      <c r="HQ15" s="92">
        <v>100</v>
      </c>
      <c r="HR15" s="80">
        <f t="shared" si="44"/>
        <v>90.91</v>
      </c>
      <c r="HS15" s="81">
        <v>0.91</v>
      </c>
      <c r="HT15" s="82">
        <f>HP15/HQ17</f>
        <v>0.90910000000000002</v>
      </c>
    </row>
    <row r="16" spans="2:228" ht="15" thickBot="1" x14ac:dyDescent="0.4">
      <c r="B16" s="151">
        <v>11</v>
      </c>
      <c r="C16" s="152" t="s">
        <v>60</v>
      </c>
      <c r="D16" s="79">
        <v>0</v>
      </c>
      <c r="E16" s="80">
        <v>100</v>
      </c>
      <c r="F16" s="80">
        <f t="shared" si="0"/>
        <v>0</v>
      </c>
      <c r="G16" s="316">
        <v>0</v>
      </c>
      <c r="H16" s="317">
        <f>D16/E17</f>
        <v>0</v>
      </c>
      <c r="I16" s="100">
        <v>0</v>
      </c>
      <c r="J16" s="101">
        <v>14</v>
      </c>
      <c r="K16" s="101">
        <f t="shared" si="1"/>
        <v>0</v>
      </c>
      <c r="L16" s="330">
        <v>0</v>
      </c>
      <c r="M16" s="331">
        <f>I16/J17</f>
        <v>0</v>
      </c>
      <c r="N16" s="100">
        <v>0</v>
      </c>
      <c r="O16" s="101">
        <v>14</v>
      </c>
      <c r="P16" s="101">
        <f t="shared" si="2"/>
        <v>0</v>
      </c>
      <c r="Q16" s="330">
        <v>0</v>
      </c>
      <c r="R16" s="331">
        <f>N16/O17</f>
        <v>0</v>
      </c>
      <c r="S16" s="134">
        <v>0</v>
      </c>
      <c r="T16" s="127">
        <v>100</v>
      </c>
      <c r="U16" s="127">
        <f t="shared" si="3"/>
        <v>0</v>
      </c>
      <c r="V16" s="128">
        <v>0</v>
      </c>
      <c r="W16" s="129">
        <f>S16/T17</f>
        <v>0</v>
      </c>
      <c r="X16" s="169">
        <v>0</v>
      </c>
      <c r="Y16" s="170">
        <v>100</v>
      </c>
      <c r="Z16" s="170">
        <f t="shared" si="4"/>
        <v>0</v>
      </c>
      <c r="AA16" s="171">
        <v>0</v>
      </c>
      <c r="AB16" s="172">
        <f>X16/Y17</f>
        <v>0</v>
      </c>
      <c r="AC16" s="100">
        <v>0</v>
      </c>
      <c r="AD16" s="101">
        <v>100</v>
      </c>
      <c r="AE16" s="101">
        <f t="shared" si="5"/>
        <v>0</v>
      </c>
      <c r="AF16" s="102">
        <v>0</v>
      </c>
      <c r="AG16" s="103">
        <f>AC16/AD17</f>
        <v>0</v>
      </c>
      <c r="AH16" s="100">
        <v>0</v>
      </c>
      <c r="AI16" s="101">
        <v>1</v>
      </c>
      <c r="AJ16" s="101">
        <f t="shared" si="6"/>
        <v>0</v>
      </c>
      <c r="AK16" s="330">
        <v>0</v>
      </c>
      <c r="AL16" s="331">
        <f>AH16/AI17</f>
        <v>0</v>
      </c>
      <c r="AM16" s="100">
        <v>0</v>
      </c>
      <c r="AN16" s="101">
        <v>90</v>
      </c>
      <c r="AO16" s="101">
        <f t="shared" si="7"/>
        <v>0</v>
      </c>
      <c r="AP16" s="330">
        <v>0</v>
      </c>
      <c r="AQ16" s="331">
        <f>AM16/AN17</f>
        <v>0</v>
      </c>
      <c r="AR16" s="100">
        <v>0</v>
      </c>
      <c r="AS16" s="101">
        <v>4</v>
      </c>
      <c r="AT16" s="101">
        <f t="shared" si="8"/>
        <v>0</v>
      </c>
      <c r="AU16" s="330">
        <v>0</v>
      </c>
      <c r="AV16" s="331">
        <f>AR16/AS17</f>
        <v>0</v>
      </c>
      <c r="AW16" s="79">
        <v>0</v>
      </c>
      <c r="AX16" s="92">
        <v>2</v>
      </c>
      <c r="AY16" s="80">
        <f t="shared" si="9"/>
        <v>0</v>
      </c>
      <c r="AZ16" s="316">
        <v>0.5</v>
      </c>
      <c r="BA16" s="325">
        <f>AW16/AX17</f>
        <v>0</v>
      </c>
      <c r="BB16" s="100">
        <v>0</v>
      </c>
      <c r="BC16" s="111">
        <v>1</v>
      </c>
      <c r="BD16" s="101">
        <f t="shared" si="10"/>
        <v>0</v>
      </c>
      <c r="BE16" s="330">
        <v>0</v>
      </c>
      <c r="BF16" s="332">
        <f>BB16/BC17</f>
        <v>0</v>
      </c>
      <c r="BG16" s="100">
        <v>0</v>
      </c>
      <c r="BH16" s="111">
        <v>1</v>
      </c>
      <c r="BI16" s="101">
        <f t="shared" si="11"/>
        <v>0</v>
      </c>
      <c r="BJ16" s="102">
        <v>0</v>
      </c>
      <c r="BK16" s="103">
        <f>BG16/BH17</f>
        <v>0</v>
      </c>
      <c r="BL16" s="134">
        <v>0</v>
      </c>
      <c r="BM16" s="127">
        <v>100</v>
      </c>
      <c r="BN16" s="127">
        <f t="shared" si="12"/>
        <v>0</v>
      </c>
      <c r="BO16" s="128">
        <v>0</v>
      </c>
      <c r="BP16" s="129">
        <f>BL16/BM17</f>
        <v>0</v>
      </c>
      <c r="BQ16" s="100">
        <v>0</v>
      </c>
      <c r="BR16" s="101">
        <v>1</v>
      </c>
      <c r="BS16" s="101">
        <f t="shared" si="13"/>
        <v>0</v>
      </c>
      <c r="BT16" s="330">
        <v>0</v>
      </c>
      <c r="BU16" s="331">
        <f>BQ16/BR17</f>
        <v>0</v>
      </c>
      <c r="BV16" s="100">
        <v>0</v>
      </c>
      <c r="BW16" s="111">
        <v>1125</v>
      </c>
      <c r="BX16" s="101">
        <f t="shared" si="14"/>
        <v>0</v>
      </c>
      <c r="BY16" s="330">
        <v>0</v>
      </c>
      <c r="BZ16" s="332">
        <f>BV16/BW17</f>
        <v>0</v>
      </c>
      <c r="CA16" s="100">
        <v>0</v>
      </c>
      <c r="CB16" s="101">
        <v>100</v>
      </c>
      <c r="CC16" s="101">
        <f t="shared" si="15"/>
        <v>0</v>
      </c>
      <c r="CD16" s="330">
        <v>0</v>
      </c>
      <c r="CE16" s="331">
        <f>CA16/CB17</f>
        <v>0</v>
      </c>
      <c r="CF16" s="100">
        <v>0</v>
      </c>
      <c r="CG16" s="111">
        <v>1</v>
      </c>
      <c r="CH16" s="101">
        <f t="shared" si="16"/>
        <v>0</v>
      </c>
      <c r="CI16" s="330">
        <v>0</v>
      </c>
      <c r="CJ16" s="332">
        <f>CF16/CG17</f>
        <v>0</v>
      </c>
      <c r="CK16" s="100">
        <v>0</v>
      </c>
      <c r="CL16" s="111">
        <v>1</v>
      </c>
      <c r="CM16" s="101">
        <f t="shared" si="17"/>
        <v>0</v>
      </c>
      <c r="CN16" s="102">
        <v>0</v>
      </c>
      <c r="CO16" s="112">
        <f>CK16/CL17</f>
        <v>0</v>
      </c>
      <c r="CP16" s="100">
        <v>0</v>
      </c>
      <c r="CQ16" s="101">
        <v>1</v>
      </c>
      <c r="CR16" s="101">
        <f t="shared" si="18"/>
        <v>0</v>
      </c>
      <c r="CS16" s="330">
        <v>0</v>
      </c>
      <c r="CT16" s="331">
        <f>CP16/CQ17</f>
        <v>0</v>
      </c>
      <c r="CU16" s="169">
        <v>0</v>
      </c>
      <c r="CV16" s="170">
        <v>1</v>
      </c>
      <c r="CW16" s="170">
        <f t="shared" si="19"/>
        <v>0</v>
      </c>
      <c r="CX16" s="171">
        <v>0</v>
      </c>
      <c r="CY16" s="172">
        <f>CU16/CV17</f>
        <v>0</v>
      </c>
      <c r="CZ16" s="251">
        <v>367</v>
      </c>
      <c r="DA16" s="252">
        <v>265</v>
      </c>
      <c r="DB16" s="368">
        <f t="shared" si="20"/>
        <v>138.49056603773585</v>
      </c>
      <c r="DC16" s="400">
        <v>1.38</v>
      </c>
      <c r="DD16" s="401">
        <f>CZ16/DA17</f>
        <v>1.3849056603773584</v>
      </c>
      <c r="DE16" s="100">
        <v>0</v>
      </c>
      <c r="DF16" s="111">
        <v>2</v>
      </c>
      <c r="DG16" s="101">
        <f t="shared" si="21"/>
        <v>0</v>
      </c>
      <c r="DH16" s="321">
        <v>0</v>
      </c>
      <c r="DI16" s="344">
        <f>DE16/DF17</f>
        <v>0</v>
      </c>
      <c r="DJ16" s="100">
        <v>0</v>
      </c>
      <c r="DK16" s="111">
        <v>4</v>
      </c>
      <c r="DL16" s="101">
        <f t="shared" si="22"/>
        <v>0</v>
      </c>
      <c r="DM16" s="321">
        <v>0</v>
      </c>
      <c r="DN16" s="344">
        <f>DJ16/DK17</f>
        <v>0</v>
      </c>
      <c r="DO16" s="100">
        <v>0</v>
      </c>
      <c r="DP16" s="101">
        <v>100</v>
      </c>
      <c r="DQ16" s="101">
        <f t="shared" si="23"/>
        <v>0</v>
      </c>
      <c r="DR16" s="102">
        <v>0</v>
      </c>
      <c r="DS16" s="103">
        <f>DO16/DP17</f>
        <v>0</v>
      </c>
      <c r="DT16" s="100">
        <v>0</v>
      </c>
      <c r="DU16" s="111">
        <v>9</v>
      </c>
      <c r="DV16" s="101">
        <f t="shared" si="24"/>
        <v>0</v>
      </c>
      <c r="DW16" s="102">
        <v>0</v>
      </c>
      <c r="DX16" s="112">
        <f>DT16/DU17</f>
        <v>0</v>
      </c>
      <c r="DY16" s="79">
        <v>1</v>
      </c>
      <c r="DZ16" s="92">
        <v>1</v>
      </c>
      <c r="EA16" s="320">
        <f t="shared" si="25"/>
        <v>100</v>
      </c>
      <c r="EB16" s="342">
        <v>1</v>
      </c>
      <c r="EC16" s="343">
        <f>DY16/DZ17</f>
        <v>1</v>
      </c>
      <c r="ED16" s="100">
        <v>0</v>
      </c>
      <c r="EE16" s="111">
        <v>1</v>
      </c>
      <c r="EF16" s="101">
        <f t="shared" si="26"/>
        <v>0</v>
      </c>
      <c r="EG16" s="102">
        <v>0</v>
      </c>
      <c r="EH16" s="112">
        <f>ED16/EE17</f>
        <v>0</v>
      </c>
      <c r="EI16" s="100">
        <v>0</v>
      </c>
      <c r="EJ16" s="111">
        <v>3</v>
      </c>
      <c r="EK16" s="101">
        <f t="shared" si="27"/>
        <v>0</v>
      </c>
      <c r="EL16" s="330">
        <v>0</v>
      </c>
      <c r="EM16" s="332">
        <f>EI16/EJ17</f>
        <v>0</v>
      </c>
      <c r="EN16" s="79">
        <v>11</v>
      </c>
      <c r="EO16" s="80">
        <v>11</v>
      </c>
      <c r="EP16" s="80">
        <f t="shared" si="28"/>
        <v>100</v>
      </c>
      <c r="EQ16" s="316">
        <v>1</v>
      </c>
      <c r="ER16" s="317">
        <f>EN16/EO17</f>
        <v>0.91666666666666663</v>
      </c>
      <c r="ES16" s="100">
        <v>0</v>
      </c>
      <c r="ET16" s="111">
        <v>3</v>
      </c>
      <c r="EU16" s="101">
        <f t="shared" si="29"/>
        <v>0</v>
      </c>
      <c r="EV16" s="330">
        <v>0</v>
      </c>
      <c r="EW16" s="332">
        <f>ES16/ET17</f>
        <v>0</v>
      </c>
      <c r="EX16" s="100">
        <v>0</v>
      </c>
      <c r="EY16" s="101">
        <v>1</v>
      </c>
      <c r="EZ16" s="101">
        <f t="shared" si="30"/>
        <v>0</v>
      </c>
      <c r="FA16" s="102">
        <v>0</v>
      </c>
      <c r="FB16" s="103">
        <f>EX16/EY17</f>
        <v>0</v>
      </c>
      <c r="FC16" s="100">
        <v>0</v>
      </c>
      <c r="FD16" s="111">
        <v>3</v>
      </c>
      <c r="FE16" s="101">
        <f t="shared" si="31"/>
        <v>0</v>
      </c>
      <c r="FF16" s="330">
        <v>0</v>
      </c>
      <c r="FG16" s="332">
        <f>FC16/FD17</f>
        <v>0</v>
      </c>
      <c r="FH16" s="100">
        <v>0</v>
      </c>
      <c r="FI16" s="111">
        <v>5</v>
      </c>
      <c r="FJ16" s="101">
        <f t="shared" si="32"/>
        <v>0</v>
      </c>
      <c r="FK16" s="330">
        <v>0</v>
      </c>
      <c r="FL16" s="332">
        <f>FH16/FI17</f>
        <v>0</v>
      </c>
      <c r="FM16" s="100">
        <v>0</v>
      </c>
      <c r="FN16" s="111">
        <v>1</v>
      </c>
      <c r="FO16" s="101">
        <f t="shared" si="33"/>
        <v>0</v>
      </c>
      <c r="FP16" s="330">
        <v>0</v>
      </c>
      <c r="FQ16" s="332">
        <f>FM16/FN17</f>
        <v>0</v>
      </c>
      <c r="FR16" s="100">
        <v>0</v>
      </c>
      <c r="FS16" s="101">
        <v>1</v>
      </c>
      <c r="FT16" s="101">
        <f t="shared" si="34"/>
        <v>0</v>
      </c>
      <c r="FU16" s="330">
        <v>0</v>
      </c>
      <c r="FV16" s="331">
        <f>FR16/FS17</f>
        <v>0</v>
      </c>
      <c r="FW16" s="79">
        <v>2</v>
      </c>
      <c r="FX16" s="92">
        <v>1</v>
      </c>
      <c r="FY16" s="80">
        <f t="shared" si="35"/>
        <v>200</v>
      </c>
      <c r="FZ16" s="316">
        <v>2</v>
      </c>
      <c r="GA16" s="325">
        <f>FW16/FX17</f>
        <v>1</v>
      </c>
      <c r="GB16" s="79">
        <v>40</v>
      </c>
      <c r="GC16" s="80">
        <v>80</v>
      </c>
      <c r="GD16" s="80">
        <f t="shared" si="36"/>
        <v>50</v>
      </c>
      <c r="GE16" s="316">
        <v>0.5</v>
      </c>
      <c r="GF16" s="317">
        <f>GB16/GC17</f>
        <v>0.4</v>
      </c>
      <c r="GG16" s="100">
        <v>0</v>
      </c>
      <c r="GH16" s="111">
        <v>6</v>
      </c>
      <c r="GI16" s="101">
        <f t="shared" si="37"/>
        <v>0</v>
      </c>
      <c r="GJ16" s="330">
        <v>0</v>
      </c>
      <c r="GK16" s="332">
        <f>GG16/GH17</f>
        <v>0</v>
      </c>
      <c r="GL16" s="100">
        <v>0</v>
      </c>
      <c r="GM16" s="111">
        <v>3</v>
      </c>
      <c r="GN16" s="101">
        <f t="shared" si="38"/>
        <v>0</v>
      </c>
      <c r="GO16" s="330">
        <v>0</v>
      </c>
      <c r="GP16" s="332">
        <f>GL16/GM17</f>
        <v>0</v>
      </c>
      <c r="GQ16" s="195">
        <v>0</v>
      </c>
      <c r="GR16" s="196">
        <v>11</v>
      </c>
      <c r="GS16" s="196">
        <f t="shared" si="39"/>
        <v>0</v>
      </c>
      <c r="GT16" s="197">
        <v>0</v>
      </c>
      <c r="GU16" s="198">
        <f>GQ16/GR17</f>
        <v>0</v>
      </c>
      <c r="GV16" s="100">
        <v>0</v>
      </c>
      <c r="GW16" s="111">
        <v>75</v>
      </c>
      <c r="GX16" s="101">
        <f t="shared" si="40"/>
        <v>0</v>
      </c>
      <c r="GY16" s="330">
        <v>0</v>
      </c>
      <c r="GZ16" s="332">
        <f>GV16/GW17</f>
        <v>0</v>
      </c>
      <c r="HA16" s="100">
        <v>0</v>
      </c>
      <c r="HB16" s="111">
        <v>10</v>
      </c>
      <c r="HC16" s="101">
        <f t="shared" si="41"/>
        <v>0</v>
      </c>
      <c r="HD16" s="330">
        <v>0</v>
      </c>
      <c r="HE16" s="332">
        <f>HA16/HB17</f>
        <v>0</v>
      </c>
      <c r="HF16" s="100">
        <v>0</v>
      </c>
      <c r="HG16" s="111">
        <v>2</v>
      </c>
      <c r="HH16" s="101">
        <f t="shared" si="42"/>
        <v>0</v>
      </c>
      <c r="HI16" s="330">
        <v>0</v>
      </c>
      <c r="HJ16" s="332">
        <f>HF16/HG17</f>
        <v>0</v>
      </c>
      <c r="HK16" s="183">
        <v>100</v>
      </c>
      <c r="HL16" s="184">
        <v>100</v>
      </c>
      <c r="HM16" s="185">
        <f t="shared" si="43"/>
        <v>100</v>
      </c>
      <c r="HN16" s="335">
        <v>1</v>
      </c>
      <c r="HO16" s="336">
        <f>HK16/HL17</f>
        <v>1</v>
      </c>
      <c r="HP16" s="79">
        <v>100</v>
      </c>
      <c r="HQ16" s="92">
        <v>100</v>
      </c>
      <c r="HR16" s="80">
        <f t="shared" si="44"/>
        <v>100</v>
      </c>
      <c r="HS16" s="316">
        <v>1</v>
      </c>
      <c r="HT16" s="317">
        <f>HP16/HQ17</f>
        <v>1</v>
      </c>
    </row>
    <row r="17" spans="2:228" ht="15" thickBot="1" x14ac:dyDescent="0.4">
      <c r="B17" s="313">
        <v>12</v>
      </c>
      <c r="C17" s="314" t="s">
        <v>43</v>
      </c>
      <c r="D17" s="83">
        <v>0</v>
      </c>
      <c r="E17" s="84">
        <v>100</v>
      </c>
      <c r="F17" s="315">
        <f t="shared" si="0"/>
        <v>0</v>
      </c>
      <c r="G17" s="375">
        <v>0</v>
      </c>
      <c r="H17" s="376">
        <f>D17/E17</f>
        <v>0</v>
      </c>
      <c r="I17" s="83">
        <v>15</v>
      </c>
      <c r="J17" s="84">
        <v>15</v>
      </c>
      <c r="K17" s="315">
        <f t="shared" si="1"/>
        <v>100</v>
      </c>
      <c r="L17" s="342">
        <v>1</v>
      </c>
      <c r="M17" s="343">
        <f>I17/J17</f>
        <v>1</v>
      </c>
      <c r="N17" s="83">
        <v>16</v>
      </c>
      <c r="O17" s="84">
        <v>14</v>
      </c>
      <c r="P17" s="315">
        <f t="shared" si="2"/>
        <v>114.28571428571428</v>
      </c>
      <c r="Q17" s="377">
        <v>1.1399999999999999</v>
      </c>
      <c r="R17" s="378">
        <f>N17/O17</f>
        <v>1.1428571428571428</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42</v>
      </c>
      <c r="AI17" s="84">
        <v>42</v>
      </c>
      <c r="AJ17" s="315">
        <f t="shared" si="6"/>
        <v>100</v>
      </c>
      <c r="AK17" s="342">
        <v>1</v>
      </c>
      <c r="AL17" s="343">
        <f>AH17/AI17</f>
        <v>1</v>
      </c>
      <c r="AM17" s="83">
        <v>96.77</v>
      </c>
      <c r="AN17" s="84">
        <v>90</v>
      </c>
      <c r="AO17" s="315">
        <f t="shared" si="7"/>
        <v>107.52222222222221</v>
      </c>
      <c r="AP17" s="377">
        <v>1.08</v>
      </c>
      <c r="AQ17" s="378">
        <f>AM17/AN17</f>
        <v>1.0752222222222221</v>
      </c>
      <c r="AR17" s="83">
        <v>2</v>
      </c>
      <c r="AS17" s="84">
        <v>12</v>
      </c>
      <c r="AT17" s="315">
        <f t="shared" si="8"/>
        <v>16.666666666666664</v>
      </c>
      <c r="AU17" s="375">
        <v>0.17</v>
      </c>
      <c r="AV17" s="376">
        <f>AR17/AS17</f>
        <v>0.16666666666666666</v>
      </c>
      <c r="AW17" s="83">
        <v>1</v>
      </c>
      <c r="AX17" s="94">
        <v>4</v>
      </c>
      <c r="AY17" s="315">
        <f t="shared" si="9"/>
        <v>25</v>
      </c>
      <c r="AZ17" s="375">
        <v>0.25</v>
      </c>
      <c r="BA17" s="376">
        <f>AW17/AX17</f>
        <v>0.25</v>
      </c>
      <c r="BB17" s="83">
        <v>0</v>
      </c>
      <c r="BC17" s="94">
        <v>4</v>
      </c>
      <c r="BD17" s="315">
        <f t="shared" si="10"/>
        <v>0</v>
      </c>
      <c r="BE17" s="375">
        <v>0</v>
      </c>
      <c r="BF17" s="376">
        <f>BB17/BC17</f>
        <v>0</v>
      </c>
      <c r="BG17" s="501">
        <v>0</v>
      </c>
      <c r="BH17" s="502">
        <v>1</v>
      </c>
      <c r="BI17" s="503">
        <f t="shared" si="11"/>
        <v>0</v>
      </c>
      <c r="BJ17" s="504">
        <v>0</v>
      </c>
      <c r="BK17" s="554">
        <f>BG17/BH17</f>
        <v>0</v>
      </c>
      <c r="BL17" s="357">
        <v>0</v>
      </c>
      <c r="BM17" s="358">
        <v>100</v>
      </c>
      <c r="BN17" s="358">
        <f t="shared" si="12"/>
        <v>0</v>
      </c>
      <c r="BO17" s="359">
        <v>0</v>
      </c>
      <c r="BP17" s="360">
        <f>BL17/BM17</f>
        <v>0</v>
      </c>
      <c r="BQ17" s="83">
        <v>14</v>
      </c>
      <c r="BR17" s="84">
        <v>6</v>
      </c>
      <c r="BS17" s="315">
        <f t="shared" si="13"/>
        <v>233.33333333333334</v>
      </c>
      <c r="BT17" s="377">
        <v>2.33</v>
      </c>
      <c r="BU17" s="378">
        <f>BQ17/BR17</f>
        <v>2.3333333333333335</v>
      </c>
      <c r="BV17" s="83">
        <v>1646</v>
      </c>
      <c r="BW17" s="94">
        <v>1500</v>
      </c>
      <c r="BX17" s="315">
        <f t="shared" si="14"/>
        <v>109.73333333333332</v>
      </c>
      <c r="BY17" s="377">
        <v>1.1000000000000001</v>
      </c>
      <c r="BZ17" s="378">
        <f>BV17/BW17</f>
        <v>1.0973333333333333</v>
      </c>
      <c r="CA17" s="83">
        <v>96.3</v>
      </c>
      <c r="CB17" s="84">
        <v>100</v>
      </c>
      <c r="CC17" s="315">
        <f t="shared" si="15"/>
        <v>96.3</v>
      </c>
      <c r="CD17" s="402">
        <v>0.96</v>
      </c>
      <c r="CE17" s="403">
        <f>CA17/CB17</f>
        <v>0.96299999999999997</v>
      </c>
      <c r="CF17" s="83">
        <v>1</v>
      </c>
      <c r="CG17" s="94">
        <v>1</v>
      </c>
      <c r="CH17" s="315">
        <f t="shared" si="16"/>
        <v>100</v>
      </c>
      <c r="CI17" s="342">
        <v>1</v>
      </c>
      <c r="CJ17" s="343">
        <f>CF17/CG17</f>
        <v>1</v>
      </c>
      <c r="CK17" s="501">
        <v>0</v>
      </c>
      <c r="CL17" s="585">
        <v>2</v>
      </c>
      <c r="CM17" s="503">
        <f t="shared" si="17"/>
        <v>0</v>
      </c>
      <c r="CN17" s="504">
        <v>0</v>
      </c>
      <c r="CO17" s="505">
        <f>CK17/CL17</f>
        <v>0</v>
      </c>
      <c r="CP17" s="83">
        <v>11</v>
      </c>
      <c r="CQ17" s="84">
        <v>10</v>
      </c>
      <c r="CR17" s="315">
        <f t="shared" si="18"/>
        <v>110.00000000000001</v>
      </c>
      <c r="CS17" s="377">
        <v>1.1000000000000001</v>
      </c>
      <c r="CT17" s="378">
        <f>CP17/CQ17</f>
        <v>1.1000000000000001</v>
      </c>
      <c r="CU17" s="173">
        <v>0</v>
      </c>
      <c r="CV17" s="174">
        <v>265</v>
      </c>
      <c r="CW17" s="174">
        <f t="shared" si="19"/>
        <v>0</v>
      </c>
      <c r="CX17" s="175">
        <v>0</v>
      </c>
      <c r="CY17" s="176">
        <f>CU17/CV17</f>
        <v>0</v>
      </c>
      <c r="CZ17" s="395">
        <v>0</v>
      </c>
      <c r="DA17" s="396">
        <v>265</v>
      </c>
      <c r="DB17" s="397">
        <f t="shared" si="20"/>
        <v>0</v>
      </c>
      <c r="DC17" s="398">
        <v>0</v>
      </c>
      <c r="DD17" s="399">
        <f>CZ17/DA17</f>
        <v>0</v>
      </c>
      <c r="DE17" s="106">
        <v>0</v>
      </c>
      <c r="DF17" s="113">
        <v>2</v>
      </c>
      <c r="DG17" s="107">
        <f t="shared" si="21"/>
        <v>0</v>
      </c>
      <c r="DH17" s="108">
        <v>0</v>
      </c>
      <c r="DI17" s="114">
        <f>DE17/DF17</f>
        <v>0</v>
      </c>
      <c r="DJ17" s="106">
        <v>0</v>
      </c>
      <c r="DK17" s="113">
        <v>4</v>
      </c>
      <c r="DL17" s="107">
        <f t="shared" si="22"/>
        <v>0</v>
      </c>
      <c r="DM17" s="108">
        <v>0</v>
      </c>
      <c r="DN17" s="114">
        <f>DJ17/DK17</f>
        <v>0</v>
      </c>
      <c r="DO17" s="357">
        <v>0</v>
      </c>
      <c r="DP17" s="358">
        <v>100</v>
      </c>
      <c r="DQ17" s="358">
        <f t="shared" si="23"/>
        <v>0</v>
      </c>
      <c r="DR17" s="359">
        <v>0</v>
      </c>
      <c r="DS17" s="360">
        <f>DO17/DP17</f>
        <v>0</v>
      </c>
      <c r="DT17" s="106">
        <v>0</v>
      </c>
      <c r="DU17" s="111">
        <v>4</v>
      </c>
      <c r="DV17" s="107">
        <f t="shared" si="24"/>
        <v>0</v>
      </c>
      <c r="DW17" s="108">
        <v>0</v>
      </c>
      <c r="DX17" s="114">
        <f>DT17/DU17</f>
        <v>0</v>
      </c>
      <c r="DY17" s="106">
        <v>0</v>
      </c>
      <c r="DZ17" s="113">
        <v>1</v>
      </c>
      <c r="EA17" s="107">
        <f t="shared" si="25"/>
        <v>0</v>
      </c>
      <c r="EB17" s="326">
        <v>0</v>
      </c>
      <c r="EC17" s="327">
        <f>DY17/DZ17</f>
        <v>0</v>
      </c>
      <c r="ED17" s="106">
        <v>0</v>
      </c>
      <c r="EE17" s="113">
        <v>1</v>
      </c>
      <c r="EF17" s="107">
        <f t="shared" si="26"/>
        <v>0</v>
      </c>
      <c r="EG17" s="108">
        <v>0</v>
      </c>
      <c r="EH17" s="114">
        <f>ED17/EE17</f>
        <v>0</v>
      </c>
      <c r="EI17" s="83">
        <v>4</v>
      </c>
      <c r="EJ17" s="94">
        <v>4</v>
      </c>
      <c r="EK17" s="315">
        <f t="shared" si="27"/>
        <v>100</v>
      </c>
      <c r="EL17" s="342">
        <v>1</v>
      </c>
      <c r="EM17" s="343">
        <f>EI17/EJ17</f>
        <v>1</v>
      </c>
      <c r="EN17" s="79">
        <v>12</v>
      </c>
      <c r="EO17" s="84">
        <v>12</v>
      </c>
      <c r="EP17" s="315">
        <f t="shared" si="28"/>
        <v>100</v>
      </c>
      <c r="EQ17" s="342">
        <v>1</v>
      </c>
      <c r="ER17" s="343">
        <f>EN17/EO17</f>
        <v>1</v>
      </c>
      <c r="ES17" s="83">
        <v>4</v>
      </c>
      <c r="ET17" s="94">
        <v>4</v>
      </c>
      <c r="EU17" s="315">
        <f t="shared" si="29"/>
        <v>100</v>
      </c>
      <c r="EV17" s="342">
        <v>1</v>
      </c>
      <c r="EW17" s="343">
        <f>ES17/ET17</f>
        <v>1</v>
      </c>
      <c r="EX17" s="106">
        <v>0</v>
      </c>
      <c r="EY17" s="107">
        <v>1</v>
      </c>
      <c r="EZ17" s="107">
        <f t="shared" si="30"/>
        <v>0</v>
      </c>
      <c r="FA17" s="108">
        <v>0</v>
      </c>
      <c r="FB17" s="109">
        <f>EX17/EY17</f>
        <v>0</v>
      </c>
      <c r="FC17" s="83">
        <v>4</v>
      </c>
      <c r="FD17" s="94">
        <v>4</v>
      </c>
      <c r="FE17" s="315">
        <f t="shared" si="31"/>
        <v>100</v>
      </c>
      <c r="FF17" s="342">
        <v>1</v>
      </c>
      <c r="FG17" s="343">
        <f>FC17/FD17</f>
        <v>1</v>
      </c>
      <c r="FH17" s="83">
        <v>10</v>
      </c>
      <c r="FI17" s="94">
        <v>10</v>
      </c>
      <c r="FJ17" s="315">
        <f t="shared" si="32"/>
        <v>100</v>
      </c>
      <c r="FK17" s="342">
        <v>1</v>
      </c>
      <c r="FL17" s="343">
        <f>FH17/FI17</f>
        <v>1</v>
      </c>
      <c r="FM17" s="83">
        <v>2</v>
      </c>
      <c r="FN17" s="94">
        <v>50</v>
      </c>
      <c r="FO17" s="315">
        <f t="shared" si="33"/>
        <v>4</v>
      </c>
      <c r="FP17" s="375">
        <v>0.04</v>
      </c>
      <c r="FQ17" s="376">
        <f>FM17/FN17</f>
        <v>0.04</v>
      </c>
      <c r="FR17" s="83">
        <v>2</v>
      </c>
      <c r="FS17" s="84">
        <v>2</v>
      </c>
      <c r="FT17" s="315">
        <f t="shared" si="34"/>
        <v>100</v>
      </c>
      <c r="FU17" s="342">
        <v>1</v>
      </c>
      <c r="FV17" s="343">
        <f>FR17/FS17</f>
        <v>1</v>
      </c>
      <c r="FW17" s="83">
        <v>5</v>
      </c>
      <c r="FX17" s="94">
        <v>2</v>
      </c>
      <c r="FY17" s="315">
        <f t="shared" si="35"/>
        <v>250</v>
      </c>
      <c r="FZ17" s="377">
        <v>2.5</v>
      </c>
      <c r="GA17" s="378">
        <f>FW17/FX17</f>
        <v>2.5</v>
      </c>
      <c r="GB17" s="83">
        <v>60</v>
      </c>
      <c r="GC17" s="84">
        <v>100</v>
      </c>
      <c r="GD17" s="315">
        <f t="shared" si="36"/>
        <v>60</v>
      </c>
      <c r="GE17" s="366">
        <v>0.6</v>
      </c>
      <c r="GF17" s="367">
        <f>GB17/GC17</f>
        <v>0.6</v>
      </c>
      <c r="GG17" s="83">
        <v>7</v>
      </c>
      <c r="GH17" s="94">
        <v>8</v>
      </c>
      <c r="GI17" s="315">
        <f t="shared" si="37"/>
        <v>87.5</v>
      </c>
      <c r="GJ17" s="366">
        <v>0.88</v>
      </c>
      <c r="GK17" s="367">
        <f>GG17/GH17</f>
        <v>0.875</v>
      </c>
      <c r="GL17" s="83">
        <v>3</v>
      </c>
      <c r="GM17" s="94">
        <v>3</v>
      </c>
      <c r="GN17" s="315">
        <f t="shared" si="38"/>
        <v>100</v>
      </c>
      <c r="GO17" s="342">
        <v>1</v>
      </c>
      <c r="GP17" s="343">
        <f>GL17/GM17</f>
        <v>1</v>
      </c>
      <c r="GQ17" s="199">
        <v>0</v>
      </c>
      <c r="GR17" s="200">
        <v>12</v>
      </c>
      <c r="GS17" s="200">
        <f t="shared" si="39"/>
        <v>0</v>
      </c>
      <c r="GT17" s="201">
        <v>0</v>
      </c>
      <c r="GU17" s="202">
        <f>GQ17/GR17</f>
        <v>0</v>
      </c>
      <c r="GV17" s="83">
        <v>100</v>
      </c>
      <c r="GW17" s="94">
        <v>100</v>
      </c>
      <c r="GX17" s="315">
        <f t="shared" si="40"/>
        <v>100</v>
      </c>
      <c r="GY17" s="342">
        <v>1</v>
      </c>
      <c r="GZ17" s="343">
        <f>GV17/GW17</f>
        <v>1</v>
      </c>
      <c r="HA17" s="83">
        <v>42</v>
      </c>
      <c r="HB17" s="94">
        <v>20</v>
      </c>
      <c r="HC17" s="315">
        <f t="shared" si="41"/>
        <v>210</v>
      </c>
      <c r="HD17" s="377">
        <v>2.1</v>
      </c>
      <c r="HE17" s="378">
        <f>HA17/HB17</f>
        <v>2.1</v>
      </c>
      <c r="HF17" s="83">
        <v>3</v>
      </c>
      <c r="HG17" s="94">
        <v>5</v>
      </c>
      <c r="HH17" s="315">
        <f t="shared" si="42"/>
        <v>60</v>
      </c>
      <c r="HI17" s="366">
        <v>0.6</v>
      </c>
      <c r="HJ17" s="367">
        <f>HF17/HG17</f>
        <v>0.6</v>
      </c>
      <c r="HK17" s="83">
        <v>100</v>
      </c>
      <c r="HL17" s="94">
        <v>100</v>
      </c>
      <c r="HM17" s="315">
        <f t="shared" si="43"/>
        <v>100</v>
      </c>
      <c r="HN17" s="342">
        <v>1</v>
      </c>
      <c r="HO17" s="343">
        <f>HK17/HL17</f>
        <v>1</v>
      </c>
      <c r="HP17" s="83">
        <v>72.73</v>
      </c>
      <c r="HQ17" s="94">
        <v>100</v>
      </c>
      <c r="HR17" s="315">
        <f t="shared" si="44"/>
        <v>72.73</v>
      </c>
      <c r="HS17" s="366">
        <v>0.73</v>
      </c>
      <c r="HT17" s="367">
        <f>HP17/HQ17</f>
        <v>0.72730000000000006</v>
      </c>
    </row>
    <row r="18" spans="2:228" ht="15" thickBot="1" x14ac:dyDescent="0.4"/>
    <row r="19" spans="2:228" ht="15" hidden="1" thickBot="1" x14ac:dyDescent="0.4">
      <c r="Q19" t="s">
        <v>69</v>
      </c>
      <c r="BD19" t="s">
        <v>64</v>
      </c>
      <c r="CC19" t="s">
        <v>66</v>
      </c>
    </row>
    <row r="20" spans="2:228" ht="15" thickBot="1" x14ac:dyDescent="0.4">
      <c r="C20" s="474" t="s">
        <v>726</v>
      </c>
      <c r="H20" s="408">
        <v>0.06</v>
      </c>
      <c r="M20" s="467">
        <v>1</v>
      </c>
      <c r="R20" s="447">
        <v>1.1399999999999999</v>
      </c>
      <c r="W20" s="408">
        <v>0</v>
      </c>
      <c r="AG20" s="467">
        <v>1</v>
      </c>
      <c r="AL20" s="467">
        <v>1</v>
      </c>
      <c r="AQ20" s="351">
        <v>1.0706</v>
      </c>
      <c r="AV20" s="408">
        <v>0.17</v>
      </c>
      <c r="BA20" s="408">
        <v>0.25</v>
      </c>
      <c r="BF20" s="408">
        <v>0</v>
      </c>
      <c r="BP20" s="408">
        <v>0</v>
      </c>
      <c r="BU20" s="447">
        <v>2.33</v>
      </c>
      <c r="BZ20" s="447">
        <v>1.1000000000000001</v>
      </c>
      <c r="CE20" s="404">
        <v>0.91</v>
      </c>
      <c r="CJ20" s="467">
        <v>1</v>
      </c>
      <c r="CT20" s="447">
        <v>1.1000000000000001</v>
      </c>
      <c r="DD20" s="447">
        <v>1.38</v>
      </c>
      <c r="DI20" s="467">
        <v>1</v>
      </c>
      <c r="DN20" s="352">
        <v>0.75</v>
      </c>
      <c r="DS20" s="408">
        <v>0</v>
      </c>
      <c r="DX20" s="467">
        <v>1</v>
      </c>
      <c r="EC20" s="467">
        <v>1</v>
      </c>
      <c r="EH20" s="467">
        <v>1</v>
      </c>
      <c r="EM20" s="467">
        <v>1</v>
      </c>
      <c r="ER20" s="467">
        <v>1</v>
      </c>
      <c r="EW20" s="467">
        <v>1</v>
      </c>
      <c r="FB20" s="467">
        <v>1</v>
      </c>
      <c r="FG20" s="467">
        <v>1</v>
      </c>
      <c r="FL20" s="467">
        <v>1</v>
      </c>
      <c r="FQ20" s="408">
        <v>0.04</v>
      </c>
      <c r="FV20" s="467">
        <v>1</v>
      </c>
      <c r="GA20" s="447">
        <v>2.5</v>
      </c>
      <c r="GF20" s="352">
        <v>0.6</v>
      </c>
      <c r="GK20" s="352">
        <v>0.88</v>
      </c>
      <c r="GP20" s="467">
        <v>1</v>
      </c>
      <c r="GZ20" s="467">
        <v>1</v>
      </c>
      <c r="HE20" s="447">
        <v>2.1</v>
      </c>
      <c r="HJ20" s="352">
        <v>0.6</v>
      </c>
      <c r="HO20" s="467">
        <v>1</v>
      </c>
      <c r="HT20" s="404">
        <v>0.9</v>
      </c>
    </row>
    <row r="21" spans="2:228" ht="15" thickBot="1" x14ac:dyDescent="0.4">
      <c r="C21" s="148"/>
    </row>
    <row r="22" spans="2:228" ht="15" thickBot="1" x14ac:dyDescent="0.4">
      <c r="C22" s="474" t="s">
        <v>727</v>
      </c>
      <c r="H22" s="465">
        <v>0.06</v>
      </c>
      <c r="M22" s="468">
        <v>1</v>
      </c>
      <c r="R22" s="466">
        <v>1.1399999999999999</v>
      </c>
      <c r="W22" s="465">
        <v>0</v>
      </c>
      <c r="AG22" s="468">
        <v>1</v>
      </c>
      <c r="AL22" s="468">
        <v>1</v>
      </c>
      <c r="AQ22" s="466">
        <v>1.07</v>
      </c>
      <c r="AV22" s="465">
        <v>0.17</v>
      </c>
      <c r="BA22" s="465">
        <v>0.25</v>
      </c>
      <c r="BF22" s="465">
        <v>0</v>
      </c>
      <c r="BP22" s="465">
        <v>0</v>
      </c>
      <c r="BU22" s="466">
        <v>2.33</v>
      </c>
      <c r="BZ22" s="466">
        <v>1.1000000000000001</v>
      </c>
      <c r="CE22" s="469">
        <v>0.91</v>
      </c>
      <c r="CJ22" s="468">
        <v>1</v>
      </c>
      <c r="CT22" s="466">
        <v>1.1000000000000001</v>
      </c>
      <c r="DD22" s="466">
        <v>1.38</v>
      </c>
      <c r="DI22" s="468">
        <v>1</v>
      </c>
      <c r="DN22" s="493">
        <v>0.75</v>
      </c>
      <c r="DS22" s="465">
        <v>0</v>
      </c>
      <c r="DX22" s="468">
        <v>1</v>
      </c>
      <c r="EC22" s="468">
        <v>1</v>
      </c>
      <c r="EH22" s="468">
        <v>1</v>
      </c>
      <c r="EM22" s="468">
        <v>1</v>
      </c>
      <c r="ER22" s="468">
        <v>1</v>
      </c>
      <c r="EW22" s="468">
        <v>1</v>
      </c>
      <c r="FB22" s="468">
        <v>1</v>
      </c>
      <c r="FG22" s="468">
        <v>1</v>
      </c>
      <c r="FL22" s="468">
        <v>1</v>
      </c>
      <c r="FQ22" s="465">
        <v>0.04</v>
      </c>
      <c r="FV22" s="468">
        <v>1</v>
      </c>
      <c r="GA22" s="466">
        <v>2.5</v>
      </c>
      <c r="GF22" s="493">
        <v>0.6</v>
      </c>
      <c r="GK22" s="493">
        <v>0.88</v>
      </c>
      <c r="GP22" s="468">
        <v>1</v>
      </c>
      <c r="GZ22" s="468">
        <v>1</v>
      </c>
      <c r="HE22" s="466">
        <v>2.1</v>
      </c>
      <c r="HJ22" s="493">
        <v>0.6</v>
      </c>
      <c r="HO22" s="468">
        <v>1</v>
      </c>
      <c r="HT22" s="593">
        <v>0.9</v>
      </c>
    </row>
    <row r="23" spans="2:228" ht="15" thickBot="1" x14ac:dyDescent="0.4"/>
    <row r="24" spans="2:228" ht="15" customHeight="1" x14ac:dyDescent="0.35">
      <c r="H24" s="737" t="s">
        <v>670</v>
      </c>
      <c r="I24" s="738"/>
    </row>
    <row r="25" spans="2:228" ht="15" thickBot="1" x14ac:dyDescent="0.4">
      <c r="H25" s="739"/>
      <c r="I25" s="740"/>
      <c r="BI25" s="42"/>
      <c r="HT25" s="592"/>
    </row>
    <row r="26" spans="2:228" x14ac:dyDescent="0.35">
      <c r="B26" s="6">
        <v>1</v>
      </c>
      <c r="C26" s="4" t="s">
        <v>9</v>
      </c>
      <c r="D26" s="5"/>
      <c r="E26" s="647" t="s">
        <v>5</v>
      </c>
      <c r="F26" s="647"/>
      <c r="G26" s="648"/>
      <c r="H26" s="6">
        <v>28</v>
      </c>
      <c r="I26" s="7">
        <f>H26/H29</f>
        <v>0.7</v>
      </c>
    </row>
    <row r="27" spans="2:228" x14ac:dyDescent="0.35">
      <c r="B27" s="11">
        <v>2</v>
      </c>
      <c r="C27" s="9" t="s">
        <v>10</v>
      </c>
      <c r="D27" s="10"/>
      <c r="E27" s="649" t="s">
        <v>11</v>
      </c>
      <c r="F27" s="649"/>
      <c r="G27" s="650"/>
      <c r="H27" s="11">
        <v>4</v>
      </c>
      <c r="I27" s="12">
        <f>H27/H29</f>
        <v>0.1</v>
      </c>
    </row>
    <row r="28" spans="2:228" ht="15" thickBot="1" x14ac:dyDescent="0.4">
      <c r="B28" s="16">
        <v>3</v>
      </c>
      <c r="C28" s="14" t="s">
        <v>12</v>
      </c>
      <c r="D28" s="15"/>
      <c r="E28" s="651" t="s">
        <v>8</v>
      </c>
      <c r="F28" s="651"/>
      <c r="G28" s="652"/>
      <c r="H28" s="16">
        <v>8</v>
      </c>
      <c r="I28" s="17">
        <f>H28/H29</f>
        <v>0.2</v>
      </c>
    </row>
    <row r="29" spans="2:228" ht="15" thickBot="1" x14ac:dyDescent="0.4">
      <c r="B29" s="734" t="s">
        <v>129</v>
      </c>
      <c r="C29" s="735"/>
      <c r="D29" s="735"/>
      <c r="E29" s="735"/>
      <c r="F29" s="735"/>
      <c r="G29" s="736"/>
      <c r="H29" s="18">
        <f>SUM(H26:H28)</f>
        <v>40</v>
      </c>
      <c r="I29" s="43">
        <f>SUM(I26:I28)</f>
        <v>1</v>
      </c>
    </row>
    <row r="30" spans="2:228" ht="15" thickBot="1" x14ac:dyDescent="0.4"/>
    <row r="31" spans="2:228" ht="15" thickBot="1" x14ac:dyDescent="0.4">
      <c r="B31" s="566" t="s">
        <v>342</v>
      </c>
      <c r="C31" s="662" t="s">
        <v>341</v>
      </c>
      <c r="D31" s="662"/>
      <c r="E31" s="662"/>
      <c r="F31" s="70">
        <v>1</v>
      </c>
    </row>
    <row r="32" spans="2:228" ht="15" thickBot="1" x14ac:dyDescent="0.4">
      <c r="B32" s="278" t="s">
        <v>332</v>
      </c>
      <c r="C32" s="180" t="s">
        <v>331</v>
      </c>
      <c r="D32" s="182"/>
      <c r="E32" s="182"/>
      <c r="F32" s="70">
        <v>2</v>
      </c>
      <c r="DK32" s="41"/>
    </row>
    <row r="33" spans="2:115" ht="15" thickBot="1" x14ac:dyDescent="0.4">
      <c r="B33" s="279" t="s">
        <v>109</v>
      </c>
      <c r="C33" s="182" t="s">
        <v>237</v>
      </c>
      <c r="D33" s="182"/>
      <c r="E33" s="182"/>
      <c r="F33" s="70">
        <v>0</v>
      </c>
      <c r="DK33" s="41"/>
    </row>
    <row r="34" spans="2:115" hidden="1" x14ac:dyDescent="0.35">
      <c r="B34" s="462" t="s">
        <v>131</v>
      </c>
      <c r="C34" s="182" t="s">
        <v>132</v>
      </c>
      <c r="D34" s="182"/>
      <c r="E34" s="182"/>
      <c r="F34" s="70">
        <v>0</v>
      </c>
      <c r="DK34" s="41"/>
    </row>
    <row r="35" spans="2:115" ht="15" thickBot="1" x14ac:dyDescent="0.4">
      <c r="B35" s="533" t="s">
        <v>139</v>
      </c>
      <c r="C35" s="182" t="s">
        <v>140</v>
      </c>
      <c r="D35" s="182"/>
      <c r="E35" s="182"/>
      <c r="F35" s="70">
        <v>2</v>
      </c>
    </row>
    <row r="36" spans="2:115" hidden="1" x14ac:dyDescent="0.35">
      <c r="B36" s="145" t="s">
        <v>201</v>
      </c>
      <c r="C36" s="182" t="s">
        <v>466</v>
      </c>
      <c r="D36" s="182"/>
      <c r="E36" s="182"/>
      <c r="F36" s="70">
        <v>0</v>
      </c>
    </row>
    <row r="37" spans="2:115" hidden="1" x14ac:dyDescent="0.35">
      <c r="B37" s="287" t="s">
        <v>480</v>
      </c>
      <c r="C37" s="182" t="s">
        <v>465</v>
      </c>
      <c r="F37" s="70">
        <v>0</v>
      </c>
    </row>
    <row r="38" spans="2:115" ht="15.5" x14ac:dyDescent="0.35">
      <c r="C38" s="147" t="s">
        <v>202</v>
      </c>
      <c r="F38" s="146">
        <f>H29+F31+F32+F33+F34+F35+F36+F37</f>
        <v>45</v>
      </c>
    </row>
  </sheetData>
  <sheetProtection algorithmName="SHA-512" hashValue="Vm2FtUq7mzEQoMAt2CfVvB1nHYV/DdspMnsapr+YRZi94nPfyshVKwXOCrKriaqCsDT5uhGQfv0jT/5ZIbrYCg==" saltValue="5ONErhcz6qUP6zs55jiHkA==" spinCount="100000" sheet="1" objects="1" scenarios="1"/>
  <mergeCells count="188">
    <mergeCell ref="HP3:HT3"/>
    <mergeCell ref="HP4:HR4"/>
    <mergeCell ref="HS4:HS5"/>
    <mergeCell ref="HT4:HT5"/>
    <mergeCell ref="D2:HT2"/>
    <mergeCell ref="HA3:HE3"/>
    <mergeCell ref="HF3:HJ3"/>
    <mergeCell ref="HK3:HO3"/>
    <mergeCell ref="FH3:FL3"/>
    <mergeCell ref="FM3:FQ3"/>
    <mergeCell ref="DO3:DS3"/>
    <mergeCell ref="DT3:DX3"/>
    <mergeCell ref="DY3:EC3"/>
    <mergeCell ref="BV3:BZ3"/>
    <mergeCell ref="CA3:CE3"/>
    <mergeCell ref="CF3:CJ3"/>
    <mergeCell ref="CZ3:DD3"/>
    <mergeCell ref="DE3:DI3"/>
    <mergeCell ref="DJ3:DN3"/>
    <mergeCell ref="GQ3:GU3"/>
    <mergeCell ref="GV3:GZ3"/>
    <mergeCell ref="BT4:BT5"/>
    <mergeCell ref="BU4:BU5"/>
    <mergeCell ref="X3:AB3"/>
    <mergeCell ref="CU4:CW4"/>
    <mergeCell ref="CX4:CX5"/>
    <mergeCell ref="CY4:CY5"/>
    <mergeCell ref="AG4:AG5"/>
    <mergeCell ref="AR4:AT4"/>
    <mergeCell ref="AU4:AU5"/>
    <mergeCell ref="AV4:AV5"/>
    <mergeCell ref="X4:Z4"/>
    <mergeCell ref="AA4:AA5"/>
    <mergeCell ref="AB4:AB5"/>
    <mergeCell ref="AC4:AE4"/>
    <mergeCell ref="AF4:AF5"/>
    <mergeCell ref="AH4:AJ4"/>
    <mergeCell ref="AK4:AK5"/>
    <mergeCell ref="AL4:AL5"/>
    <mergeCell ref="CK3:CO3"/>
    <mergeCell ref="CP3:CT3"/>
    <mergeCell ref="CU3:CY3"/>
    <mergeCell ref="AM3:AQ3"/>
    <mergeCell ref="GL3:GP3"/>
    <mergeCell ref="ED3:EH3"/>
    <mergeCell ref="EI3:EM3"/>
    <mergeCell ref="EN3:ER3"/>
    <mergeCell ref="ES3:EW3"/>
    <mergeCell ref="EX3:FB3"/>
    <mergeCell ref="FC3:FG3"/>
    <mergeCell ref="FR3:FV3"/>
    <mergeCell ref="FW3:GA3"/>
    <mergeCell ref="GB3:GF3"/>
    <mergeCell ref="GG3:GK3"/>
    <mergeCell ref="BQ3:BU3"/>
    <mergeCell ref="DE4:DG4"/>
    <mergeCell ref="DH4:DH5"/>
    <mergeCell ref="DI4:DI5"/>
    <mergeCell ref="BG4:BI4"/>
    <mergeCell ref="BJ4:BJ5"/>
    <mergeCell ref="BK4:BK5"/>
    <mergeCell ref="CF4:CH4"/>
    <mergeCell ref="CI4:CI5"/>
    <mergeCell ref="CJ4:CJ5"/>
    <mergeCell ref="CK4:CM4"/>
    <mergeCell ref="CN4:CN5"/>
    <mergeCell ref="CO4:CO5"/>
    <mergeCell ref="BV4:BX4"/>
    <mergeCell ref="BY4:BY5"/>
    <mergeCell ref="BZ4:BZ5"/>
    <mergeCell ref="CA4:CC4"/>
    <mergeCell ref="CD4:CD5"/>
    <mergeCell ref="CE4:CE5"/>
    <mergeCell ref="BO4:BO5"/>
    <mergeCell ref="BP4:BP5"/>
    <mergeCell ref="BQ4:BS4"/>
    <mergeCell ref="CP4:CR4"/>
    <mergeCell ref="CS4:CS5"/>
    <mergeCell ref="CT4:CT5"/>
    <mergeCell ref="DT4:DV4"/>
    <mergeCell ref="DW4:DW5"/>
    <mergeCell ref="DX4:DX5"/>
    <mergeCell ref="DY4:EA4"/>
    <mergeCell ref="EB4:EB5"/>
    <mergeCell ref="EC4:EC5"/>
    <mergeCell ref="DJ4:DL4"/>
    <mergeCell ref="DM4:DM5"/>
    <mergeCell ref="DN4:DN5"/>
    <mergeCell ref="DO4:DQ4"/>
    <mergeCell ref="DR4:DR5"/>
    <mergeCell ref="DS4:DS5"/>
    <mergeCell ref="FG4:FG5"/>
    <mergeCell ref="EN4:EP4"/>
    <mergeCell ref="EQ4:EQ5"/>
    <mergeCell ref="ER4:ER5"/>
    <mergeCell ref="ES4:EU4"/>
    <mergeCell ref="EV4:EV5"/>
    <mergeCell ref="EW4:EW5"/>
    <mergeCell ref="FA4:FA5"/>
    <mergeCell ref="ED4:EF4"/>
    <mergeCell ref="EG4:EG5"/>
    <mergeCell ref="EH4:EH5"/>
    <mergeCell ref="EI4:EK4"/>
    <mergeCell ref="EL4:EL5"/>
    <mergeCell ref="EM4:EM5"/>
    <mergeCell ref="B29:G29"/>
    <mergeCell ref="D4:F4"/>
    <mergeCell ref="G4:G5"/>
    <mergeCell ref="H4:H5"/>
    <mergeCell ref="I4:K4"/>
    <mergeCell ref="HN4:HN5"/>
    <mergeCell ref="HO4:HO5"/>
    <mergeCell ref="GV4:GX4"/>
    <mergeCell ref="GY4:GY5"/>
    <mergeCell ref="GZ4:GZ5"/>
    <mergeCell ref="HA4:HC4"/>
    <mergeCell ref="HD4:HD5"/>
    <mergeCell ref="HE4:HE5"/>
    <mergeCell ref="GL4:GN4"/>
    <mergeCell ref="GO4:GO5"/>
    <mergeCell ref="GP4:GP5"/>
    <mergeCell ref="GQ4:GS4"/>
    <mergeCell ref="GT4:GT5"/>
    <mergeCell ref="GU4:GU5"/>
    <mergeCell ref="HF4:HH4"/>
    <mergeCell ref="HI4:HI5"/>
    <mergeCell ref="HJ4:HJ5"/>
    <mergeCell ref="HK4:HM4"/>
    <mergeCell ref="FB4:FB5"/>
    <mergeCell ref="W4:W5"/>
    <mergeCell ref="AM4:AO4"/>
    <mergeCell ref="AP4:AP5"/>
    <mergeCell ref="AQ4:AQ5"/>
    <mergeCell ref="BF4:BF5"/>
    <mergeCell ref="H24:I25"/>
    <mergeCell ref="E26:G26"/>
    <mergeCell ref="E27:G27"/>
    <mergeCell ref="E28:G28"/>
    <mergeCell ref="BB4:BD4"/>
    <mergeCell ref="BE4:BE5"/>
    <mergeCell ref="GK4:GK5"/>
    <mergeCell ref="AW3:BA3"/>
    <mergeCell ref="AW4:AY4"/>
    <mergeCell ref="AZ4:AZ5"/>
    <mergeCell ref="BA4:BA5"/>
    <mergeCell ref="FR4:FT4"/>
    <mergeCell ref="FU4:FU5"/>
    <mergeCell ref="FV4:FV5"/>
    <mergeCell ref="FW4:FY4"/>
    <mergeCell ref="FZ4:FZ5"/>
    <mergeCell ref="GA4:GA5"/>
    <mergeCell ref="FH4:FJ4"/>
    <mergeCell ref="FK4:FK5"/>
    <mergeCell ref="FL4:FL5"/>
    <mergeCell ref="FM4:FO4"/>
    <mergeCell ref="FP4:FP5"/>
    <mergeCell ref="FQ4:FQ5"/>
    <mergeCell ref="EX4:EZ4"/>
    <mergeCell ref="BB3:BF3"/>
    <mergeCell ref="BG3:BK3"/>
    <mergeCell ref="BL3:BP3"/>
    <mergeCell ref="BL4:BN4"/>
    <mergeCell ref="FC4:FE4"/>
    <mergeCell ref="FF4:FF5"/>
    <mergeCell ref="DD4:DD5"/>
    <mergeCell ref="DC4:DC5"/>
    <mergeCell ref="CZ4:DB4"/>
    <mergeCell ref="C31:E31"/>
    <mergeCell ref="GB4:GD4"/>
    <mergeCell ref="GE4:GE5"/>
    <mergeCell ref="GF4:GF5"/>
    <mergeCell ref="GG4:GI4"/>
    <mergeCell ref="GJ4:GJ5"/>
    <mergeCell ref="L4:L5"/>
    <mergeCell ref="M4:M5"/>
    <mergeCell ref="B2:C5"/>
    <mergeCell ref="D3:H3"/>
    <mergeCell ref="I3:M3"/>
    <mergeCell ref="AR3:AV3"/>
    <mergeCell ref="N3:R3"/>
    <mergeCell ref="S3:W3"/>
    <mergeCell ref="AC3:AG3"/>
    <mergeCell ref="AH3:AL3"/>
    <mergeCell ref="N4:P4"/>
    <mergeCell ref="Q4:Q5"/>
    <mergeCell ref="R4:R5"/>
    <mergeCell ref="S4:U4"/>
    <mergeCell ref="V4:V5"/>
  </mergeCells>
  <pageMargins left="0.7" right="0.7" top="0.75" bottom="0.75" header="0.3" footer="0.3"/>
  <pageSetup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249977111117893"/>
  </sheetPr>
  <dimension ref="B1:II39"/>
  <sheetViews>
    <sheetView tabSelected="1" workbookViewId="0">
      <selection activeCell="P30" sqref="P30"/>
    </sheetView>
  </sheetViews>
  <sheetFormatPr baseColWidth="10" defaultRowHeight="14.5" x14ac:dyDescent="0.35"/>
  <cols>
    <col min="2" max="2" width="4.54296875" customWidth="1"/>
    <col min="4" max="4" width="7.54296875" customWidth="1"/>
    <col min="5" max="5" width="8"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453125" customWidth="1"/>
    <col min="110" max="111" width="6" customWidth="1"/>
    <col min="112" max="112" width="6.1796875" customWidth="1"/>
    <col min="113" max="113" width="9.54296875" customWidth="1"/>
    <col min="114" max="114" width="6.81640625" customWidth="1"/>
    <col min="115" max="115" width="5.453125" customWidth="1"/>
    <col min="116" max="116" width="6.54296875" customWidth="1"/>
    <col min="117" max="117" width="6.453125" customWidth="1"/>
    <col min="118" max="118" width="10" customWidth="1"/>
    <col min="119" max="119" width="6.54296875" customWidth="1"/>
    <col min="120" max="120" width="5.54296875" customWidth="1"/>
    <col min="121" max="122" width="6.54296875" customWidth="1"/>
    <col min="123" max="123" width="10.1796875" customWidth="1"/>
    <col min="124" max="124" width="7" customWidth="1"/>
    <col min="125" max="125" width="5.1796875" customWidth="1"/>
    <col min="126" max="126" width="6.26953125" customWidth="1"/>
    <col min="127" max="127" width="5.81640625" customWidth="1"/>
    <col min="128" max="128" width="10" customWidth="1"/>
    <col min="129" max="129" width="6.7265625" customWidth="1"/>
    <col min="130" max="130" width="4.7265625" customWidth="1"/>
    <col min="131" max="131" width="6.1796875" customWidth="1"/>
    <col min="132" max="132" width="6.26953125" customWidth="1"/>
    <col min="133" max="133" width="10.26953125" customWidth="1"/>
    <col min="134" max="134" width="6.81640625" customWidth="1"/>
    <col min="135" max="135" width="5.7265625" customWidth="1"/>
    <col min="136" max="136" width="6" customWidth="1"/>
    <col min="137" max="137" width="6.26953125" customWidth="1"/>
    <col min="138" max="138" width="10.81640625" customWidth="1"/>
    <col min="139" max="139" width="6.1796875" customWidth="1"/>
    <col min="140" max="140" width="5.81640625" customWidth="1"/>
    <col min="141" max="141" width="6.453125" customWidth="1"/>
    <col min="142" max="142" width="7" customWidth="1"/>
    <col min="143" max="143" width="9.81640625" customWidth="1"/>
    <col min="144" max="144" width="7" customWidth="1"/>
    <col min="145" max="145" width="5.7265625" customWidth="1"/>
    <col min="146" max="146" width="5.81640625" customWidth="1"/>
    <col min="147" max="147" width="6.26953125" customWidth="1"/>
    <col min="148" max="148" width="10.1796875" customWidth="1"/>
    <col min="149" max="149" width="6.1796875" customWidth="1"/>
    <col min="150" max="150" width="5.26953125" customWidth="1"/>
    <col min="151" max="151" width="6.7265625" customWidth="1"/>
    <col min="152" max="152" width="7" customWidth="1"/>
    <col min="153" max="153" width="10.1796875" customWidth="1"/>
    <col min="154" max="154" width="6.81640625" customWidth="1"/>
    <col min="155" max="155" width="6" customWidth="1"/>
    <col min="156" max="156" width="7" customWidth="1"/>
    <col min="157" max="157" width="6.81640625" customWidth="1"/>
    <col min="158" max="158" width="10.7265625" customWidth="1"/>
    <col min="159" max="159" width="6.26953125" customWidth="1"/>
    <col min="160" max="160" width="5.26953125" customWidth="1"/>
    <col min="161" max="162" width="6.7265625" customWidth="1"/>
    <col min="163" max="163" width="10.1796875" customWidth="1"/>
    <col min="164" max="164" width="6.54296875" customWidth="1"/>
    <col min="165" max="165" width="5.7265625" customWidth="1"/>
    <col min="166" max="166" width="6.7265625" customWidth="1"/>
    <col min="167" max="167" width="5.81640625" customWidth="1"/>
    <col min="168" max="168" width="10.1796875" customWidth="1"/>
    <col min="169" max="169" width="6.81640625" customWidth="1"/>
    <col min="170" max="170" width="5" customWidth="1"/>
    <col min="171" max="171" width="6" customWidth="1"/>
    <col min="172" max="172" width="6.1796875" customWidth="1"/>
    <col min="173" max="173" width="10.453125" customWidth="1"/>
    <col min="174" max="174" width="6.453125" customWidth="1"/>
    <col min="175" max="175" width="5.54296875" customWidth="1"/>
    <col min="176" max="176" width="7.26953125" customWidth="1"/>
    <col min="177" max="177" width="6.1796875" customWidth="1"/>
    <col min="178" max="178" width="10" customWidth="1"/>
    <col min="179" max="179" width="6.26953125" customWidth="1"/>
    <col min="180" max="180" width="6" customWidth="1"/>
    <col min="181" max="181" width="6.26953125" customWidth="1"/>
    <col min="182" max="182" width="6" customWidth="1"/>
    <col min="183" max="183" width="10.453125" customWidth="1"/>
    <col min="184" max="184" width="7" customWidth="1"/>
    <col min="185" max="185" width="5.54296875" customWidth="1"/>
    <col min="186" max="186" width="6.81640625" customWidth="1"/>
    <col min="187" max="187" width="6.7265625" customWidth="1"/>
    <col min="188" max="188" width="10.26953125" customWidth="1"/>
    <col min="189" max="189" width="6.453125" customWidth="1"/>
    <col min="190" max="190" width="5" customWidth="1"/>
    <col min="191" max="192" width="6.54296875" customWidth="1"/>
    <col min="193" max="193" width="10.453125" customWidth="1"/>
    <col min="194" max="194" width="6.1796875" customWidth="1"/>
    <col min="195" max="195" width="5.453125" customWidth="1"/>
    <col min="196" max="196" width="7" customWidth="1"/>
    <col min="197" max="197" width="7.453125" customWidth="1"/>
    <col min="198" max="198" width="9.7265625" customWidth="1"/>
    <col min="199" max="199" width="6.1796875" customWidth="1"/>
    <col min="200" max="200" width="5.7265625" customWidth="1"/>
    <col min="201" max="201" width="5.81640625" customWidth="1"/>
    <col min="202" max="202" width="6.54296875" customWidth="1"/>
    <col min="203" max="203" width="10.7265625" customWidth="1"/>
    <col min="204" max="204" width="6.54296875" customWidth="1"/>
    <col min="205" max="205" width="5.7265625" customWidth="1"/>
    <col min="206" max="206" width="6.1796875" customWidth="1"/>
    <col min="207" max="207" width="6.54296875" customWidth="1"/>
    <col min="208" max="208" width="10.453125" customWidth="1"/>
    <col min="209" max="209" width="6.81640625" customWidth="1"/>
    <col min="210" max="210" width="6.453125" customWidth="1"/>
    <col min="211" max="211" width="6.7265625" customWidth="1"/>
    <col min="212" max="212" width="6.26953125" customWidth="1"/>
    <col min="213" max="213" width="10.1796875" customWidth="1"/>
    <col min="214" max="214" width="6.26953125" customWidth="1"/>
    <col min="215" max="215" width="5.453125" customWidth="1"/>
    <col min="216" max="216" width="5.81640625" customWidth="1"/>
    <col min="217" max="217" width="6.1796875" customWidth="1"/>
    <col min="218" max="218" width="10.26953125" customWidth="1"/>
    <col min="219" max="219" width="6.453125" customWidth="1"/>
    <col min="220" max="220" width="5.26953125" customWidth="1"/>
    <col min="221" max="221" width="6.26953125" customWidth="1"/>
    <col min="222" max="222" width="6.1796875" customWidth="1"/>
    <col min="223" max="223" width="10.453125" customWidth="1"/>
    <col min="224" max="224" width="6.26953125" customWidth="1"/>
    <col min="225" max="225" width="6.453125" customWidth="1"/>
    <col min="226" max="226" width="6.54296875" customWidth="1"/>
    <col min="227" max="227" width="7.1796875" customWidth="1"/>
    <col min="228" max="228" width="10.7265625" customWidth="1"/>
    <col min="229" max="229" width="6.7265625" customWidth="1"/>
    <col min="230" max="230" width="5.7265625" customWidth="1"/>
    <col min="231" max="231" width="6.54296875" customWidth="1"/>
    <col min="232" max="232" width="6.7265625" customWidth="1"/>
    <col min="234" max="234" width="6.26953125" customWidth="1"/>
    <col min="235" max="235" width="5.1796875" customWidth="1"/>
    <col min="236" max="236" width="6.1796875" customWidth="1"/>
    <col min="237" max="237" width="7" customWidth="1"/>
    <col min="238" max="238" width="9.54296875" customWidth="1"/>
    <col min="239" max="239" width="7.1796875" customWidth="1"/>
    <col min="240" max="240" width="6.26953125" customWidth="1"/>
    <col min="241" max="241" width="5.81640625" customWidth="1"/>
    <col min="242" max="242" width="6.26953125" customWidth="1"/>
    <col min="243" max="243" width="10.1796875" customWidth="1"/>
  </cols>
  <sheetData>
    <row r="1" spans="2:243" ht="15" thickBot="1" x14ac:dyDescent="0.4"/>
    <row r="2" spans="2:243" ht="15" thickBot="1" x14ac:dyDescent="0.4">
      <c r="B2" s="762" t="s">
        <v>227</v>
      </c>
      <c r="C2" s="742"/>
      <c r="D2" s="672" t="s">
        <v>59</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4"/>
    </row>
    <row r="3" spans="2:243" ht="146.25" customHeight="1" thickBot="1" x14ac:dyDescent="0.4">
      <c r="B3" s="743"/>
      <c r="C3" s="744"/>
      <c r="D3" s="663" t="s">
        <v>754</v>
      </c>
      <c r="E3" s="664"/>
      <c r="F3" s="665"/>
      <c r="G3" s="665"/>
      <c r="H3" s="666"/>
      <c r="I3" s="663" t="s">
        <v>307</v>
      </c>
      <c r="J3" s="664"/>
      <c r="K3" s="665"/>
      <c r="L3" s="665"/>
      <c r="M3" s="666"/>
      <c r="N3" s="663" t="s">
        <v>308</v>
      </c>
      <c r="O3" s="664"/>
      <c r="P3" s="665"/>
      <c r="Q3" s="665"/>
      <c r="R3" s="666"/>
      <c r="S3" s="772" t="s">
        <v>93</v>
      </c>
      <c r="T3" s="773"/>
      <c r="U3" s="774"/>
      <c r="V3" s="774"/>
      <c r="W3" s="775"/>
      <c r="X3" s="725" t="s">
        <v>94</v>
      </c>
      <c r="Y3" s="726"/>
      <c r="Z3" s="727"/>
      <c r="AA3" s="727"/>
      <c r="AB3" s="728"/>
      <c r="AC3" s="772" t="s">
        <v>316</v>
      </c>
      <c r="AD3" s="773"/>
      <c r="AE3" s="774"/>
      <c r="AF3" s="774"/>
      <c r="AG3" s="775"/>
      <c r="AH3" s="772" t="s">
        <v>321</v>
      </c>
      <c r="AI3" s="773"/>
      <c r="AJ3" s="774"/>
      <c r="AK3" s="774"/>
      <c r="AL3" s="775"/>
      <c r="AM3" s="663" t="s">
        <v>322</v>
      </c>
      <c r="AN3" s="664"/>
      <c r="AO3" s="665"/>
      <c r="AP3" s="665"/>
      <c r="AQ3" s="666"/>
      <c r="AR3" s="663" t="s">
        <v>95</v>
      </c>
      <c r="AS3" s="664"/>
      <c r="AT3" s="665"/>
      <c r="AU3" s="665"/>
      <c r="AV3" s="666"/>
      <c r="AW3" s="704" t="s">
        <v>717</v>
      </c>
      <c r="AX3" s="705"/>
      <c r="AY3" s="706"/>
      <c r="AZ3" s="706"/>
      <c r="BA3" s="707"/>
      <c r="BB3" s="663" t="s">
        <v>718</v>
      </c>
      <c r="BC3" s="664"/>
      <c r="BD3" s="665"/>
      <c r="BE3" s="665"/>
      <c r="BF3" s="666"/>
      <c r="BG3" s="663" t="s">
        <v>719</v>
      </c>
      <c r="BH3" s="664"/>
      <c r="BI3" s="665"/>
      <c r="BJ3" s="665"/>
      <c r="BK3" s="666"/>
      <c r="BL3" s="787" t="s">
        <v>143</v>
      </c>
      <c r="BM3" s="788"/>
      <c r="BN3" s="789"/>
      <c r="BO3" s="789"/>
      <c r="BP3" s="790"/>
      <c r="BQ3" s="663" t="s">
        <v>144</v>
      </c>
      <c r="BR3" s="664"/>
      <c r="BS3" s="665"/>
      <c r="BT3" s="665"/>
      <c r="BU3" s="666"/>
      <c r="BV3" s="663" t="s">
        <v>323</v>
      </c>
      <c r="BW3" s="664"/>
      <c r="BX3" s="665"/>
      <c r="BY3" s="665"/>
      <c r="BZ3" s="666"/>
      <c r="CA3" s="663" t="s">
        <v>295</v>
      </c>
      <c r="CB3" s="664"/>
      <c r="CC3" s="665"/>
      <c r="CD3" s="665"/>
      <c r="CE3" s="666"/>
      <c r="CF3" s="663" t="s">
        <v>296</v>
      </c>
      <c r="CG3" s="664"/>
      <c r="CH3" s="665"/>
      <c r="CI3" s="665"/>
      <c r="CJ3" s="666"/>
      <c r="CK3" s="663" t="s">
        <v>720</v>
      </c>
      <c r="CL3" s="664"/>
      <c r="CM3" s="665"/>
      <c r="CN3" s="665"/>
      <c r="CO3" s="666"/>
      <c r="CP3" s="663" t="s">
        <v>721</v>
      </c>
      <c r="CQ3" s="664"/>
      <c r="CR3" s="665"/>
      <c r="CS3" s="665"/>
      <c r="CT3" s="666"/>
      <c r="CU3" s="663" t="s">
        <v>297</v>
      </c>
      <c r="CV3" s="664"/>
      <c r="CW3" s="665"/>
      <c r="CX3" s="665"/>
      <c r="CY3" s="666"/>
      <c r="CZ3" s="663" t="s">
        <v>722</v>
      </c>
      <c r="DA3" s="664"/>
      <c r="DB3" s="665"/>
      <c r="DC3" s="665"/>
      <c r="DD3" s="666"/>
      <c r="DE3" s="663" t="s">
        <v>463</v>
      </c>
      <c r="DF3" s="664"/>
      <c r="DG3" s="665"/>
      <c r="DH3" s="665"/>
      <c r="DI3" s="666"/>
      <c r="DJ3" s="663" t="s">
        <v>464</v>
      </c>
      <c r="DK3" s="664"/>
      <c r="DL3" s="665"/>
      <c r="DM3" s="665"/>
      <c r="DN3" s="666"/>
      <c r="DO3" s="663" t="s">
        <v>563</v>
      </c>
      <c r="DP3" s="664"/>
      <c r="DQ3" s="665"/>
      <c r="DR3" s="665"/>
      <c r="DS3" s="666"/>
      <c r="DT3" s="663" t="s">
        <v>98</v>
      </c>
      <c r="DU3" s="664"/>
      <c r="DV3" s="665"/>
      <c r="DW3" s="665"/>
      <c r="DX3" s="666"/>
      <c r="DY3" s="663" t="s">
        <v>715</v>
      </c>
      <c r="DZ3" s="664"/>
      <c r="EA3" s="665"/>
      <c r="EB3" s="665"/>
      <c r="EC3" s="666"/>
      <c r="ED3" s="663" t="s">
        <v>564</v>
      </c>
      <c r="EE3" s="664"/>
      <c r="EF3" s="665"/>
      <c r="EG3" s="665"/>
      <c r="EH3" s="666"/>
      <c r="EI3" s="663" t="s">
        <v>99</v>
      </c>
      <c r="EJ3" s="664"/>
      <c r="EK3" s="665"/>
      <c r="EL3" s="665"/>
      <c r="EM3" s="666"/>
      <c r="EN3" s="663" t="s">
        <v>755</v>
      </c>
      <c r="EO3" s="664"/>
      <c r="EP3" s="665"/>
      <c r="EQ3" s="665"/>
      <c r="ER3" s="666"/>
      <c r="ES3" s="663" t="s">
        <v>100</v>
      </c>
      <c r="ET3" s="664"/>
      <c r="EU3" s="665"/>
      <c r="EV3" s="665"/>
      <c r="EW3" s="666"/>
      <c r="EX3" s="663" t="s">
        <v>565</v>
      </c>
      <c r="EY3" s="664"/>
      <c r="EZ3" s="665"/>
      <c r="FA3" s="665"/>
      <c r="FB3" s="666"/>
      <c r="FC3" s="663" t="s">
        <v>566</v>
      </c>
      <c r="FD3" s="664"/>
      <c r="FE3" s="665"/>
      <c r="FF3" s="665"/>
      <c r="FG3" s="666"/>
      <c r="FH3" s="663" t="s">
        <v>105</v>
      </c>
      <c r="FI3" s="664"/>
      <c r="FJ3" s="665"/>
      <c r="FK3" s="665"/>
      <c r="FL3" s="666"/>
      <c r="FM3" s="663" t="s">
        <v>567</v>
      </c>
      <c r="FN3" s="664"/>
      <c r="FO3" s="665"/>
      <c r="FP3" s="665"/>
      <c r="FQ3" s="666"/>
      <c r="FR3" s="663" t="s">
        <v>102</v>
      </c>
      <c r="FS3" s="664"/>
      <c r="FT3" s="665"/>
      <c r="FU3" s="665"/>
      <c r="FV3" s="666"/>
      <c r="FW3" s="663" t="s">
        <v>568</v>
      </c>
      <c r="FX3" s="664"/>
      <c r="FY3" s="665"/>
      <c r="FZ3" s="665"/>
      <c r="GA3" s="666"/>
      <c r="GB3" s="663" t="s">
        <v>723</v>
      </c>
      <c r="GC3" s="664"/>
      <c r="GD3" s="665"/>
      <c r="GE3" s="665"/>
      <c r="GF3" s="666"/>
      <c r="GG3" s="663" t="s">
        <v>569</v>
      </c>
      <c r="GH3" s="664"/>
      <c r="GI3" s="665"/>
      <c r="GJ3" s="665"/>
      <c r="GK3" s="666"/>
      <c r="GL3" s="663" t="s">
        <v>401</v>
      </c>
      <c r="GM3" s="664"/>
      <c r="GN3" s="665"/>
      <c r="GO3" s="665"/>
      <c r="GP3" s="666"/>
      <c r="GQ3" s="704" t="s">
        <v>570</v>
      </c>
      <c r="GR3" s="664"/>
      <c r="GS3" s="665"/>
      <c r="GT3" s="665"/>
      <c r="GU3" s="666"/>
      <c r="GV3" s="663" t="s">
        <v>431</v>
      </c>
      <c r="GW3" s="664"/>
      <c r="GX3" s="665"/>
      <c r="GY3" s="665"/>
      <c r="GZ3" s="666"/>
      <c r="HA3" s="772" t="s">
        <v>103</v>
      </c>
      <c r="HB3" s="773"/>
      <c r="HC3" s="774"/>
      <c r="HD3" s="774"/>
      <c r="HE3" s="775"/>
      <c r="HF3" s="663" t="s">
        <v>343</v>
      </c>
      <c r="HG3" s="664"/>
      <c r="HH3" s="665"/>
      <c r="HI3" s="665"/>
      <c r="HJ3" s="666"/>
      <c r="HK3" s="663" t="s">
        <v>104</v>
      </c>
      <c r="HL3" s="664"/>
      <c r="HM3" s="665"/>
      <c r="HN3" s="665"/>
      <c r="HO3" s="666"/>
      <c r="HP3" s="663" t="s">
        <v>571</v>
      </c>
      <c r="HQ3" s="664"/>
      <c r="HR3" s="665"/>
      <c r="HS3" s="665"/>
      <c r="HT3" s="666"/>
      <c r="HU3" s="684" t="s">
        <v>572</v>
      </c>
      <c r="HV3" s="685"/>
      <c r="HW3" s="686"/>
      <c r="HX3" s="686"/>
      <c r="HY3" s="687"/>
      <c r="HZ3" s="663" t="s">
        <v>573</v>
      </c>
      <c r="IA3" s="664"/>
      <c r="IB3" s="665"/>
      <c r="IC3" s="665"/>
      <c r="ID3" s="666"/>
      <c r="IE3" s="663" t="s">
        <v>574</v>
      </c>
      <c r="IF3" s="664"/>
      <c r="IG3" s="665"/>
      <c r="IH3" s="665"/>
      <c r="II3" s="666"/>
    </row>
    <row r="4" spans="2:243"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667" t="s">
        <v>29</v>
      </c>
      <c r="CV4" s="710"/>
      <c r="CW4" s="711"/>
      <c r="CX4" s="712" t="s">
        <v>30</v>
      </c>
      <c r="CY4" s="670" t="s">
        <v>83</v>
      </c>
      <c r="CZ4" s="667" t="s">
        <v>29</v>
      </c>
      <c r="DA4" s="710"/>
      <c r="DB4" s="711"/>
      <c r="DC4" s="712" t="s">
        <v>30</v>
      </c>
      <c r="DD4" s="670" t="s">
        <v>83</v>
      </c>
      <c r="DE4" s="667" t="s">
        <v>29</v>
      </c>
      <c r="DF4" s="710"/>
      <c r="DG4" s="711"/>
      <c r="DH4" s="712" t="s">
        <v>30</v>
      </c>
      <c r="DI4" s="670" t="s">
        <v>83</v>
      </c>
      <c r="DJ4" s="680" t="s">
        <v>29</v>
      </c>
      <c r="DK4" s="681"/>
      <c r="DL4" s="681"/>
      <c r="DM4" s="682" t="s">
        <v>30</v>
      </c>
      <c r="DN4" s="670" t="s">
        <v>83</v>
      </c>
      <c r="DO4" s="680" t="s">
        <v>29</v>
      </c>
      <c r="DP4" s="681"/>
      <c r="DQ4" s="681"/>
      <c r="DR4" s="682" t="s">
        <v>30</v>
      </c>
      <c r="DS4" s="670" t="s">
        <v>83</v>
      </c>
      <c r="DT4" s="680" t="s">
        <v>29</v>
      </c>
      <c r="DU4" s="681"/>
      <c r="DV4" s="681"/>
      <c r="DW4" s="682" t="s">
        <v>30</v>
      </c>
      <c r="DX4" s="670" t="s">
        <v>83</v>
      </c>
      <c r="DY4" s="680" t="s">
        <v>29</v>
      </c>
      <c r="DZ4" s="681"/>
      <c r="EA4" s="681"/>
      <c r="EB4" s="682" t="s">
        <v>30</v>
      </c>
      <c r="EC4" s="670" t="s">
        <v>83</v>
      </c>
      <c r="ED4" s="667" t="s">
        <v>29</v>
      </c>
      <c r="EE4" s="668"/>
      <c r="EF4" s="669"/>
      <c r="EG4" s="670" t="s">
        <v>30</v>
      </c>
      <c r="EH4" s="670" t="s">
        <v>83</v>
      </c>
      <c r="EI4" s="667" t="s">
        <v>29</v>
      </c>
      <c r="EJ4" s="668"/>
      <c r="EK4" s="669"/>
      <c r="EL4" s="670" t="s">
        <v>30</v>
      </c>
      <c r="EM4" s="670" t="s">
        <v>83</v>
      </c>
      <c r="EN4" s="667" t="s">
        <v>29</v>
      </c>
      <c r="EO4" s="710"/>
      <c r="EP4" s="711"/>
      <c r="EQ4" s="712" t="s">
        <v>30</v>
      </c>
      <c r="ER4" s="670" t="s">
        <v>83</v>
      </c>
      <c r="ES4" s="667" t="s">
        <v>29</v>
      </c>
      <c r="ET4" s="668"/>
      <c r="EU4" s="669"/>
      <c r="EV4" s="670" t="s">
        <v>30</v>
      </c>
      <c r="EW4" s="670" t="s">
        <v>83</v>
      </c>
      <c r="EX4" s="667" t="s">
        <v>29</v>
      </c>
      <c r="EY4" s="668"/>
      <c r="EZ4" s="669"/>
      <c r="FA4" s="670" t="s">
        <v>30</v>
      </c>
      <c r="FB4" s="670" t="s">
        <v>83</v>
      </c>
      <c r="FC4" s="667" t="s">
        <v>29</v>
      </c>
      <c r="FD4" s="668"/>
      <c r="FE4" s="669"/>
      <c r="FF4" s="670"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67" t="s">
        <v>29</v>
      </c>
      <c r="GR4" s="668"/>
      <c r="GS4" s="669"/>
      <c r="GT4" s="670" t="s">
        <v>30</v>
      </c>
      <c r="GU4" s="670" t="s">
        <v>83</v>
      </c>
      <c r="GV4" s="680" t="s">
        <v>29</v>
      </c>
      <c r="GW4" s="681"/>
      <c r="GX4" s="681"/>
      <c r="GY4" s="682" t="s">
        <v>30</v>
      </c>
      <c r="GZ4" s="670" t="s">
        <v>83</v>
      </c>
      <c r="HA4" s="688" t="s">
        <v>29</v>
      </c>
      <c r="HB4" s="689"/>
      <c r="HC4" s="689"/>
      <c r="HD4" s="747" t="s">
        <v>30</v>
      </c>
      <c r="HE4" s="702" t="s">
        <v>83</v>
      </c>
      <c r="HF4" s="667" t="s">
        <v>29</v>
      </c>
      <c r="HG4" s="710"/>
      <c r="HH4" s="711"/>
      <c r="HI4" s="712" t="s">
        <v>30</v>
      </c>
      <c r="HJ4" s="670" t="s">
        <v>83</v>
      </c>
      <c r="HK4" s="667" t="s">
        <v>29</v>
      </c>
      <c r="HL4" s="710"/>
      <c r="HM4" s="711"/>
      <c r="HN4" s="712" t="s">
        <v>30</v>
      </c>
      <c r="HO4" s="670" t="s">
        <v>83</v>
      </c>
      <c r="HP4" s="667" t="s">
        <v>29</v>
      </c>
      <c r="HQ4" s="710"/>
      <c r="HR4" s="711"/>
      <c r="HS4" s="712" t="s">
        <v>30</v>
      </c>
      <c r="HT4" s="670" t="s">
        <v>83</v>
      </c>
      <c r="HU4" s="791" t="s">
        <v>29</v>
      </c>
      <c r="HV4" s="792"/>
      <c r="HW4" s="793"/>
      <c r="HX4" s="794" t="s">
        <v>30</v>
      </c>
      <c r="HY4" s="694" t="s">
        <v>83</v>
      </c>
      <c r="HZ4" s="667" t="s">
        <v>29</v>
      </c>
      <c r="IA4" s="710"/>
      <c r="IB4" s="711"/>
      <c r="IC4" s="712" t="s">
        <v>30</v>
      </c>
      <c r="ID4" s="670" t="s">
        <v>83</v>
      </c>
      <c r="IE4" s="667" t="s">
        <v>29</v>
      </c>
      <c r="IF4" s="668"/>
      <c r="IG4" s="669"/>
      <c r="IH4" s="670" t="s">
        <v>30</v>
      </c>
      <c r="II4" s="670" t="s">
        <v>83</v>
      </c>
    </row>
    <row r="5" spans="2:243"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88" t="s">
        <v>1</v>
      </c>
      <c r="CV5" s="89" t="s">
        <v>28</v>
      </c>
      <c r="CW5" s="90" t="s">
        <v>31</v>
      </c>
      <c r="CX5" s="713"/>
      <c r="CY5" s="671"/>
      <c r="CZ5" s="88" t="s">
        <v>1</v>
      </c>
      <c r="DA5" s="89" t="s">
        <v>28</v>
      </c>
      <c r="DB5" s="90" t="s">
        <v>31</v>
      </c>
      <c r="DC5" s="713"/>
      <c r="DD5" s="671"/>
      <c r="DE5" s="88" t="s">
        <v>1</v>
      </c>
      <c r="DF5" s="89" t="s">
        <v>28</v>
      </c>
      <c r="DG5" s="90" t="s">
        <v>31</v>
      </c>
      <c r="DH5" s="713"/>
      <c r="DI5" s="671"/>
      <c r="DJ5" s="88" t="s">
        <v>1</v>
      </c>
      <c r="DK5" s="89" t="s">
        <v>32</v>
      </c>
      <c r="DL5" s="91" t="s">
        <v>31</v>
      </c>
      <c r="DM5" s="683"/>
      <c r="DN5" s="671"/>
      <c r="DO5" s="88" t="s">
        <v>1</v>
      </c>
      <c r="DP5" s="89" t="s">
        <v>32</v>
      </c>
      <c r="DQ5" s="91" t="s">
        <v>31</v>
      </c>
      <c r="DR5" s="683"/>
      <c r="DS5" s="671"/>
      <c r="DT5" s="88" t="s">
        <v>1</v>
      </c>
      <c r="DU5" s="89" t="s">
        <v>32</v>
      </c>
      <c r="DV5" s="91" t="s">
        <v>31</v>
      </c>
      <c r="DW5" s="683"/>
      <c r="DX5" s="671"/>
      <c r="DY5" s="88" t="s">
        <v>1</v>
      </c>
      <c r="DZ5" s="89" t="s">
        <v>32</v>
      </c>
      <c r="EA5" s="91" t="s">
        <v>31</v>
      </c>
      <c r="EB5" s="683"/>
      <c r="EC5" s="671"/>
      <c r="ED5" s="88" t="s">
        <v>1</v>
      </c>
      <c r="EE5" s="89" t="s">
        <v>32</v>
      </c>
      <c r="EF5" s="91" t="s">
        <v>31</v>
      </c>
      <c r="EG5" s="671"/>
      <c r="EH5" s="671"/>
      <c r="EI5" s="88" t="s">
        <v>1</v>
      </c>
      <c r="EJ5" s="89" t="s">
        <v>32</v>
      </c>
      <c r="EK5" s="91" t="s">
        <v>31</v>
      </c>
      <c r="EL5" s="671"/>
      <c r="EM5" s="671"/>
      <c r="EN5" s="88" t="s">
        <v>1</v>
      </c>
      <c r="EO5" s="89" t="s">
        <v>28</v>
      </c>
      <c r="EP5" s="90" t="s">
        <v>31</v>
      </c>
      <c r="EQ5" s="713"/>
      <c r="ER5" s="671"/>
      <c r="ES5" s="119" t="s">
        <v>1</v>
      </c>
      <c r="ET5" s="87" t="s">
        <v>32</v>
      </c>
      <c r="EU5" s="120" t="s">
        <v>31</v>
      </c>
      <c r="EV5" s="697"/>
      <c r="EW5" s="697"/>
      <c r="EX5" s="88" t="s">
        <v>1</v>
      </c>
      <c r="EY5" s="89" t="s">
        <v>32</v>
      </c>
      <c r="EZ5" s="91" t="s">
        <v>31</v>
      </c>
      <c r="FA5" s="671"/>
      <c r="FB5" s="671"/>
      <c r="FC5" s="88" t="s">
        <v>1</v>
      </c>
      <c r="FD5" s="89" t="s">
        <v>32</v>
      </c>
      <c r="FE5" s="91" t="s">
        <v>31</v>
      </c>
      <c r="FF5" s="671"/>
      <c r="FG5" s="671"/>
      <c r="FH5" s="88" t="s">
        <v>1</v>
      </c>
      <c r="FI5" s="89" t="s">
        <v>32</v>
      </c>
      <c r="FJ5" s="91" t="s">
        <v>31</v>
      </c>
      <c r="FK5" s="683"/>
      <c r="FL5" s="671"/>
      <c r="FM5" s="88" t="s">
        <v>1</v>
      </c>
      <c r="FN5" s="89" t="s">
        <v>32</v>
      </c>
      <c r="FO5" s="91" t="s">
        <v>31</v>
      </c>
      <c r="FP5" s="683"/>
      <c r="FQ5" s="671"/>
      <c r="FR5" s="88" t="s">
        <v>1</v>
      </c>
      <c r="FS5" s="89" t="s">
        <v>32</v>
      </c>
      <c r="FT5" s="91" t="s">
        <v>31</v>
      </c>
      <c r="FU5" s="683"/>
      <c r="FV5" s="671"/>
      <c r="FW5" s="88" t="s">
        <v>1</v>
      </c>
      <c r="FX5" s="87" t="s">
        <v>32</v>
      </c>
      <c r="FY5" s="91" t="s">
        <v>31</v>
      </c>
      <c r="FZ5" s="683"/>
      <c r="GA5" s="671"/>
      <c r="GB5" s="88" t="s">
        <v>1</v>
      </c>
      <c r="GC5" s="89" t="s">
        <v>32</v>
      </c>
      <c r="GD5" s="91" t="s">
        <v>31</v>
      </c>
      <c r="GE5" s="683"/>
      <c r="GF5" s="671"/>
      <c r="GG5" s="88" t="s">
        <v>1</v>
      </c>
      <c r="GH5" s="89" t="s">
        <v>32</v>
      </c>
      <c r="GI5" s="91" t="s">
        <v>31</v>
      </c>
      <c r="GJ5" s="683"/>
      <c r="GK5" s="671"/>
      <c r="GL5" s="88" t="s">
        <v>1</v>
      </c>
      <c r="GM5" s="89" t="s">
        <v>32</v>
      </c>
      <c r="GN5" s="91" t="s">
        <v>31</v>
      </c>
      <c r="GO5" s="683"/>
      <c r="GP5" s="671"/>
      <c r="GQ5" s="88" t="s">
        <v>1</v>
      </c>
      <c r="GR5" s="89" t="s">
        <v>32</v>
      </c>
      <c r="GS5" s="91" t="s">
        <v>31</v>
      </c>
      <c r="GT5" s="671"/>
      <c r="GU5" s="671"/>
      <c r="GV5" s="88" t="s">
        <v>1</v>
      </c>
      <c r="GW5" s="89" t="s">
        <v>32</v>
      </c>
      <c r="GX5" s="91" t="s">
        <v>31</v>
      </c>
      <c r="GY5" s="683"/>
      <c r="GZ5" s="671"/>
      <c r="HA5" s="204" t="s">
        <v>1</v>
      </c>
      <c r="HB5" s="205" t="s">
        <v>32</v>
      </c>
      <c r="HC5" s="206" t="s">
        <v>31</v>
      </c>
      <c r="HD5" s="781"/>
      <c r="HE5" s="783"/>
      <c r="HF5" s="88" t="s">
        <v>1</v>
      </c>
      <c r="HG5" s="89" t="s">
        <v>28</v>
      </c>
      <c r="HH5" s="90" t="s">
        <v>31</v>
      </c>
      <c r="HI5" s="713"/>
      <c r="HJ5" s="671"/>
      <c r="HK5" s="88" t="s">
        <v>1</v>
      </c>
      <c r="HL5" s="89" t="s">
        <v>28</v>
      </c>
      <c r="HM5" s="90" t="s">
        <v>31</v>
      </c>
      <c r="HN5" s="713"/>
      <c r="HO5" s="671"/>
      <c r="HP5" s="88" t="s">
        <v>1</v>
      </c>
      <c r="HQ5" s="89" t="s">
        <v>28</v>
      </c>
      <c r="HR5" s="90" t="s">
        <v>31</v>
      </c>
      <c r="HS5" s="713"/>
      <c r="HT5" s="671"/>
      <c r="HU5" s="210" t="s">
        <v>1</v>
      </c>
      <c r="HV5" s="211" t="s">
        <v>28</v>
      </c>
      <c r="HW5" s="235" t="s">
        <v>31</v>
      </c>
      <c r="HX5" s="795"/>
      <c r="HY5" s="695"/>
      <c r="HZ5" s="88" t="s">
        <v>1</v>
      </c>
      <c r="IA5" s="89" t="s">
        <v>28</v>
      </c>
      <c r="IB5" s="90" t="s">
        <v>31</v>
      </c>
      <c r="IC5" s="713"/>
      <c r="ID5" s="671"/>
      <c r="IE5" s="88" t="s">
        <v>1</v>
      </c>
      <c r="IF5" s="89" t="s">
        <v>32</v>
      </c>
      <c r="IG5" s="91" t="s">
        <v>31</v>
      </c>
      <c r="IH5" s="671"/>
      <c r="II5" s="671"/>
    </row>
    <row r="6" spans="2:243"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99">
        <f>BL6/BM17</f>
        <v>0</v>
      </c>
      <c r="BQ6" s="96">
        <v>0</v>
      </c>
      <c r="BR6" s="97">
        <v>100</v>
      </c>
      <c r="BS6" s="97">
        <f>BQ6/BR6*100</f>
        <v>0</v>
      </c>
      <c r="BT6" s="98">
        <v>0</v>
      </c>
      <c r="BU6" s="99">
        <f>BQ6/BR17</f>
        <v>0</v>
      </c>
      <c r="BV6" s="96">
        <v>0</v>
      </c>
      <c r="BW6" s="97">
        <v>1</v>
      </c>
      <c r="BX6" s="97">
        <f>BV6/BW6*100</f>
        <v>0</v>
      </c>
      <c r="BY6" s="98">
        <v>0</v>
      </c>
      <c r="BZ6" s="99">
        <f>BV6/BW17</f>
        <v>0</v>
      </c>
      <c r="CA6" s="96">
        <v>0</v>
      </c>
      <c r="CB6" s="97">
        <v>1</v>
      </c>
      <c r="CC6" s="97">
        <f>CA6/CB6*100</f>
        <v>0</v>
      </c>
      <c r="CD6" s="98">
        <v>0</v>
      </c>
      <c r="CE6" s="110">
        <f>CA6/CB17</f>
        <v>0</v>
      </c>
      <c r="CF6" s="96">
        <v>0</v>
      </c>
      <c r="CG6" s="97">
        <v>100</v>
      </c>
      <c r="CH6" s="97">
        <f>CF6/CG6*100</f>
        <v>0</v>
      </c>
      <c r="CI6" s="98">
        <v>0</v>
      </c>
      <c r="CJ6" s="99">
        <f>CF6/CG17</f>
        <v>0</v>
      </c>
      <c r="CK6" s="96">
        <v>0</v>
      </c>
      <c r="CL6" s="97">
        <v>1</v>
      </c>
      <c r="CM6" s="97">
        <f>CK6/CL6*100</f>
        <v>0</v>
      </c>
      <c r="CN6" s="98">
        <v>0</v>
      </c>
      <c r="CO6" s="110">
        <f>CK6/CL17</f>
        <v>0</v>
      </c>
      <c r="CP6" s="96">
        <v>0</v>
      </c>
      <c r="CQ6" s="97">
        <v>1</v>
      </c>
      <c r="CR6" s="97">
        <f>CP6/CQ6*100</f>
        <v>0</v>
      </c>
      <c r="CS6" s="98">
        <v>0</v>
      </c>
      <c r="CT6" s="110">
        <f>CP6/CQ17</f>
        <v>0</v>
      </c>
      <c r="CU6" s="96">
        <v>0</v>
      </c>
      <c r="CV6" s="97">
        <v>1</v>
      </c>
      <c r="CW6" s="97">
        <f>CU6/CV6*100</f>
        <v>0</v>
      </c>
      <c r="CX6" s="98">
        <v>0</v>
      </c>
      <c r="CY6" s="99">
        <f>CU6/CV17</f>
        <v>0</v>
      </c>
      <c r="CZ6" s="96">
        <v>0</v>
      </c>
      <c r="DA6" s="97">
        <v>1</v>
      </c>
      <c r="DB6" s="97">
        <f>CZ6/DA6*100</f>
        <v>0</v>
      </c>
      <c r="DC6" s="98">
        <v>0</v>
      </c>
      <c r="DD6" s="99">
        <f>CZ6/DA17</f>
        <v>0</v>
      </c>
      <c r="DE6" s="96">
        <v>0</v>
      </c>
      <c r="DF6" s="97">
        <v>1</v>
      </c>
      <c r="DG6" s="97">
        <f>DE6/DF6*100</f>
        <v>0</v>
      </c>
      <c r="DH6" s="98">
        <v>0</v>
      </c>
      <c r="DI6" s="110">
        <f>DE6/DF17</f>
        <v>0</v>
      </c>
      <c r="DJ6" s="96">
        <v>0</v>
      </c>
      <c r="DK6" s="97">
        <v>1</v>
      </c>
      <c r="DL6" s="97">
        <f>DJ6/DK6*100</f>
        <v>0</v>
      </c>
      <c r="DM6" s="98">
        <v>0</v>
      </c>
      <c r="DN6" s="110">
        <f>DJ6/DK17</f>
        <v>0</v>
      </c>
      <c r="DO6" s="96">
        <v>0</v>
      </c>
      <c r="DP6" s="97">
        <v>100</v>
      </c>
      <c r="DQ6" s="97">
        <f>DO6/DP6*100</f>
        <v>0</v>
      </c>
      <c r="DR6" s="98">
        <v>0</v>
      </c>
      <c r="DS6" s="99">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99">
        <f>EN6/EO17</f>
        <v>0</v>
      </c>
      <c r="ES6" s="75">
        <v>1</v>
      </c>
      <c r="ET6" s="76">
        <v>1</v>
      </c>
      <c r="EU6" s="76">
        <f>ES6/ET6*100</f>
        <v>100</v>
      </c>
      <c r="EV6" s="77">
        <v>1</v>
      </c>
      <c r="EW6" s="78">
        <f>ES6/ET17</f>
        <v>8.3333333333333329E-2</v>
      </c>
      <c r="EX6" s="96">
        <v>0</v>
      </c>
      <c r="EY6" s="97">
        <v>1</v>
      </c>
      <c r="EZ6" s="97">
        <f>EX6/EY6*100</f>
        <v>0</v>
      </c>
      <c r="FA6" s="98">
        <v>0</v>
      </c>
      <c r="FB6" s="110">
        <f>EX6/EY17</f>
        <v>0</v>
      </c>
      <c r="FC6" s="96">
        <v>0</v>
      </c>
      <c r="FD6" s="97">
        <v>1</v>
      </c>
      <c r="FE6" s="97">
        <f>FC6/FD6*100</f>
        <v>0</v>
      </c>
      <c r="FF6" s="98">
        <v>0</v>
      </c>
      <c r="FG6" s="99">
        <f>FC6/FD17</f>
        <v>0</v>
      </c>
      <c r="FH6" s="96">
        <v>0</v>
      </c>
      <c r="FI6" s="97">
        <v>1</v>
      </c>
      <c r="FJ6" s="97">
        <f>FH6/FI6*100</f>
        <v>0</v>
      </c>
      <c r="FK6" s="98">
        <v>0</v>
      </c>
      <c r="FL6" s="110">
        <f>FH6/FI17</f>
        <v>0</v>
      </c>
      <c r="FM6" s="96">
        <v>0</v>
      </c>
      <c r="FN6" s="97">
        <v>1</v>
      </c>
      <c r="FO6" s="97">
        <f>FM6/FN6*100</f>
        <v>0</v>
      </c>
      <c r="FP6" s="98">
        <v>0</v>
      </c>
      <c r="FQ6" s="110">
        <f>FM6/FN17</f>
        <v>0</v>
      </c>
      <c r="FR6" s="96">
        <v>0</v>
      </c>
      <c r="FS6" s="97">
        <v>1</v>
      </c>
      <c r="FT6" s="97">
        <f>FR6/FS6*100</f>
        <v>0</v>
      </c>
      <c r="FU6" s="98">
        <v>0</v>
      </c>
      <c r="FV6" s="110">
        <f>FR6/FS17</f>
        <v>0</v>
      </c>
      <c r="FW6" s="96">
        <v>0</v>
      </c>
      <c r="FX6" s="97">
        <v>1</v>
      </c>
      <c r="FY6" s="97">
        <f>FW6/FX6*100</f>
        <v>0</v>
      </c>
      <c r="FZ6" s="98">
        <v>0</v>
      </c>
      <c r="GA6" s="99">
        <f>FW6/FX17</f>
        <v>0</v>
      </c>
      <c r="GB6" s="96">
        <v>0</v>
      </c>
      <c r="GC6" s="97">
        <v>1</v>
      </c>
      <c r="GD6" s="97">
        <f>GB6/GC6*100</f>
        <v>0</v>
      </c>
      <c r="GE6" s="98">
        <v>0</v>
      </c>
      <c r="GF6" s="110">
        <f>GB6/GC17</f>
        <v>0</v>
      </c>
      <c r="GG6" s="96">
        <v>0</v>
      </c>
      <c r="GH6" s="97">
        <v>1</v>
      </c>
      <c r="GI6" s="97">
        <f>GG6/GH6*100</f>
        <v>0</v>
      </c>
      <c r="GJ6" s="98">
        <v>0</v>
      </c>
      <c r="GK6" s="110">
        <f>GG6/GH17</f>
        <v>0</v>
      </c>
      <c r="GL6" s="96">
        <v>0</v>
      </c>
      <c r="GM6" s="97">
        <v>1</v>
      </c>
      <c r="GN6" s="97">
        <f>GL6/GM6*100</f>
        <v>0</v>
      </c>
      <c r="GO6" s="98">
        <v>0</v>
      </c>
      <c r="GP6" s="99">
        <f>GL6/GM17</f>
        <v>0</v>
      </c>
      <c r="GQ6" s="96">
        <v>0</v>
      </c>
      <c r="GR6" s="97">
        <v>1</v>
      </c>
      <c r="GS6" s="97">
        <f>GQ6/GR6*100</f>
        <v>0</v>
      </c>
      <c r="GT6" s="98">
        <v>0</v>
      </c>
      <c r="GU6" s="110">
        <f>GQ6/GR17</f>
        <v>0</v>
      </c>
      <c r="GV6" s="96">
        <v>0</v>
      </c>
      <c r="GW6" s="97">
        <v>1</v>
      </c>
      <c r="GX6" s="97">
        <f>GV6/GW6*100</f>
        <v>0</v>
      </c>
      <c r="GY6" s="98">
        <v>0</v>
      </c>
      <c r="GZ6" s="110">
        <f>GV6/GW17</f>
        <v>0</v>
      </c>
      <c r="HA6" s="191">
        <v>1</v>
      </c>
      <c r="HB6" s="192">
        <v>1</v>
      </c>
      <c r="HC6" s="192">
        <f>HA6/HB6*100</f>
        <v>100</v>
      </c>
      <c r="HD6" s="193">
        <v>0</v>
      </c>
      <c r="HE6" s="194">
        <f>HA6/HB17</f>
        <v>8.3333333333333329E-2</v>
      </c>
      <c r="HF6" s="96">
        <v>0</v>
      </c>
      <c r="HG6" s="97">
        <v>1</v>
      </c>
      <c r="HH6" s="97">
        <f>HF6/HG6*100</f>
        <v>0</v>
      </c>
      <c r="HI6" s="98">
        <v>0</v>
      </c>
      <c r="HJ6" s="110">
        <f>HF6/HG17</f>
        <v>0</v>
      </c>
      <c r="HK6" s="96">
        <v>0</v>
      </c>
      <c r="HL6" s="97">
        <v>1</v>
      </c>
      <c r="HM6" s="97">
        <f>HK6/HL6*100</f>
        <v>0</v>
      </c>
      <c r="HN6" s="98">
        <v>0</v>
      </c>
      <c r="HO6" s="110">
        <f>HK6/HL17</f>
        <v>0</v>
      </c>
      <c r="HP6" s="96">
        <v>0</v>
      </c>
      <c r="HQ6" s="97">
        <v>1</v>
      </c>
      <c r="HR6" s="97">
        <f>HP6/HQ6*100</f>
        <v>0</v>
      </c>
      <c r="HS6" s="98">
        <v>0</v>
      </c>
      <c r="HT6" s="110">
        <f>HP6/HQ17</f>
        <v>0</v>
      </c>
      <c r="HU6" s="213">
        <v>0</v>
      </c>
      <c r="HV6" s="214">
        <v>100</v>
      </c>
      <c r="HW6" s="214">
        <f>HU6/HV6*100</f>
        <v>0</v>
      </c>
      <c r="HX6" s="215">
        <v>0</v>
      </c>
      <c r="HY6" s="216">
        <f>HU6/HV17</f>
        <v>0</v>
      </c>
      <c r="HZ6" s="96">
        <v>0</v>
      </c>
      <c r="IA6" s="97">
        <v>100</v>
      </c>
      <c r="IB6" s="97">
        <f>HZ6/IA6*100</f>
        <v>0</v>
      </c>
      <c r="IC6" s="98">
        <v>0</v>
      </c>
      <c r="ID6" s="99">
        <f>HZ6/IA17</f>
        <v>0</v>
      </c>
      <c r="IE6" s="96">
        <v>0</v>
      </c>
      <c r="IF6" s="97">
        <v>1</v>
      </c>
      <c r="IG6" s="97">
        <f>IE6/IF6*100</f>
        <v>0</v>
      </c>
      <c r="IH6" s="98">
        <v>0</v>
      </c>
      <c r="II6" s="99">
        <f>IE6/IF17</f>
        <v>0</v>
      </c>
    </row>
    <row r="7" spans="2:243"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1</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100</v>
      </c>
      <c r="AS7" s="80">
        <v>90</v>
      </c>
      <c r="AT7" s="80">
        <f>AR7/AS7*100</f>
        <v>111.11111111111111</v>
      </c>
      <c r="AU7" s="123">
        <v>1.1100000000000001</v>
      </c>
      <c r="AV7" s="82">
        <f>AR7/AS17</f>
        <v>1.1111111111111112</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03">
        <f>BL7/BM17</f>
        <v>0</v>
      </c>
      <c r="BQ7" s="100">
        <v>0</v>
      </c>
      <c r="BR7" s="101">
        <v>100</v>
      </c>
      <c r="BS7" s="101">
        <f>BQ7/BR7*100</f>
        <v>0</v>
      </c>
      <c r="BT7" s="102">
        <v>0</v>
      </c>
      <c r="BU7" s="103">
        <f>BQ7/BR17</f>
        <v>0</v>
      </c>
      <c r="BV7" s="100">
        <v>0</v>
      </c>
      <c r="BW7" s="101">
        <v>1</v>
      </c>
      <c r="BX7" s="101">
        <f>BV7/BW7*100</f>
        <v>0</v>
      </c>
      <c r="BY7" s="102">
        <v>0</v>
      </c>
      <c r="BZ7" s="103">
        <f>BV7/BW17</f>
        <v>0</v>
      </c>
      <c r="CA7" s="100">
        <v>0</v>
      </c>
      <c r="CB7" s="111">
        <v>1</v>
      </c>
      <c r="CC7" s="101">
        <f>CA7/CB7*100</f>
        <v>0</v>
      </c>
      <c r="CD7" s="102">
        <v>0</v>
      </c>
      <c r="CE7" s="112">
        <f>CA7/CB17</f>
        <v>0</v>
      </c>
      <c r="CF7" s="100">
        <v>0</v>
      </c>
      <c r="CG7" s="101">
        <v>100</v>
      </c>
      <c r="CH7" s="101">
        <f>CF7/CG7*100</f>
        <v>0</v>
      </c>
      <c r="CI7" s="102">
        <v>0</v>
      </c>
      <c r="CJ7" s="103">
        <f>CF7/CG17</f>
        <v>0</v>
      </c>
      <c r="CK7" s="100">
        <v>0</v>
      </c>
      <c r="CL7" s="111">
        <v>1</v>
      </c>
      <c r="CM7" s="101">
        <f>CK7/CL7*100</f>
        <v>0</v>
      </c>
      <c r="CN7" s="102">
        <v>0</v>
      </c>
      <c r="CO7" s="112">
        <f>CK7/CL17</f>
        <v>0</v>
      </c>
      <c r="CP7" s="100">
        <v>0</v>
      </c>
      <c r="CQ7" s="111">
        <v>1</v>
      </c>
      <c r="CR7" s="101">
        <f>CP7/CQ7*100</f>
        <v>0</v>
      </c>
      <c r="CS7" s="102">
        <v>0</v>
      </c>
      <c r="CT7" s="112">
        <f>CP7/CQ17</f>
        <v>0</v>
      </c>
      <c r="CU7" s="79">
        <v>1</v>
      </c>
      <c r="CV7" s="80">
        <v>1</v>
      </c>
      <c r="CW7" s="80">
        <f>CU7/CV7*100</f>
        <v>100</v>
      </c>
      <c r="CX7" s="115">
        <v>1</v>
      </c>
      <c r="CY7" s="82">
        <f>CU7/CV17</f>
        <v>0.1</v>
      </c>
      <c r="CZ7" s="79">
        <v>0</v>
      </c>
      <c r="DA7" s="80">
        <v>33</v>
      </c>
      <c r="DB7" s="80">
        <f>CZ7/DA7*100</f>
        <v>0</v>
      </c>
      <c r="DC7" s="116">
        <v>0</v>
      </c>
      <c r="DD7" s="82">
        <f>CZ7/DA17</f>
        <v>0</v>
      </c>
      <c r="DE7" s="100">
        <v>0</v>
      </c>
      <c r="DF7" s="111">
        <v>1</v>
      </c>
      <c r="DG7" s="101">
        <f>DE7/DF7*100</f>
        <v>0</v>
      </c>
      <c r="DH7" s="102">
        <v>0</v>
      </c>
      <c r="DI7" s="112">
        <f>DE7/DF17</f>
        <v>0</v>
      </c>
      <c r="DJ7" s="100">
        <v>0</v>
      </c>
      <c r="DK7" s="111">
        <v>1</v>
      </c>
      <c r="DL7" s="101">
        <f>DJ7/DK7*100</f>
        <v>0</v>
      </c>
      <c r="DM7" s="102">
        <v>0</v>
      </c>
      <c r="DN7" s="112">
        <f>DJ7/DK17</f>
        <v>0</v>
      </c>
      <c r="DO7" s="100">
        <v>0</v>
      </c>
      <c r="DP7" s="101">
        <v>100</v>
      </c>
      <c r="DQ7" s="101">
        <f>DO7/DP7*100</f>
        <v>0</v>
      </c>
      <c r="DR7" s="102">
        <v>0</v>
      </c>
      <c r="DS7" s="103">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11">
        <v>1</v>
      </c>
      <c r="EK7" s="101">
        <f>EI7/EJ7*100</f>
        <v>0</v>
      </c>
      <c r="EL7" s="102">
        <v>0</v>
      </c>
      <c r="EM7" s="112">
        <f>EI7/EJ17</f>
        <v>0</v>
      </c>
      <c r="EN7" s="100">
        <v>0</v>
      </c>
      <c r="EO7" s="101">
        <v>1</v>
      </c>
      <c r="EP7" s="101">
        <f>EN7/EO7*100</f>
        <v>0</v>
      </c>
      <c r="EQ7" s="102">
        <v>0</v>
      </c>
      <c r="ER7" s="103">
        <f>EN7/EO17</f>
        <v>0</v>
      </c>
      <c r="ES7" s="79">
        <v>2</v>
      </c>
      <c r="ET7" s="80">
        <v>2</v>
      </c>
      <c r="EU7" s="80">
        <f>ES7/ET7*100</f>
        <v>100</v>
      </c>
      <c r="EV7" s="81">
        <v>1</v>
      </c>
      <c r="EW7" s="82">
        <f>ES7/ET17</f>
        <v>0.16666666666666666</v>
      </c>
      <c r="EX7" s="100">
        <v>0</v>
      </c>
      <c r="EY7" s="111">
        <v>1</v>
      </c>
      <c r="EZ7" s="101">
        <f>EX7/EY7*100</f>
        <v>0</v>
      </c>
      <c r="FA7" s="102">
        <v>0</v>
      </c>
      <c r="FB7" s="112">
        <f>EX7/EY17</f>
        <v>0</v>
      </c>
      <c r="FC7" s="100">
        <v>0</v>
      </c>
      <c r="FD7" s="101">
        <v>1</v>
      </c>
      <c r="FE7" s="101">
        <f>FC7/FD7*100</f>
        <v>0</v>
      </c>
      <c r="FF7" s="102">
        <v>0</v>
      </c>
      <c r="FG7" s="103">
        <f>FC7/FD17</f>
        <v>0</v>
      </c>
      <c r="FH7" s="100">
        <v>0</v>
      </c>
      <c r="FI7" s="111">
        <v>1</v>
      </c>
      <c r="FJ7" s="101">
        <f>FH7/FI7*100</f>
        <v>0</v>
      </c>
      <c r="FK7" s="102">
        <v>0</v>
      </c>
      <c r="FL7" s="112">
        <f>FH7/FI17</f>
        <v>0</v>
      </c>
      <c r="FM7" s="100">
        <v>0</v>
      </c>
      <c r="FN7" s="111">
        <v>1</v>
      </c>
      <c r="FO7" s="101">
        <f>FM7/FN7*100</f>
        <v>0</v>
      </c>
      <c r="FP7" s="102">
        <v>0</v>
      </c>
      <c r="FQ7" s="112">
        <f>FM7/FN17</f>
        <v>0</v>
      </c>
      <c r="FR7" s="100">
        <v>0</v>
      </c>
      <c r="FS7" s="111">
        <v>1</v>
      </c>
      <c r="FT7" s="101">
        <f>FR7/FS7*100</f>
        <v>0</v>
      </c>
      <c r="FU7" s="102">
        <v>0</v>
      </c>
      <c r="FV7" s="112">
        <f>FR7/FS17</f>
        <v>0</v>
      </c>
      <c r="FW7" s="100">
        <v>0</v>
      </c>
      <c r="FX7" s="101">
        <v>1</v>
      </c>
      <c r="FY7" s="101">
        <f>FW7/FX7*100</f>
        <v>0</v>
      </c>
      <c r="FZ7" s="102">
        <v>0</v>
      </c>
      <c r="GA7" s="103">
        <f>FW7/FX17</f>
        <v>0</v>
      </c>
      <c r="GB7" s="100">
        <v>0</v>
      </c>
      <c r="GC7" s="111">
        <v>1</v>
      </c>
      <c r="GD7" s="101">
        <f>GB7/GC7*100</f>
        <v>0</v>
      </c>
      <c r="GE7" s="102">
        <v>0</v>
      </c>
      <c r="GF7" s="112">
        <f>GB7/GC17</f>
        <v>0</v>
      </c>
      <c r="GG7" s="100">
        <v>0</v>
      </c>
      <c r="GH7" s="111">
        <v>1</v>
      </c>
      <c r="GI7" s="101">
        <f>GG7/GH7*100</f>
        <v>0</v>
      </c>
      <c r="GJ7" s="102">
        <v>0</v>
      </c>
      <c r="GK7" s="112">
        <f>GG7/GH17</f>
        <v>0</v>
      </c>
      <c r="GL7" s="100">
        <v>0</v>
      </c>
      <c r="GM7" s="101">
        <v>1</v>
      </c>
      <c r="GN7" s="101">
        <f>GL7/GM7*100</f>
        <v>0</v>
      </c>
      <c r="GO7" s="102">
        <v>0</v>
      </c>
      <c r="GP7" s="103">
        <f>GL7/GM17</f>
        <v>0</v>
      </c>
      <c r="GQ7" s="100">
        <v>0</v>
      </c>
      <c r="GR7" s="111">
        <v>1</v>
      </c>
      <c r="GS7" s="101">
        <f>GQ7/GR7*100</f>
        <v>0</v>
      </c>
      <c r="GT7" s="102">
        <v>0</v>
      </c>
      <c r="GU7" s="112">
        <f>GQ7/GR17</f>
        <v>0</v>
      </c>
      <c r="GV7" s="100">
        <v>0</v>
      </c>
      <c r="GW7" s="111">
        <v>1</v>
      </c>
      <c r="GX7" s="101">
        <f>GV7/GW7*100</f>
        <v>0</v>
      </c>
      <c r="GY7" s="102">
        <v>0</v>
      </c>
      <c r="GZ7" s="112">
        <f>GV7/GW17</f>
        <v>0</v>
      </c>
      <c r="HA7" s="195">
        <v>2</v>
      </c>
      <c r="HB7" s="196">
        <v>2</v>
      </c>
      <c r="HC7" s="196">
        <f>HA7/HB7*100</f>
        <v>100</v>
      </c>
      <c r="HD7" s="197">
        <v>0</v>
      </c>
      <c r="HE7" s="198">
        <f>HA7/HB17</f>
        <v>0.16666666666666666</v>
      </c>
      <c r="HF7" s="100">
        <v>0</v>
      </c>
      <c r="HG7" s="111">
        <v>1</v>
      </c>
      <c r="HH7" s="101">
        <f>HF7/HG7*100</f>
        <v>0</v>
      </c>
      <c r="HI7" s="102">
        <v>0</v>
      </c>
      <c r="HJ7" s="112">
        <f>HF7/HG17</f>
        <v>0</v>
      </c>
      <c r="HK7" s="100">
        <v>0</v>
      </c>
      <c r="HL7" s="111">
        <v>1</v>
      </c>
      <c r="HM7" s="101">
        <f>HK7/HL7*100</f>
        <v>0</v>
      </c>
      <c r="HN7" s="102">
        <v>0</v>
      </c>
      <c r="HO7" s="112">
        <f>HK7/HL17</f>
        <v>0</v>
      </c>
      <c r="HP7" s="100">
        <v>0</v>
      </c>
      <c r="HQ7" s="111">
        <v>1</v>
      </c>
      <c r="HR7" s="101">
        <f>HP7/HQ7*100</f>
        <v>0</v>
      </c>
      <c r="HS7" s="102">
        <v>0</v>
      </c>
      <c r="HT7" s="112">
        <f>HP7/HQ17</f>
        <v>0</v>
      </c>
      <c r="HU7" s="217">
        <v>0</v>
      </c>
      <c r="HV7" s="237">
        <v>100</v>
      </c>
      <c r="HW7" s="218">
        <f>HU7/HV7*100</f>
        <v>0</v>
      </c>
      <c r="HX7" s="219">
        <v>0</v>
      </c>
      <c r="HY7" s="220">
        <f>HU7/HV17</f>
        <v>0</v>
      </c>
      <c r="HZ7" s="79">
        <v>1.06</v>
      </c>
      <c r="IA7" s="92">
        <v>100</v>
      </c>
      <c r="IB7" s="80">
        <f>HZ7/IA7*100</f>
        <v>1.06</v>
      </c>
      <c r="IC7" s="81">
        <v>0.01</v>
      </c>
      <c r="ID7" s="82">
        <f>HZ7/IA17</f>
        <v>1.06E-2</v>
      </c>
      <c r="IE7" s="100">
        <v>0</v>
      </c>
      <c r="IF7" s="111">
        <v>1</v>
      </c>
      <c r="IG7" s="101">
        <f>IE7/IF7*100</f>
        <v>0</v>
      </c>
      <c r="IH7" s="102">
        <v>0</v>
      </c>
      <c r="II7" s="103">
        <f>IE7/IF17</f>
        <v>0</v>
      </c>
    </row>
    <row r="8" spans="2:243" ht="16" thickBot="1" x14ac:dyDescent="0.4">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6</v>
      </c>
      <c r="AN8" s="80">
        <v>21</v>
      </c>
      <c r="AO8" s="80">
        <f>AM8/AN8*100</f>
        <v>28.571428571428569</v>
      </c>
      <c r="AP8" s="116">
        <v>0.28999999999999998</v>
      </c>
      <c r="AQ8" s="82">
        <f>AM8/AN17</f>
        <v>6.1224489795918366E-2</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03">
        <f>BL8/BM17</f>
        <v>0</v>
      </c>
      <c r="BQ8" s="79">
        <v>100</v>
      </c>
      <c r="BR8" s="80">
        <v>100</v>
      </c>
      <c r="BS8" s="80">
        <f>BQ8/BR8*100</f>
        <v>100</v>
      </c>
      <c r="BT8" s="115">
        <v>1</v>
      </c>
      <c r="BU8" s="82">
        <f>BQ8/BR17</f>
        <v>1</v>
      </c>
      <c r="BV8" s="100">
        <v>0</v>
      </c>
      <c r="BW8" s="101">
        <v>1</v>
      </c>
      <c r="BX8" s="101">
        <f>BV8/BW8*100</f>
        <v>0</v>
      </c>
      <c r="BY8" s="102">
        <v>0</v>
      </c>
      <c r="BZ8" s="103">
        <f>BV8/BW17</f>
        <v>0</v>
      </c>
      <c r="CA8" s="100">
        <v>0</v>
      </c>
      <c r="CB8" s="111">
        <v>1</v>
      </c>
      <c r="CC8" s="101">
        <f>CA8/CB8*100</f>
        <v>0</v>
      </c>
      <c r="CD8" s="102">
        <v>0</v>
      </c>
      <c r="CE8" s="112">
        <f>CA8/CB17</f>
        <v>0</v>
      </c>
      <c r="CF8" s="100">
        <v>0</v>
      </c>
      <c r="CG8" s="101">
        <v>100</v>
      </c>
      <c r="CH8" s="101">
        <f>CF8/CG8*100</f>
        <v>0</v>
      </c>
      <c r="CI8" s="102">
        <v>0</v>
      </c>
      <c r="CJ8" s="103">
        <f>CF8/CG17</f>
        <v>0</v>
      </c>
      <c r="CK8" s="100">
        <v>0</v>
      </c>
      <c r="CL8" s="111">
        <v>1</v>
      </c>
      <c r="CM8" s="101">
        <f>CK8/CL8*100</f>
        <v>0</v>
      </c>
      <c r="CN8" s="102">
        <v>0</v>
      </c>
      <c r="CO8" s="112">
        <f>CK8/CL17</f>
        <v>0</v>
      </c>
      <c r="CP8" s="100">
        <v>0</v>
      </c>
      <c r="CQ8" s="111">
        <v>1</v>
      </c>
      <c r="CR8" s="101">
        <f>CP8/CQ8*100</f>
        <v>0</v>
      </c>
      <c r="CS8" s="102">
        <v>0</v>
      </c>
      <c r="CT8" s="112">
        <f>CP8/CQ17</f>
        <v>0</v>
      </c>
      <c r="CU8" s="100">
        <v>0</v>
      </c>
      <c r="CV8" s="101">
        <v>1</v>
      </c>
      <c r="CW8" s="101">
        <f>CU8/CV8*100</f>
        <v>0</v>
      </c>
      <c r="CX8" s="102">
        <v>0</v>
      </c>
      <c r="CY8" s="103">
        <f>CU8/CV17</f>
        <v>0</v>
      </c>
      <c r="CZ8" s="100">
        <v>0</v>
      </c>
      <c r="DA8" s="101">
        <v>1</v>
      </c>
      <c r="DB8" s="101">
        <f>CZ8/DA8*100</f>
        <v>0</v>
      </c>
      <c r="DC8" s="102">
        <v>0</v>
      </c>
      <c r="DD8" s="103">
        <f>CZ8/DA17</f>
        <v>0</v>
      </c>
      <c r="DE8" s="100">
        <v>0</v>
      </c>
      <c r="DF8" s="111">
        <v>1</v>
      </c>
      <c r="DG8" s="101">
        <f>DE8/DF8*100</f>
        <v>0</v>
      </c>
      <c r="DH8" s="102">
        <v>0</v>
      </c>
      <c r="DI8" s="112">
        <f>DE8/DF17</f>
        <v>0</v>
      </c>
      <c r="DJ8" s="100">
        <v>0</v>
      </c>
      <c r="DK8" s="111">
        <v>1</v>
      </c>
      <c r="DL8" s="101">
        <f>DJ8/DK8*100</f>
        <v>0</v>
      </c>
      <c r="DM8" s="102">
        <v>0</v>
      </c>
      <c r="DN8" s="112">
        <f>DJ8/DK17</f>
        <v>0</v>
      </c>
      <c r="DO8" s="79">
        <v>100</v>
      </c>
      <c r="DP8" s="80">
        <v>100</v>
      </c>
      <c r="DQ8" s="80">
        <f>DO8/DP8*100</f>
        <v>100</v>
      </c>
      <c r="DR8" s="115">
        <v>1</v>
      </c>
      <c r="DS8" s="82">
        <f>DO8/DP17</f>
        <v>1</v>
      </c>
      <c r="DT8" s="79">
        <v>4</v>
      </c>
      <c r="DU8" s="92">
        <v>4</v>
      </c>
      <c r="DV8" s="80">
        <f>DT8/DU8*100</f>
        <v>100</v>
      </c>
      <c r="DW8" s="316">
        <v>1</v>
      </c>
      <c r="DX8" s="325">
        <f>DT8/DU17</f>
        <v>0.5714285714285714</v>
      </c>
      <c r="DY8" s="100">
        <v>0</v>
      </c>
      <c r="DZ8" s="111">
        <v>1</v>
      </c>
      <c r="EA8" s="101">
        <f>DY8/DZ8*100</f>
        <v>0</v>
      </c>
      <c r="EB8" s="102">
        <v>0</v>
      </c>
      <c r="EC8" s="112">
        <f>DY8/DZ17</f>
        <v>0</v>
      </c>
      <c r="ED8" s="100">
        <v>0</v>
      </c>
      <c r="EE8" s="111">
        <v>1</v>
      </c>
      <c r="EF8" s="101">
        <f>ED8/EE8*100</f>
        <v>0</v>
      </c>
      <c r="EG8" s="102">
        <v>0</v>
      </c>
      <c r="EH8" s="112">
        <f>ED8/EE17</f>
        <v>0</v>
      </c>
      <c r="EI8" s="100">
        <v>0</v>
      </c>
      <c r="EJ8" s="111">
        <v>1</v>
      </c>
      <c r="EK8" s="101">
        <f>EI8/EJ8*100</f>
        <v>0</v>
      </c>
      <c r="EL8" s="102">
        <v>0</v>
      </c>
      <c r="EM8" s="112">
        <f>EI8/EJ17</f>
        <v>0</v>
      </c>
      <c r="EN8" s="100">
        <v>0</v>
      </c>
      <c r="EO8" s="101">
        <v>1</v>
      </c>
      <c r="EP8" s="101">
        <f>EN8/EO8*100</f>
        <v>0</v>
      </c>
      <c r="EQ8" s="102">
        <v>0</v>
      </c>
      <c r="ER8" s="103">
        <f>EN8/EO17</f>
        <v>0</v>
      </c>
      <c r="ES8" s="79">
        <v>3</v>
      </c>
      <c r="ET8" s="80">
        <v>3</v>
      </c>
      <c r="EU8" s="80">
        <f>ES8/ET8*100</f>
        <v>100</v>
      </c>
      <c r="EV8" s="115">
        <v>1</v>
      </c>
      <c r="EW8" s="82">
        <f>ES8/ET17</f>
        <v>0.25</v>
      </c>
      <c r="EX8" s="79">
        <v>2</v>
      </c>
      <c r="EY8" s="92">
        <v>2</v>
      </c>
      <c r="EZ8" s="80">
        <f>EX8/EY8*100</f>
        <v>100</v>
      </c>
      <c r="FA8" s="115">
        <v>1</v>
      </c>
      <c r="FB8" s="93">
        <f>EX8/EY17</f>
        <v>0.25</v>
      </c>
      <c r="FC8" s="100">
        <v>0</v>
      </c>
      <c r="FD8" s="101">
        <v>1</v>
      </c>
      <c r="FE8" s="101">
        <f>FC8/FD8*100</f>
        <v>0</v>
      </c>
      <c r="FF8" s="102">
        <v>0</v>
      </c>
      <c r="FG8" s="103">
        <f>FC8/FD17</f>
        <v>0</v>
      </c>
      <c r="FH8" s="79">
        <v>1</v>
      </c>
      <c r="FI8" s="92">
        <v>1</v>
      </c>
      <c r="FJ8" s="80">
        <f>FH8/FI8*100</f>
        <v>100</v>
      </c>
      <c r="FK8" s="115">
        <v>1</v>
      </c>
      <c r="FL8" s="93">
        <f>FH8/FI17</f>
        <v>0.25</v>
      </c>
      <c r="FM8" s="100">
        <v>0</v>
      </c>
      <c r="FN8" s="111">
        <v>1</v>
      </c>
      <c r="FO8" s="101">
        <f>FM8/FN8*100</f>
        <v>0</v>
      </c>
      <c r="FP8" s="102">
        <v>0</v>
      </c>
      <c r="FQ8" s="112">
        <f>FM8/FN17</f>
        <v>0</v>
      </c>
      <c r="FR8" s="100">
        <v>0</v>
      </c>
      <c r="FS8" s="111">
        <v>1</v>
      </c>
      <c r="FT8" s="101">
        <f>FR8/FS8*100</f>
        <v>0</v>
      </c>
      <c r="FU8" s="102">
        <v>0</v>
      </c>
      <c r="FV8" s="112">
        <f>FR8/FS17</f>
        <v>0</v>
      </c>
      <c r="FW8" s="100">
        <v>0</v>
      </c>
      <c r="FX8" s="101">
        <v>1</v>
      </c>
      <c r="FY8" s="101">
        <f>FW8/FX8*100</f>
        <v>0</v>
      </c>
      <c r="FZ8" s="102">
        <v>0</v>
      </c>
      <c r="GA8" s="103">
        <f>FW8/FX17</f>
        <v>0</v>
      </c>
      <c r="GB8" s="100">
        <v>0</v>
      </c>
      <c r="GC8" s="111">
        <v>1</v>
      </c>
      <c r="GD8" s="101">
        <f>GB8/GC8*100</f>
        <v>0</v>
      </c>
      <c r="GE8" s="102">
        <v>0</v>
      </c>
      <c r="GF8" s="112">
        <f>GB8/GC17</f>
        <v>0</v>
      </c>
      <c r="GG8" s="100">
        <v>0</v>
      </c>
      <c r="GH8" s="111">
        <v>1</v>
      </c>
      <c r="GI8" s="101">
        <f>GG8/GH8*100</f>
        <v>0</v>
      </c>
      <c r="GJ8" s="102">
        <v>0</v>
      </c>
      <c r="GK8" s="112">
        <f>GG8/GH17</f>
        <v>0</v>
      </c>
      <c r="GL8" s="100">
        <v>0</v>
      </c>
      <c r="GM8" s="101">
        <v>1</v>
      </c>
      <c r="GN8" s="101">
        <f>GL8/GM8*100</f>
        <v>0</v>
      </c>
      <c r="GO8" s="102">
        <v>0</v>
      </c>
      <c r="GP8" s="103">
        <f>GL8/GM17</f>
        <v>0</v>
      </c>
      <c r="GQ8" s="79">
        <v>4</v>
      </c>
      <c r="GR8" s="92">
        <v>4</v>
      </c>
      <c r="GS8" s="80">
        <f>GQ8/GR8*100</f>
        <v>100</v>
      </c>
      <c r="GT8" s="115">
        <v>1</v>
      </c>
      <c r="GU8" s="93">
        <f>GQ8/GR17</f>
        <v>0.25</v>
      </c>
      <c r="GV8" s="183">
        <v>0</v>
      </c>
      <c r="GW8" s="184">
        <v>1</v>
      </c>
      <c r="GX8" s="185">
        <f>GV8/GW8*100</f>
        <v>0</v>
      </c>
      <c r="GY8" s="186">
        <v>0</v>
      </c>
      <c r="GZ8" s="187">
        <f>GV8/GW17</f>
        <v>0</v>
      </c>
      <c r="HA8" s="195">
        <v>0</v>
      </c>
      <c r="HB8" s="196">
        <v>3</v>
      </c>
      <c r="HC8" s="196">
        <f>HA8/HB8*100</f>
        <v>0</v>
      </c>
      <c r="HD8" s="197">
        <v>0</v>
      </c>
      <c r="HE8" s="198">
        <f>HA8/HB17</f>
        <v>0</v>
      </c>
      <c r="HF8" s="156">
        <v>0</v>
      </c>
      <c r="HG8" s="157">
        <v>25</v>
      </c>
      <c r="HH8" s="158">
        <f>HF8/HG8*100</f>
        <v>0</v>
      </c>
      <c r="HI8" s="159">
        <v>0</v>
      </c>
      <c r="HJ8" s="160">
        <f>HF8/HG17</f>
        <v>0</v>
      </c>
      <c r="HK8" s="100">
        <v>5</v>
      </c>
      <c r="HL8" s="111">
        <v>1</v>
      </c>
      <c r="HM8" s="101">
        <f>HK8/HL8*100</f>
        <v>500</v>
      </c>
      <c r="HN8" s="102">
        <v>1</v>
      </c>
      <c r="HO8" s="112">
        <f>HK8/HL17</f>
        <v>0.1</v>
      </c>
      <c r="HP8" s="100">
        <v>0</v>
      </c>
      <c r="HQ8" s="111">
        <v>1</v>
      </c>
      <c r="HR8" s="101">
        <f>HP8/HQ8*100</f>
        <v>0</v>
      </c>
      <c r="HS8" s="102">
        <v>0</v>
      </c>
      <c r="HT8" s="112">
        <f>HP8/HQ17</f>
        <v>0</v>
      </c>
      <c r="HU8" s="217">
        <v>0</v>
      </c>
      <c r="HV8" s="237">
        <v>100</v>
      </c>
      <c r="HW8" s="218">
        <f>HU8/HV8*100</f>
        <v>0</v>
      </c>
      <c r="HX8" s="219">
        <v>0</v>
      </c>
      <c r="HY8" s="220">
        <f>HU8/HV17</f>
        <v>0</v>
      </c>
      <c r="HZ8" s="79">
        <v>542.86</v>
      </c>
      <c r="IA8" s="92">
        <v>100</v>
      </c>
      <c r="IB8" s="80">
        <f>HZ8/IA8*100</f>
        <v>542.86</v>
      </c>
      <c r="IC8" s="123">
        <v>5.43</v>
      </c>
      <c r="ID8" s="82">
        <f>HZ8/IA17</f>
        <v>5.4286000000000003</v>
      </c>
      <c r="IE8" s="100">
        <v>0</v>
      </c>
      <c r="IF8" s="111">
        <v>1</v>
      </c>
      <c r="IG8" s="101">
        <f>IE8/IF8*100</f>
        <v>0</v>
      </c>
      <c r="IH8" s="102">
        <v>0</v>
      </c>
      <c r="II8" s="103">
        <f>IE8/IF17</f>
        <v>0</v>
      </c>
    </row>
    <row r="9" spans="2:243" ht="15" thickBot="1" x14ac:dyDescent="0.4">
      <c r="B9" s="151">
        <v>4</v>
      </c>
      <c r="C9" s="152" t="s">
        <v>36</v>
      </c>
      <c r="D9" s="183">
        <v>13</v>
      </c>
      <c r="E9" s="185">
        <v>13</v>
      </c>
      <c r="F9" s="185">
        <f t="shared" ref="F9:F17" si="0">D9/E9*100</f>
        <v>100</v>
      </c>
      <c r="G9" s="186">
        <v>1</v>
      </c>
      <c r="H9" s="245">
        <f>D9/E17</f>
        <v>0.13</v>
      </c>
      <c r="I9" s="79">
        <v>17</v>
      </c>
      <c r="J9" s="80">
        <v>3</v>
      </c>
      <c r="K9" s="80">
        <f t="shared" ref="K9:K17" si="1">I9/J9*100</f>
        <v>566.66666666666674</v>
      </c>
      <c r="L9" s="81">
        <v>5.67</v>
      </c>
      <c r="M9" s="82">
        <f>I9/J17</f>
        <v>0.39534883720930231</v>
      </c>
      <c r="N9" s="79">
        <v>14</v>
      </c>
      <c r="O9" s="80">
        <v>3</v>
      </c>
      <c r="P9" s="80">
        <f t="shared" ref="P9:P17" si="2">N9/O9*100</f>
        <v>466.66666666666669</v>
      </c>
      <c r="Q9" s="81">
        <v>4.67</v>
      </c>
      <c r="R9" s="82">
        <f>N9/O17</f>
        <v>0.32558139534883723</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100</v>
      </c>
      <c r="AS9" s="80">
        <v>90</v>
      </c>
      <c r="AT9" s="80">
        <f t="shared" ref="AT9:AT17" si="8">AR9/AS9*100</f>
        <v>111.11111111111111</v>
      </c>
      <c r="AU9" s="81">
        <v>1.1100000000000001</v>
      </c>
      <c r="AV9" s="82">
        <f>AR9/AS17</f>
        <v>1.1111111111111112</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03">
        <f>BL9/BM17</f>
        <v>0</v>
      </c>
      <c r="BQ9" s="79">
        <v>100</v>
      </c>
      <c r="BR9" s="80">
        <v>100</v>
      </c>
      <c r="BS9" s="80">
        <f t="shared" ref="BS9:BS17" si="13">BQ9/BR9*100</f>
        <v>100</v>
      </c>
      <c r="BT9" s="81">
        <v>1</v>
      </c>
      <c r="BU9" s="82">
        <f>BQ9/BR17</f>
        <v>1</v>
      </c>
      <c r="BV9" s="100">
        <v>0</v>
      </c>
      <c r="BW9" s="101">
        <v>1</v>
      </c>
      <c r="BX9" s="101">
        <f t="shared" ref="BX9:BX17" si="14">BV9/BW9*100</f>
        <v>0</v>
      </c>
      <c r="BY9" s="102">
        <v>0</v>
      </c>
      <c r="BZ9" s="103">
        <f>BV9/BW17</f>
        <v>0</v>
      </c>
      <c r="CA9" s="100">
        <v>0</v>
      </c>
      <c r="CB9" s="111">
        <v>1</v>
      </c>
      <c r="CC9" s="101">
        <f t="shared" ref="CC9:CC17" si="15">CA9/CB9*100</f>
        <v>0</v>
      </c>
      <c r="CD9" s="102">
        <v>0</v>
      </c>
      <c r="CE9" s="112">
        <f>CA9/CB17</f>
        <v>0</v>
      </c>
      <c r="CF9" s="100">
        <v>0</v>
      </c>
      <c r="CG9" s="101">
        <v>100</v>
      </c>
      <c r="CH9" s="101">
        <f t="shared" ref="CH9:CH17" si="16">CF9/CG9*100</f>
        <v>0</v>
      </c>
      <c r="CI9" s="102">
        <v>0</v>
      </c>
      <c r="CJ9" s="103">
        <f>CF9/CG17</f>
        <v>0</v>
      </c>
      <c r="CK9" s="100">
        <v>0</v>
      </c>
      <c r="CL9" s="111">
        <v>1</v>
      </c>
      <c r="CM9" s="101">
        <f t="shared" ref="CM9:CM17" si="17">CK9/CL9*100</f>
        <v>0</v>
      </c>
      <c r="CN9" s="102">
        <v>0</v>
      </c>
      <c r="CO9" s="112">
        <f>CK9/CL17</f>
        <v>0</v>
      </c>
      <c r="CP9" s="100">
        <v>0</v>
      </c>
      <c r="CQ9" s="111">
        <v>1</v>
      </c>
      <c r="CR9" s="101">
        <f t="shared" ref="CR9:CR17" si="18">CP9/CQ9*100</f>
        <v>0</v>
      </c>
      <c r="CS9" s="102">
        <v>0</v>
      </c>
      <c r="CT9" s="112">
        <f>CP9/CQ17</f>
        <v>0</v>
      </c>
      <c r="CU9" s="100">
        <v>0</v>
      </c>
      <c r="CV9" s="101">
        <v>1</v>
      </c>
      <c r="CW9" s="101">
        <f t="shared" ref="CW9:CW17" si="19">CU9/CV9*100</f>
        <v>0</v>
      </c>
      <c r="CX9" s="102">
        <v>0</v>
      </c>
      <c r="CY9" s="103">
        <f>CU9/CV17</f>
        <v>0</v>
      </c>
      <c r="CZ9" s="100">
        <v>0</v>
      </c>
      <c r="DA9" s="101">
        <v>1</v>
      </c>
      <c r="DB9" s="101">
        <f t="shared" ref="DB9:DB17" si="20">CZ9/DA9*100</f>
        <v>0</v>
      </c>
      <c r="DC9" s="102">
        <v>0</v>
      </c>
      <c r="DD9" s="103">
        <f>CZ9/DA17</f>
        <v>0</v>
      </c>
      <c r="DE9" s="100">
        <v>0</v>
      </c>
      <c r="DF9" s="111">
        <v>1</v>
      </c>
      <c r="DG9" s="101">
        <f t="shared" ref="DG9:DG17" si="21">DE9/DF9*100</f>
        <v>0</v>
      </c>
      <c r="DH9" s="102">
        <v>0</v>
      </c>
      <c r="DI9" s="112">
        <f>DE9/DF17</f>
        <v>0</v>
      </c>
      <c r="DJ9" s="100">
        <v>0</v>
      </c>
      <c r="DK9" s="111">
        <v>1</v>
      </c>
      <c r="DL9" s="101">
        <f t="shared" ref="DL9:DL17" si="22">DJ9/DK9*100</f>
        <v>0</v>
      </c>
      <c r="DM9" s="102">
        <v>0</v>
      </c>
      <c r="DN9" s="112">
        <f>DJ9/DK17</f>
        <v>0</v>
      </c>
      <c r="DO9" s="100">
        <v>0</v>
      </c>
      <c r="DP9" s="101">
        <v>100</v>
      </c>
      <c r="DQ9" s="101">
        <f t="shared" ref="DQ9:DQ17" si="23">DO9/DP9*100</f>
        <v>0</v>
      </c>
      <c r="DR9" s="102">
        <v>0</v>
      </c>
      <c r="DS9" s="103">
        <f>DO9/DP17</f>
        <v>0</v>
      </c>
      <c r="DT9" s="79">
        <v>7</v>
      </c>
      <c r="DU9" s="92">
        <v>7</v>
      </c>
      <c r="DV9" s="320">
        <f t="shared" ref="DV9:DV17" si="24">DT9/DU9*100</f>
        <v>100</v>
      </c>
      <c r="DW9" s="342">
        <v>1</v>
      </c>
      <c r="DX9" s="343">
        <f>DT9/DU17</f>
        <v>1</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100">
        <v>0</v>
      </c>
      <c r="EJ9" s="111">
        <v>1</v>
      </c>
      <c r="EK9" s="101">
        <f t="shared" ref="EK9:EK17" si="27">EI9/EJ9*100</f>
        <v>0</v>
      </c>
      <c r="EL9" s="102">
        <v>0</v>
      </c>
      <c r="EM9" s="112">
        <f>EI9/EJ17</f>
        <v>0</v>
      </c>
      <c r="EN9" s="100">
        <v>0</v>
      </c>
      <c r="EO9" s="101">
        <v>1</v>
      </c>
      <c r="EP9" s="101">
        <f t="shared" ref="EP9:EP17" si="28">EN9/EO9*100</f>
        <v>0</v>
      </c>
      <c r="EQ9" s="102">
        <v>0</v>
      </c>
      <c r="ER9" s="103">
        <f>EN9/EO17</f>
        <v>0</v>
      </c>
      <c r="ES9" s="79">
        <v>4</v>
      </c>
      <c r="ET9" s="80">
        <v>4</v>
      </c>
      <c r="EU9" s="80">
        <f t="shared" ref="EU9:EU17" si="29">ES9/ET9*100</f>
        <v>100</v>
      </c>
      <c r="EV9" s="81">
        <v>1</v>
      </c>
      <c r="EW9" s="82">
        <f>ES9/ET17</f>
        <v>0.33333333333333331</v>
      </c>
      <c r="EX9" s="100">
        <v>0</v>
      </c>
      <c r="EY9" s="111">
        <v>2</v>
      </c>
      <c r="EZ9" s="101">
        <f t="shared" ref="EZ9:EZ17" si="30">EX9/EY9*100</f>
        <v>0</v>
      </c>
      <c r="FA9" s="102">
        <v>0</v>
      </c>
      <c r="FB9" s="112">
        <f>EX9/EY17</f>
        <v>0</v>
      </c>
      <c r="FC9" s="100">
        <v>0</v>
      </c>
      <c r="FD9" s="101">
        <v>1</v>
      </c>
      <c r="FE9" s="101">
        <f t="shared" ref="FE9:FE17" si="31">FC9/FD9*100</f>
        <v>0</v>
      </c>
      <c r="FF9" s="102">
        <v>0</v>
      </c>
      <c r="FG9" s="103">
        <f>FC9/FD17</f>
        <v>0</v>
      </c>
      <c r="FH9" s="100">
        <v>0</v>
      </c>
      <c r="FI9" s="111">
        <v>1</v>
      </c>
      <c r="FJ9" s="101">
        <f t="shared" ref="FJ9:FJ17" si="32">FH9/FI9*100</f>
        <v>0</v>
      </c>
      <c r="FK9" s="102">
        <v>0</v>
      </c>
      <c r="FL9" s="112">
        <f>FH9/FI17</f>
        <v>0</v>
      </c>
      <c r="FM9" s="100">
        <v>0</v>
      </c>
      <c r="FN9" s="111">
        <v>1</v>
      </c>
      <c r="FO9" s="101">
        <f t="shared" ref="FO9:FO17" si="33">FM9/FN9*100</f>
        <v>0</v>
      </c>
      <c r="FP9" s="102">
        <v>0</v>
      </c>
      <c r="FQ9" s="112">
        <f>FM9/FN17</f>
        <v>0</v>
      </c>
      <c r="FR9" s="100">
        <v>0</v>
      </c>
      <c r="FS9" s="111">
        <v>1</v>
      </c>
      <c r="FT9" s="101">
        <f t="shared" ref="FT9:FT17" si="34">FR9/FS9*100</f>
        <v>0</v>
      </c>
      <c r="FU9" s="102">
        <v>0</v>
      </c>
      <c r="FV9" s="112">
        <f>FR9/FS17</f>
        <v>0</v>
      </c>
      <c r="FW9" s="100">
        <v>0</v>
      </c>
      <c r="FX9" s="101">
        <v>1</v>
      </c>
      <c r="FY9" s="101">
        <f t="shared" ref="FY9:FY17" si="35">FW9/FX9*100</f>
        <v>0</v>
      </c>
      <c r="FZ9" s="102">
        <v>0</v>
      </c>
      <c r="GA9" s="103">
        <f>FW9/FX17</f>
        <v>0</v>
      </c>
      <c r="GB9" s="100">
        <v>0</v>
      </c>
      <c r="GC9" s="111">
        <v>1</v>
      </c>
      <c r="GD9" s="101">
        <f t="shared" ref="GD9:GD17" si="36">GB9/GC9*100</f>
        <v>0</v>
      </c>
      <c r="GE9" s="102">
        <v>0</v>
      </c>
      <c r="GF9" s="112">
        <f>GB9/GC17</f>
        <v>0</v>
      </c>
      <c r="GG9" s="100">
        <v>0</v>
      </c>
      <c r="GH9" s="111">
        <v>1</v>
      </c>
      <c r="GI9" s="101">
        <f t="shared" ref="GI9:GI17" si="37">GG9/GH9*100</f>
        <v>0</v>
      </c>
      <c r="GJ9" s="102">
        <v>0</v>
      </c>
      <c r="GK9" s="112">
        <f>GG9/GH17</f>
        <v>0</v>
      </c>
      <c r="GL9" s="100">
        <v>0</v>
      </c>
      <c r="GM9" s="101">
        <v>1</v>
      </c>
      <c r="GN9" s="101">
        <f t="shared" ref="GN9:GN17" si="38">GL9/GM9*100</f>
        <v>0</v>
      </c>
      <c r="GO9" s="102">
        <v>0</v>
      </c>
      <c r="GP9" s="103">
        <f>GL9/GM17</f>
        <v>0</v>
      </c>
      <c r="GQ9" s="100">
        <v>0</v>
      </c>
      <c r="GR9" s="111">
        <v>4</v>
      </c>
      <c r="GS9" s="101">
        <f t="shared" ref="GS9:GS17" si="39">GQ9/GR9*100</f>
        <v>0</v>
      </c>
      <c r="GT9" s="102">
        <v>0</v>
      </c>
      <c r="GU9" s="112">
        <f>GQ9/GR17</f>
        <v>0</v>
      </c>
      <c r="GV9" s="100">
        <v>0</v>
      </c>
      <c r="GW9" s="111">
        <v>1</v>
      </c>
      <c r="GX9" s="101">
        <f t="shared" ref="GX9:GX17" si="40">GV9/GW9*100</f>
        <v>0</v>
      </c>
      <c r="GY9" s="102">
        <v>0</v>
      </c>
      <c r="GZ9" s="112">
        <f>GV9/GW17</f>
        <v>0</v>
      </c>
      <c r="HA9" s="195">
        <v>0</v>
      </c>
      <c r="HB9" s="196">
        <v>4</v>
      </c>
      <c r="HC9" s="196">
        <f t="shared" ref="HC9:HC17" si="41">HA9/HB9*100</f>
        <v>0</v>
      </c>
      <c r="HD9" s="197">
        <v>0</v>
      </c>
      <c r="HE9" s="198">
        <f>HA9/HB17</f>
        <v>0</v>
      </c>
      <c r="HF9" s="100">
        <v>0</v>
      </c>
      <c r="HG9" s="111">
        <v>25</v>
      </c>
      <c r="HH9" s="101">
        <f t="shared" ref="HH9:HH17" si="42">HF9/HG9*100</f>
        <v>0</v>
      </c>
      <c r="HI9" s="102">
        <v>0</v>
      </c>
      <c r="HJ9" s="112">
        <f>HF9/HG17</f>
        <v>0</v>
      </c>
      <c r="HK9" s="100">
        <v>0</v>
      </c>
      <c r="HL9" s="111">
        <v>1</v>
      </c>
      <c r="HM9" s="101">
        <f t="shared" ref="HM9:HM17" si="43">HK9/HL9*100</f>
        <v>0</v>
      </c>
      <c r="HN9" s="102">
        <v>0</v>
      </c>
      <c r="HO9" s="112">
        <f>HK9/HL17</f>
        <v>0</v>
      </c>
      <c r="HP9" s="100">
        <v>0</v>
      </c>
      <c r="HQ9" s="111">
        <v>1</v>
      </c>
      <c r="HR9" s="101">
        <f t="shared" ref="HR9:HR17" si="44">HP9/HQ9*100</f>
        <v>0</v>
      </c>
      <c r="HS9" s="102">
        <v>0</v>
      </c>
      <c r="HT9" s="112">
        <f>HP9/HQ17</f>
        <v>0</v>
      </c>
      <c r="HU9" s="217">
        <v>0</v>
      </c>
      <c r="HV9" s="237">
        <v>100</v>
      </c>
      <c r="HW9" s="218">
        <f t="shared" ref="HW9:HW17" si="45">HU9/HV9*100</f>
        <v>0</v>
      </c>
      <c r="HX9" s="219">
        <v>0</v>
      </c>
      <c r="HY9" s="220">
        <f>HU9/HV17</f>
        <v>0</v>
      </c>
      <c r="HZ9" s="79">
        <v>100</v>
      </c>
      <c r="IA9" s="92">
        <v>100</v>
      </c>
      <c r="IB9" s="80">
        <f t="shared" ref="IB9:IB17" si="46">HZ9/IA9*100</f>
        <v>100</v>
      </c>
      <c r="IC9" s="81">
        <v>1</v>
      </c>
      <c r="ID9" s="82">
        <f>HZ9/IA17</f>
        <v>1</v>
      </c>
      <c r="IE9" s="100">
        <v>0</v>
      </c>
      <c r="IF9" s="111">
        <v>1</v>
      </c>
      <c r="IG9" s="101">
        <f t="shared" ref="IG9:IG17" si="47">IE9/IF9*100</f>
        <v>0</v>
      </c>
      <c r="IH9" s="102">
        <v>0</v>
      </c>
      <c r="II9" s="103">
        <f>IE9/IF17</f>
        <v>0</v>
      </c>
    </row>
    <row r="10" spans="2:243" ht="15" thickBot="1" x14ac:dyDescent="0.4">
      <c r="B10" s="151">
        <v>5</v>
      </c>
      <c r="C10" s="152" t="s">
        <v>37</v>
      </c>
      <c r="D10" s="183">
        <v>17</v>
      </c>
      <c r="E10" s="185">
        <v>16</v>
      </c>
      <c r="F10" s="185">
        <f t="shared" si="0"/>
        <v>106.25</v>
      </c>
      <c r="G10" s="186">
        <v>1.06</v>
      </c>
      <c r="H10" s="245">
        <f>D10/E17</f>
        <v>0.17</v>
      </c>
      <c r="I10" s="79">
        <v>37</v>
      </c>
      <c r="J10" s="80">
        <v>6</v>
      </c>
      <c r="K10" s="80">
        <f t="shared" si="1"/>
        <v>616.66666666666674</v>
      </c>
      <c r="L10" s="81">
        <v>6.17</v>
      </c>
      <c r="M10" s="82">
        <f>I10/J17</f>
        <v>0.86046511627906974</v>
      </c>
      <c r="N10" s="79">
        <v>19</v>
      </c>
      <c r="O10" s="80">
        <v>6</v>
      </c>
      <c r="P10" s="80">
        <f t="shared" si="2"/>
        <v>316.66666666666663</v>
      </c>
      <c r="Q10" s="81">
        <v>3.17</v>
      </c>
      <c r="R10" s="82">
        <f>N10/O17</f>
        <v>0.44186046511627908</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102">
        <v>0</v>
      </c>
      <c r="AG10" s="103">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1</v>
      </c>
      <c r="AY10" s="101">
        <f t="shared" si="9"/>
        <v>0</v>
      </c>
      <c r="AZ10" s="102">
        <v>0</v>
      </c>
      <c r="BA10" s="103">
        <f>AW10/AX17</f>
        <v>0</v>
      </c>
      <c r="BB10" s="100">
        <v>0</v>
      </c>
      <c r="BC10" s="101">
        <v>1</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03">
        <f>BL10/BM17</f>
        <v>0</v>
      </c>
      <c r="BQ10" s="79">
        <v>100</v>
      </c>
      <c r="BR10" s="80">
        <v>100</v>
      </c>
      <c r="BS10" s="80">
        <f t="shared" si="13"/>
        <v>100</v>
      </c>
      <c r="BT10" s="81">
        <v>1</v>
      </c>
      <c r="BU10" s="82">
        <f>BQ10/BR17</f>
        <v>1</v>
      </c>
      <c r="BV10" s="100">
        <v>0</v>
      </c>
      <c r="BW10" s="101">
        <v>1</v>
      </c>
      <c r="BX10" s="101">
        <f t="shared" si="14"/>
        <v>0</v>
      </c>
      <c r="BY10" s="102">
        <v>0</v>
      </c>
      <c r="BZ10" s="103">
        <f>BV10/BW17</f>
        <v>0</v>
      </c>
      <c r="CA10" s="100">
        <v>0</v>
      </c>
      <c r="CB10" s="111">
        <v>1</v>
      </c>
      <c r="CC10" s="101">
        <f t="shared" si="15"/>
        <v>0</v>
      </c>
      <c r="CD10" s="102">
        <v>0</v>
      </c>
      <c r="CE10" s="112">
        <f>CA10/CB17</f>
        <v>0</v>
      </c>
      <c r="CF10" s="100">
        <v>0</v>
      </c>
      <c r="CG10" s="101">
        <v>100</v>
      </c>
      <c r="CH10" s="101">
        <f t="shared" si="16"/>
        <v>0</v>
      </c>
      <c r="CI10" s="102">
        <v>0</v>
      </c>
      <c r="CJ10" s="103">
        <f>CF10/CG17</f>
        <v>0</v>
      </c>
      <c r="CK10" s="100">
        <v>0</v>
      </c>
      <c r="CL10" s="111">
        <v>1</v>
      </c>
      <c r="CM10" s="101">
        <f t="shared" si="17"/>
        <v>0</v>
      </c>
      <c r="CN10" s="102">
        <v>0</v>
      </c>
      <c r="CO10" s="112">
        <f>CK10/CL17</f>
        <v>0</v>
      </c>
      <c r="CP10" s="100">
        <v>0</v>
      </c>
      <c r="CQ10" s="111">
        <v>1</v>
      </c>
      <c r="CR10" s="101">
        <f t="shared" si="18"/>
        <v>0</v>
      </c>
      <c r="CS10" s="102">
        <v>0</v>
      </c>
      <c r="CT10" s="112">
        <f>CP10/CQ17</f>
        <v>0</v>
      </c>
      <c r="CU10" s="100">
        <v>0</v>
      </c>
      <c r="CV10" s="101">
        <v>1</v>
      </c>
      <c r="CW10" s="101">
        <f t="shared" si="19"/>
        <v>0</v>
      </c>
      <c r="CX10" s="102">
        <v>0</v>
      </c>
      <c r="CY10" s="103">
        <f>CU10/CV17</f>
        <v>0</v>
      </c>
      <c r="CZ10" s="100">
        <v>0</v>
      </c>
      <c r="DA10" s="101">
        <v>1</v>
      </c>
      <c r="DB10" s="101">
        <f t="shared" si="20"/>
        <v>0</v>
      </c>
      <c r="DC10" s="102">
        <v>0</v>
      </c>
      <c r="DD10" s="103">
        <f>CZ10/DA17</f>
        <v>0</v>
      </c>
      <c r="DE10" s="100">
        <v>0</v>
      </c>
      <c r="DF10" s="111">
        <v>1</v>
      </c>
      <c r="DG10" s="101">
        <f t="shared" si="21"/>
        <v>0</v>
      </c>
      <c r="DH10" s="102">
        <v>0</v>
      </c>
      <c r="DI10" s="112">
        <f>DE10/DF17</f>
        <v>0</v>
      </c>
      <c r="DJ10" s="100">
        <v>0</v>
      </c>
      <c r="DK10" s="111">
        <v>1</v>
      </c>
      <c r="DL10" s="101">
        <f t="shared" si="22"/>
        <v>0</v>
      </c>
      <c r="DM10" s="102">
        <v>0</v>
      </c>
      <c r="DN10" s="112">
        <f>DJ10/DK17</f>
        <v>0</v>
      </c>
      <c r="DO10" s="100">
        <v>0</v>
      </c>
      <c r="DP10" s="101">
        <v>100</v>
      </c>
      <c r="DQ10" s="101">
        <f t="shared" si="23"/>
        <v>0</v>
      </c>
      <c r="DR10" s="102">
        <v>0</v>
      </c>
      <c r="DS10" s="103">
        <f>DO10/DP17</f>
        <v>0</v>
      </c>
      <c r="DT10" s="100">
        <v>0</v>
      </c>
      <c r="DU10" s="111">
        <v>9</v>
      </c>
      <c r="DV10" s="101">
        <f t="shared" si="24"/>
        <v>0</v>
      </c>
      <c r="DW10" s="321">
        <v>0</v>
      </c>
      <c r="DX10" s="344">
        <f>DT10/DU17</f>
        <v>0</v>
      </c>
      <c r="DY10" s="100">
        <v>0</v>
      </c>
      <c r="DZ10" s="111">
        <v>1</v>
      </c>
      <c r="EA10" s="101">
        <f t="shared" si="25"/>
        <v>0</v>
      </c>
      <c r="EB10" s="102">
        <v>0</v>
      </c>
      <c r="EC10" s="112">
        <f>DY10/DZ17</f>
        <v>0</v>
      </c>
      <c r="ED10" s="100">
        <v>0</v>
      </c>
      <c r="EE10" s="111">
        <v>1</v>
      </c>
      <c r="EF10" s="101">
        <f t="shared" si="26"/>
        <v>0</v>
      </c>
      <c r="EG10" s="102">
        <v>0</v>
      </c>
      <c r="EH10" s="112">
        <f>ED10/EE17</f>
        <v>0</v>
      </c>
      <c r="EI10" s="100">
        <v>0</v>
      </c>
      <c r="EJ10" s="111">
        <v>1</v>
      </c>
      <c r="EK10" s="101">
        <f t="shared" si="27"/>
        <v>0</v>
      </c>
      <c r="EL10" s="102">
        <v>0</v>
      </c>
      <c r="EM10" s="112">
        <f>EI10/EJ17</f>
        <v>0</v>
      </c>
      <c r="EN10" s="100">
        <v>0</v>
      </c>
      <c r="EO10" s="101">
        <v>1</v>
      </c>
      <c r="EP10" s="101">
        <f t="shared" si="28"/>
        <v>0</v>
      </c>
      <c r="EQ10" s="102">
        <v>0</v>
      </c>
      <c r="ER10" s="103">
        <f>EN10/EO17</f>
        <v>0</v>
      </c>
      <c r="ES10" s="79">
        <v>5</v>
      </c>
      <c r="ET10" s="80">
        <v>5</v>
      </c>
      <c r="EU10" s="80">
        <f t="shared" si="29"/>
        <v>100</v>
      </c>
      <c r="EV10" s="81">
        <v>1</v>
      </c>
      <c r="EW10" s="82">
        <f>ES10/ET17</f>
        <v>0.41666666666666669</v>
      </c>
      <c r="EX10" s="100">
        <v>0</v>
      </c>
      <c r="EY10" s="111">
        <v>2</v>
      </c>
      <c r="EZ10" s="101">
        <f t="shared" si="30"/>
        <v>0</v>
      </c>
      <c r="FA10" s="102">
        <v>0</v>
      </c>
      <c r="FB10" s="112">
        <f>EX10/EY17</f>
        <v>0</v>
      </c>
      <c r="FC10" s="100">
        <v>0</v>
      </c>
      <c r="FD10" s="101">
        <v>1</v>
      </c>
      <c r="FE10" s="101">
        <f t="shared" si="31"/>
        <v>0</v>
      </c>
      <c r="FF10" s="330">
        <v>0</v>
      </c>
      <c r="FG10" s="331">
        <f>FC10/FD17</f>
        <v>0</v>
      </c>
      <c r="FH10" s="100">
        <v>0</v>
      </c>
      <c r="FI10" s="111">
        <v>1</v>
      </c>
      <c r="FJ10" s="101">
        <f t="shared" si="32"/>
        <v>0</v>
      </c>
      <c r="FK10" s="102">
        <v>0</v>
      </c>
      <c r="FL10" s="112">
        <f>FH10/FI17</f>
        <v>0</v>
      </c>
      <c r="FM10" s="100">
        <v>0</v>
      </c>
      <c r="FN10" s="111">
        <v>1</v>
      </c>
      <c r="FO10" s="101">
        <f t="shared" si="33"/>
        <v>0</v>
      </c>
      <c r="FP10" s="102">
        <v>0</v>
      </c>
      <c r="FQ10" s="112">
        <f>FM10/FN17</f>
        <v>0</v>
      </c>
      <c r="FR10" s="100">
        <v>0</v>
      </c>
      <c r="FS10" s="111">
        <v>1</v>
      </c>
      <c r="FT10" s="101">
        <f t="shared" si="34"/>
        <v>0</v>
      </c>
      <c r="FU10" s="102">
        <v>0</v>
      </c>
      <c r="FV10" s="112">
        <f>FR10/FS17</f>
        <v>0</v>
      </c>
      <c r="FW10" s="100">
        <v>0</v>
      </c>
      <c r="FX10" s="101">
        <v>1</v>
      </c>
      <c r="FY10" s="101">
        <f t="shared" si="35"/>
        <v>0</v>
      </c>
      <c r="FZ10" s="102">
        <v>0</v>
      </c>
      <c r="GA10" s="103">
        <f>FW10/FX17</f>
        <v>0</v>
      </c>
      <c r="GB10" s="100">
        <v>0</v>
      </c>
      <c r="GC10" s="111">
        <v>1</v>
      </c>
      <c r="GD10" s="101">
        <f t="shared" si="36"/>
        <v>0</v>
      </c>
      <c r="GE10" s="102">
        <v>0</v>
      </c>
      <c r="GF10" s="112">
        <f>GB10/GC17</f>
        <v>0</v>
      </c>
      <c r="GG10" s="100">
        <v>0</v>
      </c>
      <c r="GH10" s="111">
        <v>1</v>
      </c>
      <c r="GI10" s="101">
        <f t="shared" si="37"/>
        <v>0</v>
      </c>
      <c r="GJ10" s="102">
        <v>0</v>
      </c>
      <c r="GK10" s="112">
        <f>GG10/GH17</f>
        <v>0</v>
      </c>
      <c r="GL10" s="100">
        <v>0</v>
      </c>
      <c r="GM10" s="101">
        <v>1</v>
      </c>
      <c r="GN10" s="101">
        <f t="shared" si="38"/>
        <v>0</v>
      </c>
      <c r="GO10" s="102">
        <v>0</v>
      </c>
      <c r="GP10" s="103">
        <f>GL10/GM17</f>
        <v>0</v>
      </c>
      <c r="GQ10" s="100">
        <v>0</v>
      </c>
      <c r="GR10" s="111">
        <v>4</v>
      </c>
      <c r="GS10" s="101">
        <f t="shared" si="39"/>
        <v>0</v>
      </c>
      <c r="GT10" s="102">
        <v>0</v>
      </c>
      <c r="GU10" s="112">
        <f>GQ10/GR17</f>
        <v>0</v>
      </c>
      <c r="GV10" s="79">
        <v>1</v>
      </c>
      <c r="GW10" s="92">
        <v>1</v>
      </c>
      <c r="GX10" s="80">
        <f t="shared" si="40"/>
        <v>100</v>
      </c>
      <c r="GY10" s="115">
        <v>1</v>
      </c>
      <c r="GZ10" s="93">
        <f>GV10/GW17</f>
        <v>0.33333333333333331</v>
      </c>
      <c r="HA10" s="195">
        <v>0</v>
      </c>
      <c r="HB10" s="196">
        <v>5</v>
      </c>
      <c r="HC10" s="196">
        <f t="shared" si="41"/>
        <v>0</v>
      </c>
      <c r="HD10" s="197">
        <v>0</v>
      </c>
      <c r="HE10" s="198">
        <f>HA10/HB17</f>
        <v>0</v>
      </c>
      <c r="HF10" s="100">
        <v>0</v>
      </c>
      <c r="HG10" s="111">
        <v>25</v>
      </c>
      <c r="HH10" s="101">
        <f t="shared" si="42"/>
        <v>0</v>
      </c>
      <c r="HI10" s="102">
        <v>0</v>
      </c>
      <c r="HJ10" s="112">
        <f>HF10/HG17</f>
        <v>0</v>
      </c>
      <c r="HK10" s="100">
        <v>0</v>
      </c>
      <c r="HL10" s="111">
        <v>1</v>
      </c>
      <c r="HM10" s="101">
        <f t="shared" si="43"/>
        <v>0</v>
      </c>
      <c r="HN10" s="102">
        <v>0</v>
      </c>
      <c r="HO10" s="112">
        <f>HK10/HL17</f>
        <v>0</v>
      </c>
      <c r="HP10" s="100">
        <v>0</v>
      </c>
      <c r="HQ10" s="111">
        <v>1</v>
      </c>
      <c r="HR10" s="101">
        <f t="shared" si="44"/>
        <v>0</v>
      </c>
      <c r="HS10" s="102">
        <v>0</v>
      </c>
      <c r="HT10" s="112">
        <f>HP10/HQ17</f>
        <v>0</v>
      </c>
      <c r="HU10" s="217">
        <v>0</v>
      </c>
      <c r="HV10" s="237">
        <v>100</v>
      </c>
      <c r="HW10" s="218">
        <f t="shared" si="45"/>
        <v>0</v>
      </c>
      <c r="HX10" s="219">
        <v>0</v>
      </c>
      <c r="HY10" s="220">
        <f>HU10/HV17</f>
        <v>0</v>
      </c>
      <c r="HZ10" s="79">
        <v>100</v>
      </c>
      <c r="IA10" s="92">
        <v>100</v>
      </c>
      <c r="IB10" s="80">
        <f t="shared" si="46"/>
        <v>100</v>
      </c>
      <c r="IC10" s="81">
        <v>1</v>
      </c>
      <c r="ID10" s="82">
        <f>HZ10/IA17</f>
        <v>1</v>
      </c>
      <c r="IE10" s="79">
        <v>100</v>
      </c>
      <c r="IF10" s="92">
        <v>100</v>
      </c>
      <c r="IG10" s="80">
        <f t="shared" si="47"/>
        <v>100</v>
      </c>
      <c r="IH10" s="81">
        <v>1</v>
      </c>
      <c r="II10" s="82">
        <f>IE10/IF17</f>
        <v>1</v>
      </c>
    </row>
    <row r="11" spans="2:243" ht="15" thickBot="1" x14ac:dyDescent="0.4">
      <c r="B11" s="153">
        <v>6</v>
      </c>
      <c r="C11" s="154" t="s">
        <v>38</v>
      </c>
      <c r="D11" s="183">
        <v>0</v>
      </c>
      <c r="E11" s="185">
        <v>16</v>
      </c>
      <c r="F11" s="185">
        <f t="shared" si="0"/>
        <v>0</v>
      </c>
      <c r="G11" s="186">
        <v>0</v>
      </c>
      <c r="H11" s="245">
        <f>D11/E17</f>
        <v>0</v>
      </c>
      <c r="I11" s="79">
        <v>42</v>
      </c>
      <c r="J11" s="80">
        <v>13</v>
      </c>
      <c r="K11" s="80">
        <f t="shared" si="1"/>
        <v>323.07692307692309</v>
      </c>
      <c r="L11" s="123">
        <v>3.23</v>
      </c>
      <c r="M11" s="82">
        <f>I11/J17</f>
        <v>0.97674418604651159</v>
      </c>
      <c r="N11" s="79">
        <v>29</v>
      </c>
      <c r="O11" s="80">
        <v>12</v>
      </c>
      <c r="P11" s="80">
        <f t="shared" si="2"/>
        <v>241.66666666666666</v>
      </c>
      <c r="Q11" s="123">
        <v>2.42</v>
      </c>
      <c r="R11" s="82">
        <f>N11/O17</f>
        <v>0.67441860465116277</v>
      </c>
      <c r="S11" s="134">
        <v>0</v>
      </c>
      <c r="T11" s="127">
        <v>100</v>
      </c>
      <c r="U11" s="127">
        <f t="shared" si="3"/>
        <v>0</v>
      </c>
      <c r="V11" s="128">
        <v>0</v>
      </c>
      <c r="W11" s="129">
        <f>S11/T17</f>
        <v>0</v>
      </c>
      <c r="X11" s="169">
        <v>0</v>
      </c>
      <c r="Y11" s="170">
        <v>100</v>
      </c>
      <c r="Z11" s="170">
        <f t="shared" si="4"/>
        <v>0</v>
      </c>
      <c r="AA11" s="171">
        <v>0</v>
      </c>
      <c r="AB11" s="172">
        <f>X11/Y17</f>
        <v>0</v>
      </c>
      <c r="AC11" s="79">
        <v>0</v>
      </c>
      <c r="AD11" s="80">
        <v>100</v>
      </c>
      <c r="AE11" s="80">
        <f t="shared" si="5"/>
        <v>0</v>
      </c>
      <c r="AF11" s="116">
        <v>0</v>
      </c>
      <c r="AG11" s="380">
        <f>AC11/AD17</f>
        <v>0</v>
      </c>
      <c r="AH11" s="100">
        <v>0</v>
      </c>
      <c r="AI11" s="111">
        <v>25</v>
      </c>
      <c r="AJ11" s="101">
        <f t="shared" si="6"/>
        <v>0</v>
      </c>
      <c r="AK11" s="102">
        <v>0</v>
      </c>
      <c r="AL11" s="112">
        <f>AH11/AI17</f>
        <v>0</v>
      </c>
      <c r="AM11" s="79">
        <v>38</v>
      </c>
      <c r="AN11" s="80">
        <v>60</v>
      </c>
      <c r="AO11" s="80">
        <f t="shared" si="7"/>
        <v>63.333333333333329</v>
      </c>
      <c r="AP11" s="132">
        <v>0.63</v>
      </c>
      <c r="AQ11" s="82">
        <f>AM11/AN17</f>
        <v>0.38775510204081631</v>
      </c>
      <c r="AR11" s="79">
        <v>100</v>
      </c>
      <c r="AS11" s="80">
        <v>90</v>
      </c>
      <c r="AT11" s="80">
        <f t="shared" si="8"/>
        <v>111.11111111111111</v>
      </c>
      <c r="AU11" s="123">
        <v>1.1100000000000001</v>
      </c>
      <c r="AV11" s="82">
        <f>AR11/AS17</f>
        <v>1.1111111111111112</v>
      </c>
      <c r="AW11" s="100">
        <v>0</v>
      </c>
      <c r="AX11" s="101">
        <v>1</v>
      </c>
      <c r="AY11" s="101">
        <f t="shared" si="9"/>
        <v>0</v>
      </c>
      <c r="AZ11" s="102">
        <v>0</v>
      </c>
      <c r="BA11" s="103">
        <f>AW11/AX17</f>
        <v>0</v>
      </c>
      <c r="BB11" s="100">
        <v>0</v>
      </c>
      <c r="BC11" s="101">
        <v>1</v>
      </c>
      <c r="BD11" s="101">
        <f t="shared" si="10"/>
        <v>0</v>
      </c>
      <c r="BE11" s="102">
        <v>0</v>
      </c>
      <c r="BF11" s="103">
        <f>BB11/BC17</f>
        <v>0</v>
      </c>
      <c r="BG11" s="100">
        <v>0</v>
      </c>
      <c r="BH11" s="111">
        <v>1</v>
      </c>
      <c r="BI11" s="101">
        <f t="shared" si="11"/>
        <v>0</v>
      </c>
      <c r="BJ11" s="102">
        <v>0</v>
      </c>
      <c r="BK11" s="112">
        <f>BG11/BH17</f>
        <v>0</v>
      </c>
      <c r="BL11" s="100">
        <v>0</v>
      </c>
      <c r="BM11" s="111">
        <v>1</v>
      </c>
      <c r="BN11" s="101">
        <f t="shared" si="12"/>
        <v>0</v>
      </c>
      <c r="BO11" s="102">
        <v>0</v>
      </c>
      <c r="BP11" s="103">
        <f>BL11/BM17</f>
        <v>0</v>
      </c>
      <c r="BQ11" s="79">
        <v>100</v>
      </c>
      <c r="BR11" s="80">
        <v>100</v>
      </c>
      <c r="BS11" s="80">
        <f t="shared" si="13"/>
        <v>100</v>
      </c>
      <c r="BT11" s="115">
        <v>1</v>
      </c>
      <c r="BU11" s="82">
        <f>BQ11/BR17</f>
        <v>1</v>
      </c>
      <c r="BV11" s="79">
        <v>0</v>
      </c>
      <c r="BW11" s="80">
        <v>1</v>
      </c>
      <c r="BX11" s="80">
        <f t="shared" si="14"/>
        <v>0</v>
      </c>
      <c r="BY11" s="116">
        <v>0</v>
      </c>
      <c r="BZ11" s="82">
        <f>BV11/BW17</f>
        <v>0</v>
      </c>
      <c r="CA11" s="79">
        <v>251</v>
      </c>
      <c r="CB11" s="92">
        <v>470</v>
      </c>
      <c r="CC11" s="80">
        <f t="shared" si="15"/>
        <v>53.404255319148945</v>
      </c>
      <c r="CD11" s="116">
        <v>0.53</v>
      </c>
      <c r="CE11" s="93">
        <f>CA11/CB17</f>
        <v>0.1792857142857143</v>
      </c>
      <c r="CF11" s="79">
        <v>60</v>
      </c>
      <c r="CG11" s="80">
        <v>100</v>
      </c>
      <c r="CH11" s="80">
        <f t="shared" si="16"/>
        <v>60</v>
      </c>
      <c r="CI11" s="132">
        <v>0.6</v>
      </c>
      <c r="CJ11" s="82">
        <f>CF11/CG17</f>
        <v>0.6</v>
      </c>
      <c r="CK11" s="100">
        <v>0</v>
      </c>
      <c r="CL11" s="111">
        <v>1</v>
      </c>
      <c r="CM11" s="101">
        <f t="shared" si="17"/>
        <v>0</v>
      </c>
      <c r="CN11" s="102">
        <v>0</v>
      </c>
      <c r="CO11" s="112">
        <f>CK11/CL17</f>
        <v>0</v>
      </c>
      <c r="CP11" s="100">
        <v>0</v>
      </c>
      <c r="CQ11" s="111">
        <v>1</v>
      </c>
      <c r="CR11" s="101">
        <f t="shared" si="18"/>
        <v>0</v>
      </c>
      <c r="CS11" s="102">
        <v>0</v>
      </c>
      <c r="CT11" s="112">
        <f>CP11/CQ17</f>
        <v>0</v>
      </c>
      <c r="CU11" s="100">
        <v>0</v>
      </c>
      <c r="CV11" s="101">
        <v>1</v>
      </c>
      <c r="CW11" s="101">
        <f t="shared" si="19"/>
        <v>0</v>
      </c>
      <c r="CX11" s="102">
        <v>0</v>
      </c>
      <c r="CY11" s="103">
        <f>CU11/CV17</f>
        <v>0</v>
      </c>
      <c r="CZ11" s="100">
        <v>0</v>
      </c>
      <c r="DA11" s="101">
        <v>1</v>
      </c>
      <c r="DB11" s="101">
        <f t="shared" si="20"/>
        <v>0</v>
      </c>
      <c r="DC11" s="102">
        <v>0</v>
      </c>
      <c r="DD11" s="103">
        <f>CZ11/DA17</f>
        <v>0</v>
      </c>
      <c r="DE11" s="100">
        <v>0</v>
      </c>
      <c r="DF11" s="111">
        <v>1</v>
      </c>
      <c r="DG11" s="101">
        <f t="shared" si="21"/>
        <v>0</v>
      </c>
      <c r="DH11" s="102">
        <v>0</v>
      </c>
      <c r="DI11" s="112">
        <f>DE11/DF17</f>
        <v>0</v>
      </c>
      <c r="DJ11" s="100">
        <v>0</v>
      </c>
      <c r="DK11" s="111">
        <v>1</v>
      </c>
      <c r="DL11" s="101">
        <f t="shared" si="22"/>
        <v>0</v>
      </c>
      <c r="DM11" s="102">
        <v>0</v>
      </c>
      <c r="DN11" s="112">
        <f>DJ11/DK17</f>
        <v>0</v>
      </c>
      <c r="DO11" s="134">
        <v>0</v>
      </c>
      <c r="DP11" s="127">
        <v>100</v>
      </c>
      <c r="DQ11" s="127">
        <f t="shared" si="23"/>
        <v>0</v>
      </c>
      <c r="DR11" s="128">
        <v>0</v>
      </c>
      <c r="DS11" s="129">
        <f>DO11/DP17</f>
        <v>0</v>
      </c>
      <c r="DT11" s="100">
        <v>0</v>
      </c>
      <c r="DU11" s="111">
        <v>9</v>
      </c>
      <c r="DV11" s="101">
        <f t="shared" si="24"/>
        <v>0</v>
      </c>
      <c r="DW11" s="102">
        <v>0</v>
      </c>
      <c r="DX11" s="112">
        <f>DT11/DU17</f>
        <v>0</v>
      </c>
      <c r="DY11" s="100">
        <v>0</v>
      </c>
      <c r="DZ11" s="111">
        <v>1</v>
      </c>
      <c r="EA11" s="101">
        <f t="shared" si="25"/>
        <v>0</v>
      </c>
      <c r="EB11" s="102">
        <v>0</v>
      </c>
      <c r="EC11" s="112">
        <f>DY11/DZ17</f>
        <v>0</v>
      </c>
      <c r="ED11" s="100">
        <v>0</v>
      </c>
      <c r="EE11" s="111">
        <v>1</v>
      </c>
      <c r="EF11" s="101">
        <f t="shared" si="26"/>
        <v>0</v>
      </c>
      <c r="EG11" s="102">
        <v>0</v>
      </c>
      <c r="EH11" s="112">
        <f>ED11/EE17</f>
        <v>0</v>
      </c>
      <c r="EI11" s="79">
        <v>1</v>
      </c>
      <c r="EJ11" s="92">
        <v>1</v>
      </c>
      <c r="EK11" s="80">
        <f t="shared" si="27"/>
        <v>100</v>
      </c>
      <c r="EL11" s="115">
        <v>1</v>
      </c>
      <c r="EM11" s="93">
        <f>EI11/EJ17</f>
        <v>0.33333333333333331</v>
      </c>
      <c r="EN11" s="100">
        <v>0</v>
      </c>
      <c r="EO11" s="101">
        <v>1</v>
      </c>
      <c r="EP11" s="101">
        <f t="shared" si="28"/>
        <v>0</v>
      </c>
      <c r="EQ11" s="102">
        <v>0</v>
      </c>
      <c r="ER11" s="103">
        <f>EN11/EO17</f>
        <v>0</v>
      </c>
      <c r="ES11" s="79">
        <v>6</v>
      </c>
      <c r="ET11" s="80">
        <v>6</v>
      </c>
      <c r="EU11" s="80">
        <f t="shared" si="29"/>
        <v>100</v>
      </c>
      <c r="EV11" s="115">
        <v>1</v>
      </c>
      <c r="EW11" s="82">
        <f>ES11/ET17</f>
        <v>0.5</v>
      </c>
      <c r="EX11" s="79">
        <v>4</v>
      </c>
      <c r="EY11" s="92">
        <v>4</v>
      </c>
      <c r="EZ11" s="80">
        <f t="shared" si="30"/>
        <v>100</v>
      </c>
      <c r="FA11" s="115">
        <v>1</v>
      </c>
      <c r="FB11" s="93">
        <f>EX11/EY17</f>
        <v>0.5</v>
      </c>
      <c r="FC11" s="79">
        <v>1</v>
      </c>
      <c r="FD11" s="80">
        <v>1</v>
      </c>
      <c r="FE11" s="320">
        <f t="shared" si="31"/>
        <v>100</v>
      </c>
      <c r="FF11" s="342">
        <v>1</v>
      </c>
      <c r="FG11" s="343">
        <f>FC11/FD17</f>
        <v>1</v>
      </c>
      <c r="FH11" s="79">
        <v>2</v>
      </c>
      <c r="FI11" s="92">
        <v>2</v>
      </c>
      <c r="FJ11" s="80">
        <f t="shared" si="32"/>
        <v>100</v>
      </c>
      <c r="FK11" s="115">
        <v>1</v>
      </c>
      <c r="FL11" s="93">
        <f>FH11/FI17</f>
        <v>0.5</v>
      </c>
      <c r="FM11" s="100">
        <v>0</v>
      </c>
      <c r="FN11" s="111">
        <v>1</v>
      </c>
      <c r="FO11" s="101">
        <f t="shared" si="33"/>
        <v>0</v>
      </c>
      <c r="FP11" s="102">
        <v>0</v>
      </c>
      <c r="FQ11" s="112">
        <f>FM11/FN17</f>
        <v>0</v>
      </c>
      <c r="FR11" s="100">
        <v>0</v>
      </c>
      <c r="FS11" s="111">
        <v>1</v>
      </c>
      <c r="FT11" s="101">
        <f t="shared" si="34"/>
        <v>0</v>
      </c>
      <c r="FU11" s="102">
        <v>0</v>
      </c>
      <c r="FV11" s="112">
        <f>FR11/FS17</f>
        <v>0</v>
      </c>
      <c r="FW11" s="79">
        <v>1</v>
      </c>
      <c r="FX11" s="80">
        <v>1</v>
      </c>
      <c r="FY11" s="80">
        <f t="shared" si="35"/>
        <v>100</v>
      </c>
      <c r="FZ11" s="115">
        <v>1</v>
      </c>
      <c r="GA11" s="82">
        <f>FW11/FX17</f>
        <v>0.5</v>
      </c>
      <c r="GB11" s="100">
        <v>0</v>
      </c>
      <c r="GC11" s="111">
        <v>1</v>
      </c>
      <c r="GD11" s="101">
        <f t="shared" si="36"/>
        <v>0</v>
      </c>
      <c r="GE11" s="102">
        <v>0</v>
      </c>
      <c r="GF11" s="112">
        <f>GB11/GC17</f>
        <v>0</v>
      </c>
      <c r="GG11" s="183">
        <v>0</v>
      </c>
      <c r="GH11" s="184">
        <v>40</v>
      </c>
      <c r="GI11" s="185">
        <f t="shared" si="37"/>
        <v>0</v>
      </c>
      <c r="GJ11" s="186">
        <v>0</v>
      </c>
      <c r="GK11" s="187">
        <f>GG11/GH17</f>
        <v>0</v>
      </c>
      <c r="GL11" s="100">
        <v>0</v>
      </c>
      <c r="GM11" s="101">
        <v>1</v>
      </c>
      <c r="GN11" s="101">
        <f t="shared" si="38"/>
        <v>0</v>
      </c>
      <c r="GO11" s="102">
        <v>0</v>
      </c>
      <c r="GP11" s="103">
        <f>GL11/GM17</f>
        <v>0</v>
      </c>
      <c r="GQ11" s="79">
        <v>9</v>
      </c>
      <c r="GR11" s="92">
        <v>8</v>
      </c>
      <c r="GS11" s="80">
        <f t="shared" si="39"/>
        <v>112.5</v>
      </c>
      <c r="GT11" s="123">
        <v>1.1299999999999999</v>
      </c>
      <c r="GU11" s="93">
        <f>GQ11/GR17</f>
        <v>0.5625</v>
      </c>
      <c r="GV11" s="156">
        <v>0</v>
      </c>
      <c r="GW11" s="157">
        <v>2</v>
      </c>
      <c r="GX11" s="158">
        <f t="shared" si="40"/>
        <v>0</v>
      </c>
      <c r="GY11" s="159">
        <v>0</v>
      </c>
      <c r="GZ11" s="160">
        <f>GV11/GW17</f>
        <v>0</v>
      </c>
      <c r="HA11" s="195">
        <v>0</v>
      </c>
      <c r="HB11" s="196">
        <v>6</v>
      </c>
      <c r="HC11" s="196">
        <f t="shared" si="41"/>
        <v>0</v>
      </c>
      <c r="HD11" s="197">
        <v>0</v>
      </c>
      <c r="HE11" s="198">
        <f>HA11/HB17</f>
        <v>0</v>
      </c>
      <c r="HF11" s="282">
        <v>83.33</v>
      </c>
      <c r="HG11" s="288">
        <v>50</v>
      </c>
      <c r="HH11" s="283">
        <f t="shared" si="42"/>
        <v>166.66</v>
      </c>
      <c r="HI11" s="284">
        <v>1.67</v>
      </c>
      <c r="HJ11" s="448">
        <f>HF11/HG17</f>
        <v>0.83329999999999993</v>
      </c>
      <c r="HK11" s="79">
        <v>10</v>
      </c>
      <c r="HL11" s="92">
        <v>10</v>
      </c>
      <c r="HM11" s="80">
        <f t="shared" si="43"/>
        <v>100</v>
      </c>
      <c r="HN11" s="115">
        <v>1</v>
      </c>
      <c r="HO11" s="93">
        <f>HK11/HL17</f>
        <v>0.2</v>
      </c>
      <c r="HP11" s="100">
        <v>0</v>
      </c>
      <c r="HQ11" s="111">
        <v>1</v>
      </c>
      <c r="HR11" s="101">
        <f t="shared" si="44"/>
        <v>0</v>
      </c>
      <c r="HS11" s="102">
        <v>0</v>
      </c>
      <c r="HT11" s="112">
        <f>HP11/HQ17</f>
        <v>0</v>
      </c>
      <c r="HU11" s="217">
        <v>0</v>
      </c>
      <c r="HV11" s="237">
        <v>100</v>
      </c>
      <c r="HW11" s="218">
        <f t="shared" si="45"/>
        <v>0</v>
      </c>
      <c r="HX11" s="219">
        <v>0</v>
      </c>
      <c r="HY11" s="220">
        <f>HU11/HV17</f>
        <v>0</v>
      </c>
      <c r="HZ11" s="79">
        <v>100</v>
      </c>
      <c r="IA11" s="92">
        <v>100</v>
      </c>
      <c r="IB11" s="80">
        <f t="shared" si="46"/>
        <v>100</v>
      </c>
      <c r="IC11" s="115">
        <v>1</v>
      </c>
      <c r="ID11" s="82">
        <f>HZ11/IA17</f>
        <v>1</v>
      </c>
      <c r="IE11" s="79">
        <v>100</v>
      </c>
      <c r="IF11" s="92">
        <v>100</v>
      </c>
      <c r="IG11" s="80">
        <f t="shared" si="47"/>
        <v>100</v>
      </c>
      <c r="IH11" s="115">
        <v>1</v>
      </c>
      <c r="II11" s="82">
        <f>IE11/IF17</f>
        <v>1</v>
      </c>
    </row>
    <row r="12" spans="2:243" ht="15" thickBot="1" x14ac:dyDescent="0.4">
      <c r="B12" s="151">
        <v>7</v>
      </c>
      <c r="C12" s="152" t="s">
        <v>39</v>
      </c>
      <c r="D12" s="79">
        <v>0</v>
      </c>
      <c r="E12" s="80">
        <v>100</v>
      </c>
      <c r="F12" s="80">
        <f t="shared" si="0"/>
        <v>0</v>
      </c>
      <c r="G12" s="81">
        <v>0</v>
      </c>
      <c r="H12" s="82">
        <f>D12/E17</f>
        <v>0</v>
      </c>
      <c r="I12" s="79">
        <v>43</v>
      </c>
      <c r="J12" s="80">
        <v>19</v>
      </c>
      <c r="K12" s="80">
        <f t="shared" si="1"/>
        <v>226.31578947368419</v>
      </c>
      <c r="L12" s="81">
        <v>2.2599999999999998</v>
      </c>
      <c r="M12" s="82">
        <f>I12/J17</f>
        <v>1</v>
      </c>
      <c r="N12" s="79">
        <v>46</v>
      </c>
      <c r="O12" s="80">
        <v>18</v>
      </c>
      <c r="P12" s="80">
        <f t="shared" si="2"/>
        <v>255.55555555555554</v>
      </c>
      <c r="Q12" s="81">
        <v>2.56</v>
      </c>
      <c r="R12" s="82">
        <f>N12/O17</f>
        <v>1.069767441860465</v>
      </c>
      <c r="S12" s="251">
        <v>0</v>
      </c>
      <c r="T12" s="253">
        <v>100</v>
      </c>
      <c r="U12" s="253">
        <f t="shared" si="3"/>
        <v>0</v>
      </c>
      <c r="V12" s="254">
        <v>0</v>
      </c>
      <c r="W12" s="405">
        <f>S12/T17</f>
        <v>0</v>
      </c>
      <c r="X12" s="169">
        <v>0</v>
      </c>
      <c r="Y12" s="170">
        <v>100</v>
      </c>
      <c r="Z12" s="170">
        <f t="shared" si="4"/>
        <v>0</v>
      </c>
      <c r="AA12" s="171">
        <v>0</v>
      </c>
      <c r="AB12" s="172">
        <f>X12/Y17</f>
        <v>0</v>
      </c>
      <c r="AC12" s="100">
        <v>0</v>
      </c>
      <c r="AD12" s="101">
        <v>100</v>
      </c>
      <c r="AE12" s="101">
        <f t="shared" si="5"/>
        <v>0</v>
      </c>
      <c r="AF12" s="102">
        <v>0</v>
      </c>
      <c r="AG12" s="103">
        <f>AC12/AD17</f>
        <v>0</v>
      </c>
      <c r="AH12" s="183">
        <v>0</v>
      </c>
      <c r="AI12" s="184">
        <v>100</v>
      </c>
      <c r="AJ12" s="185">
        <f t="shared" si="6"/>
        <v>0</v>
      </c>
      <c r="AK12" s="186">
        <v>0</v>
      </c>
      <c r="AL12" s="187">
        <f>AH12/AI17</f>
        <v>0</v>
      </c>
      <c r="AM12" s="100">
        <v>0</v>
      </c>
      <c r="AN12" s="101">
        <v>1</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100">
        <v>0</v>
      </c>
      <c r="BC12" s="101">
        <v>1</v>
      </c>
      <c r="BD12" s="101">
        <f t="shared" si="10"/>
        <v>0</v>
      </c>
      <c r="BE12" s="102">
        <v>0</v>
      </c>
      <c r="BF12" s="103">
        <f>BB12/BC17</f>
        <v>0</v>
      </c>
      <c r="BG12" s="100">
        <v>0</v>
      </c>
      <c r="BH12" s="111">
        <v>1</v>
      </c>
      <c r="BI12" s="101">
        <f t="shared" si="11"/>
        <v>0</v>
      </c>
      <c r="BJ12" s="102">
        <v>0</v>
      </c>
      <c r="BK12" s="112">
        <f>BG12/BH17</f>
        <v>0</v>
      </c>
      <c r="BL12" s="100">
        <v>0</v>
      </c>
      <c r="BM12" s="111">
        <v>1</v>
      </c>
      <c r="BN12" s="101">
        <f t="shared" si="12"/>
        <v>0</v>
      </c>
      <c r="BO12" s="102">
        <v>0</v>
      </c>
      <c r="BP12" s="103">
        <f>BL12/BM17</f>
        <v>0</v>
      </c>
      <c r="BQ12" s="79">
        <v>100</v>
      </c>
      <c r="BR12" s="80">
        <v>100</v>
      </c>
      <c r="BS12" s="80">
        <f t="shared" si="13"/>
        <v>100</v>
      </c>
      <c r="BT12" s="81">
        <v>1</v>
      </c>
      <c r="BU12" s="82">
        <f>BQ12/BR17</f>
        <v>1</v>
      </c>
      <c r="BV12" s="100">
        <v>0</v>
      </c>
      <c r="BW12" s="101">
        <v>1</v>
      </c>
      <c r="BX12" s="101">
        <f t="shared" si="14"/>
        <v>0</v>
      </c>
      <c r="BY12" s="102">
        <v>0</v>
      </c>
      <c r="BZ12" s="103">
        <f>BV12/BW17</f>
        <v>0</v>
      </c>
      <c r="CA12" s="100">
        <v>0</v>
      </c>
      <c r="CB12" s="111">
        <v>470</v>
      </c>
      <c r="CC12" s="101">
        <f t="shared" si="15"/>
        <v>0</v>
      </c>
      <c r="CD12" s="102">
        <v>0</v>
      </c>
      <c r="CE12" s="112">
        <f>CA12/CB17</f>
        <v>0</v>
      </c>
      <c r="CF12" s="100">
        <v>0</v>
      </c>
      <c r="CG12" s="101">
        <v>100</v>
      </c>
      <c r="CH12" s="101">
        <f t="shared" si="16"/>
        <v>0</v>
      </c>
      <c r="CI12" s="102">
        <v>0</v>
      </c>
      <c r="CJ12" s="103">
        <f>CF12/CG17</f>
        <v>0</v>
      </c>
      <c r="CK12" s="100">
        <v>0</v>
      </c>
      <c r="CL12" s="111">
        <v>1</v>
      </c>
      <c r="CM12" s="101">
        <f t="shared" si="17"/>
        <v>0</v>
      </c>
      <c r="CN12" s="102">
        <v>0</v>
      </c>
      <c r="CO12" s="112">
        <f>CK12/CL17</f>
        <v>0</v>
      </c>
      <c r="CP12" s="100">
        <v>0</v>
      </c>
      <c r="CQ12" s="111">
        <v>1</v>
      </c>
      <c r="CR12" s="101">
        <f t="shared" si="18"/>
        <v>0</v>
      </c>
      <c r="CS12" s="102">
        <v>0</v>
      </c>
      <c r="CT12" s="112">
        <f>CP12/CQ17</f>
        <v>0</v>
      </c>
      <c r="CU12" s="79">
        <v>4</v>
      </c>
      <c r="CV12" s="80">
        <v>3</v>
      </c>
      <c r="CW12" s="80">
        <f t="shared" si="19"/>
        <v>133.33333333333331</v>
      </c>
      <c r="CX12" s="81">
        <v>1.33</v>
      </c>
      <c r="CY12" s="82">
        <f>CU12/CV17</f>
        <v>0.4</v>
      </c>
      <c r="CZ12" s="79">
        <v>37</v>
      </c>
      <c r="DA12" s="80">
        <v>83</v>
      </c>
      <c r="DB12" s="80">
        <f t="shared" si="20"/>
        <v>44.578313253012048</v>
      </c>
      <c r="DC12" s="81">
        <v>0.45</v>
      </c>
      <c r="DD12" s="82">
        <f>CZ12/DA17</f>
        <v>5.0340136054421766E-2</v>
      </c>
      <c r="DE12" s="100">
        <v>0</v>
      </c>
      <c r="DF12" s="111">
        <v>1</v>
      </c>
      <c r="DG12" s="101">
        <f t="shared" si="21"/>
        <v>0</v>
      </c>
      <c r="DH12" s="330">
        <v>0</v>
      </c>
      <c r="DI12" s="332">
        <f>DE12/DF17</f>
        <v>0</v>
      </c>
      <c r="DJ12" s="100">
        <v>0</v>
      </c>
      <c r="DK12" s="111">
        <v>1</v>
      </c>
      <c r="DL12" s="101">
        <f t="shared" si="22"/>
        <v>0</v>
      </c>
      <c r="DM12" s="102">
        <v>0</v>
      </c>
      <c r="DN12" s="112">
        <f>DJ12/DK17</f>
        <v>0</v>
      </c>
      <c r="DO12" s="100">
        <v>0</v>
      </c>
      <c r="DP12" s="101">
        <v>100</v>
      </c>
      <c r="DQ12" s="101">
        <f t="shared" si="23"/>
        <v>0</v>
      </c>
      <c r="DR12" s="102">
        <v>0</v>
      </c>
      <c r="DS12" s="103">
        <f>DO12/DP17</f>
        <v>0</v>
      </c>
      <c r="DT12" s="100">
        <v>0</v>
      </c>
      <c r="DU12" s="111">
        <v>9</v>
      </c>
      <c r="DV12" s="101">
        <f t="shared" si="24"/>
        <v>0</v>
      </c>
      <c r="DW12" s="102">
        <v>0</v>
      </c>
      <c r="DX12" s="112">
        <f>DT12/DU17</f>
        <v>0</v>
      </c>
      <c r="DY12" s="100">
        <v>0</v>
      </c>
      <c r="DZ12" s="111">
        <v>1</v>
      </c>
      <c r="EA12" s="101">
        <f t="shared" si="25"/>
        <v>0</v>
      </c>
      <c r="EB12" s="102">
        <v>0</v>
      </c>
      <c r="EC12" s="112">
        <f>DY12/DZ17</f>
        <v>0</v>
      </c>
      <c r="ED12" s="79">
        <v>0</v>
      </c>
      <c r="EE12" s="92">
        <v>2</v>
      </c>
      <c r="EF12" s="80">
        <f t="shared" si="26"/>
        <v>0</v>
      </c>
      <c r="EG12" s="81">
        <v>0</v>
      </c>
      <c r="EH12" s="93">
        <f>ED12/EE17</f>
        <v>0</v>
      </c>
      <c r="EI12" s="100">
        <v>0</v>
      </c>
      <c r="EJ12" s="111">
        <v>1</v>
      </c>
      <c r="EK12" s="101">
        <f t="shared" si="27"/>
        <v>0</v>
      </c>
      <c r="EL12" s="102">
        <v>0</v>
      </c>
      <c r="EM12" s="112">
        <f>EI12/EJ17</f>
        <v>0</v>
      </c>
      <c r="EN12" s="100">
        <v>0</v>
      </c>
      <c r="EO12" s="101">
        <v>1</v>
      </c>
      <c r="EP12" s="101">
        <f t="shared" si="28"/>
        <v>0</v>
      </c>
      <c r="EQ12" s="102">
        <v>0</v>
      </c>
      <c r="ER12" s="103">
        <f>EN12/EO17</f>
        <v>0</v>
      </c>
      <c r="ES12" s="79">
        <v>7</v>
      </c>
      <c r="ET12" s="80">
        <v>7</v>
      </c>
      <c r="EU12" s="80">
        <f t="shared" si="29"/>
        <v>100</v>
      </c>
      <c r="EV12" s="81">
        <v>1</v>
      </c>
      <c r="EW12" s="82">
        <f>ES12/ET17</f>
        <v>0.58333333333333337</v>
      </c>
      <c r="EX12" s="100">
        <v>0</v>
      </c>
      <c r="EY12" s="111">
        <v>4</v>
      </c>
      <c r="EZ12" s="101">
        <f t="shared" si="30"/>
        <v>0</v>
      </c>
      <c r="FA12" s="102">
        <v>0</v>
      </c>
      <c r="FB12" s="112">
        <f>EX12/EY17</f>
        <v>0</v>
      </c>
      <c r="FC12" s="100">
        <v>0</v>
      </c>
      <c r="FD12" s="101">
        <v>1</v>
      </c>
      <c r="FE12" s="101">
        <f t="shared" si="31"/>
        <v>0</v>
      </c>
      <c r="FF12" s="321">
        <v>0</v>
      </c>
      <c r="FG12" s="322">
        <f>FC12/FD17</f>
        <v>0</v>
      </c>
      <c r="FH12" s="100">
        <v>0</v>
      </c>
      <c r="FI12" s="111">
        <v>2</v>
      </c>
      <c r="FJ12" s="101">
        <f t="shared" si="32"/>
        <v>0</v>
      </c>
      <c r="FK12" s="102">
        <v>0</v>
      </c>
      <c r="FL12" s="112">
        <f>FH12/FI17</f>
        <v>0</v>
      </c>
      <c r="FM12" s="79">
        <v>5</v>
      </c>
      <c r="FN12" s="92">
        <v>5</v>
      </c>
      <c r="FO12" s="80">
        <f t="shared" si="33"/>
        <v>100</v>
      </c>
      <c r="FP12" s="115">
        <v>1</v>
      </c>
      <c r="FQ12" s="93">
        <f>FM12/FN17</f>
        <v>0.5</v>
      </c>
      <c r="FR12" s="100">
        <v>0</v>
      </c>
      <c r="FS12" s="111">
        <v>1</v>
      </c>
      <c r="FT12" s="101">
        <f t="shared" si="34"/>
        <v>0</v>
      </c>
      <c r="FU12" s="102">
        <v>0</v>
      </c>
      <c r="FV12" s="112">
        <f>FR12/FS17</f>
        <v>0</v>
      </c>
      <c r="FW12" s="100">
        <v>0</v>
      </c>
      <c r="FX12" s="101">
        <v>1</v>
      </c>
      <c r="FY12" s="101">
        <f t="shared" si="35"/>
        <v>0</v>
      </c>
      <c r="FZ12" s="102">
        <v>0</v>
      </c>
      <c r="GA12" s="103">
        <f>FW12/FX17</f>
        <v>0</v>
      </c>
      <c r="GB12" s="100">
        <v>0</v>
      </c>
      <c r="GC12" s="111">
        <v>1</v>
      </c>
      <c r="GD12" s="101">
        <f t="shared" si="36"/>
        <v>0</v>
      </c>
      <c r="GE12" s="102">
        <v>0</v>
      </c>
      <c r="GF12" s="112">
        <f>GB12/GC17</f>
        <v>0</v>
      </c>
      <c r="GG12" s="100">
        <v>0</v>
      </c>
      <c r="GH12" s="111">
        <v>40</v>
      </c>
      <c r="GI12" s="101">
        <f t="shared" si="37"/>
        <v>0</v>
      </c>
      <c r="GJ12" s="102">
        <v>0</v>
      </c>
      <c r="GK12" s="112">
        <f>GG12/GH17</f>
        <v>0</v>
      </c>
      <c r="GL12" s="100">
        <v>0</v>
      </c>
      <c r="GM12" s="101">
        <v>1</v>
      </c>
      <c r="GN12" s="101">
        <f t="shared" si="38"/>
        <v>0</v>
      </c>
      <c r="GO12" s="102">
        <v>0</v>
      </c>
      <c r="GP12" s="103">
        <f>GL12/GM17</f>
        <v>0</v>
      </c>
      <c r="GQ12" s="100">
        <v>0</v>
      </c>
      <c r="GR12" s="111">
        <v>8</v>
      </c>
      <c r="GS12" s="101">
        <f t="shared" si="39"/>
        <v>0</v>
      </c>
      <c r="GT12" s="102">
        <v>0</v>
      </c>
      <c r="GU12" s="112">
        <f>GQ12/GR17</f>
        <v>0</v>
      </c>
      <c r="GV12" s="100">
        <v>0</v>
      </c>
      <c r="GW12" s="111">
        <v>2</v>
      </c>
      <c r="GX12" s="101">
        <f t="shared" si="40"/>
        <v>0</v>
      </c>
      <c r="GY12" s="102">
        <v>0</v>
      </c>
      <c r="GZ12" s="112">
        <f>GV12/GW17</f>
        <v>0</v>
      </c>
      <c r="HA12" s="195">
        <v>0</v>
      </c>
      <c r="HB12" s="196">
        <v>7</v>
      </c>
      <c r="HC12" s="196">
        <f t="shared" si="41"/>
        <v>0</v>
      </c>
      <c r="HD12" s="197">
        <v>0</v>
      </c>
      <c r="HE12" s="198">
        <f>HA12/HB17</f>
        <v>0</v>
      </c>
      <c r="HF12" s="100">
        <v>0</v>
      </c>
      <c r="HG12" s="111">
        <v>50</v>
      </c>
      <c r="HH12" s="101">
        <f t="shared" si="42"/>
        <v>0</v>
      </c>
      <c r="HI12" s="102">
        <v>0</v>
      </c>
      <c r="HJ12" s="112">
        <f>HF12/HG17</f>
        <v>0</v>
      </c>
      <c r="HK12" s="100">
        <v>0</v>
      </c>
      <c r="HL12" s="111">
        <v>10</v>
      </c>
      <c r="HM12" s="101">
        <f t="shared" si="43"/>
        <v>0</v>
      </c>
      <c r="HN12" s="102">
        <v>0</v>
      </c>
      <c r="HO12" s="112">
        <f>HK12/HL17</f>
        <v>0</v>
      </c>
      <c r="HP12" s="100">
        <v>0</v>
      </c>
      <c r="HQ12" s="111">
        <v>1</v>
      </c>
      <c r="HR12" s="101">
        <f t="shared" si="44"/>
        <v>0</v>
      </c>
      <c r="HS12" s="102">
        <v>0</v>
      </c>
      <c r="HT12" s="112">
        <f>HP12/HQ17</f>
        <v>0</v>
      </c>
      <c r="HU12" s="217">
        <v>0</v>
      </c>
      <c r="HV12" s="237">
        <v>100</v>
      </c>
      <c r="HW12" s="218">
        <f t="shared" si="45"/>
        <v>0</v>
      </c>
      <c r="HX12" s="219">
        <v>0</v>
      </c>
      <c r="HY12" s="220">
        <f>HU12/HV17</f>
        <v>0</v>
      </c>
      <c r="HZ12" s="282">
        <v>100</v>
      </c>
      <c r="IA12" s="288">
        <v>100</v>
      </c>
      <c r="IB12" s="283">
        <f t="shared" si="46"/>
        <v>100</v>
      </c>
      <c r="IC12" s="284">
        <v>1</v>
      </c>
      <c r="ID12" s="285">
        <f>HZ12/IA17</f>
        <v>1</v>
      </c>
      <c r="IE12" s="79">
        <v>100</v>
      </c>
      <c r="IF12" s="92">
        <v>100</v>
      </c>
      <c r="IG12" s="80">
        <f t="shared" si="47"/>
        <v>100</v>
      </c>
      <c r="IH12" s="81">
        <v>1</v>
      </c>
      <c r="II12" s="82">
        <f>IE12/IF17</f>
        <v>1</v>
      </c>
    </row>
    <row r="13" spans="2:243" ht="15" thickBot="1" x14ac:dyDescent="0.4">
      <c r="B13" s="151">
        <v>8</v>
      </c>
      <c r="C13" s="152" t="s">
        <v>40</v>
      </c>
      <c r="D13" s="79">
        <v>0</v>
      </c>
      <c r="E13" s="80">
        <v>100</v>
      </c>
      <c r="F13" s="80">
        <f t="shared" si="0"/>
        <v>0</v>
      </c>
      <c r="G13" s="81">
        <v>0</v>
      </c>
      <c r="H13" s="82">
        <f>D13/E17</f>
        <v>0</v>
      </c>
      <c r="I13" s="79">
        <v>43</v>
      </c>
      <c r="J13" s="80">
        <v>25</v>
      </c>
      <c r="K13" s="80">
        <f t="shared" si="1"/>
        <v>172</v>
      </c>
      <c r="L13" s="81">
        <v>1.72</v>
      </c>
      <c r="M13" s="82">
        <f>I13/J17</f>
        <v>1</v>
      </c>
      <c r="N13" s="79">
        <v>57</v>
      </c>
      <c r="O13" s="80">
        <v>25</v>
      </c>
      <c r="P13" s="80">
        <f t="shared" si="2"/>
        <v>227.99999999999997</v>
      </c>
      <c r="Q13" s="81">
        <v>2.2799999999999998</v>
      </c>
      <c r="R13" s="82">
        <f>N13/O17</f>
        <v>1.3255813953488371</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183">
        <v>0</v>
      </c>
      <c r="AS13" s="185">
        <v>90</v>
      </c>
      <c r="AT13" s="185">
        <f t="shared" si="8"/>
        <v>0</v>
      </c>
      <c r="AU13" s="186">
        <v>0</v>
      </c>
      <c r="AV13" s="245">
        <f>AR13/AS17</f>
        <v>0</v>
      </c>
      <c r="AW13" s="100">
        <v>0</v>
      </c>
      <c r="AX13" s="101">
        <v>1</v>
      </c>
      <c r="AY13" s="101">
        <f t="shared" si="9"/>
        <v>0</v>
      </c>
      <c r="AZ13" s="102">
        <v>0</v>
      </c>
      <c r="BA13" s="103">
        <f>AW13/AX17</f>
        <v>0</v>
      </c>
      <c r="BB13" s="100">
        <v>0</v>
      </c>
      <c r="BC13" s="101">
        <v>1</v>
      </c>
      <c r="BD13" s="101">
        <f t="shared" si="10"/>
        <v>0</v>
      </c>
      <c r="BE13" s="102">
        <v>0</v>
      </c>
      <c r="BF13" s="103">
        <f>BB13/BC17</f>
        <v>0</v>
      </c>
      <c r="BG13" s="100">
        <v>0</v>
      </c>
      <c r="BH13" s="111">
        <v>1</v>
      </c>
      <c r="BI13" s="101">
        <f t="shared" si="11"/>
        <v>0</v>
      </c>
      <c r="BJ13" s="102">
        <v>0</v>
      </c>
      <c r="BK13" s="112">
        <f>BG13/BH17</f>
        <v>0</v>
      </c>
      <c r="BL13" s="100">
        <v>0</v>
      </c>
      <c r="BM13" s="111">
        <v>1</v>
      </c>
      <c r="BN13" s="101">
        <f t="shared" si="12"/>
        <v>0</v>
      </c>
      <c r="BO13" s="102">
        <v>0</v>
      </c>
      <c r="BP13" s="103">
        <f>BL13/BM17</f>
        <v>0</v>
      </c>
      <c r="BQ13" s="79">
        <v>100</v>
      </c>
      <c r="BR13" s="80">
        <v>100</v>
      </c>
      <c r="BS13" s="80">
        <f t="shared" si="13"/>
        <v>100</v>
      </c>
      <c r="BT13" s="81">
        <v>1</v>
      </c>
      <c r="BU13" s="82">
        <f>BQ13/BR17</f>
        <v>1</v>
      </c>
      <c r="BV13" s="100">
        <v>0</v>
      </c>
      <c r="BW13" s="101">
        <v>1</v>
      </c>
      <c r="BX13" s="101">
        <f t="shared" si="14"/>
        <v>0</v>
      </c>
      <c r="BY13" s="102">
        <v>0</v>
      </c>
      <c r="BZ13" s="103">
        <f>BV13/BW17</f>
        <v>0</v>
      </c>
      <c r="CA13" s="100">
        <v>0</v>
      </c>
      <c r="CB13" s="111">
        <v>470</v>
      </c>
      <c r="CC13" s="101">
        <f t="shared" si="15"/>
        <v>0</v>
      </c>
      <c r="CD13" s="102">
        <v>0</v>
      </c>
      <c r="CE13" s="112">
        <f>CA13/CB17</f>
        <v>0</v>
      </c>
      <c r="CF13" s="100">
        <v>0</v>
      </c>
      <c r="CG13" s="101">
        <v>100</v>
      </c>
      <c r="CH13" s="101">
        <f t="shared" si="16"/>
        <v>0</v>
      </c>
      <c r="CI13" s="102">
        <v>0</v>
      </c>
      <c r="CJ13" s="103">
        <f>CF13/CG17</f>
        <v>0</v>
      </c>
      <c r="CK13" s="100">
        <v>0</v>
      </c>
      <c r="CL13" s="111">
        <v>1</v>
      </c>
      <c r="CM13" s="101">
        <f t="shared" si="17"/>
        <v>0</v>
      </c>
      <c r="CN13" s="102">
        <v>0</v>
      </c>
      <c r="CO13" s="112">
        <f>CK13/CL17</f>
        <v>0</v>
      </c>
      <c r="CP13" s="100">
        <v>0</v>
      </c>
      <c r="CQ13" s="111">
        <v>1</v>
      </c>
      <c r="CR13" s="101">
        <f t="shared" si="18"/>
        <v>0</v>
      </c>
      <c r="CS13" s="102">
        <v>0</v>
      </c>
      <c r="CT13" s="112">
        <f>CP13/CQ17</f>
        <v>0</v>
      </c>
      <c r="CU13" s="79">
        <v>5</v>
      </c>
      <c r="CV13" s="80">
        <v>5</v>
      </c>
      <c r="CW13" s="80">
        <f t="shared" si="19"/>
        <v>100</v>
      </c>
      <c r="CX13" s="81">
        <v>1</v>
      </c>
      <c r="CY13" s="82">
        <f>CU13/CV17</f>
        <v>0.5</v>
      </c>
      <c r="CZ13" s="79">
        <v>37</v>
      </c>
      <c r="DA13" s="80">
        <v>233</v>
      </c>
      <c r="DB13" s="80">
        <f t="shared" si="20"/>
        <v>15.879828326180256</v>
      </c>
      <c r="DC13" s="81">
        <v>0.16</v>
      </c>
      <c r="DD13" s="82">
        <f>CZ13/DA17</f>
        <v>5.0340136054421766E-2</v>
      </c>
      <c r="DE13" s="79">
        <v>0</v>
      </c>
      <c r="DF13" s="92">
        <v>1</v>
      </c>
      <c r="DG13" s="320">
        <f t="shared" si="21"/>
        <v>0</v>
      </c>
      <c r="DH13" s="375">
        <v>0</v>
      </c>
      <c r="DI13" s="376">
        <f>DE13/DF17</f>
        <v>0</v>
      </c>
      <c r="DJ13" s="79">
        <v>1</v>
      </c>
      <c r="DK13" s="92">
        <v>1</v>
      </c>
      <c r="DL13" s="80">
        <f t="shared" si="22"/>
        <v>100</v>
      </c>
      <c r="DM13" s="316">
        <v>0</v>
      </c>
      <c r="DN13" s="325">
        <f>DJ13/DK17</f>
        <v>0.5</v>
      </c>
      <c r="DO13" s="100">
        <v>0</v>
      </c>
      <c r="DP13" s="101">
        <v>100</v>
      </c>
      <c r="DQ13" s="101">
        <f t="shared" si="23"/>
        <v>0</v>
      </c>
      <c r="DR13" s="102">
        <v>0</v>
      </c>
      <c r="DS13" s="103">
        <f>DO13/DP17</f>
        <v>0</v>
      </c>
      <c r="DT13" s="100">
        <v>0</v>
      </c>
      <c r="DU13" s="111">
        <v>9</v>
      </c>
      <c r="DV13" s="101">
        <f t="shared" si="24"/>
        <v>0</v>
      </c>
      <c r="DW13" s="102">
        <v>0</v>
      </c>
      <c r="DX13" s="112">
        <f>DT13/DU17</f>
        <v>0</v>
      </c>
      <c r="DY13" s="100">
        <v>0</v>
      </c>
      <c r="DZ13" s="111">
        <v>1</v>
      </c>
      <c r="EA13" s="101">
        <f t="shared" si="25"/>
        <v>0</v>
      </c>
      <c r="EB13" s="102">
        <v>0</v>
      </c>
      <c r="EC13" s="112">
        <f>DY13/DZ17</f>
        <v>0</v>
      </c>
      <c r="ED13" s="79">
        <v>0</v>
      </c>
      <c r="EE13" s="92">
        <v>4</v>
      </c>
      <c r="EF13" s="80">
        <f t="shared" si="26"/>
        <v>0</v>
      </c>
      <c r="EG13" s="81">
        <v>0</v>
      </c>
      <c r="EH13" s="93">
        <f>ED13/EE17</f>
        <v>0</v>
      </c>
      <c r="EI13" s="100">
        <v>0</v>
      </c>
      <c r="EJ13" s="111">
        <v>1</v>
      </c>
      <c r="EK13" s="101">
        <f t="shared" si="27"/>
        <v>0</v>
      </c>
      <c r="EL13" s="102">
        <v>0</v>
      </c>
      <c r="EM13" s="112">
        <f>EI13/EJ17</f>
        <v>0</v>
      </c>
      <c r="EN13" s="100">
        <v>0</v>
      </c>
      <c r="EO13" s="101">
        <v>1</v>
      </c>
      <c r="EP13" s="101">
        <f t="shared" si="28"/>
        <v>0</v>
      </c>
      <c r="EQ13" s="102">
        <v>0</v>
      </c>
      <c r="ER13" s="103">
        <f>EN13/EO17</f>
        <v>0</v>
      </c>
      <c r="ES13" s="79">
        <v>8</v>
      </c>
      <c r="ET13" s="80">
        <v>8</v>
      </c>
      <c r="EU13" s="80">
        <f t="shared" si="29"/>
        <v>100</v>
      </c>
      <c r="EV13" s="81">
        <v>1</v>
      </c>
      <c r="EW13" s="82">
        <f>ES13/ET17</f>
        <v>0.66666666666666663</v>
      </c>
      <c r="EX13" s="100">
        <v>0</v>
      </c>
      <c r="EY13" s="111">
        <v>4</v>
      </c>
      <c r="EZ13" s="101">
        <f t="shared" si="30"/>
        <v>0</v>
      </c>
      <c r="FA13" s="102">
        <v>0</v>
      </c>
      <c r="FB13" s="112">
        <f>EX13/EY17</f>
        <v>0</v>
      </c>
      <c r="FC13" s="100">
        <v>0</v>
      </c>
      <c r="FD13" s="101">
        <v>1</v>
      </c>
      <c r="FE13" s="101">
        <f t="shared" si="31"/>
        <v>0</v>
      </c>
      <c r="FF13" s="102">
        <v>0</v>
      </c>
      <c r="FG13" s="103">
        <f>FC13/FD17</f>
        <v>0</v>
      </c>
      <c r="FH13" s="100">
        <v>0</v>
      </c>
      <c r="FI13" s="111">
        <v>2</v>
      </c>
      <c r="FJ13" s="101">
        <f t="shared" si="32"/>
        <v>0</v>
      </c>
      <c r="FK13" s="102">
        <v>0</v>
      </c>
      <c r="FL13" s="112">
        <f>FH13/FI17</f>
        <v>0</v>
      </c>
      <c r="FM13" s="100">
        <v>0</v>
      </c>
      <c r="FN13" s="111">
        <v>5</v>
      </c>
      <c r="FO13" s="101">
        <f t="shared" si="33"/>
        <v>0</v>
      </c>
      <c r="FP13" s="102">
        <v>0</v>
      </c>
      <c r="FQ13" s="112">
        <f>FM13/FN17</f>
        <v>0</v>
      </c>
      <c r="FR13" s="100">
        <v>0</v>
      </c>
      <c r="FS13" s="111">
        <v>1</v>
      </c>
      <c r="FT13" s="101">
        <f t="shared" si="34"/>
        <v>0</v>
      </c>
      <c r="FU13" s="102">
        <v>0</v>
      </c>
      <c r="FV13" s="112">
        <f>FR13/FS17</f>
        <v>0</v>
      </c>
      <c r="FW13" s="100">
        <v>0</v>
      </c>
      <c r="FX13" s="101">
        <v>1</v>
      </c>
      <c r="FY13" s="101">
        <f t="shared" si="35"/>
        <v>0</v>
      </c>
      <c r="FZ13" s="102">
        <v>0</v>
      </c>
      <c r="GA13" s="103">
        <f>FW13/FX17</f>
        <v>0</v>
      </c>
      <c r="GB13" s="100">
        <v>0</v>
      </c>
      <c r="GC13" s="111">
        <v>1</v>
      </c>
      <c r="GD13" s="101">
        <f t="shared" si="36"/>
        <v>0</v>
      </c>
      <c r="GE13" s="102">
        <v>0</v>
      </c>
      <c r="GF13" s="112">
        <f>GB13/GC17</f>
        <v>0</v>
      </c>
      <c r="GG13" s="100">
        <v>0</v>
      </c>
      <c r="GH13" s="111">
        <v>40</v>
      </c>
      <c r="GI13" s="101">
        <f t="shared" si="37"/>
        <v>0</v>
      </c>
      <c r="GJ13" s="102">
        <v>0</v>
      </c>
      <c r="GK13" s="112">
        <f>GG13/GH17</f>
        <v>0</v>
      </c>
      <c r="GL13" s="79">
        <v>0</v>
      </c>
      <c r="GM13" s="80">
        <v>20</v>
      </c>
      <c r="GN13" s="80">
        <f t="shared" si="38"/>
        <v>0</v>
      </c>
      <c r="GO13" s="81">
        <v>0</v>
      </c>
      <c r="GP13" s="82">
        <f>GL13/GM17</f>
        <v>0</v>
      </c>
      <c r="GQ13" s="100">
        <v>0</v>
      </c>
      <c r="GR13" s="111">
        <v>8</v>
      </c>
      <c r="GS13" s="101">
        <f t="shared" si="39"/>
        <v>0</v>
      </c>
      <c r="GT13" s="102">
        <v>0</v>
      </c>
      <c r="GU13" s="112">
        <f>GQ13/GR17</f>
        <v>0</v>
      </c>
      <c r="GV13" s="79">
        <v>2</v>
      </c>
      <c r="GW13" s="92">
        <v>2</v>
      </c>
      <c r="GX13" s="80">
        <f t="shared" si="40"/>
        <v>100</v>
      </c>
      <c r="GY13" s="115">
        <v>1</v>
      </c>
      <c r="GZ13" s="93">
        <f>GV13/GW17</f>
        <v>0.66666666666666663</v>
      </c>
      <c r="HA13" s="195">
        <v>0</v>
      </c>
      <c r="HB13" s="196">
        <v>8</v>
      </c>
      <c r="HC13" s="196">
        <f t="shared" si="41"/>
        <v>0</v>
      </c>
      <c r="HD13" s="197">
        <v>0</v>
      </c>
      <c r="HE13" s="198">
        <f>HA13/HB17</f>
        <v>0</v>
      </c>
      <c r="HF13" s="100">
        <v>0</v>
      </c>
      <c r="HG13" s="111">
        <v>50</v>
      </c>
      <c r="HH13" s="101">
        <f t="shared" si="42"/>
        <v>0</v>
      </c>
      <c r="HI13" s="102">
        <v>0</v>
      </c>
      <c r="HJ13" s="112">
        <f>HF13/HG17</f>
        <v>0</v>
      </c>
      <c r="HK13" s="100">
        <v>0</v>
      </c>
      <c r="HL13" s="111">
        <v>10</v>
      </c>
      <c r="HM13" s="101">
        <f t="shared" si="43"/>
        <v>0</v>
      </c>
      <c r="HN13" s="102">
        <v>0</v>
      </c>
      <c r="HO13" s="112">
        <f>HK13/HL17</f>
        <v>0</v>
      </c>
      <c r="HP13" s="100">
        <v>0</v>
      </c>
      <c r="HQ13" s="111">
        <v>1</v>
      </c>
      <c r="HR13" s="101">
        <f t="shared" si="44"/>
        <v>0</v>
      </c>
      <c r="HS13" s="102">
        <v>0</v>
      </c>
      <c r="HT13" s="112">
        <f>HP13/HQ17</f>
        <v>0</v>
      </c>
      <c r="HU13" s="217">
        <v>0</v>
      </c>
      <c r="HV13" s="237">
        <v>100</v>
      </c>
      <c r="HW13" s="218">
        <f t="shared" si="45"/>
        <v>0</v>
      </c>
      <c r="HX13" s="219">
        <v>0</v>
      </c>
      <c r="HY13" s="220">
        <f>HU13/HV17</f>
        <v>0</v>
      </c>
      <c r="HZ13" s="282">
        <v>100</v>
      </c>
      <c r="IA13" s="288">
        <v>100</v>
      </c>
      <c r="IB13" s="283">
        <f t="shared" si="46"/>
        <v>100</v>
      </c>
      <c r="IC13" s="284">
        <v>1</v>
      </c>
      <c r="ID13" s="285">
        <f>HZ13/IA17</f>
        <v>1</v>
      </c>
      <c r="IE13" s="79">
        <v>76.92</v>
      </c>
      <c r="IF13" s="92">
        <v>100</v>
      </c>
      <c r="IG13" s="80">
        <f t="shared" si="47"/>
        <v>76.92</v>
      </c>
      <c r="IH13" s="81">
        <v>0.77</v>
      </c>
      <c r="II13" s="82">
        <f>IE13/IF17</f>
        <v>0.76919999999999999</v>
      </c>
    </row>
    <row r="14" spans="2:243" ht="15" thickBot="1" x14ac:dyDescent="0.4">
      <c r="B14" s="153">
        <v>9</v>
      </c>
      <c r="C14" s="154" t="s">
        <v>41</v>
      </c>
      <c r="D14" s="79">
        <v>100</v>
      </c>
      <c r="E14" s="80">
        <v>100</v>
      </c>
      <c r="F14" s="80">
        <f t="shared" si="0"/>
        <v>100</v>
      </c>
      <c r="G14" s="115">
        <v>1</v>
      </c>
      <c r="H14" s="82">
        <f>D14/E17</f>
        <v>1</v>
      </c>
      <c r="I14" s="79">
        <v>43</v>
      </c>
      <c r="J14" s="80">
        <v>31</v>
      </c>
      <c r="K14" s="80">
        <f t="shared" si="1"/>
        <v>138.70967741935485</v>
      </c>
      <c r="L14" s="123">
        <v>1.39</v>
      </c>
      <c r="M14" s="82">
        <f>I14/J17</f>
        <v>1</v>
      </c>
      <c r="N14" s="79">
        <v>57</v>
      </c>
      <c r="O14" s="80">
        <v>31</v>
      </c>
      <c r="P14" s="80">
        <f t="shared" si="2"/>
        <v>183.87096774193549</v>
      </c>
      <c r="Q14" s="123">
        <v>1.84</v>
      </c>
      <c r="R14" s="82">
        <f>N14/O17</f>
        <v>1.3255813953488371</v>
      </c>
      <c r="S14" s="134">
        <v>0</v>
      </c>
      <c r="T14" s="127">
        <v>100</v>
      </c>
      <c r="U14" s="127">
        <f t="shared" si="3"/>
        <v>0</v>
      </c>
      <c r="V14" s="128">
        <v>0</v>
      </c>
      <c r="W14" s="129">
        <f>S14/T17</f>
        <v>0</v>
      </c>
      <c r="X14" s="169">
        <v>0</v>
      </c>
      <c r="Y14" s="170">
        <v>100</v>
      </c>
      <c r="Z14" s="170">
        <f t="shared" si="4"/>
        <v>0</v>
      </c>
      <c r="AA14" s="171">
        <v>0</v>
      </c>
      <c r="AB14" s="172">
        <f>X14/Y17</f>
        <v>0</v>
      </c>
      <c r="AC14" s="134">
        <v>0</v>
      </c>
      <c r="AD14" s="127">
        <v>100</v>
      </c>
      <c r="AE14" s="127">
        <f t="shared" si="5"/>
        <v>0</v>
      </c>
      <c r="AF14" s="128">
        <v>0</v>
      </c>
      <c r="AG14" s="129">
        <f>AC14/AD17</f>
        <v>0</v>
      </c>
      <c r="AH14" s="134">
        <v>0</v>
      </c>
      <c r="AI14" s="161">
        <v>100</v>
      </c>
      <c r="AJ14" s="127">
        <f t="shared" si="6"/>
        <v>0</v>
      </c>
      <c r="AK14" s="128">
        <v>0</v>
      </c>
      <c r="AL14" s="131">
        <f>AH14/AI17</f>
        <v>0</v>
      </c>
      <c r="AM14" s="79">
        <v>80</v>
      </c>
      <c r="AN14" s="80">
        <v>88</v>
      </c>
      <c r="AO14" s="80">
        <f t="shared" si="7"/>
        <v>90.909090909090907</v>
      </c>
      <c r="AP14" s="142">
        <v>0.91</v>
      </c>
      <c r="AQ14" s="82">
        <f>AM14/AN17</f>
        <v>0.81632653061224492</v>
      </c>
      <c r="AR14" s="79">
        <v>100</v>
      </c>
      <c r="AS14" s="80">
        <v>90</v>
      </c>
      <c r="AT14" s="80">
        <f t="shared" si="8"/>
        <v>111.11111111111111</v>
      </c>
      <c r="AU14" s="123">
        <v>1.1100000000000001</v>
      </c>
      <c r="AV14" s="82">
        <f>AR14/AS17</f>
        <v>1.1111111111111112</v>
      </c>
      <c r="AW14" s="100">
        <v>0</v>
      </c>
      <c r="AX14" s="101">
        <v>1</v>
      </c>
      <c r="AY14" s="101">
        <f t="shared" si="9"/>
        <v>0</v>
      </c>
      <c r="AZ14" s="102">
        <v>0</v>
      </c>
      <c r="BA14" s="103">
        <f>AW14/AX17</f>
        <v>0</v>
      </c>
      <c r="BB14" s="100">
        <v>0</v>
      </c>
      <c r="BC14" s="101">
        <v>1</v>
      </c>
      <c r="BD14" s="101">
        <f t="shared" si="10"/>
        <v>0</v>
      </c>
      <c r="BE14" s="102">
        <v>0</v>
      </c>
      <c r="BF14" s="103">
        <f>BB14/BC17</f>
        <v>0</v>
      </c>
      <c r="BG14" s="100">
        <v>0</v>
      </c>
      <c r="BH14" s="111">
        <v>1</v>
      </c>
      <c r="BI14" s="101">
        <f t="shared" si="11"/>
        <v>0</v>
      </c>
      <c r="BJ14" s="102">
        <v>0</v>
      </c>
      <c r="BK14" s="112">
        <f>BG14/BH17</f>
        <v>0</v>
      </c>
      <c r="BL14" s="100">
        <v>0</v>
      </c>
      <c r="BM14" s="111">
        <v>1</v>
      </c>
      <c r="BN14" s="101">
        <f t="shared" si="12"/>
        <v>0</v>
      </c>
      <c r="BO14" s="102">
        <v>0</v>
      </c>
      <c r="BP14" s="103">
        <f>BL14/BM17</f>
        <v>0</v>
      </c>
      <c r="BQ14" s="79">
        <v>100</v>
      </c>
      <c r="BR14" s="80">
        <v>100</v>
      </c>
      <c r="BS14" s="80">
        <f t="shared" si="13"/>
        <v>100</v>
      </c>
      <c r="BT14" s="115">
        <v>1</v>
      </c>
      <c r="BU14" s="82">
        <f>BQ14/BR17</f>
        <v>1</v>
      </c>
      <c r="BV14" s="100">
        <v>0</v>
      </c>
      <c r="BW14" s="101">
        <v>1</v>
      </c>
      <c r="BX14" s="101">
        <f t="shared" si="14"/>
        <v>0</v>
      </c>
      <c r="BY14" s="102">
        <v>0</v>
      </c>
      <c r="BZ14" s="103">
        <f>BV14/BW17</f>
        <v>0</v>
      </c>
      <c r="CA14" s="79">
        <v>1069</v>
      </c>
      <c r="CB14" s="92">
        <v>960</v>
      </c>
      <c r="CC14" s="80">
        <f t="shared" si="15"/>
        <v>111.35416666666667</v>
      </c>
      <c r="CD14" s="123">
        <v>1.1100000000000001</v>
      </c>
      <c r="CE14" s="93">
        <f>CA14/CB17</f>
        <v>0.76357142857142857</v>
      </c>
      <c r="CF14" s="79">
        <v>75.760000000000005</v>
      </c>
      <c r="CG14" s="80">
        <v>100</v>
      </c>
      <c r="CH14" s="80">
        <f t="shared" si="16"/>
        <v>75.760000000000005</v>
      </c>
      <c r="CI14" s="132">
        <v>0.76</v>
      </c>
      <c r="CJ14" s="82">
        <f>CF14/CG17</f>
        <v>0.75760000000000005</v>
      </c>
      <c r="CK14" s="100">
        <v>0</v>
      </c>
      <c r="CL14" s="111">
        <v>1</v>
      </c>
      <c r="CM14" s="101">
        <f t="shared" si="17"/>
        <v>0</v>
      </c>
      <c r="CN14" s="102">
        <v>0</v>
      </c>
      <c r="CO14" s="112">
        <f>CK14/CL17</f>
        <v>0</v>
      </c>
      <c r="CP14" s="100">
        <v>0</v>
      </c>
      <c r="CQ14" s="111">
        <v>1</v>
      </c>
      <c r="CR14" s="101">
        <f t="shared" si="18"/>
        <v>0</v>
      </c>
      <c r="CS14" s="102">
        <v>0</v>
      </c>
      <c r="CT14" s="112">
        <f>CP14/CQ17</f>
        <v>0</v>
      </c>
      <c r="CU14" s="79">
        <v>9</v>
      </c>
      <c r="CV14" s="80">
        <v>7</v>
      </c>
      <c r="CW14" s="80">
        <f t="shared" si="19"/>
        <v>128.57142857142858</v>
      </c>
      <c r="CX14" s="123">
        <v>1.29</v>
      </c>
      <c r="CY14" s="82">
        <f>CU14/CV17</f>
        <v>0.9</v>
      </c>
      <c r="CZ14" s="79">
        <v>70</v>
      </c>
      <c r="DA14" s="80">
        <v>383</v>
      </c>
      <c r="DB14" s="80">
        <f t="shared" si="20"/>
        <v>18.276762402088771</v>
      </c>
      <c r="DC14" s="81">
        <v>0.18</v>
      </c>
      <c r="DD14" s="82">
        <f>CZ14/DA17</f>
        <v>9.5238095238095233E-2</v>
      </c>
      <c r="DE14" s="100">
        <v>0</v>
      </c>
      <c r="DF14" s="111">
        <v>1</v>
      </c>
      <c r="DG14" s="101">
        <f t="shared" si="21"/>
        <v>0</v>
      </c>
      <c r="DH14" s="321">
        <v>0</v>
      </c>
      <c r="DI14" s="344">
        <f>DE14/DF17</f>
        <v>0</v>
      </c>
      <c r="DJ14" s="79">
        <v>2</v>
      </c>
      <c r="DK14" s="92">
        <v>2</v>
      </c>
      <c r="DL14" s="320">
        <f t="shared" si="22"/>
        <v>100</v>
      </c>
      <c r="DM14" s="342">
        <v>1</v>
      </c>
      <c r="DN14" s="343">
        <f>DJ14/DK17</f>
        <v>1</v>
      </c>
      <c r="DO14" s="79">
        <v>100</v>
      </c>
      <c r="DP14" s="80">
        <v>100</v>
      </c>
      <c r="DQ14" s="80">
        <f t="shared" si="23"/>
        <v>100</v>
      </c>
      <c r="DR14" s="115">
        <v>1</v>
      </c>
      <c r="DS14" s="82">
        <f>DO14/DP17</f>
        <v>1</v>
      </c>
      <c r="DT14" s="100">
        <v>0</v>
      </c>
      <c r="DU14" s="111">
        <v>9</v>
      </c>
      <c r="DV14" s="101">
        <f t="shared" si="24"/>
        <v>0</v>
      </c>
      <c r="DW14" s="102">
        <v>0</v>
      </c>
      <c r="DX14" s="112">
        <f>DT14/DU17</f>
        <v>0</v>
      </c>
      <c r="DY14" s="100">
        <v>0</v>
      </c>
      <c r="DZ14" s="111">
        <v>1</v>
      </c>
      <c r="EA14" s="101">
        <f t="shared" si="25"/>
        <v>0</v>
      </c>
      <c r="EB14" s="102">
        <v>0</v>
      </c>
      <c r="EC14" s="112">
        <f>DY14/DZ17</f>
        <v>0</v>
      </c>
      <c r="ED14" s="79">
        <v>0</v>
      </c>
      <c r="EE14" s="92">
        <v>7</v>
      </c>
      <c r="EF14" s="80">
        <f t="shared" si="26"/>
        <v>0</v>
      </c>
      <c r="EG14" s="116">
        <v>0</v>
      </c>
      <c r="EH14" s="93">
        <f>ED14/EE17</f>
        <v>0</v>
      </c>
      <c r="EI14" s="79">
        <v>2</v>
      </c>
      <c r="EJ14" s="92">
        <v>2</v>
      </c>
      <c r="EK14" s="80">
        <f t="shared" si="27"/>
        <v>100</v>
      </c>
      <c r="EL14" s="115">
        <v>1</v>
      </c>
      <c r="EM14" s="93">
        <f>EI14/EJ17</f>
        <v>0.66666666666666663</v>
      </c>
      <c r="EN14" s="100">
        <v>0</v>
      </c>
      <c r="EO14" s="101">
        <v>1</v>
      </c>
      <c r="EP14" s="101">
        <f t="shared" si="28"/>
        <v>0</v>
      </c>
      <c r="EQ14" s="102">
        <v>0</v>
      </c>
      <c r="ER14" s="103">
        <f>EN14/EO17</f>
        <v>0</v>
      </c>
      <c r="ES14" s="79">
        <v>9</v>
      </c>
      <c r="ET14" s="80">
        <v>9</v>
      </c>
      <c r="EU14" s="80">
        <f t="shared" si="29"/>
        <v>100</v>
      </c>
      <c r="EV14" s="115">
        <v>1</v>
      </c>
      <c r="EW14" s="82">
        <f>ES14/ET17</f>
        <v>0.75</v>
      </c>
      <c r="EX14" s="79">
        <v>6</v>
      </c>
      <c r="EY14" s="92">
        <v>6</v>
      </c>
      <c r="EZ14" s="80">
        <f t="shared" si="30"/>
        <v>100</v>
      </c>
      <c r="FA14" s="115">
        <v>1</v>
      </c>
      <c r="FB14" s="93">
        <f>EX14/EY17</f>
        <v>0.75</v>
      </c>
      <c r="FC14" s="100">
        <v>0</v>
      </c>
      <c r="FD14" s="101">
        <v>1</v>
      </c>
      <c r="FE14" s="101">
        <f t="shared" si="31"/>
        <v>0</v>
      </c>
      <c r="FF14" s="102">
        <v>0</v>
      </c>
      <c r="FG14" s="103">
        <f>FC14/FD17</f>
        <v>0</v>
      </c>
      <c r="FH14" s="79">
        <v>3</v>
      </c>
      <c r="FI14" s="92">
        <v>3</v>
      </c>
      <c r="FJ14" s="80">
        <f t="shared" si="32"/>
        <v>100</v>
      </c>
      <c r="FK14" s="115">
        <v>1</v>
      </c>
      <c r="FL14" s="93">
        <f>FH14/FI17</f>
        <v>0.75</v>
      </c>
      <c r="FM14" s="100">
        <v>0</v>
      </c>
      <c r="FN14" s="111">
        <v>5</v>
      </c>
      <c r="FO14" s="101">
        <f t="shared" si="33"/>
        <v>0</v>
      </c>
      <c r="FP14" s="102">
        <v>0</v>
      </c>
      <c r="FQ14" s="112">
        <f>FM14/FN17</f>
        <v>0</v>
      </c>
      <c r="FR14" s="100">
        <v>0</v>
      </c>
      <c r="FS14" s="111">
        <v>1</v>
      </c>
      <c r="FT14" s="101">
        <f t="shared" si="34"/>
        <v>0</v>
      </c>
      <c r="FU14" s="102">
        <v>0</v>
      </c>
      <c r="FV14" s="112">
        <f>FR14/FS17</f>
        <v>0</v>
      </c>
      <c r="FW14" s="100">
        <v>0</v>
      </c>
      <c r="FX14" s="101">
        <v>1</v>
      </c>
      <c r="FY14" s="101">
        <f t="shared" si="35"/>
        <v>0</v>
      </c>
      <c r="FZ14" s="102">
        <v>0</v>
      </c>
      <c r="GA14" s="103">
        <f>FW14/FX17</f>
        <v>0</v>
      </c>
      <c r="GB14" s="100">
        <v>0</v>
      </c>
      <c r="GC14" s="111">
        <v>1</v>
      </c>
      <c r="GD14" s="101">
        <f t="shared" si="36"/>
        <v>0</v>
      </c>
      <c r="GE14" s="102">
        <v>0</v>
      </c>
      <c r="GF14" s="112">
        <f>GB14/GC17</f>
        <v>0</v>
      </c>
      <c r="GG14" s="183">
        <v>0</v>
      </c>
      <c r="GH14" s="184">
        <v>40</v>
      </c>
      <c r="GI14" s="185">
        <f t="shared" si="37"/>
        <v>0</v>
      </c>
      <c r="GJ14" s="186">
        <v>0</v>
      </c>
      <c r="GK14" s="187">
        <f>GG14/GH17</f>
        <v>0</v>
      </c>
      <c r="GL14" s="79">
        <v>0</v>
      </c>
      <c r="GM14" s="80">
        <v>40</v>
      </c>
      <c r="GN14" s="80">
        <f t="shared" si="38"/>
        <v>0</v>
      </c>
      <c r="GO14" s="116">
        <v>0</v>
      </c>
      <c r="GP14" s="82">
        <f>GL14/GM17</f>
        <v>0</v>
      </c>
      <c r="GQ14" s="79">
        <v>14</v>
      </c>
      <c r="GR14" s="92">
        <v>12</v>
      </c>
      <c r="GS14" s="80">
        <f t="shared" si="39"/>
        <v>116.66666666666667</v>
      </c>
      <c r="GT14" s="123">
        <v>1.17</v>
      </c>
      <c r="GU14" s="93">
        <f>GQ14/GR17</f>
        <v>0.875</v>
      </c>
      <c r="GV14" s="183">
        <v>0</v>
      </c>
      <c r="GW14" s="184">
        <v>3</v>
      </c>
      <c r="GX14" s="185">
        <f t="shared" si="40"/>
        <v>0</v>
      </c>
      <c r="GY14" s="186">
        <v>0</v>
      </c>
      <c r="GZ14" s="187">
        <f>GV14/GW17</f>
        <v>0</v>
      </c>
      <c r="HA14" s="195">
        <v>0</v>
      </c>
      <c r="HB14" s="196">
        <v>9</v>
      </c>
      <c r="HC14" s="196">
        <f t="shared" si="41"/>
        <v>0</v>
      </c>
      <c r="HD14" s="197">
        <v>0</v>
      </c>
      <c r="HE14" s="198">
        <f>HA14/HB17</f>
        <v>0</v>
      </c>
      <c r="HF14" s="134">
        <v>0</v>
      </c>
      <c r="HG14" s="161">
        <v>50</v>
      </c>
      <c r="HH14" s="127">
        <f t="shared" si="42"/>
        <v>0</v>
      </c>
      <c r="HI14" s="128">
        <v>0</v>
      </c>
      <c r="HJ14" s="131">
        <f>HF14/HG17</f>
        <v>0</v>
      </c>
      <c r="HK14" s="79">
        <v>20</v>
      </c>
      <c r="HL14" s="92">
        <v>30</v>
      </c>
      <c r="HM14" s="80">
        <f t="shared" si="43"/>
        <v>66.666666666666657</v>
      </c>
      <c r="HN14" s="132">
        <v>0.67</v>
      </c>
      <c r="HO14" s="93">
        <f>HK14/HL17</f>
        <v>0.4</v>
      </c>
      <c r="HP14" s="79">
        <v>10</v>
      </c>
      <c r="HQ14" s="92">
        <v>5</v>
      </c>
      <c r="HR14" s="80">
        <f t="shared" si="44"/>
        <v>200</v>
      </c>
      <c r="HS14" s="123">
        <v>2</v>
      </c>
      <c r="HT14" s="93">
        <f>HP14/HQ17</f>
        <v>1</v>
      </c>
      <c r="HU14" s="217">
        <v>0</v>
      </c>
      <c r="HV14" s="237">
        <v>100</v>
      </c>
      <c r="HW14" s="218">
        <f t="shared" si="45"/>
        <v>0</v>
      </c>
      <c r="HX14" s="219">
        <v>0</v>
      </c>
      <c r="HY14" s="220">
        <f>HU14/HV17</f>
        <v>0</v>
      </c>
      <c r="HZ14" s="79">
        <v>100</v>
      </c>
      <c r="IA14" s="92">
        <v>100</v>
      </c>
      <c r="IB14" s="80">
        <f t="shared" si="46"/>
        <v>100</v>
      </c>
      <c r="IC14" s="115">
        <v>1</v>
      </c>
      <c r="ID14" s="82">
        <f>HZ14/IA17</f>
        <v>1</v>
      </c>
      <c r="IE14" s="79">
        <v>81.25</v>
      </c>
      <c r="IF14" s="92">
        <v>100</v>
      </c>
      <c r="IG14" s="80">
        <f t="shared" si="47"/>
        <v>81.25</v>
      </c>
      <c r="IH14" s="132">
        <v>0.81</v>
      </c>
      <c r="II14" s="82">
        <f>IE14/IF17</f>
        <v>0.8125</v>
      </c>
    </row>
    <row r="15" spans="2:243" ht="15" thickBot="1" x14ac:dyDescent="0.4">
      <c r="B15" s="151">
        <v>10</v>
      </c>
      <c r="C15" s="152" t="s">
        <v>42</v>
      </c>
      <c r="D15" s="79">
        <v>0</v>
      </c>
      <c r="E15" s="80">
        <v>100</v>
      </c>
      <c r="F15" s="80">
        <f t="shared" si="0"/>
        <v>0</v>
      </c>
      <c r="G15" s="81">
        <v>0</v>
      </c>
      <c r="H15" s="82">
        <f>D15/E17</f>
        <v>0</v>
      </c>
      <c r="I15" s="79">
        <v>43</v>
      </c>
      <c r="J15" s="80">
        <v>37</v>
      </c>
      <c r="K15" s="80">
        <f t="shared" si="1"/>
        <v>116.21621621621621</v>
      </c>
      <c r="L15" s="316">
        <v>1.1599999999999999</v>
      </c>
      <c r="M15" s="317">
        <f>I15/J17</f>
        <v>1</v>
      </c>
      <c r="N15" s="79">
        <v>57</v>
      </c>
      <c r="O15" s="80">
        <v>37</v>
      </c>
      <c r="P15" s="80">
        <f t="shared" si="2"/>
        <v>154.05405405405406</v>
      </c>
      <c r="Q15" s="316">
        <v>1.54</v>
      </c>
      <c r="R15" s="317">
        <f>N15/O17</f>
        <v>1.3255813953488371</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0</v>
      </c>
      <c r="AI15" s="92">
        <v>100</v>
      </c>
      <c r="AJ15" s="80">
        <f t="shared" si="6"/>
        <v>0</v>
      </c>
      <c r="AK15" s="81">
        <v>0</v>
      </c>
      <c r="AL15" s="93">
        <f>AH15/AI17</f>
        <v>0</v>
      </c>
      <c r="AM15" s="100">
        <v>0</v>
      </c>
      <c r="AN15" s="101">
        <v>1</v>
      </c>
      <c r="AO15" s="101">
        <f t="shared" si="7"/>
        <v>0</v>
      </c>
      <c r="AP15" s="102">
        <v>0</v>
      </c>
      <c r="AQ15" s="103">
        <f>AM15/AN17</f>
        <v>0</v>
      </c>
      <c r="AR15" s="79">
        <v>100</v>
      </c>
      <c r="AS15" s="80">
        <v>90</v>
      </c>
      <c r="AT15" s="80">
        <f t="shared" si="8"/>
        <v>111.11111111111111</v>
      </c>
      <c r="AU15" s="81">
        <v>1.1100000000000001</v>
      </c>
      <c r="AV15" s="82">
        <f>AR15/AS17</f>
        <v>1.1111111111111112</v>
      </c>
      <c r="AW15" s="79">
        <v>0</v>
      </c>
      <c r="AX15" s="80">
        <v>4</v>
      </c>
      <c r="AY15" s="80">
        <f t="shared" si="9"/>
        <v>0</v>
      </c>
      <c r="AZ15" s="316">
        <v>0</v>
      </c>
      <c r="BA15" s="317">
        <f>AW15/AX17</f>
        <v>0</v>
      </c>
      <c r="BB15" s="79">
        <v>0</v>
      </c>
      <c r="BC15" s="80">
        <v>2</v>
      </c>
      <c r="BD15" s="80">
        <f t="shared" si="10"/>
        <v>0</v>
      </c>
      <c r="BE15" s="316">
        <v>0</v>
      </c>
      <c r="BF15" s="317">
        <f>BB15/BC17</f>
        <v>0</v>
      </c>
      <c r="BG15" s="79">
        <v>1</v>
      </c>
      <c r="BH15" s="92">
        <v>1</v>
      </c>
      <c r="BI15" s="80">
        <f t="shared" si="11"/>
        <v>100</v>
      </c>
      <c r="BJ15" s="115">
        <v>1</v>
      </c>
      <c r="BK15" s="163">
        <f>BG15/BH17</f>
        <v>1</v>
      </c>
      <c r="BL15" s="100">
        <v>0</v>
      </c>
      <c r="BM15" s="111">
        <v>1</v>
      </c>
      <c r="BN15" s="101">
        <f t="shared" si="12"/>
        <v>0</v>
      </c>
      <c r="BO15" s="102">
        <v>0</v>
      </c>
      <c r="BP15" s="103">
        <f>BL15/BM17</f>
        <v>0</v>
      </c>
      <c r="BQ15" s="79">
        <v>100</v>
      </c>
      <c r="BR15" s="80">
        <v>100</v>
      </c>
      <c r="BS15" s="80">
        <f t="shared" si="13"/>
        <v>100</v>
      </c>
      <c r="BT15" s="81">
        <v>1</v>
      </c>
      <c r="BU15" s="82">
        <f>BQ15/BR17</f>
        <v>1</v>
      </c>
      <c r="BV15" s="100">
        <v>0</v>
      </c>
      <c r="BW15" s="101">
        <v>1</v>
      </c>
      <c r="BX15" s="101">
        <f t="shared" si="14"/>
        <v>0</v>
      </c>
      <c r="BY15" s="102">
        <v>0</v>
      </c>
      <c r="BZ15" s="103">
        <f>BV15/BW17</f>
        <v>0</v>
      </c>
      <c r="CA15" s="100">
        <v>0</v>
      </c>
      <c r="CB15" s="111">
        <v>960</v>
      </c>
      <c r="CC15" s="101">
        <f t="shared" si="15"/>
        <v>0</v>
      </c>
      <c r="CD15" s="102">
        <v>0</v>
      </c>
      <c r="CE15" s="112">
        <f>CA15/CB17</f>
        <v>0</v>
      </c>
      <c r="CF15" s="100">
        <v>0</v>
      </c>
      <c r="CG15" s="101">
        <v>100</v>
      </c>
      <c r="CH15" s="101">
        <f t="shared" si="16"/>
        <v>0</v>
      </c>
      <c r="CI15" s="102">
        <v>0</v>
      </c>
      <c r="CJ15" s="103">
        <f>CF15/CG17</f>
        <v>0</v>
      </c>
      <c r="CK15" s="100">
        <v>0</v>
      </c>
      <c r="CL15" s="111">
        <v>1</v>
      </c>
      <c r="CM15" s="101">
        <f t="shared" si="17"/>
        <v>0</v>
      </c>
      <c r="CN15" s="102">
        <v>0</v>
      </c>
      <c r="CO15" s="112">
        <f>CK15/CL17</f>
        <v>0</v>
      </c>
      <c r="CP15" s="100">
        <v>0</v>
      </c>
      <c r="CQ15" s="111">
        <v>1</v>
      </c>
      <c r="CR15" s="101">
        <f t="shared" si="18"/>
        <v>0</v>
      </c>
      <c r="CS15" s="102">
        <v>0</v>
      </c>
      <c r="CT15" s="112">
        <f>CP15/CQ17</f>
        <v>0</v>
      </c>
      <c r="CU15" s="100">
        <v>0</v>
      </c>
      <c r="CV15" s="101">
        <v>1</v>
      </c>
      <c r="CW15" s="101">
        <f t="shared" si="19"/>
        <v>0</v>
      </c>
      <c r="CX15" s="102">
        <v>0</v>
      </c>
      <c r="CY15" s="103">
        <f>CU15/CV17</f>
        <v>0</v>
      </c>
      <c r="CZ15" s="79">
        <v>70</v>
      </c>
      <c r="DA15" s="80">
        <v>560</v>
      </c>
      <c r="DB15" s="80">
        <f t="shared" si="20"/>
        <v>12.5</v>
      </c>
      <c r="DC15" s="316">
        <v>0.13</v>
      </c>
      <c r="DD15" s="317">
        <f>CZ15/DA17</f>
        <v>9.5238095238095233E-2</v>
      </c>
      <c r="DE15" s="100">
        <v>0</v>
      </c>
      <c r="DF15" s="111">
        <v>1</v>
      </c>
      <c r="DG15" s="101">
        <f t="shared" si="21"/>
        <v>0</v>
      </c>
      <c r="DH15" s="102">
        <v>0</v>
      </c>
      <c r="DI15" s="112">
        <f>DE15/DF17</f>
        <v>0</v>
      </c>
      <c r="DJ15" s="100">
        <v>0</v>
      </c>
      <c r="DK15" s="111">
        <v>2</v>
      </c>
      <c r="DL15" s="101">
        <f t="shared" si="22"/>
        <v>0</v>
      </c>
      <c r="DM15" s="321">
        <v>0</v>
      </c>
      <c r="DN15" s="344">
        <f>DJ15/DK17</f>
        <v>0</v>
      </c>
      <c r="DO15" s="100">
        <v>0</v>
      </c>
      <c r="DP15" s="101">
        <v>100</v>
      </c>
      <c r="DQ15" s="101">
        <f t="shared" si="23"/>
        <v>0</v>
      </c>
      <c r="DR15" s="102">
        <v>0</v>
      </c>
      <c r="DS15" s="103">
        <f>DO15/DP17</f>
        <v>0</v>
      </c>
      <c r="DT15" s="100">
        <v>0</v>
      </c>
      <c r="DU15" s="111">
        <v>9</v>
      </c>
      <c r="DV15" s="101">
        <f t="shared" si="24"/>
        <v>0</v>
      </c>
      <c r="DW15" s="102">
        <v>0</v>
      </c>
      <c r="DX15" s="112">
        <f>DT15/DU17</f>
        <v>0</v>
      </c>
      <c r="DY15" s="100">
        <v>0</v>
      </c>
      <c r="DZ15" s="111">
        <v>1</v>
      </c>
      <c r="EA15" s="101">
        <f t="shared" si="25"/>
        <v>0</v>
      </c>
      <c r="EB15" s="330">
        <v>0</v>
      </c>
      <c r="EC15" s="332">
        <f>DY15/DZ17</f>
        <v>0</v>
      </c>
      <c r="ED15" s="79">
        <v>6</v>
      </c>
      <c r="EE15" s="92">
        <v>9</v>
      </c>
      <c r="EF15" s="80">
        <f t="shared" si="26"/>
        <v>66.666666666666657</v>
      </c>
      <c r="EG15" s="316">
        <v>0.67</v>
      </c>
      <c r="EH15" s="325">
        <f>ED15/EE17</f>
        <v>0.54545454545454541</v>
      </c>
      <c r="EI15" s="100">
        <v>0</v>
      </c>
      <c r="EJ15" s="111">
        <v>2</v>
      </c>
      <c r="EK15" s="101">
        <f t="shared" si="27"/>
        <v>0</v>
      </c>
      <c r="EL15" s="102">
        <v>0</v>
      </c>
      <c r="EM15" s="112">
        <f>EI15/EJ17</f>
        <v>0</v>
      </c>
      <c r="EN15" s="100">
        <v>0</v>
      </c>
      <c r="EO15" s="101">
        <v>1</v>
      </c>
      <c r="EP15" s="101">
        <f t="shared" si="28"/>
        <v>0</v>
      </c>
      <c r="EQ15" s="102">
        <v>0</v>
      </c>
      <c r="ER15" s="103">
        <f>EN15/EO17</f>
        <v>0</v>
      </c>
      <c r="ES15" s="79">
        <v>10</v>
      </c>
      <c r="ET15" s="80">
        <v>10</v>
      </c>
      <c r="EU15" s="80">
        <f t="shared" si="29"/>
        <v>100</v>
      </c>
      <c r="EV15" s="81">
        <v>1</v>
      </c>
      <c r="EW15" s="82">
        <f>ES15/ET17</f>
        <v>0.83333333333333337</v>
      </c>
      <c r="EX15" s="100">
        <v>0</v>
      </c>
      <c r="EY15" s="111">
        <v>6</v>
      </c>
      <c r="EZ15" s="101">
        <f t="shared" si="30"/>
        <v>0</v>
      </c>
      <c r="FA15" s="102">
        <v>0</v>
      </c>
      <c r="FB15" s="112">
        <f>EX15/EY17</f>
        <v>0</v>
      </c>
      <c r="FC15" s="100">
        <v>0</v>
      </c>
      <c r="FD15" s="101">
        <v>1</v>
      </c>
      <c r="FE15" s="101">
        <f t="shared" si="31"/>
        <v>0</v>
      </c>
      <c r="FF15" s="102">
        <v>0</v>
      </c>
      <c r="FG15" s="103">
        <f>FC15/FD17</f>
        <v>0</v>
      </c>
      <c r="FH15" s="100">
        <v>0</v>
      </c>
      <c r="FI15" s="111">
        <v>3</v>
      </c>
      <c r="FJ15" s="101">
        <f t="shared" si="32"/>
        <v>0</v>
      </c>
      <c r="FK15" s="102">
        <v>0</v>
      </c>
      <c r="FL15" s="112">
        <f>FH15/FI17</f>
        <v>0</v>
      </c>
      <c r="FM15" s="100">
        <v>0</v>
      </c>
      <c r="FN15" s="111">
        <v>5</v>
      </c>
      <c r="FO15" s="101">
        <f t="shared" si="33"/>
        <v>0</v>
      </c>
      <c r="FP15" s="102">
        <v>0</v>
      </c>
      <c r="FQ15" s="112">
        <f>FM15/FN17</f>
        <v>0</v>
      </c>
      <c r="FR15" s="100">
        <v>0</v>
      </c>
      <c r="FS15" s="111">
        <v>1</v>
      </c>
      <c r="FT15" s="101">
        <f t="shared" si="34"/>
        <v>0</v>
      </c>
      <c r="FU15" s="102">
        <v>0</v>
      </c>
      <c r="FV15" s="112">
        <f>FR15/FS17</f>
        <v>0</v>
      </c>
      <c r="FW15" s="100">
        <v>0</v>
      </c>
      <c r="FX15" s="101">
        <v>1</v>
      </c>
      <c r="FY15" s="101">
        <f t="shared" si="35"/>
        <v>0</v>
      </c>
      <c r="FZ15" s="102">
        <v>0</v>
      </c>
      <c r="GA15" s="103">
        <f>FW15/FX17</f>
        <v>0</v>
      </c>
      <c r="GB15" s="100">
        <v>0</v>
      </c>
      <c r="GC15" s="111">
        <v>1</v>
      </c>
      <c r="GD15" s="101">
        <f t="shared" si="36"/>
        <v>0</v>
      </c>
      <c r="GE15" s="102">
        <v>0</v>
      </c>
      <c r="GF15" s="112">
        <f>GB15/GC17</f>
        <v>0</v>
      </c>
      <c r="GG15" s="79">
        <v>1</v>
      </c>
      <c r="GH15" s="92">
        <v>1</v>
      </c>
      <c r="GI15" s="80">
        <f t="shared" si="37"/>
        <v>100</v>
      </c>
      <c r="GJ15" s="81">
        <v>1</v>
      </c>
      <c r="GK15" s="93">
        <f>GG15/GH17</f>
        <v>0.33333333333333331</v>
      </c>
      <c r="GL15" s="79">
        <v>0</v>
      </c>
      <c r="GM15" s="80">
        <v>60</v>
      </c>
      <c r="GN15" s="80">
        <f t="shared" si="38"/>
        <v>0</v>
      </c>
      <c r="GO15" s="81">
        <v>0</v>
      </c>
      <c r="GP15" s="82">
        <f>GL15/GM17</f>
        <v>0</v>
      </c>
      <c r="GQ15" s="100">
        <v>0</v>
      </c>
      <c r="GR15" s="111">
        <v>12</v>
      </c>
      <c r="GS15" s="101">
        <f t="shared" si="39"/>
        <v>0</v>
      </c>
      <c r="GT15" s="102">
        <v>0</v>
      </c>
      <c r="GU15" s="112">
        <f>GQ15/GR17</f>
        <v>0</v>
      </c>
      <c r="GV15" s="100">
        <v>0</v>
      </c>
      <c r="GW15" s="111">
        <v>3</v>
      </c>
      <c r="GX15" s="101">
        <f t="shared" si="40"/>
        <v>0</v>
      </c>
      <c r="GY15" s="330">
        <v>0</v>
      </c>
      <c r="GZ15" s="332">
        <f>GV15/GW17</f>
        <v>0</v>
      </c>
      <c r="HA15" s="195">
        <v>0</v>
      </c>
      <c r="HB15" s="196">
        <v>10</v>
      </c>
      <c r="HC15" s="196">
        <f t="shared" si="41"/>
        <v>0</v>
      </c>
      <c r="HD15" s="197">
        <v>0</v>
      </c>
      <c r="HE15" s="198">
        <f>HA15/HB17</f>
        <v>0</v>
      </c>
      <c r="HF15" s="100">
        <v>0</v>
      </c>
      <c r="HG15" s="111">
        <v>75</v>
      </c>
      <c r="HH15" s="101">
        <f t="shared" si="42"/>
        <v>0</v>
      </c>
      <c r="HI15" s="102">
        <v>0</v>
      </c>
      <c r="HJ15" s="112">
        <f>HF15/HG17</f>
        <v>0</v>
      </c>
      <c r="HK15" s="100">
        <v>0</v>
      </c>
      <c r="HL15" s="111">
        <v>30</v>
      </c>
      <c r="HM15" s="101">
        <f t="shared" si="43"/>
        <v>0</v>
      </c>
      <c r="HN15" s="102">
        <v>0</v>
      </c>
      <c r="HO15" s="112">
        <f>HK15/HL17</f>
        <v>0</v>
      </c>
      <c r="HP15" s="100">
        <v>0</v>
      </c>
      <c r="HQ15" s="111">
        <v>5</v>
      </c>
      <c r="HR15" s="101">
        <f t="shared" si="44"/>
        <v>0</v>
      </c>
      <c r="HS15" s="102">
        <v>0</v>
      </c>
      <c r="HT15" s="112">
        <f>HP15/HQ17</f>
        <v>0</v>
      </c>
      <c r="HU15" s="217">
        <v>0</v>
      </c>
      <c r="HV15" s="237">
        <v>100</v>
      </c>
      <c r="HW15" s="218">
        <f t="shared" si="45"/>
        <v>0</v>
      </c>
      <c r="HX15" s="219">
        <v>0</v>
      </c>
      <c r="HY15" s="220">
        <f>HU15/HV17</f>
        <v>0</v>
      </c>
      <c r="HZ15" s="79">
        <v>100</v>
      </c>
      <c r="IA15" s="92">
        <v>100</v>
      </c>
      <c r="IB15" s="80">
        <f t="shared" si="46"/>
        <v>100</v>
      </c>
      <c r="IC15" s="81">
        <v>1</v>
      </c>
      <c r="ID15" s="82">
        <f>HZ15/IA17</f>
        <v>1</v>
      </c>
      <c r="IE15" s="79">
        <v>100</v>
      </c>
      <c r="IF15" s="92">
        <v>100</v>
      </c>
      <c r="IG15" s="80">
        <f t="shared" si="47"/>
        <v>100</v>
      </c>
      <c r="IH15" s="81">
        <v>1</v>
      </c>
      <c r="II15" s="82">
        <f>IE15/IF17</f>
        <v>1</v>
      </c>
    </row>
    <row r="16" spans="2:243" ht="15" thickBot="1" x14ac:dyDescent="0.4">
      <c r="B16" s="151">
        <v>11</v>
      </c>
      <c r="C16" s="152" t="s">
        <v>60</v>
      </c>
      <c r="D16" s="79">
        <v>0</v>
      </c>
      <c r="E16" s="80">
        <v>100</v>
      </c>
      <c r="F16" s="80">
        <f t="shared" si="0"/>
        <v>0</v>
      </c>
      <c r="G16" s="316">
        <v>0</v>
      </c>
      <c r="H16" s="317">
        <f>D16/E17</f>
        <v>0</v>
      </c>
      <c r="I16" s="79">
        <v>43</v>
      </c>
      <c r="J16" s="80">
        <v>43</v>
      </c>
      <c r="K16" s="320">
        <f t="shared" si="1"/>
        <v>100</v>
      </c>
      <c r="L16" s="342">
        <v>1</v>
      </c>
      <c r="M16" s="343">
        <f>I16/J17</f>
        <v>1</v>
      </c>
      <c r="N16" s="79">
        <v>57</v>
      </c>
      <c r="O16" s="80">
        <v>43</v>
      </c>
      <c r="P16" s="320">
        <f t="shared" si="2"/>
        <v>132.55813953488371</v>
      </c>
      <c r="Q16" s="377">
        <v>1.33</v>
      </c>
      <c r="R16" s="378">
        <f>N16/O17</f>
        <v>1.3255813953488371</v>
      </c>
      <c r="S16" s="79">
        <v>130</v>
      </c>
      <c r="T16" s="80">
        <v>100</v>
      </c>
      <c r="U16" s="80">
        <f t="shared" si="3"/>
        <v>130</v>
      </c>
      <c r="V16" s="123">
        <v>1.3</v>
      </c>
      <c r="W16" s="442">
        <f>S16/T17</f>
        <v>1.3</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102">
        <v>0</v>
      </c>
      <c r="AL16" s="112">
        <f>AH16/AI17</f>
        <v>0</v>
      </c>
      <c r="AM16" s="100">
        <v>0</v>
      </c>
      <c r="AN16" s="101">
        <v>1</v>
      </c>
      <c r="AO16" s="101">
        <f t="shared" si="7"/>
        <v>0</v>
      </c>
      <c r="AP16" s="330">
        <v>0</v>
      </c>
      <c r="AQ16" s="331">
        <f>AM16/AN17</f>
        <v>0</v>
      </c>
      <c r="AR16" s="100">
        <v>0</v>
      </c>
      <c r="AS16" s="101">
        <v>90</v>
      </c>
      <c r="AT16" s="101">
        <f t="shared" si="8"/>
        <v>0</v>
      </c>
      <c r="AU16" s="330">
        <v>0</v>
      </c>
      <c r="AV16" s="331">
        <f>AR16/AS17</f>
        <v>0</v>
      </c>
      <c r="AW16" s="79">
        <v>0</v>
      </c>
      <c r="AX16" s="80">
        <v>8</v>
      </c>
      <c r="AY16" s="320">
        <f t="shared" si="9"/>
        <v>0</v>
      </c>
      <c r="AZ16" s="375">
        <v>0</v>
      </c>
      <c r="BA16" s="376">
        <f>AW16/AX17</f>
        <v>0</v>
      </c>
      <c r="BB16" s="79">
        <v>0</v>
      </c>
      <c r="BC16" s="80">
        <v>5</v>
      </c>
      <c r="BD16" s="320">
        <f t="shared" si="10"/>
        <v>0</v>
      </c>
      <c r="BE16" s="375">
        <v>0</v>
      </c>
      <c r="BF16" s="376">
        <f>BB16/BC17</f>
        <v>0</v>
      </c>
      <c r="BG16" s="100">
        <v>0</v>
      </c>
      <c r="BH16" s="111">
        <v>1</v>
      </c>
      <c r="BI16" s="101">
        <f t="shared" si="11"/>
        <v>0</v>
      </c>
      <c r="BJ16" s="102">
        <v>0</v>
      </c>
      <c r="BK16" s="112">
        <f>BG16/BH17</f>
        <v>0</v>
      </c>
      <c r="BL16" s="100">
        <v>0</v>
      </c>
      <c r="BM16" s="111">
        <v>1</v>
      </c>
      <c r="BN16" s="101">
        <f t="shared" si="12"/>
        <v>0</v>
      </c>
      <c r="BO16" s="102">
        <v>0</v>
      </c>
      <c r="BP16" s="103">
        <f>BL16/BM17</f>
        <v>0</v>
      </c>
      <c r="BQ16" s="79">
        <v>100</v>
      </c>
      <c r="BR16" s="80">
        <v>100</v>
      </c>
      <c r="BS16" s="80">
        <f t="shared" si="13"/>
        <v>100</v>
      </c>
      <c r="BT16" s="316">
        <v>1</v>
      </c>
      <c r="BU16" s="317">
        <f>BQ16/BR17</f>
        <v>1</v>
      </c>
      <c r="BV16" s="100">
        <v>0</v>
      </c>
      <c r="BW16" s="101">
        <v>1</v>
      </c>
      <c r="BX16" s="101">
        <f t="shared" si="14"/>
        <v>0</v>
      </c>
      <c r="BY16" s="330">
        <v>0</v>
      </c>
      <c r="BZ16" s="331">
        <f>BV16/BW17</f>
        <v>0</v>
      </c>
      <c r="CA16" s="100">
        <v>0</v>
      </c>
      <c r="CB16" s="111">
        <v>960</v>
      </c>
      <c r="CC16" s="101">
        <f t="shared" si="15"/>
        <v>0</v>
      </c>
      <c r="CD16" s="330">
        <v>0</v>
      </c>
      <c r="CE16" s="332">
        <f>CA16/CB17</f>
        <v>0</v>
      </c>
      <c r="CF16" s="100">
        <v>0</v>
      </c>
      <c r="CG16" s="101">
        <v>100</v>
      </c>
      <c r="CH16" s="101">
        <f t="shared" si="16"/>
        <v>0</v>
      </c>
      <c r="CI16" s="330">
        <v>0</v>
      </c>
      <c r="CJ16" s="331">
        <f>CF16/CG17</f>
        <v>0</v>
      </c>
      <c r="CK16" s="100">
        <v>0</v>
      </c>
      <c r="CL16" s="111">
        <v>1</v>
      </c>
      <c r="CM16" s="101">
        <f t="shared" si="17"/>
        <v>0</v>
      </c>
      <c r="CN16" s="330">
        <v>0</v>
      </c>
      <c r="CO16" s="332">
        <f>CK16/CL17</f>
        <v>0</v>
      </c>
      <c r="CP16" s="183">
        <v>0</v>
      </c>
      <c r="CQ16" s="184">
        <v>2</v>
      </c>
      <c r="CR16" s="185">
        <f t="shared" si="18"/>
        <v>0</v>
      </c>
      <c r="CS16" s="335">
        <v>0</v>
      </c>
      <c r="CT16" s="384">
        <f>CP16/CQ17</f>
        <v>0</v>
      </c>
      <c r="CU16" s="79">
        <v>9</v>
      </c>
      <c r="CV16" s="80">
        <v>9</v>
      </c>
      <c r="CW16" s="80">
        <f t="shared" si="19"/>
        <v>100</v>
      </c>
      <c r="CX16" s="316">
        <v>1</v>
      </c>
      <c r="CY16" s="317">
        <f>CU16/CV17</f>
        <v>0.9</v>
      </c>
      <c r="CZ16" s="79">
        <v>70</v>
      </c>
      <c r="DA16" s="80">
        <v>735</v>
      </c>
      <c r="DB16" s="320">
        <f t="shared" si="20"/>
        <v>9.5238095238095237</v>
      </c>
      <c r="DC16" s="375">
        <v>0.1</v>
      </c>
      <c r="DD16" s="376">
        <f>CZ16/DA17</f>
        <v>9.5238095238095233E-2</v>
      </c>
      <c r="DE16" s="100">
        <v>0</v>
      </c>
      <c r="DF16" s="111">
        <v>1</v>
      </c>
      <c r="DG16" s="101">
        <f t="shared" si="21"/>
        <v>0</v>
      </c>
      <c r="DH16" s="102">
        <v>0</v>
      </c>
      <c r="DI16" s="112">
        <f>DE16/DF17</f>
        <v>0</v>
      </c>
      <c r="DJ16" s="100">
        <v>0</v>
      </c>
      <c r="DK16" s="111">
        <v>2</v>
      </c>
      <c r="DL16" s="101">
        <f t="shared" si="22"/>
        <v>0</v>
      </c>
      <c r="DM16" s="102">
        <v>0</v>
      </c>
      <c r="DN16" s="112">
        <f>DJ16/DK17</f>
        <v>0</v>
      </c>
      <c r="DO16" s="100">
        <v>0</v>
      </c>
      <c r="DP16" s="101">
        <v>100</v>
      </c>
      <c r="DQ16" s="101">
        <f t="shared" si="23"/>
        <v>0</v>
      </c>
      <c r="DR16" s="330">
        <v>0</v>
      </c>
      <c r="DS16" s="331">
        <f>DO16/DP17</f>
        <v>0</v>
      </c>
      <c r="DT16" s="100">
        <v>0</v>
      </c>
      <c r="DU16" s="111">
        <v>9</v>
      </c>
      <c r="DV16" s="101">
        <f t="shared" si="24"/>
        <v>0</v>
      </c>
      <c r="DW16" s="102">
        <v>0</v>
      </c>
      <c r="DX16" s="112">
        <f>DT16/DU17</f>
        <v>0</v>
      </c>
      <c r="DY16" s="79">
        <v>1</v>
      </c>
      <c r="DZ16" s="92">
        <v>1</v>
      </c>
      <c r="EA16" s="320">
        <f t="shared" si="25"/>
        <v>100</v>
      </c>
      <c r="EB16" s="342">
        <v>1</v>
      </c>
      <c r="EC16" s="343">
        <f>DY16/DZ17</f>
        <v>1</v>
      </c>
      <c r="ED16" s="79">
        <v>6</v>
      </c>
      <c r="EE16" s="92">
        <v>11</v>
      </c>
      <c r="EF16" s="320">
        <f t="shared" si="26"/>
        <v>54.54545454545454</v>
      </c>
      <c r="EG16" s="375">
        <v>0.55000000000000004</v>
      </c>
      <c r="EH16" s="376">
        <f>ED16/EE17</f>
        <v>0.54545454545454541</v>
      </c>
      <c r="EI16" s="100">
        <v>0</v>
      </c>
      <c r="EJ16" s="111">
        <v>2</v>
      </c>
      <c r="EK16" s="101">
        <f t="shared" si="27"/>
        <v>0</v>
      </c>
      <c r="EL16" s="330">
        <v>0</v>
      </c>
      <c r="EM16" s="332">
        <f>EI16/EJ17</f>
        <v>0</v>
      </c>
      <c r="EN16" s="100">
        <v>0</v>
      </c>
      <c r="EO16" s="101">
        <v>1</v>
      </c>
      <c r="EP16" s="101">
        <f t="shared" si="28"/>
        <v>0</v>
      </c>
      <c r="EQ16" s="330">
        <v>0</v>
      </c>
      <c r="ER16" s="331">
        <f>EN16/EO17</f>
        <v>0</v>
      </c>
      <c r="ES16" s="79">
        <v>11</v>
      </c>
      <c r="ET16" s="80">
        <v>11</v>
      </c>
      <c r="EU16" s="80">
        <f t="shared" si="29"/>
        <v>100</v>
      </c>
      <c r="EV16" s="316">
        <v>1</v>
      </c>
      <c r="EW16" s="317">
        <f>ES16/ET17</f>
        <v>0.91666666666666663</v>
      </c>
      <c r="EX16" s="100">
        <v>0</v>
      </c>
      <c r="EY16" s="111">
        <v>6</v>
      </c>
      <c r="EZ16" s="101">
        <f t="shared" si="30"/>
        <v>0</v>
      </c>
      <c r="FA16" s="330">
        <v>0</v>
      </c>
      <c r="FB16" s="332">
        <f>EX16/EY17</f>
        <v>0</v>
      </c>
      <c r="FC16" s="100">
        <v>0</v>
      </c>
      <c r="FD16" s="101">
        <v>1</v>
      </c>
      <c r="FE16" s="101">
        <f t="shared" si="31"/>
        <v>0</v>
      </c>
      <c r="FF16" s="102">
        <v>0</v>
      </c>
      <c r="FG16" s="103">
        <f>FC16/FD17</f>
        <v>0</v>
      </c>
      <c r="FH16" s="100">
        <v>0</v>
      </c>
      <c r="FI16" s="111">
        <v>3</v>
      </c>
      <c r="FJ16" s="101">
        <f t="shared" si="32"/>
        <v>0</v>
      </c>
      <c r="FK16" s="330">
        <v>0</v>
      </c>
      <c r="FL16" s="332">
        <f>FH16/FI17</f>
        <v>0</v>
      </c>
      <c r="FM16" s="100">
        <v>0</v>
      </c>
      <c r="FN16" s="111">
        <v>5</v>
      </c>
      <c r="FO16" s="101">
        <f t="shared" si="33"/>
        <v>0</v>
      </c>
      <c r="FP16" s="330">
        <v>0</v>
      </c>
      <c r="FQ16" s="332">
        <f>FM16/FN17</f>
        <v>0</v>
      </c>
      <c r="FR16" s="100">
        <v>0</v>
      </c>
      <c r="FS16" s="111">
        <v>1</v>
      </c>
      <c r="FT16" s="101">
        <f t="shared" si="34"/>
        <v>0</v>
      </c>
      <c r="FU16" s="330">
        <v>0</v>
      </c>
      <c r="FV16" s="332">
        <f>FR16/FS17</f>
        <v>0</v>
      </c>
      <c r="FW16" s="100">
        <v>0</v>
      </c>
      <c r="FX16" s="101">
        <v>1</v>
      </c>
      <c r="FY16" s="101">
        <f t="shared" si="35"/>
        <v>0</v>
      </c>
      <c r="FZ16" s="330">
        <v>0</v>
      </c>
      <c r="GA16" s="331">
        <f>FW16/FX17</f>
        <v>0</v>
      </c>
      <c r="GB16" s="100">
        <v>0</v>
      </c>
      <c r="GC16" s="111">
        <v>1</v>
      </c>
      <c r="GD16" s="101">
        <f t="shared" si="36"/>
        <v>0</v>
      </c>
      <c r="GE16" s="330">
        <v>0</v>
      </c>
      <c r="GF16" s="332">
        <f>GB16/GC17</f>
        <v>0</v>
      </c>
      <c r="GG16" s="79">
        <v>2</v>
      </c>
      <c r="GH16" s="92">
        <v>2</v>
      </c>
      <c r="GI16" s="80">
        <f t="shared" si="37"/>
        <v>100</v>
      </c>
      <c r="GJ16" s="316">
        <v>1</v>
      </c>
      <c r="GK16" s="325">
        <f>GG16/GH17</f>
        <v>0.66666666666666663</v>
      </c>
      <c r="GL16" s="79">
        <v>20</v>
      </c>
      <c r="GM16" s="80">
        <v>80</v>
      </c>
      <c r="GN16" s="80">
        <f t="shared" si="38"/>
        <v>25</v>
      </c>
      <c r="GO16" s="316">
        <v>0.25</v>
      </c>
      <c r="GP16" s="317">
        <f>GL16/GM17</f>
        <v>0.2</v>
      </c>
      <c r="GQ16" s="100">
        <v>0</v>
      </c>
      <c r="GR16" s="111">
        <v>12</v>
      </c>
      <c r="GS16" s="101">
        <f t="shared" si="39"/>
        <v>0</v>
      </c>
      <c r="GT16" s="330">
        <v>0</v>
      </c>
      <c r="GU16" s="332">
        <f>GQ16/GR17</f>
        <v>0</v>
      </c>
      <c r="GV16" s="79">
        <v>3</v>
      </c>
      <c r="GW16" s="92">
        <v>3</v>
      </c>
      <c r="GX16" s="320">
        <f t="shared" si="40"/>
        <v>100</v>
      </c>
      <c r="GY16" s="342">
        <v>1</v>
      </c>
      <c r="GZ16" s="343">
        <f>GV16/GW17</f>
        <v>1</v>
      </c>
      <c r="HA16" s="195">
        <v>0</v>
      </c>
      <c r="HB16" s="196">
        <v>11</v>
      </c>
      <c r="HC16" s="196">
        <f t="shared" si="41"/>
        <v>0</v>
      </c>
      <c r="HD16" s="197">
        <v>0</v>
      </c>
      <c r="HE16" s="198">
        <f>HA16/HB17</f>
        <v>0</v>
      </c>
      <c r="HF16" s="100">
        <v>0</v>
      </c>
      <c r="HG16" s="111">
        <v>75</v>
      </c>
      <c r="HH16" s="101">
        <f t="shared" si="42"/>
        <v>0</v>
      </c>
      <c r="HI16" s="102">
        <v>0</v>
      </c>
      <c r="HJ16" s="112">
        <f>HF16/HG17</f>
        <v>0</v>
      </c>
      <c r="HK16" s="100">
        <v>0</v>
      </c>
      <c r="HL16" s="111">
        <v>30</v>
      </c>
      <c r="HM16" s="101">
        <f t="shared" si="43"/>
        <v>0</v>
      </c>
      <c r="HN16" s="330">
        <v>0</v>
      </c>
      <c r="HO16" s="332">
        <f>HK16/HL17</f>
        <v>0</v>
      </c>
      <c r="HP16" s="100">
        <v>0</v>
      </c>
      <c r="HQ16" s="111">
        <v>5</v>
      </c>
      <c r="HR16" s="101">
        <f t="shared" si="44"/>
        <v>0</v>
      </c>
      <c r="HS16" s="330">
        <v>0</v>
      </c>
      <c r="HT16" s="332">
        <f>HP16/HQ17</f>
        <v>0</v>
      </c>
      <c r="HU16" s="217">
        <v>0</v>
      </c>
      <c r="HV16" s="237">
        <v>100</v>
      </c>
      <c r="HW16" s="218">
        <f t="shared" si="45"/>
        <v>0</v>
      </c>
      <c r="HX16" s="219">
        <v>0</v>
      </c>
      <c r="HY16" s="220">
        <f>HU16/HV17</f>
        <v>0</v>
      </c>
      <c r="HZ16" s="183">
        <v>100</v>
      </c>
      <c r="IA16" s="184">
        <v>100</v>
      </c>
      <c r="IB16" s="185">
        <f t="shared" si="46"/>
        <v>100</v>
      </c>
      <c r="IC16" s="335">
        <v>1</v>
      </c>
      <c r="ID16" s="336">
        <f>HZ16/IA17</f>
        <v>1</v>
      </c>
      <c r="IE16" s="79">
        <v>100</v>
      </c>
      <c r="IF16" s="92">
        <v>100</v>
      </c>
      <c r="IG16" s="80">
        <f t="shared" si="47"/>
        <v>100</v>
      </c>
      <c r="IH16" s="316">
        <v>1</v>
      </c>
      <c r="II16" s="317">
        <f>IE16/IF17</f>
        <v>1</v>
      </c>
    </row>
    <row r="17" spans="2:243" ht="15" thickBot="1" x14ac:dyDescent="0.4">
      <c r="B17" s="313">
        <v>12</v>
      </c>
      <c r="C17" s="314" t="s">
        <v>43</v>
      </c>
      <c r="D17" s="83">
        <v>0</v>
      </c>
      <c r="E17" s="84">
        <v>100</v>
      </c>
      <c r="F17" s="315">
        <f t="shared" si="0"/>
        <v>0</v>
      </c>
      <c r="G17" s="375">
        <v>0</v>
      </c>
      <c r="H17" s="376">
        <f>D17/E17</f>
        <v>0</v>
      </c>
      <c r="I17" s="106">
        <v>0</v>
      </c>
      <c r="J17" s="107">
        <v>43</v>
      </c>
      <c r="K17" s="107">
        <f t="shared" si="1"/>
        <v>0</v>
      </c>
      <c r="L17" s="326">
        <v>0</v>
      </c>
      <c r="M17" s="355">
        <f>I17/J17</f>
        <v>0</v>
      </c>
      <c r="N17" s="106">
        <v>0</v>
      </c>
      <c r="O17" s="107">
        <v>43</v>
      </c>
      <c r="P17" s="107">
        <f t="shared" si="2"/>
        <v>0</v>
      </c>
      <c r="Q17" s="326">
        <v>0</v>
      </c>
      <c r="R17" s="355">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200</v>
      </c>
      <c r="AI17" s="94">
        <v>100</v>
      </c>
      <c r="AJ17" s="84">
        <f t="shared" si="6"/>
        <v>200</v>
      </c>
      <c r="AK17" s="445">
        <v>2</v>
      </c>
      <c r="AL17" s="446">
        <f>AH17/AI17</f>
        <v>2</v>
      </c>
      <c r="AM17" s="83">
        <v>107</v>
      </c>
      <c r="AN17" s="84">
        <v>98</v>
      </c>
      <c r="AO17" s="315">
        <f t="shared" si="7"/>
        <v>109.18367346938776</v>
      </c>
      <c r="AP17" s="377">
        <v>1.0900000000000001</v>
      </c>
      <c r="AQ17" s="378">
        <f>AM17/AN17</f>
        <v>1.0918367346938775</v>
      </c>
      <c r="AR17" s="83">
        <v>100</v>
      </c>
      <c r="AS17" s="84">
        <v>90</v>
      </c>
      <c r="AT17" s="315">
        <f t="shared" si="8"/>
        <v>111.11111111111111</v>
      </c>
      <c r="AU17" s="377">
        <v>1.1100000000000001</v>
      </c>
      <c r="AV17" s="378">
        <f>AR17/AS17</f>
        <v>1.1111111111111112</v>
      </c>
      <c r="AW17" s="106">
        <v>0</v>
      </c>
      <c r="AX17" s="107">
        <v>8</v>
      </c>
      <c r="AY17" s="107">
        <f t="shared" si="9"/>
        <v>0</v>
      </c>
      <c r="AZ17" s="326">
        <v>0</v>
      </c>
      <c r="BA17" s="355">
        <f>AW17/AX17</f>
        <v>0</v>
      </c>
      <c r="BB17" s="106">
        <v>0</v>
      </c>
      <c r="BC17" s="107">
        <v>5</v>
      </c>
      <c r="BD17" s="107">
        <f t="shared" si="10"/>
        <v>0</v>
      </c>
      <c r="BE17" s="326">
        <v>0</v>
      </c>
      <c r="BF17" s="355">
        <f>BB17/BC17</f>
        <v>0</v>
      </c>
      <c r="BG17" s="106">
        <v>0</v>
      </c>
      <c r="BH17" s="113">
        <v>1</v>
      </c>
      <c r="BI17" s="107">
        <f t="shared" si="11"/>
        <v>0</v>
      </c>
      <c r="BJ17" s="108">
        <v>0</v>
      </c>
      <c r="BK17" s="114">
        <f>BG17/BH17</f>
        <v>0</v>
      </c>
      <c r="BL17" s="501">
        <v>0</v>
      </c>
      <c r="BM17" s="502">
        <v>4</v>
      </c>
      <c r="BN17" s="503">
        <f t="shared" si="12"/>
        <v>0</v>
      </c>
      <c r="BO17" s="504">
        <v>0</v>
      </c>
      <c r="BP17" s="554">
        <f>BL17/BM17</f>
        <v>0</v>
      </c>
      <c r="BQ17" s="83">
        <v>100</v>
      </c>
      <c r="BR17" s="84">
        <v>100</v>
      </c>
      <c r="BS17" s="315">
        <f t="shared" si="13"/>
        <v>100</v>
      </c>
      <c r="BT17" s="342">
        <v>1</v>
      </c>
      <c r="BU17" s="343">
        <f>BQ17/BR17</f>
        <v>1</v>
      </c>
      <c r="BV17" s="83">
        <v>0</v>
      </c>
      <c r="BW17" s="84">
        <v>2</v>
      </c>
      <c r="BX17" s="315">
        <f t="shared" si="14"/>
        <v>0</v>
      </c>
      <c r="BY17" s="375">
        <v>0</v>
      </c>
      <c r="BZ17" s="376">
        <f>BV17/BW17</f>
        <v>0</v>
      </c>
      <c r="CA17" s="83">
        <v>1432</v>
      </c>
      <c r="CB17" s="94">
        <v>1400</v>
      </c>
      <c r="CC17" s="315">
        <f t="shared" si="15"/>
        <v>102.28571428571429</v>
      </c>
      <c r="CD17" s="377">
        <v>1.02</v>
      </c>
      <c r="CE17" s="378">
        <f>CA17/CB17</f>
        <v>1.0228571428571429</v>
      </c>
      <c r="CF17" s="83">
        <v>100</v>
      </c>
      <c r="CG17" s="84">
        <v>100</v>
      </c>
      <c r="CH17" s="315">
        <f t="shared" si="16"/>
        <v>100</v>
      </c>
      <c r="CI17" s="342">
        <v>1</v>
      </c>
      <c r="CJ17" s="343">
        <f>CF17/CG17</f>
        <v>1</v>
      </c>
      <c r="CK17" s="83">
        <v>2</v>
      </c>
      <c r="CL17" s="94">
        <v>2</v>
      </c>
      <c r="CM17" s="315">
        <f t="shared" si="17"/>
        <v>100</v>
      </c>
      <c r="CN17" s="342">
        <v>1</v>
      </c>
      <c r="CO17" s="343">
        <f>CK17/CL17</f>
        <v>1</v>
      </c>
      <c r="CP17" s="83">
        <v>4</v>
      </c>
      <c r="CQ17" s="143">
        <v>5</v>
      </c>
      <c r="CR17" s="315">
        <f t="shared" si="18"/>
        <v>80</v>
      </c>
      <c r="CS17" s="366">
        <v>0.8</v>
      </c>
      <c r="CT17" s="367">
        <f>CP17/CQ17</f>
        <v>0.8</v>
      </c>
      <c r="CU17" s="83">
        <v>10</v>
      </c>
      <c r="CV17" s="84">
        <v>10</v>
      </c>
      <c r="CW17" s="315">
        <f t="shared" si="19"/>
        <v>100</v>
      </c>
      <c r="CX17" s="342">
        <v>1</v>
      </c>
      <c r="CY17" s="343">
        <f>CU17/CV17</f>
        <v>1</v>
      </c>
      <c r="CZ17" s="246">
        <v>0</v>
      </c>
      <c r="DA17" s="248">
        <v>735</v>
      </c>
      <c r="DB17" s="248">
        <f t="shared" si="20"/>
        <v>0</v>
      </c>
      <c r="DC17" s="347">
        <v>0</v>
      </c>
      <c r="DD17" s="356">
        <f>CZ17/DA17</f>
        <v>0</v>
      </c>
      <c r="DE17" s="106">
        <v>0</v>
      </c>
      <c r="DF17" s="113">
        <v>1</v>
      </c>
      <c r="DG17" s="107">
        <f t="shared" si="21"/>
        <v>0</v>
      </c>
      <c r="DH17" s="108">
        <v>0</v>
      </c>
      <c r="DI17" s="114">
        <f>DE17/DF17</f>
        <v>0</v>
      </c>
      <c r="DJ17" s="106">
        <v>0</v>
      </c>
      <c r="DK17" s="113">
        <v>2</v>
      </c>
      <c r="DL17" s="107">
        <f t="shared" si="22"/>
        <v>0</v>
      </c>
      <c r="DM17" s="108">
        <v>0</v>
      </c>
      <c r="DN17" s="114">
        <f>DJ17/DK17</f>
        <v>0</v>
      </c>
      <c r="DO17" s="83">
        <v>100</v>
      </c>
      <c r="DP17" s="84">
        <v>100</v>
      </c>
      <c r="DQ17" s="315">
        <f t="shared" si="23"/>
        <v>100</v>
      </c>
      <c r="DR17" s="342">
        <v>1</v>
      </c>
      <c r="DS17" s="343">
        <f>DO17/DP17</f>
        <v>1</v>
      </c>
      <c r="DT17" s="106">
        <v>0</v>
      </c>
      <c r="DU17" s="111">
        <v>7</v>
      </c>
      <c r="DV17" s="107">
        <f t="shared" si="24"/>
        <v>0</v>
      </c>
      <c r="DW17" s="108">
        <v>0</v>
      </c>
      <c r="DX17" s="114">
        <f>DT17/DU17</f>
        <v>0</v>
      </c>
      <c r="DY17" s="106">
        <v>0</v>
      </c>
      <c r="DZ17" s="113">
        <v>1</v>
      </c>
      <c r="EA17" s="107">
        <f t="shared" si="25"/>
        <v>0</v>
      </c>
      <c r="EB17" s="326">
        <v>0</v>
      </c>
      <c r="EC17" s="327">
        <f>DY17/DZ17</f>
        <v>0</v>
      </c>
      <c r="ED17" s="106">
        <v>0</v>
      </c>
      <c r="EE17" s="113">
        <v>11</v>
      </c>
      <c r="EF17" s="107">
        <f t="shared" si="26"/>
        <v>0</v>
      </c>
      <c r="EG17" s="326">
        <v>0</v>
      </c>
      <c r="EH17" s="327">
        <f>ED17/EE17</f>
        <v>0</v>
      </c>
      <c r="EI17" s="83">
        <v>3</v>
      </c>
      <c r="EJ17" s="94">
        <v>3</v>
      </c>
      <c r="EK17" s="315">
        <f t="shared" si="27"/>
        <v>100</v>
      </c>
      <c r="EL17" s="342">
        <v>1</v>
      </c>
      <c r="EM17" s="343">
        <f>EI17/EJ17</f>
        <v>1</v>
      </c>
      <c r="EN17" s="83">
        <v>1</v>
      </c>
      <c r="EO17" s="84">
        <v>2</v>
      </c>
      <c r="EP17" s="315">
        <f t="shared" si="28"/>
        <v>50</v>
      </c>
      <c r="EQ17" s="375">
        <v>0.5</v>
      </c>
      <c r="ER17" s="376">
        <f>EN17/EO17</f>
        <v>0.5</v>
      </c>
      <c r="ES17" s="83">
        <v>12</v>
      </c>
      <c r="ET17" s="84">
        <v>12</v>
      </c>
      <c r="EU17" s="315">
        <f t="shared" si="29"/>
        <v>100</v>
      </c>
      <c r="EV17" s="342">
        <v>1</v>
      </c>
      <c r="EW17" s="343">
        <f>ES17/ET17</f>
        <v>1</v>
      </c>
      <c r="EX17" s="83">
        <v>8</v>
      </c>
      <c r="EY17" s="94">
        <v>8</v>
      </c>
      <c r="EZ17" s="315">
        <f t="shared" si="30"/>
        <v>100</v>
      </c>
      <c r="FA17" s="342">
        <v>1</v>
      </c>
      <c r="FB17" s="343">
        <f>EX17/EY17</f>
        <v>1</v>
      </c>
      <c r="FC17" s="106">
        <v>0</v>
      </c>
      <c r="FD17" s="107">
        <v>1</v>
      </c>
      <c r="FE17" s="107">
        <f t="shared" si="31"/>
        <v>0</v>
      </c>
      <c r="FF17" s="108">
        <v>0</v>
      </c>
      <c r="FG17" s="109">
        <f>FC17/FD17</f>
        <v>0</v>
      </c>
      <c r="FH17" s="83">
        <v>4</v>
      </c>
      <c r="FI17" s="94">
        <v>4</v>
      </c>
      <c r="FJ17" s="315">
        <f t="shared" si="32"/>
        <v>100</v>
      </c>
      <c r="FK17" s="342">
        <v>1</v>
      </c>
      <c r="FL17" s="343">
        <f>FH17/FI17</f>
        <v>1</v>
      </c>
      <c r="FM17" s="83">
        <v>10</v>
      </c>
      <c r="FN17" s="94">
        <v>10</v>
      </c>
      <c r="FO17" s="315">
        <f t="shared" si="33"/>
        <v>100</v>
      </c>
      <c r="FP17" s="342">
        <v>1</v>
      </c>
      <c r="FQ17" s="343">
        <f>FM17/FN17</f>
        <v>1</v>
      </c>
      <c r="FR17" s="83">
        <v>11</v>
      </c>
      <c r="FS17" s="94">
        <v>50</v>
      </c>
      <c r="FT17" s="315">
        <f t="shared" si="34"/>
        <v>22</v>
      </c>
      <c r="FU17" s="375">
        <v>0.22</v>
      </c>
      <c r="FV17" s="376">
        <f>FR17/FS17</f>
        <v>0.22</v>
      </c>
      <c r="FW17" s="83">
        <v>2</v>
      </c>
      <c r="FX17" s="84">
        <v>2</v>
      </c>
      <c r="FY17" s="315">
        <f t="shared" si="35"/>
        <v>100</v>
      </c>
      <c r="FZ17" s="342">
        <v>1</v>
      </c>
      <c r="GA17" s="343">
        <f>FW17/FX17</f>
        <v>1</v>
      </c>
      <c r="GB17" s="83">
        <v>1</v>
      </c>
      <c r="GC17" s="94">
        <v>1</v>
      </c>
      <c r="GD17" s="315">
        <f t="shared" si="36"/>
        <v>100</v>
      </c>
      <c r="GE17" s="342">
        <v>1</v>
      </c>
      <c r="GF17" s="343">
        <f>GB17/GC17</f>
        <v>1</v>
      </c>
      <c r="GG17" s="83">
        <v>3</v>
      </c>
      <c r="GH17" s="94">
        <v>3</v>
      </c>
      <c r="GI17" s="315">
        <f t="shared" si="37"/>
        <v>100</v>
      </c>
      <c r="GJ17" s="342">
        <v>1</v>
      </c>
      <c r="GK17" s="343">
        <f>GG17/GH17</f>
        <v>1</v>
      </c>
      <c r="GL17" s="83">
        <v>40</v>
      </c>
      <c r="GM17" s="84">
        <v>100</v>
      </c>
      <c r="GN17" s="315">
        <f t="shared" si="38"/>
        <v>40</v>
      </c>
      <c r="GO17" s="375">
        <v>0.4</v>
      </c>
      <c r="GP17" s="376">
        <f>GL17/GM17</f>
        <v>0.4</v>
      </c>
      <c r="GQ17" s="83">
        <v>19</v>
      </c>
      <c r="GR17" s="94">
        <v>16</v>
      </c>
      <c r="GS17" s="315">
        <f t="shared" si="39"/>
        <v>118.75</v>
      </c>
      <c r="GT17" s="377">
        <v>1.19</v>
      </c>
      <c r="GU17" s="378">
        <f>GQ17/GR17</f>
        <v>1.1875</v>
      </c>
      <c r="GV17" s="246">
        <v>0</v>
      </c>
      <c r="GW17" s="247">
        <v>3</v>
      </c>
      <c r="GX17" s="248">
        <f t="shared" si="40"/>
        <v>0</v>
      </c>
      <c r="GY17" s="347">
        <v>0</v>
      </c>
      <c r="GZ17" s="348">
        <f>GV17/GW17</f>
        <v>0</v>
      </c>
      <c r="HA17" s="199">
        <v>0</v>
      </c>
      <c r="HB17" s="200">
        <v>12</v>
      </c>
      <c r="HC17" s="200">
        <f t="shared" si="41"/>
        <v>0</v>
      </c>
      <c r="HD17" s="201">
        <v>0</v>
      </c>
      <c r="HE17" s="202">
        <f>HA17/HB17</f>
        <v>0</v>
      </c>
      <c r="HF17" s="83">
        <v>100</v>
      </c>
      <c r="HG17" s="94">
        <v>100</v>
      </c>
      <c r="HH17" s="84">
        <f t="shared" si="42"/>
        <v>100</v>
      </c>
      <c r="HI17" s="430">
        <v>1</v>
      </c>
      <c r="HJ17" s="437">
        <f>HF17/HG17</f>
        <v>1</v>
      </c>
      <c r="HK17" s="83">
        <v>50</v>
      </c>
      <c r="HL17" s="94">
        <v>50</v>
      </c>
      <c r="HM17" s="315">
        <f t="shared" si="43"/>
        <v>100</v>
      </c>
      <c r="HN17" s="342">
        <v>1</v>
      </c>
      <c r="HO17" s="343">
        <f>HK17/HL17</f>
        <v>1</v>
      </c>
      <c r="HP17" s="83">
        <v>11</v>
      </c>
      <c r="HQ17" s="94">
        <v>10</v>
      </c>
      <c r="HR17" s="315">
        <f t="shared" si="44"/>
        <v>110.00000000000001</v>
      </c>
      <c r="HS17" s="377">
        <v>1.1000000000000001</v>
      </c>
      <c r="HT17" s="378">
        <f>HP17/HQ17</f>
        <v>1.1000000000000001</v>
      </c>
      <c r="HU17" s="221">
        <v>0</v>
      </c>
      <c r="HV17" s="239">
        <v>100</v>
      </c>
      <c r="HW17" s="222">
        <f t="shared" si="45"/>
        <v>0</v>
      </c>
      <c r="HX17" s="223">
        <v>0</v>
      </c>
      <c r="HY17" s="224">
        <f>HU17/HV17</f>
        <v>0</v>
      </c>
      <c r="HZ17" s="83">
        <v>100</v>
      </c>
      <c r="IA17" s="94">
        <v>100</v>
      </c>
      <c r="IB17" s="315">
        <f t="shared" si="46"/>
        <v>100</v>
      </c>
      <c r="IC17" s="342">
        <v>1</v>
      </c>
      <c r="ID17" s="343">
        <f>HZ17/IA17</f>
        <v>1</v>
      </c>
      <c r="IE17" s="83">
        <v>75</v>
      </c>
      <c r="IF17" s="94">
        <v>100</v>
      </c>
      <c r="IG17" s="315">
        <f t="shared" si="47"/>
        <v>75</v>
      </c>
      <c r="IH17" s="366">
        <v>0.75</v>
      </c>
      <c r="II17" s="367">
        <f>IE17/IF17</f>
        <v>0.75</v>
      </c>
    </row>
    <row r="18" spans="2:243" ht="15" thickBot="1" x14ac:dyDescent="0.4"/>
    <row r="19" spans="2:243" ht="15" hidden="1" thickBot="1" x14ac:dyDescent="0.4">
      <c r="Q19" t="s">
        <v>69</v>
      </c>
      <c r="BD19" t="s">
        <v>64</v>
      </c>
      <c r="CC19" t="s">
        <v>66</v>
      </c>
    </row>
    <row r="20" spans="2:243" ht="15" thickBot="1" x14ac:dyDescent="0.4">
      <c r="C20" s="474" t="s">
        <v>726</v>
      </c>
      <c r="H20" s="408">
        <v>0</v>
      </c>
      <c r="M20" s="467">
        <v>1</v>
      </c>
      <c r="R20" s="447">
        <v>1.33</v>
      </c>
      <c r="W20" s="404">
        <v>0.93</v>
      </c>
      <c r="AG20" s="467">
        <v>1</v>
      </c>
      <c r="AL20" s="467">
        <v>1</v>
      </c>
      <c r="AQ20" s="447">
        <v>1.0900000000000001</v>
      </c>
      <c r="AV20" s="447">
        <v>1.1100000000000001</v>
      </c>
      <c r="BA20" s="408">
        <v>0</v>
      </c>
      <c r="BF20" s="408">
        <v>0</v>
      </c>
      <c r="BK20" s="467">
        <v>1</v>
      </c>
      <c r="BU20" s="467">
        <v>1</v>
      </c>
      <c r="BZ20" s="408">
        <v>0</v>
      </c>
      <c r="CE20" s="447">
        <v>1.02</v>
      </c>
      <c r="CJ20" s="352">
        <v>0.87</v>
      </c>
      <c r="CO20" s="467">
        <v>1</v>
      </c>
      <c r="CT20" s="352">
        <v>0.8</v>
      </c>
      <c r="CY20" s="467">
        <v>1</v>
      </c>
      <c r="DD20" s="408">
        <v>0.1</v>
      </c>
      <c r="DI20" s="408">
        <v>0</v>
      </c>
      <c r="DN20" s="467">
        <v>1</v>
      </c>
      <c r="DS20" s="467">
        <v>1</v>
      </c>
      <c r="DX20" s="467">
        <v>1</v>
      </c>
      <c r="EC20" s="467">
        <v>1</v>
      </c>
      <c r="EH20" s="408">
        <v>0.55000000000000004</v>
      </c>
      <c r="EM20" s="467">
        <v>1</v>
      </c>
      <c r="ER20" s="408">
        <v>0.5</v>
      </c>
      <c r="EW20" s="467">
        <v>1</v>
      </c>
      <c r="FB20" s="467">
        <v>1</v>
      </c>
      <c r="FG20" s="467">
        <v>1</v>
      </c>
      <c r="FL20" s="467">
        <v>1</v>
      </c>
      <c r="FQ20" s="467">
        <v>1</v>
      </c>
      <c r="FV20" s="408">
        <v>0.22</v>
      </c>
      <c r="GA20" s="467">
        <v>1</v>
      </c>
      <c r="GF20" s="467">
        <v>1</v>
      </c>
      <c r="GK20" s="467">
        <v>1</v>
      </c>
      <c r="GP20" s="408">
        <v>0.4</v>
      </c>
      <c r="GU20" s="447">
        <v>1.19</v>
      </c>
      <c r="GZ20" s="467">
        <v>1</v>
      </c>
      <c r="HJ20" s="467">
        <v>1</v>
      </c>
      <c r="HO20" s="467">
        <v>1</v>
      </c>
      <c r="HT20" s="447">
        <v>1.1000000000000001</v>
      </c>
      <c r="ID20" s="467">
        <v>1</v>
      </c>
      <c r="II20" s="346">
        <v>0.91639999999999999</v>
      </c>
    </row>
    <row r="21" spans="2:243" ht="15" thickBot="1" x14ac:dyDescent="0.4">
      <c r="C21" s="148"/>
      <c r="W21" s="44"/>
      <c r="AG21" s="44"/>
      <c r="AL21" s="44"/>
      <c r="DD21" s="44"/>
      <c r="DI21" s="44"/>
    </row>
    <row r="22" spans="2:243" ht="15" thickBot="1" x14ac:dyDescent="0.4">
      <c r="C22" s="474" t="s">
        <v>727</v>
      </c>
      <c r="H22" s="465">
        <v>0</v>
      </c>
      <c r="M22" s="468">
        <v>1</v>
      </c>
      <c r="R22" s="466">
        <v>1.33</v>
      </c>
      <c r="W22" s="469">
        <v>0.93</v>
      </c>
      <c r="AG22" s="468">
        <v>1</v>
      </c>
      <c r="AL22" s="468">
        <v>1</v>
      </c>
      <c r="AQ22" s="466">
        <v>1.0900000000000001</v>
      </c>
      <c r="AV22" s="466">
        <v>1.1100000000000001</v>
      </c>
      <c r="BA22" s="465">
        <v>0</v>
      </c>
      <c r="BF22" s="465">
        <v>0</v>
      </c>
      <c r="BK22" s="468">
        <v>1</v>
      </c>
      <c r="BU22" s="468">
        <v>1</v>
      </c>
      <c r="BZ22" s="465">
        <v>0</v>
      </c>
      <c r="CE22" s="466">
        <v>1.02</v>
      </c>
      <c r="CJ22" s="493">
        <v>0.87</v>
      </c>
      <c r="CO22" s="468">
        <v>1</v>
      </c>
      <c r="CT22" s="493">
        <v>0.8</v>
      </c>
      <c r="CY22" s="468">
        <v>1</v>
      </c>
      <c r="DD22" s="465">
        <v>7.0000000000000007E-2</v>
      </c>
      <c r="DI22" s="465">
        <v>0</v>
      </c>
      <c r="DN22" s="468">
        <v>1</v>
      </c>
      <c r="DS22" s="468">
        <v>1</v>
      </c>
      <c r="DX22" s="468">
        <v>1</v>
      </c>
      <c r="EC22" s="468">
        <v>1</v>
      </c>
      <c r="EH22" s="465">
        <v>0.55000000000000004</v>
      </c>
      <c r="EM22" s="468">
        <v>1</v>
      </c>
      <c r="ER22" s="465">
        <v>0.5</v>
      </c>
      <c r="EW22" s="468">
        <v>1</v>
      </c>
      <c r="FB22" s="468">
        <v>1</v>
      </c>
      <c r="FG22" s="468">
        <v>1</v>
      </c>
      <c r="FL22" s="468">
        <v>1</v>
      </c>
      <c r="FQ22" s="468">
        <v>1</v>
      </c>
      <c r="FV22" s="465">
        <v>0.22</v>
      </c>
      <c r="GA22" s="468">
        <v>1</v>
      </c>
      <c r="GF22" s="468">
        <v>1</v>
      </c>
      <c r="GK22" s="468">
        <v>1</v>
      </c>
      <c r="GP22" s="465">
        <v>0.4</v>
      </c>
      <c r="GU22" s="466">
        <v>1.19</v>
      </c>
      <c r="GZ22" s="468">
        <v>1</v>
      </c>
      <c r="HJ22" s="468">
        <v>1</v>
      </c>
      <c r="HO22" s="468">
        <v>1</v>
      </c>
      <c r="HT22" s="466">
        <v>1.1000000000000001</v>
      </c>
      <c r="ID22" s="468">
        <v>1</v>
      </c>
      <c r="II22" s="469">
        <v>0.92</v>
      </c>
    </row>
    <row r="23" spans="2:243" ht="15" thickBot="1" x14ac:dyDescent="0.4"/>
    <row r="24" spans="2:243" ht="15" customHeight="1" x14ac:dyDescent="0.35">
      <c r="H24" s="737" t="s">
        <v>670</v>
      </c>
      <c r="I24" s="738"/>
    </row>
    <row r="25" spans="2:243" ht="15" thickBot="1" x14ac:dyDescent="0.4">
      <c r="H25" s="739"/>
      <c r="I25" s="740"/>
      <c r="BI25" s="42"/>
    </row>
    <row r="26" spans="2:243" x14ac:dyDescent="0.35">
      <c r="B26" s="6">
        <v>1</v>
      </c>
      <c r="C26" s="4" t="s">
        <v>9</v>
      </c>
      <c r="D26" s="5"/>
      <c r="E26" s="647" t="s">
        <v>5</v>
      </c>
      <c r="F26" s="647"/>
      <c r="G26" s="648"/>
      <c r="H26" s="6">
        <v>32</v>
      </c>
      <c r="I26" s="7">
        <f>H26/H29</f>
        <v>0.72727272727272729</v>
      </c>
    </row>
    <row r="27" spans="2:243" x14ac:dyDescent="0.35">
      <c r="B27" s="11">
        <v>2</v>
      </c>
      <c r="C27" s="9" t="s">
        <v>10</v>
      </c>
      <c r="D27" s="10"/>
      <c r="E27" s="649" t="s">
        <v>11</v>
      </c>
      <c r="F27" s="649"/>
      <c r="G27" s="650"/>
      <c r="H27" s="11">
        <v>2</v>
      </c>
      <c r="I27" s="12">
        <f>H27/H29</f>
        <v>4.5454545454545456E-2</v>
      </c>
    </row>
    <row r="28" spans="2:243" ht="15" thickBot="1" x14ac:dyDescent="0.4">
      <c r="B28" s="16">
        <v>3</v>
      </c>
      <c r="C28" s="14" t="s">
        <v>12</v>
      </c>
      <c r="D28" s="15"/>
      <c r="E28" s="651" t="s">
        <v>8</v>
      </c>
      <c r="F28" s="651"/>
      <c r="G28" s="652"/>
      <c r="H28" s="16">
        <v>10</v>
      </c>
      <c r="I28" s="17">
        <f>H28/H29</f>
        <v>0.22727272727272727</v>
      </c>
    </row>
    <row r="29" spans="2:243" ht="15" thickBot="1" x14ac:dyDescent="0.4">
      <c r="B29" s="734" t="s">
        <v>130</v>
      </c>
      <c r="C29" s="735"/>
      <c r="D29" s="735"/>
      <c r="E29" s="735"/>
      <c r="F29" s="735"/>
      <c r="G29" s="736"/>
      <c r="H29" s="18">
        <f>SUM(H26:H28)</f>
        <v>44</v>
      </c>
      <c r="I29" s="43">
        <f>SUM(I26:I28)</f>
        <v>1</v>
      </c>
    </row>
    <row r="30" spans="2:243" ht="15" thickBot="1" x14ac:dyDescent="0.4"/>
    <row r="31" spans="2:243" ht="15" thickBot="1" x14ac:dyDescent="0.4">
      <c r="B31" s="531" t="s">
        <v>351</v>
      </c>
      <c r="C31" s="753" t="s">
        <v>352</v>
      </c>
      <c r="D31" s="753"/>
      <c r="E31" s="753"/>
      <c r="F31" s="70">
        <v>1</v>
      </c>
    </row>
    <row r="32" spans="2:243" ht="15" thickBot="1" x14ac:dyDescent="0.4">
      <c r="B32" s="277" t="s">
        <v>342</v>
      </c>
      <c r="C32" s="662" t="s">
        <v>341</v>
      </c>
      <c r="D32" s="662"/>
      <c r="E32" s="662"/>
      <c r="F32" s="70">
        <v>1</v>
      </c>
    </row>
    <row r="33" spans="2:110" ht="15" thickBot="1" x14ac:dyDescent="0.4">
      <c r="B33" s="460" t="s">
        <v>332</v>
      </c>
      <c r="C33" s="180" t="s">
        <v>331</v>
      </c>
      <c r="D33" s="182"/>
      <c r="E33" s="182"/>
      <c r="F33" s="70">
        <v>1</v>
      </c>
    </row>
    <row r="34" spans="2:110" ht="15" thickBot="1" x14ac:dyDescent="0.4">
      <c r="B34" s="279" t="s">
        <v>109</v>
      </c>
      <c r="C34" s="182" t="s">
        <v>237</v>
      </c>
      <c r="D34" s="182"/>
      <c r="E34" s="182"/>
      <c r="F34" s="70">
        <v>0</v>
      </c>
      <c r="DF34" s="41"/>
    </row>
    <row r="35" spans="2:110" hidden="1" x14ac:dyDescent="0.35">
      <c r="B35" s="462" t="s">
        <v>131</v>
      </c>
      <c r="C35" s="182" t="s">
        <v>132</v>
      </c>
      <c r="D35" s="182"/>
      <c r="E35" s="182"/>
      <c r="F35" s="70">
        <v>0</v>
      </c>
      <c r="DF35" s="41"/>
    </row>
    <row r="36" spans="2:110" ht="15" thickBot="1" x14ac:dyDescent="0.4">
      <c r="B36" s="533" t="s">
        <v>139</v>
      </c>
      <c r="C36" s="182" t="s">
        <v>140</v>
      </c>
      <c r="D36" s="182"/>
      <c r="E36" s="182"/>
      <c r="F36" s="70">
        <v>1</v>
      </c>
      <c r="DF36" s="41"/>
    </row>
    <row r="37" spans="2:110" hidden="1" x14ac:dyDescent="0.35">
      <c r="B37" s="145" t="s">
        <v>201</v>
      </c>
      <c r="C37" s="182" t="s">
        <v>466</v>
      </c>
      <c r="D37" s="182"/>
      <c r="E37" s="182"/>
      <c r="F37" s="70">
        <v>0</v>
      </c>
    </row>
    <row r="38" spans="2:110" hidden="1" x14ac:dyDescent="0.35">
      <c r="B38" s="287"/>
      <c r="C38" s="182" t="s">
        <v>465</v>
      </c>
      <c r="F38" s="70">
        <v>0</v>
      </c>
    </row>
    <row r="39" spans="2:110" ht="15.5" x14ac:dyDescent="0.35">
      <c r="C39" s="147" t="s">
        <v>202</v>
      </c>
      <c r="F39" s="146">
        <f>H29+F31+F32+F33+F34+F35+F36+F37</f>
        <v>48</v>
      </c>
    </row>
  </sheetData>
  <sheetProtection algorithmName="SHA-512" hashValue="vM4IifTbD1IIlnHkbIlhGfzUEYk8dMgQHgEOOl7CulhtzKnJ1MukBKGXh6SxoKxBMU5b7gLUahByjMFktYHH1w==" saltValue="D5WgCPBQDKZTPigYubsc/A==" spinCount="100000" sheet="1" objects="1" scenarios="1"/>
  <mergeCells count="201">
    <mergeCell ref="IE3:II3"/>
    <mergeCell ref="IE4:IG4"/>
    <mergeCell ref="IH4:IH5"/>
    <mergeCell ref="II4:II5"/>
    <mergeCell ref="D2:II2"/>
    <mergeCell ref="B2:C5"/>
    <mergeCell ref="D3:H3"/>
    <mergeCell ref="I3:M3"/>
    <mergeCell ref="N3:R3"/>
    <mergeCell ref="S3:W3"/>
    <mergeCell ref="X3:AB3"/>
    <mergeCell ref="AC3:AG3"/>
    <mergeCell ref="AH3:AL3"/>
    <mergeCell ref="AM3:AQ3"/>
    <mergeCell ref="BV3:BZ3"/>
    <mergeCell ref="CA3:CE3"/>
    <mergeCell ref="CF3:CJ3"/>
    <mergeCell ref="CK3:CO3"/>
    <mergeCell ref="CP3:CT3"/>
    <mergeCell ref="CU3:CY3"/>
    <mergeCell ref="AR3:AV3"/>
    <mergeCell ref="AW3:BA3"/>
    <mergeCell ref="BB3:BF3"/>
    <mergeCell ref="BG3:BK3"/>
    <mergeCell ref="BL3:BP3"/>
    <mergeCell ref="BQ3:BU3"/>
    <mergeCell ref="EN3:ER3"/>
    <mergeCell ref="ES3:EW3"/>
    <mergeCell ref="EX3:FB3"/>
    <mergeCell ref="CZ3:DD3"/>
    <mergeCell ref="DE3:DI3"/>
    <mergeCell ref="DJ3:DN3"/>
    <mergeCell ref="DO3:DS3"/>
    <mergeCell ref="DT3:DX3"/>
    <mergeCell ref="HK3:HO3"/>
    <mergeCell ref="HP3:HT3"/>
    <mergeCell ref="HU3:HY3"/>
    <mergeCell ref="HZ3:ID3"/>
    <mergeCell ref="D4:F4"/>
    <mergeCell ref="G4:G5"/>
    <mergeCell ref="H4:H5"/>
    <mergeCell ref="I4:K4"/>
    <mergeCell ref="L4:L5"/>
    <mergeCell ref="GG3:GK3"/>
    <mergeCell ref="GL3:GP3"/>
    <mergeCell ref="GQ3:GU3"/>
    <mergeCell ref="GV3:GZ3"/>
    <mergeCell ref="HA3:HE3"/>
    <mergeCell ref="HF3:HJ3"/>
    <mergeCell ref="FC3:FG3"/>
    <mergeCell ref="FH3:FL3"/>
    <mergeCell ref="FM3:FQ3"/>
    <mergeCell ref="FR3:FV3"/>
    <mergeCell ref="FW3:GA3"/>
    <mergeCell ref="GB3:GF3"/>
    <mergeCell ref="DY3:EC3"/>
    <mergeCell ref="ED3:EH3"/>
    <mergeCell ref="EI3:EM3"/>
    <mergeCell ref="W4:W5"/>
    <mergeCell ref="X4:Z4"/>
    <mergeCell ref="AA4:AA5"/>
    <mergeCell ref="AB4:AB5"/>
    <mergeCell ref="AC4:AE4"/>
    <mergeCell ref="AF4:AF5"/>
    <mergeCell ref="M4:M5"/>
    <mergeCell ref="N4:P4"/>
    <mergeCell ref="Q4:Q5"/>
    <mergeCell ref="R4:R5"/>
    <mergeCell ref="S4:U4"/>
    <mergeCell ref="V4:V5"/>
    <mergeCell ref="AQ4:AQ5"/>
    <mergeCell ref="AR4:AT4"/>
    <mergeCell ref="AU4:AU5"/>
    <mergeCell ref="AV4:AV5"/>
    <mergeCell ref="AW4:AY4"/>
    <mergeCell ref="AZ4:AZ5"/>
    <mergeCell ref="AG4:AG5"/>
    <mergeCell ref="AH4:AJ4"/>
    <mergeCell ref="AK4:AK5"/>
    <mergeCell ref="AL4:AL5"/>
    <mergeCell ref="AM4:AO4"/>
    <mergeCell ref="AP4:AP5"/>
    <mergeCell ref="BK4:BK5"/>
    <mergeCell ref="BL4:BN4"/>
    <mergeCell ref="BO4:BO5"/>
    <mergeCell ref="BP4:BP5"/>
    <mergeCell ref="BQ4:BS4"/>
    <mergeCell ref="BT4:BT5"/>
    <mergeCell ref="BA4:BA5"/>
    <mergeCell ref="BB4:BD4"/>
    <mergeCell ref="BE4:BE5"/>
    <mergeCell ref="BF4:BF5"/>
    <mergeCell ref="BG4:BI4"/>
    <mergeCell ref="BJ4:BJ5"/>
    <mergeCell ref="CE4:CE5"/>
    <mergeCell ref="CF4:CH4"/>
    <mergeCell ref="CI4:CI5"/>
    <mergeCell ref="CJ4:CJ5"/>
    <mergeCell ref="CK4:CM4"/>
    <mergeCell ref="CN4:CN5"/>
    <mergeCell ref="BU4:BU5"/>
    <mergeCell ref="BV4:BX4"/>
    <mergeCell ref="BY4:BY5"/>
    <mergeCell ref="BZ4:BZ5"/>
    <mergeCell ref="CA4:CC4"/>
    <mergeCell ref="CD4:CD5"/>
    <mergeCell ref="CY4:CY5"/>
    <mergeCell ref="CZ4:DB4"/>
    <mergeCell ref="DC4:DC5"/>
    <mergeCell ref="DD4:DD5"/>
    <mergeCell ref="CO4:CO5"/>
    <mergeCell ref="CP4:CR4"/>
    <mergeCell ref="CS4:CS5"/>
    <mergeCell ref="CT4:CT5"/>
    <mergeCell ref="CU4:CW4"/>
    <mergeCell ref="CX4:CX5"/>
    <mergeCell ref="DN4:DN5"/>
    <mergeCell ref="DO4:DQ4"/>
    <mergeCell ref="DR4:DR5"/>
    <mergeCell ref="DS4:DS5"/>
    <mergeCell ref="DT4:DV4"/>
    <mergeCell ref="DW4:DW5"/>
    <mergeCell ref="DE4:DG4"/>
    <mergeCell ref="DH4:DH5"/>
    <mergeCell ref="DI4:DI5"/>
    <mergeCell ref="DJ4:DL4"/>
    <mergeCell ref="DM4:DM5"/>
    <mergeCell ref="EH4:EH5"/>
    <mergeCell ref="EI4:EK4"/>
    <mergeCell ref="EL4:EL5"/>
    <mergeCell ref="EM4:EM5"/>
    <mergeCell ref="EN4:EP4"/>
    <mergeCell ref="EQ4:EQ5"/>
    <mergeCell ref="DX4:DX5"/>
    <mergeCell ref="DY4:EA4"/>
    <mergeCell ref="EB4:EB5"/>
    <mergeCell ref="EC4:EC5"/>
    <mergeCell ref="ED4:EF4"/>
    <mergeCell ref="EG4:EG5"/>
    <mergeCell ref="FB4:FB5"/>
    <mergeCell ref="FC4:FE4"/>
    <mergeCell ref="FF4:FF5"/>
    <mergeCell ref="FG4:FG5"/>
    <mergeCell ref="FH4:FJ4"/>
    <mergeCell ref="FK4:FK5"/>
    <mergeCell ref="ER4:ER5"/>
    <mergeCell ref="ES4:EU4"/>
    <mergeCell ref="EV4:EV5"/>
    <mergeCell ref="EW4:EW5"/>
    <mergeCell ref="EX4:EZ4"/>
    <mergeCell ref="FA4:FA5"/>
    <mergeCell ref="FV4:FV5"/>
    <mergeCell ref="FW4:FY4"/>
    <mergeCell ref="FZ4:FZ5"/>
    <mergeCell ref="GA4:GA5"/>
    <mergeCell ref="GB4:GD4"/>
    <mergeCell ref="GE4:GE5"/>
    <mergeCell ref="FL4:FL5"/>
    <mergeCell ref="FM4:FO4"/>
    <mergeCell ref="FP4:FP5"/>
    <mergeCell ref="FQ4:FQ5"/>
    <mergeCell ref="FR4:FT4"/>
    <mergeCell ref="FU4:FU5"/>
    <mergeCell ref="HF4:HH4"/>
    <mergeCell ref="HI4:HI5"/>
    <mergeCell ref="GP4:GP5"/>
    <mergeCell ref="GQ4:GS4"/>
    <mergeCell ref="GT4:GT5"/>
    <mergeCell ref="GU4:GU5"/>
    <mergeCell ref="GV4:GX4"/>
    <mergeCell ref="GY4:GY5"/>
    <mergeCell ref="GF4:GF5"/>
    <mergeCell ref="GG4:GI4"/>
    <mergeCell ref="GJ4:GJ5"/>
    <mergeCell ref="GK4:GK5"/>
    <mergeCell ref="GL4:GN4"/>
    <mergeCell ref="GO4:GO5"/>
    <mergeCell ref="C31:E31"/>
    <mergeCell ref="C32:E32"/>
    <mergeCell ref="E27:G27"/>
    <mergeCell ref="E28:G28"/>
    <mergeCell ref="B29:G29"/>
    <mergeCell ref="ID4:ID5"/>
    <mergeCell ref="H24:I25"/>
    <mergeCell ref="E26:G26"/>
    <mergeCell ref="HT4:HT5"/>
    <mergeCell ref="HU4:HW4"/>
    <mergeCell ref="HX4:HX5"/>
    <mergeCell ref="HY4:HY5"/>
    <mergeCell ref="HZ4:IB4"/>
    <mergeCell ref="IC4:IC5"/>
    <mergeCell ref="HJ4:HJ5"/>
    <mergeCell ref="HK4:HM4"/>
    <mergeCell ref="HN4:HN5"/>
    <mergeCell ref="HO4:HO5"/>
    <mergeCell ref="HP4:HR4"/>
    <mergeCell ref="HS4:HS5"/>
    <mergeCell ref="GZ4:GZ5"/>
    <mergeCell ref="HA4:HC4"/>
    <mergeCell ref="HD4:HD5"/>
    <mergeCell ref="HE4:HE5"/>
  </mergeCell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B1:L34"/>
  <sheetViews>
    <sheetView workbookViewId="0">
      <selection activeCell="AG26" sqref="AG26"/>
    </sheetView>
  </sheetViews>
  <sheetFormatPr baseColWidth="10" defaultRowHeight="14.5" x14ac:dyDescent="0.35"/>
  <cols>
    <col min="1" max="1" width="8.1796875" customWidth="1"/>
    <col min="2" max="2" width="4" customWidth="1"/>
    <col min="3" max="3" width="10" customWidth="1"/>
    <col min="4" max="4" width="5.81640625" customWidth="1"/>
    <col min="5" max="5" width="10.54296875" customWidth="1"/>
    <col min="6" max="6" width="6.1796875" customWidth="1"/>
    <col min="7" max="7" width="12.81640625" customWidth="1"/>
    <col min="8" max="8" width="6.81640625" customWidth="1"/>
    <col min="9" max="9" width="6.54296875" hidden="1" customWidth="1"/>
    <col min="10" max="10" width="7" hidden="1" customWidth="1"/>
    <col min="11" max="11" width="0.453125" hidden="1" customWidth="1"/>
    <col min="12" max="12" width="9.54296875" customWidth="1"/>
    <col min="13" max="13" width="6" customWidth="1"/>
    <col min="14" max="14" width="5" customWidth="1"/>
    <col min="15" max="15" width="6.453125" customWidth="1"/>
    <col min="16" max="16" width="7" customWidth="1"/>
    <col min="17" max="17" width="9.54296875" customWidth="1"/>
    <col min="18" max="18" width="7.1796875" customWidth="1"/>
    <col min="19" max="19" width="6" customWidth="1"/>
    <col min="20" max="20" width="7" customWidth="1"/>
    <col min="21" max="21" width="6.26953125" customWidth="1"/>
    <col min="22" max="22" width="8.7265625" customWidth="1"/>
    <col min="23" max="23" width="9.54296875" customWidth="1"/>
    <col min="24" max="26" width="6.54296875" customWidth="1"/>
    <col min="27" max="27" width="6.453125" customWidth="1"/>
    <col min="28" max="28" width="7.453125" customWidth="1"/>
    <col min="29" max="29" width="9.7265625" customWidth="1"/>
    <col min="30" max="31" width="6.54296875" customWidth="1"/>
    <col min="32" max="32" width="7" customWidth="1"/>
    <col min="33" max="33" width="6.54296875" customWidth="1"/>
    <col min="34" max="34" width="6.81640625" customWidth="1"/>
    <col min="35" max="35" width="9.7265625" customWidth="1"/>
    <col min="36" max="36" width="6.54296875" customWidth="1"/>
    <col min="37" max="37" width="6.1796875" customWidth="1"/>
    <col min="38" max="39" width="6.453125" customWidth="1"/>
    <col min="40" max="40" width="7" customWidth="1"/>
    <col min="41" max="41" width="9.7265625" customWidth="1"/>
    <col min="42" max="42" width="6.81640625" customWidth="1"/>
    <col min="43" max="43" width="6.54296875" customWidth="1"/>
    <col min="44" max="45" width="6.81640625" customWidth="1"/>
    <col min="46" max="46" width="7.453125" customWidth="1"/>
    <col min="47" max="47" width="10" customWidth="1"/>
    <col min="48" max="48" width="6.26953125" customWidth="1"/>
    <col min="49" max="49" width="6.1796875" customWidth="1"/>
    <col min="50" max="50" width="6.453125" customWidth="1"/>
    <col min="51" max="51" width="6.26953125" customWidth="1"/>
    <col min="52" max="52" width="6.7265625" customWidth="1"/>
    <col min="53" max="53" width="10.453125" customWidth="1"/>
    <col min="54" max="55" width="6.453125" customWidth="1"/>
    <col min="56" max="57" width="6.7265625" customWidth="1"/>
    <col min="58" max="58" width="6.81640625" customWidth="1"/>
    <col min="59" max="59" width="10.26953125" customWidth="1"/>
    <col min="60" max="61" width="6.81640625" customWidth="1"/>
    <col min="62" max="62" width="6.54296875" customWidth="1"/>
    <col min="63" max="63" width="6" customWidth="1"/>
    <col min="64" max="64" width="7.26953125" customWidth="1"/>
    <col min="65" max="65" width="10.1796875" customWidth="1"/>
    <col min="66" max="66" width="6.26953125" customWidth="1"/>
    <col min="67" max="67" width="6.453125" customWidth="1"/>
    <col min="68" max="68" width="6.54296875" customWidth="1"/>
    <col min="69" max="69" width="6" customWidth="1"/>
    <col min="70" max="70" width="6.453125" customWidth="1"/>
    <col min="71" max="71" width="9.81640625" customWidth="1"/>
    <col min="72" max="73" width="6.1796875" customWidth="1"/>
    <col min="74" max="74" width="6.54296875" customWidth="1"/>
    <col min="75" max="75" width="6.1796875" customWidth="1"/>
    <col min="76" max="76" width="7.26953125" customWidth="1"/>
    <col min="77" max="77" width="10.1796875" customWidth="1"/>
    <col min="78" max="78" width="6.453125" customWidth="1"/>
    <col min="79" max="79" width="5.81640625" customWidth="1"/>
    <col min="80" max="80" width="6.7265625" customWidth="1"/>
    <col min="81" max="81" width="5.81640625" customWidth="1"/>
    <col min="82" max="82" width="6.54296875" customWidth="1"/>
    <col min="83" max="83" width="9.54296875" customWidth="1"/>
    <col min="84" max="84" width="6.453125" customWidth="1"/>
    <col min="85" max="85" width="6" customWidth="1"/>
    <col min="86" max="86" width="6.453125" customWidth="1"/>
    <col min="87" max="87" width="5.81640625" customWidth="1"/>
    <col min="88" max="88" width="6.1796875" customWidth="1"/>
    <col min="89" max="89" width="9.54296875" customWidth="1"/>
    <col min="90" max="90" width="6.1796875" customWidth="1"/>
    <col min="91" max="91" width="6" customWidth="1"/>
    <col min="92" max="92" width="6.453125" customWidth="1"/>
    <col min="93" max="93" width="6" customWidth="1"/>
    <col min="94" max="94" width="6.1796875" customWidth="1"/>
    <col min="95" max="95" width="9.7265625" customWidth="1"/>
    <col min="96" max="97" width="6.26953125" customWidth="1"/>
    <col min="98" max="98" width="6.453125" customWidth="1"/>
    <col min="99" max="99" width="6" customWidth="1"/>
    <col min="100" max="100" width="6.7265625" customWidth="1"/>
    <col min="101" max="101" width="9.54296875" customWidth="1"/>
    <col min="102" max="102" width="6.1796875" customWidth="1"/>
    <col min="103" max="103" width="6" customWidth="1"/>
    <col min="104" max="104" width="6.453125" customWidth="1"/>
    <col min="105" max="105" width="5.81640625" customWidth="1"/>
    <col min="106" max="106" width="6.453125" customWidth="1"/>
    <col min="107" max="107" width="9.7265625" customWidth="1"/>
  </cols>
  <sheetData>
    <row r="1" spans="2:12" ht="15" thickBot="1" x14ac:dyDescent="0.4"/>
    <row r="2" spans="2:12" x14ac:dyDescent="0.35">
      <c r="B2" s="606"/>
      <c r="C2" s="607"/>
      <c r="D2" s="642"/>
      <c r="E2" s="634" t="s">
        <v>81</v>
      </c>
      <c r="F2" s="634"/>
      <c r="G2" s="634"/>
      <c r="H2" s="634"/>
      <c r="I2" s="634"/>
      <c r="J2" s="634"/>
      <c r="K2" s="634"/>
      <c r="L2" s="635"/>
    </row>
    <row r="3" spans="2:12" ht="23.25" customHeight="1" x14ac:dyDescent="0.35">
      <c r="B3" s="608"/>
      <c r="C3" s="609"/>
      <c r="D3" s="643"/>
      <c r="E3" s="636"/>
      <c r="F3" s="636"/>
      <c r="G3" s="636"/>
      <c r="H3" s="636"/>
      <c r="I3" s="636"/>
      <c r="J3" s="636"/>
      <c r="K3" s="636"/>
      <c r="L3" s="637"/>
    </row>
    <row r="4" spans="2:12" ht="12.75" customHeight="1" x14ac:dyDescent="0.35">
      <c r="B4" s="608"/>
      <c r="C4" s="609"/>
      <c r="D4" s="643"/>
      <c r="E4" s="638" t="s">
        <v>63</v>
      </c>
      <c r="F4" s="638"/>
      <c r="G4" s="638"/>
      <c r="H4" s="638"/>
      <c r="I4" s="638"/>
      <c r="J4" s="638"/>
      <c r="K4" s="638"/>
      <c r="L4" s="639"/>
    </row>
    <row r="5" spans="2:12" ht="13.5" customHeight="1" thickBot="1" x14ac:dyDescent="0.4">
      <c r="B5" s="610"/>
      <c r="C5" s="611"/>
      <c r="D5" s="644"/>
      <c r="E5" s="640"/>
      <c r="F5" s="640"/>
      <c r="G5" s="640"/>
      <c r="H5" s="640"/>
      <c r="I5" s="640"/>
      <c r="J5" s="640"/>
      <c r="K5" s="640"/>
      <c r="L5" s="641"/>
    </row>
    <row r="6" spans="2:12" x14ac:dyDescent="0.35">
      <c r="B6" s="3">
        <v>1</v>
      </c>
      <c r="C6" s="4" t="s">
        <v>9</v>
      </c>
      <c r="D6" s="5"/>
      <c r="E6" s="647" t="s">
        <v>5</v>
      </c>
      <c r="F6" s="647"/>
      <c r="G6" s="648"/>
      <c r="H6" s="3">
        <v>172</v>
      </c>
      <c r="I6" s="7">
        <f>H6/H9</f>
        <v>0.93478260869565222</v>
      </c>
      <c r="L6" s="34">
        <f>H6/H9</f>
        <v>0.93478260869565222</v>
      </c>
    </row>
    <row r="7" spans="2:12" x14ac:dyDescent="0.35">
      <c r="B7" s="8">
        <v>2</v>
      </c>
      <c r="C7" s="9" t="s">
        <v>10</v>
      </c>
      <c r="D7" s="10"/>
      <c r="E7" s="649" t="s">
        <v>11</v>
      </c>
      <c r="F7" s="649"/>
      <c r="G7" s="650"/>
      <c r="H7" s="8">
        <v>2</v>
      </c>
      <c r="I7" s="12">
        <f>H7/H9</f>
        <v>1.0869565217391304E-2</v>
      </c>
      <c r="L7" s="35">
        <f>H7/H9</f>
        <v>1.0869565217391304E-2</v>
      </c>
    </row>
    <row r="8" spans="2:12" ht="15.75" customHeight="1" thickBot="1" x14ac:dyDescent="0.4">
      <c r="B8" s="13">
        <v>3</v>
      </c>
      <c r="C8" s="14" t="s">
        <v>12</v>
      </c>
      <c r="D8" s="15"/>
      <c r="E8" s="651" t="s">
        <v>8</v>
      </c>
      <c r="F8" s="651"/>
      <c r="G8" s="652"/>
      <c r="H8" s="13">
        <v>10</v>
      </c>
      <c r="I8" s="17">
        <f>H8/H9</f>
        <v>5.434782608695652E-2</v>
      </c>
      <c r="L8" s="36">
        <f>H8/H9</f>
        <v>5.434782608695652E-2</v>
      </c>
    </row>
    <row r="9" spans="2:12" ht="15" thickBot="1" x14ac:dyDescent="0.4">
      <c r="B9" s="659" t="s">
        <v>82</v>
      </c>
      <c r="C9" s="660"/>
      <c r="D9" s="660"/>
      <c r="E9" s="660"/>
      <c r="F9" s="660"/>
      <c r="G9" s="661"/>
      <c r="H9" s="65">
        <f>SUM(H6:H8)</f>
        <v>184</v>
      </c>
      <c r="I9" s="66">
        <f>SUM(I6:I8)</f>
        <v>1</v>
      </c>
      <c r="J9" s="67"/>
      <c r="K9" s="67"/>
      <c r="L9" s="66">
        <f>SUM(L6:L8)</f>
        <v>1</v>
      </c>
    </row>
    <row r="13" spans="2:12" ht="15" thickBot="1" x14ac:dyDescent="0.4"/>
    <row r="14" spans="2:12" x14ac:dyDescent="0.35">
      <c r="B14" s="606"/>
      <c r="C14" s="607"/>
      <c r="D14" s="642"/>
      <c r="E14" s="634" t="s">
        <v>79</v>
      </c>
      <c r="F14" s="634"/>
      <c r="G14" s="634"/>
      <c r="H14" s="634"/>
      <c r="I14" s="634"/>
      <c r="J14" s="634"/>
      <c r="K14" s="634"/>
      <c r="L14" s="635"/>
    </row>
    <row r="15" spans="2:12" ht="22.5" customHeight="1" x14ac:dyDescent="0.35">
      <c r="B15" s="608"/>
      <c r="C15" s="609"/>
      <c r="D15" s="643"/>
      <c r="E15" s="636"/>
      <c r="F15" s="636"/>
      <c r="G15" s="636"/>
      <c r="H15" s="636"/>
      <c r="I15" s="636"/>
      <c r="J15" s="636"/>
      <c r="K15" s="636"/>
      <c r="L15" s="637"/>
    </row>
    <row r="16" spans="2:12" ht="13.5" customHeight="1" x14ac:dyDescent="0.35">
      <c r="B16" s="608"/>
      <c r="C16" s="609"/>
      <c r="D16" s="643"/>
      <c r="E16" s="638" t="s">
        <v>63</v>
      </c>
      <c r="F16" s="638"/>
      <c r="G16" s="638"/>
      <c r="H16" s="638"/>
      <c r="I16" s="638"/>
      <c r="J16" s="638"/>
      <c r="K16" s="638"/>
      <c r="L16" s="639"/>
    </row>
    <row r="17" spans="2:12" ht="14.25" customHeight="1" thickBot="1" x14ac:dyDescent="0.4">
      <c r="B17" s="610"/>
      <c r="C17" s="611"/>
      <c r="D17" s="644"/>
      <c r="E17" s="640"/>
      <c r="F17" s="640"/>
      <c r="G17" s="640"/>
      <c r="H17" s="640"/>
      <c r="I17" s="640"/>
      <c r="J17" s="640"/>
      <c r="K17" s="640"/>
      <c r="L17" s="641"/>
    </row>
    <row r="18" spans="2:12" x14ac:dyDescent="0.35">
      <c r="B18" s="3">
        <v>1</v>
      </c>
      <c r="C18" s="4" t="s">
        <v>9</v>
      </c>
      <c r="D18" s="5"/>
      <c r="E18" s="647" t="s">
        <v>5</v>
      </c>
      <c r="F18" s="647"/>
      <c r="G18" s="648"/>
      <c r="H18" s="3">
        <v>356</v>
      </c>
      <c r="I18" s="7">
        <f>H18/H21</f>
        <v>0.839622641509434</v>
      </c>
      <c r="L18" s="34">
        <f>H18/H21</f>
        <v>0.839622641509434</v>
      </c>
    </row>
    <row r="19" spans="2:12" x14ac:dyDescent="0.35">
      <c r="B19" s="8">
        <v>2</v>
      </c>
      <c r="C19" s="9" t="s">
        <v>10</v>
      </c>
      <c r="D19" s="10"/>
      <c r="E19" s="649" t="s">
        <v>11</v>
      </c>
      <c r="F19" s="649"/>
      <c r="G19" s="650"/>
      <c r="H19" s="8">
        <v>22</v>
      </c>
      <c r="I19" s="12">
        <f>H19/H21</f>
        <v>5.1886792452830191E-2</v>
      </c>
      <c r="L19" s="35">
        <f>H19/H21</f>
        <v>5.1886792452830191E-2</v>
      </c>
    </row>
    <row r="20" spans="2:12" ht="15" thickBot="1" x14ac:dyDescent="0.4">
      <c r="B20" s="13">
        <v>3</v>
      </c>
      <c r="C20" s="14" t="s">
        <v>12</v>
      </c>
      <c r="D20" s="15"/>
      <c r="E20" s="651" t="s">
        <v>8</v>
      </c>
      <c r="F20" s="651"/>
      <c r="G20" s="652"/>
      <c r="H20" s="13">
        <v>46</v>
      </c>
      <c r="I20" s="17">
        <f>H20/H21</f>
        <v>0.10849056603773585</v>
      </c>
      <c r="L20" s="36">
        <f>H20/H21</f>
        <v>0.10849056603773585</v>
      </c>
    </row>
    <row r="21" spans="2:12" ht="15" thickBot="1" x14ac:dyDescent="0.4">
      <c r="B21" s="656" t="s">
        <v>82</v>
      </c>
      <c r="C21" s="657"/>
      <c r="D21" s="657"/>
      <c r="E21" s="657"/>
      <c r="F21" s="657"/>
      <c r="G21" s="658"/>
      <c r="H21" s="241">
        <f>SUM(H18:H20)</f>
        <v>424</v>
      </c>
      <c r="I21" s="242">
        <f>SUM(I18:I20)</f>
        <v>1</v>
      </c>
      <c r="J21" s="243"/>
      <c r="K21" s="243"/>
      <c r="L21" s="242">
        <f>SUM(L18:L20)</f>
        <v>1</v>
      </c>
    </row>
    <row r="26" spans="2:12" ht="15" thickBot="1" x14ac:dyDescent="0.4"/>
    <row r="27" spans="2:12" ht="17.25" customHeight="1" x14ac:dyDescent="0.35">
      <c r="B27" s="606"/>
      <c r="C27" s="607"/>
      <c r="D27" s="642"/>
      <c r="E27" s="634" t="s">
        <v>80</v>
      </c>
      <c r="F27" s="634"/>
      <c r="G27" s="634"/>
      <c r="H27" s="634"/>
      <c r="I27" s="634"/>
      <c r="J27" s="634"/>
      <c r="K27" s="634"/>
      <c r="L27" s="635"/>
    </row>
    <row r="28" spans="2:12" ht="18" customHeight="1" x14ac:dyDescent="0.35">
      <c r="B28" s="608"/>
      <c r="C28" s="609"/>
      <c r="D28" s="643"/>
      <c r="E28" s="636"/>
      <c r="F28" s="636"/>
      <c r="G28" s="636"/>
      <c r="H28" s="636"/>
      <c r="I28" s="636"/>
      <c r="J28" s="636"/>
      <c r="K28" s="636"/>
      <c r="L28" s="637"/>
    </row>
    <row r="29" spans="2:12" ht="12.75" customHeight="1" x14ac:dyDescent="0.35">
      <c r="B29" s="608"/>
      <c r="C29" s="609"/>
      <c r="D29" s="643"/>
      <c r="E29" s="638" t="s">
        <v>63</v>
      </c>
      <c r="F29" s="638"/>
      <c r="G29" s="638"/>
      <c r="H29" s="638"/>
      <c r="I29" s="638"/>
      <c r="J29" s="638"/>
      <c r="K29" s="638"/>
      <c r="L29" s="639"/>
    </row>
    <row r="30" spans="2:12" ht="15" customHeight="1" thickBot="1" x14ac:dyDescent="0.4">
      <c r="B30" s="610"/>
      <c r="C30" s="611"/>
      <c r="D30" s="644"/>
      <c r="E30" s="640"/>
      <c r="F30" s="640"/>
      <c r="G30" s="640"/>
      <c r="H30" s="640"/>
      <c r="I30" s="640"/>
      <c r="J30" s="640"/>
      <c r="K30" s="640"/>
      <c r="L30" s="641"/>
    </row>
    <row r="31" spans="2:12" x14ac:dyDescent="0.35">
      <c r="B31" s="3">
        <v>1</v>
      </c>
      <c r="C31" s="4" t="s">
        <v>9</v>
      </c>
      <c r="D31" s="5"/>
      <c r="E31" s="647" t="s">
        <v>5</v>
      </c>
      <c r="F31" s="647"/>
      <c r="G31" s="648"/>
      <c r="H31" s="3">
        <v>482</v>
      </c>
      <c r="I31" s="7">
        <f>H31/H34</f>
        <v>0.79146141215106736</v>
      </c>
      <c r="L31" s="34">
        <f>H31/H34</f>
        <v>0.79146141215106736</v>
      </c>
    </row>
    <row r="32" spans="2:12" x14ac:dyDescent="0.35">
      <c r="B32" s="8">
        <v>2</v>
      </c>
      <c r="C32" s="9" t="s">
        <v>10</v>
      </c>
      <c r="D32" s="10"/>
      <c r="E32" s="649" t="s">
        <v>11</v>
      </c>
      <c r="F32" s="649"/>
      <c r="G32" s="650"/>
      <c r="H32" s="8">
        <v>58</v>
      </c>
      <c r="I32" s="12">
        <f>H32/H34</f>
        <v>9.5238095238095233E-2</v>
      </c>
      <c r="L32" s="35">
        <f>H32/H34</f>
        <v>9.5238095238095233E-2</v>
      </c>
    </row>
    <row r="33" spans="2:12" ht="15" thickBot="1" x14ac:dyDescent="0.4">
      <c r="B33" s="13">
        <v>3</v>
      </c>
      <c r="C33" s="14" t="s">
        <v>12</v>
      </c>
      <c r="D33" s="15"/>
      <c r="E33" s="651" t="s">
        <v>8</v>
      </c>
      <c r="F33" s="651"/>
      <c r="G33" s="652"/>
      <c r="H33" s="13">
        <v>69</v>
      </c>
      <c r="I33" s="17">
        <f>H33/H34</f>
        <v>0.11330049261083744</v>
      </c>
      <c r="L33" s="36">
        <f>H33/H34</f>
        <v>0.11330049261083744</v>
      </c>
    </row>
    <row r="34" spans="2:12" ht="15" thickBot="1" x14ac:dyDescent="0.4">
      <c r="B34" s="653" t="s">
        <v>82</v>
      </c>
      <c r="C34" s="654"/>
      <c r="D34" s="654"/>
      <c r="E34" s="654"/>
      <c r="F34" s="654"/>
      <c r="G34" s="655"/>
      <c r="H34" s="65">
        <f>SUM(H31:H33)</f>
        <v>609</v>
      </c>
      <c r="I34" s="66">
        <f>SUM(I31:I33)</f>
        <v>1</v>
      </c>
      <c r="J34" s="67"/>
      <c r="K34" s="67"/>
      <c r="L34" s="66">
        <f>SUM(L31:L33)</f>
        <v>1</v>
      </c>
    </row>
  </sheetData>
  <sheetProtection algorithmName="SHA-512" hashValue="4obl43t2bCgCBwAOGK9rK6SSYg3OoghvVNGX1TYGT2gIGrIUPcPY77UEHlPTM2/KGOR+2IGZTGufe5UvfWmk2w==" saltValue="xfLw8bfhszLvMKRHYYRXLQ==" spinCount="100000" sheet="1" objects="1" scenarios="1"/>
  <mergeCells count="21">
    <mergeCell ref="E8:G8"/>
    <mergeCell ref="B9:G9"/>
    <mergeCell ref="B2:D5"/>
    <mergeCell ref="E2:L3"/>
    <mergeCell ref="E4:L5"/>
    <mergeCell ref="E6:G6"/>
    <mergeCell ref="E7:G7"/>
    <mergeCell ref="E18:G18"/>
    <mergeCell ref="E19:G19"/>
    <mergeCell ref="E20:G20"/>
    <mergeCell ref="B21:G21"/>
    <mergeCell ref="B14:D17"/>
    <mergeCell ref="E14:L15"/>
    <mergeCell ref="E16:L17"/>
    <mergeCell ref="E31:G31"/>
    <mergeCell ref="E32:G32"/>
    <mergeCell ref="E33:G33"/>
    <mergeCell ref="B34:G34"/>
    <mergeCell ref="B27:D30"/>
    <mergeCell ref="E27:L28"/>
    <mergeCell ref="E29:L3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249977111117893"/>
  </sheetPr>
  <dimension ref="B1:IN40"/>
  <sheetViews>
    <sheetView topLeftCell="A2" workbookViewId="0">
      <selection activeCell="DF26" sqref="DF26"/>
    </sheetView>
  </sheetViews>
  <sheetFormatPr baseColWidth="10" defaultRowHeight="14.5" x14ac:dyDescent="0.35"/>
  <cols>
    <col min="2" max="2" width="5.26953125" customWidth="1"/>
    <col min="3" max="3" width="13.1796875" customWidth="1"/>
    <col min="4" max="4" width="7.81640625" customWidth="1"/>
    <col min="5" max="5" width="10.26953125" customWidth="1"/>
    <col min="6" max="6" width="7.54296875" customWidth="1"/>
    <col min="7" max="7" width="8.1796875" customWidth="1"/>
    <col min="8" max="8" width="12.1796875" customWidth="1"/>
    <col min="9" max="9" width="8.7265625" customWidth="1"/>
    <col min="10" max="10" width="6.26953125" customWidth="1"/>
    <col min="11" max="11" width="6" customWidth="1"/>
    <col min="12" max="12" width="6.7265625" customWidth="1"/>
    <col min="13" max="13" width="10.26953125" customWidth="1"/>
    <col min="14" max="14" width="6.7265625" customWidth="1"/>
    <col min="15" max="15" width="8.26953125" customWidth="1"/>
    <col min="16" max="16" width="7.1796875" customWidth="1"/>
    <col min="17" max="17" width="7.81640625" customWidth="1"/>
    <col min="18" max="18" width="10" customWidth="1"/>
    <col min="19" max="19" width="6.7265625" customWidth="1"/>
    <col min="20" max="20" width="8.1796875" customWidth="1"/>
    <col min="21" max="21" width="7.26953125" customWidth="1"/>
    <col min="22" max="22" width="7.54296875" customWidth="1"/>
    <col min="23" max="23" width="10" customWidth="1"/>
    <col min="24" max="24" width="6.54296875" customWidth="1"/>
    <col min="25" max="25" width="5.7265625" customWidth="1"/>
    <col min="26" max="26" width="6.1796875" customWidth="1"/>
    <col min="27" max="27" width="6.453125" customWidth="1"/>
    <col min="28" max="28" width="10.1796875" customWidth="1"/>
    <col min="29" max="29" width="6.7265625" customWidth="1"/>
    <col min="30" max="30" width="7.1796875" customWidth="1"/>
    <col min="31" max="31" width="7" customWidth="1"/>
    <col min="32" max="32" width="7.453125" customWidth="1"/>
    <col min="33" max="33" width="10.1796875" customWidth="1"/>
    <col min="34" max="34" width="7" customWidth="1"/>
    <col min="35" max="35" width="7.26953125" customWidth="1"/>
    <col min="36" max="36" width="6.54296875" customWidth="1"/>
    <col min="37" max="37" width="6.81640625" customWidth="1"/>
    <col min="38" max="38" width="9.7265625" customWidth="1"/>
    <col min="39" max="39" width="6.7265625" customWidth="1"/>
    <col min="40" max="40" width="6.54296875" customWidth="1"/>
    <col min="41" max="42" width="7" customWidth="1"/>
    <col min="43" max="43" width="9.54296875" customWidth="1"/>
    <col min="44" max="44" width="6.54296875" customWidth="1"/>
    <col min="45" max="45" width="5.1796875" customWidth="1"/>
    <col min="46" max="46" width="6.453125" customWidth="1"/>
    <col min="47" max="47" width="6.1796875" customWidth="1"/>
    <col min="48" max="48" width="9.54296875" customWidth="1"/>
    <col min="49" max="49" width="6.453125" customWidth="1"/>
    <col min="50" max="50" width="5.7265625" customWidth="1"/>
    <col min="51" max="52" width="6.54296875" customWidth="1"/>
    <col min="53" max="53" width="9.81640625" customWidth="1"/>
    <col min="54" max="54" width="6.1796875" customWidth="1"/>
    <col min="55" max="55" width="5.54296875" customWidth="1"/>
    <col min="56" max="56" width="6.54296875" customWidth="1"/>
    <col min="57" max="57" width="6.26953125" customWidth="1"/>
    <col min="58" max="58" width="9.816406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1796875" customWidth="1"/>
    <col min="75" max="75" width="6.54296875" customWidth="1"/>
    <col min="76" max="76" width="7.1796875" customWidth="1"/>
    <col min="77" max="77" width="7.54296875" customWidth="1"/>
    <col min="78" max="78" width="9.54296875" customWidth="1"/>
    <col min="79" max="79" width="6.26953125" customWidth="1"/>
    <col min="80" max="80" width="5.7265625" customWidth="1"/>
    <col min="81" max="81" width="6.54296875" customWidth="1"/>
    <col min="82" max="82" width="6.7265625" customWidth="1"/>
    <col min="83" max="83" width="10.26953125" customWidth="1"/>
    <col min="84" max="84" width="6.7265625" customWidth="1"/>
    <col min="85" max="85" width="5.54296875" customWidth="1"/>
    <col min="86" max="86" width="6.7265625" customWidth="1"/>
    <col min="87" max="87" width="7.7265625" customWidth="1"/>
    <col min="88" max="88" width="9.7265625" customWidth="1"/>
    <col min="89" max="89" width="6.54296875" customWidth="1"/>
    <col min="90" max="90" width="5.54296875" customWidth="1"/>
    <col min="91" max="91" width="6.81640625" customWidth="1"/>
    <col min="92" max="92" width="7" customWidth="1"/>
    <col min="93" max="93" width="10.26953125" customWidth="1"/>
    <col min="94" max="94" width="7.26953125" customWidth="1"/>
    <col min="95" max="95" width="6.54296875" customWidth="1"/>
    <col min="96" max="96" width="7.26953125" customWidth="1"/>
    <col min="97" max="97" width="7.54296875" customWidth="1"/>
    <col min="98" max="98" width="10.7265625" customWidth="1"/>
    <col min="99" max="99" width="6.7265625" customWidth="1"/>
    <col min="100" max="100" width="6.54296875" customWidth="1"/>
    <col min="101" max="101" width="6.81640625" customWidth="1"/>
    <col min="102" max="102" width="7.7265625" customWidth="1"/>
    <col min="103" max="103" width="10.26953125" customWidth="1"/>
    <col min="104" max="104" width="6.54296875" customWidth="1"/>
    <col min="105" max="105" width="5.453125" customWidth="1"/>
    <col min="106" max="106" width="6.1796875" customWidth="1"/>
    <col min="107" max="107" width="6.81640625" customWidth="1"/>
    <col min="108" max="108" width="10.1796875" customWidth="1"/>
    <col min="109" max="109" width="6.1796875" customWidth="1"/>
    <col min="110" max="110" width="5.453125" customWidth="1"/>
    <col min="111" max="111" width="6.81640625" customWidth="1"/>
    <col min="112" max="112" width="6.7265625" customWidth="1"/>
    <col min="114" max="114" width="6.81640625" customWidth="1"/>
    <col min="115" max="115" width="5.81640625" customWidth="1"/>
    <col min="116" max="116" width="6.7265625" customWidth="1"/>
    <col min="117" max="117" width="7.7265625" customWidth="1"/>
    <col min="118" max="118" width="10" customWidth="1"/>
    <col min="119" max="119" width="7.453125" customWidth="1"/>
    <col min="120" max="120" width="5.1796875" customWidth="1"/>
    <col min="121" max="121" width="6.7265625" customWidth="1"/>
    <col min="122" max="122" width="6.453125" customWidth="1"/>
    <col min="123" max="123" width="10.1796875" customWidth="1"/>
    <col min="124" max="124" width="6.7265625" customWidth="1"/>
    <col min="125" max="125" width="5" customWidth="1"/>
    <col min="126" max="126" width="6.26953125" customWidth="1"/>
    <col min="127" max="127" width="7.54296875" customWidth="1"/>
    <col min="128" max="128" width="10.1796875" customWidth="1"/>
    <col min="129" max="129" width="6.7265625" customWidth="1"/>
    <col min="130" max="130" width="6.1796875" customWidth="1"/>
    <col min="131" max="131" width="6.453125" customWidth="1"/>
    <col min="132" max="132" width="7" customWidth="1"/>
    <col min="133" max="133" width="10.26953125" customWidth="1"/>
    <col min="134" max="134" width="7" customWidth="1"/>
    <col min="135" max="135" width="6" customWidth="1"/>
    <col min="136" max="136" width="7" customWidth="1"/>
    <col min="137" max="137" width="6.81640625" customWidth="1"/>
    <col min="138" max="138" width="10.1796875" customWidth="1"/>
    <col min="139" max="139" width="7" customWidth="1"/>
    <col min="140" max="140" width="6.1796875" customWidth="1"/>
    <col min="141" max="142" width="6.453125" customWidth="1"/>
    <col min="143" max="143" width="10.26953125" customWidth="1"/>
    <col min="144" max="144" width="6.54296875" customWidth="1"/>
    <col min="145" max="145" width="5.54296875" customWidth="1"/>
    <col min="146" max="146" width="6.26953125" customWidth="1"/>
    <col min="147" max="147" width="6.1796875" customWidth="1"/>
    <col min="148" max="148" width="10.453125" customWidth="1"/>
    <col min="149" max="149" width="6.54296875" customWidth="1"/>
    <col min="150" max="150" width="5.1796875" customWidth="1"/>
    <col min="151" max="152" width="6.26953125" customWidth="1"/>
    <col min="153" max="153" width="10.453125" customWidth="1"/>
    <col min="154" max="154" width="6.54296875" customWidth="1"/>
    <col min="155" max="155" width="5.453125" customWidth="1"/>
    <col min="156" max="156" width="6" customWidth="1"/>
    <col min="157" max="157" width="6.453125" customWidth="1"/>
    <col min="158" max="158" width="9.54296875" customWidth="1"/>
    <col min="159" max="159" width="6.26953125" customWidth="1"/>
    <col min="160" max="160" width="5.26953125" customWidth="1"/>
    <col min="161" max="161" width="6.453125" customWidth="1"/>
    <col min="162" max="162" width="7.1796875" customWidth="1"/>
    <col min="163" max="163" width="10" customWidth="1"/>
    <col min="164" max="164" width="6.7265625" customWidth="1"/>
    <col min="165" max="165" width="5.81640625" customWidth="1"/>
    <col min="166" max="166" width="6.1796875" customWidth="1"/>
    <col min="167" max="167" width="6.7265625" customWidth="1"/>
    <col min="168" max="168" width="10" customWidth="1"/>
    <col min="169" max="169" width="6.1796875" customWidth="1"/>
    <col min="170" max="170" width="5.26953125" customWidth="1"/>
    <col min="171" max="171" width="6.26953125" customWidth="1"/>
    <col min="172" max="172" width="7.1796875" customWidth="1"/>
    <col min="173" max="173" width="10.1796875" customWidth="1"/>
    <col min="174" max="174" width="7.26953125" customWidth="1"/>
    <col min="175" max="175" width="5.81640625" customWidth="1"/>
    <col min="176" max="176" width="6.54296875" customWidth="1"/>
    <col min="177" max="177" width="6.7265625" customWidth="1"/>
    <col min="178" max="178" width="10.26953125" customWidth="1"/>
    <col min="179" max="179" width="6.26953125" customWidth="1"/>
    <col min="180" max="180" width="6.1796875" customWidth="1"/>
    <col min="181" max="181" width="6.7265625" customWidth="1"/>
    <col min="182" max="182" width="6.453125" customWidth="1"/>
    <col min="183" max="183" width="10" customWidth="1"/>
    <col min="184" max="184" width="6.54296875" customWidth="1"/>
    <col min="185" max="185" width="5.26953125" customWidth="1"/>
    <col min="186" max="186" width="6.453125" customWidth="1"/>
    <col min="187" max="187" width="6.1796875" customWidth="1"/>
    <col min="188" max="188" width="10" customWidth="1"/>
    <col min="189" max="189" width="6.453125" customWidth="1"/>
    <col min="190" max="190" width="6" customWidth="1"/>
    <col min="191" max="191" width="6.26953125" customWidth="1"/>
    <col min="192" max="192" width="6.54296875" customWidth="1"/>
    <col min="193" max="193" width="9.81640625" customWidth="1"/>
    <col min="194" max="194" width="6.54296875" customWidth="1"/>
    <col min="195" max="195" width="6" customWidth="1"/>
    <col min="196" max="196" width="6.7265625" customWidth="1"/>
    <col min="197" max="197" width="6.81640625" customWidth="1"/>
    <col min="198" max="198" width="10.1796875" customWidth="1"/>
    <col min="199" max="199" width="7" customWidth="1"/>
    <col min="200" max="200" width="6.26953125" customWidth="1"/>
    <col min="201" max="202" width="7" customWidth="1"/>
    <col min="204" max="204" width="6.81640625" customWidth="1"/>
    <col min="205" max="205" width="5.54296875" customWidth="1"/>
    <col min="206" max="206" width="6.7265625" customWidth="1"/>
    <col min="207" max="207" width="7" customWidth="1"/>
    <col min="208" max="208" width="10.26953125" customWidth="1"/>
    <col min="209" max="209" width="7" customWidth="1"/>
    <col min="210" max="211" width="5.81640625" customWidth="1"/>
    <col min="212" max="212" width="7" customWidth="1"/>
    <col min="213" max="213" width="10" customWidth="1"/>
    <col min="214" max="214" width="6.26953125" customWidth="1"/>
    <col min="215" max="215" width="5.7265625" customWidth="1"/>
    <col min="216" max="216" width="6.7265625" customWidth="1"/>
    <col min="217" max="217" width="6.1796875" customWidth="1"/>
    <col min="218" max="218" width="9.81640625" customWidth="1"/>
    <col min="219" max="219" width="6.26953125" customWidth="1"/>
    <col min="220" max="220" width="6.54296875" customWidth="1"/>
    <col min="221" max="221" width="6.1796875" customWidth="1"/>
    <col min="222" max="222" width="7.1796875" customWidth="1"/>
    <col min="223" max="223" width="10" customWidth="1"/>
    <col min="224" max="224" width="6.54296875" customWidth="1"/>
    <col min="225" max="225" width="5.453125" customWidth="1"/>
    <col min="226" max="226" width="6.54296875" customWidth="1"/>
    <col min="227" max="227" width="6.7265625" customWidth="1"/>
    <col min="228" max="228" width="10.54296875" customWidth="1"/>
    <col min="229" max="229" width="6.54296875" customWidth="1"/>
    <col min="230" max="230" width="5.7265625" customWidth="1"/>
    <col min="231" max="231" width="6.453125" customWidth="1"/>
    <col min="232" max="232" width="6.7265625" customWidth="1"/>
    <col min="233" max="233" width="10.1796875" customWidth="1"/>
    <col min="234" max="234" width="6.453125" customWidth="1"/>
    <col min="235" max="235" width="6" customWidth="1"/>
    <col min="236" max="237" width="7" customWidth="1"/>
    <col min="238" max="238" width="10.26953125" customWidth="1"/>
    <col min="239" max="239" width="6.7265625" customWidth="1"/>
    <col min="240" max="240" width="6.1796875" customWidth="1"/>
    <col min="241" max="241" width="7.1796875" customWidth="1"/>
    <col min="242" max="242" width="6.81640625" customWidth="1"/>
    <col min="243" max="243" width="10.7265625" customWidth="1"/>
    <col min="244" max="244" width="6.1796875" customWidth="1"/>
    <col min="245" max="245" width="4.54296875" customWidth="1"/>
    <col min="246" max="246" width="7" customWidth="1"/>
    <col min="247" max="247" width="7.1796875" customWidth="1"/>
    <col min="248" max="248" width="9.81640625" customWidth="1"/>
  </cols>
  <sheetData>
    <row r="1" spans="2:248" ht="15" thickBot="1" x14ac:dyDescent="0.4"/>
    <row r="2" spans="2:248" ht="15" thickBot="1" x14ac:dyDescent="0.4">
      <c r="B2" s="741" t="s">
        <v>208</v>
      </c>
      <c r="C2" s="742"/>
      <c r="D2" s="672" t="s">
        <v>44</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4"/>
    </row>
    <row r="3" spans="2:248" ht="105" customHeight="1" thickBot="1" x14ac:dyDescent="0.4">
      <c r="B3" s="743"/>
      <c r="C3" s="744"/>
      <c r="D3" s="663" t="s">
        <v>373</v>
      </c>
      <c r="E3" s="664"/>
      <c r="F3" s="665"/>
      <c r="G3" s="665"/>
      <c r="H3" s="666"/>
      <c r="I3" s="663" t="s">
        <v>228</v>
      </c>
      <c r="J3" s="664"/>
      <c r="K3" s="665"/>
      <c r="L3" s="665"/>
      <c r="M3" s="666"/>
      <c r="N3" s="663" t="s">
        <v>229</v>
      </c>
      <c r="O3" s="664"/>
      <c r="P3" s="665"/>
      <c r="Q3" s="665"/>
      <c r="R3" s="666"/>
      <c r="S3" s="663" t="s">
        <v>93</v>
      </c>
      <c r="T3" s="664"/>
      <c r="U3" s="665"/>
      <c r="V3" s="665"/>
      <c r="W3" s="666"/>
      <c r="X3" s="725" t="s">
        <v>94</v>
      </c>
      <c r="Y3" s="726"/>
      <c r="Z3" s="727"/>
      <c r="AA3" s="727"/>
      <c r="AB3" s="728"/>
      <c r="AC3" s="663" t="s">
        <v>230</v>
      </c>
      <c r="AD3" s="664"/>
      <c r="AE3" s="665"/>
      <c r="AF3" s="665"/>
      <c r="AG3" s="666"/>
      <c r="AH3" s="704" t="s">
        <v>362</v>
      </c>
      <c r="AI3" s="705"/>
      <c r="AJ3" s="706"/>
      <c r="AK3" s="706"/>
      <c r="AL3" s="707"/>
      <c r="AM3" s="663" t="s">
        <v>231</v>
      </c>
      <c r="AN3" s="664"/>
      <c r="AO3" s="665"/>
      <c r="AP3" s="665"/>
      <c r="AQ3" s="666"/>
      <c r="AR3" s="663" t="s">
        <v>95</v>
      </c>
      <c r="AS3" s="664"/>
      <c r="AT3" s="665"/>
      <c r="AU3" s="665"/>
      <c r="AV3" s="666"/>
      <c r="AW3" s="663" t="s">
        <v>363</v>
      </c>
      <c r="AX3" s="664"/>
      <c r="AY3" s="665"/>
      <c r="AZ3" s="665"/>
      <c r="BA3" s="666"/>
      <c r="BB3" s="663" t="s">
        <v>344</v>
      </c>
      <c r="BC3" s="664"/>
      <c r="BD3" s="665"/>
      <c r="BE3" s="665"/>
      <c r="BF3" s="666"/>
      <c r="BG3" s="663" t="s">
        <v>364</v>
      </c>
      <c r="BH3" s="664"/>
      <c r="BI3" s="665"/>
      <c r="BJ3" s="665"/>
      <c r="BK3" s="666"/>
      <c r="BL3" s="663" t="s">
        <v>600</v>
      </c>
      <c r="BM3" s="705"/>
      <c r="BN3" s="706"/>
      <c r="BO3" s="706"/>
      <c r="BP3" s="707"/>
      <c r="BQ3" s="663" t="s">
        <v>601</v>
      </c>
      <c r="BR3" s="664"/>
      <c r="BS3" s="665"/>
      <c r="BT3" s="665"/>
      <c r="BU3" s="666"/>
      <c r="BV3" s="663" t="s">
        <v>96</v>
      </c>
      <c r="BW3" s="664"/>
      <c r="BX3" s="665"/>
      <c r="BY3" s="665"/>
      <c r="BZ3" s="666"/>
      <c r="CA3" s="663" t="s">
        <v>602</v>
      </c>
      <c r="CB3" s="664"/>
      <c r="CC3" s="665"/>
      <c r="CD3" s="665"/>
      <c r="CE3" s="666"/>
      <c r="CF3" s="663" t="s">
        <v>232</v>
      </c>
      <c r="CG3" s="664"/>
      <c r="CH3" s="665"/>
      <c r="CI3" s="665"/>
      <c r="CJ3" s="666"/>
      <c r="CK3" s="663" t="s">
        <v>233</v>
      </c>
      <c r="CL3" s="664"/>
      <c r="CM3" s="665"/>
      <c r="CN3" s="665"/>
      <c r="CO3" s="666"/>
      <c r="CP3" s="663" t="s">
        <v>603</v>
      </c>
      <c r="CQ3" s="664"/>
      <c r="CR3" s="665"/>
      <c r="CS3" s="665"/>
      <c r="CT3" s="666"/>
      <c r="CU3" s="663" t="s">
        <v>604</v>
      </c>
      <c r="CV3" s="664"/>
      <c r="CW3" s="665"/>
      <c r="CX3" s="665"/>
      <c r="CY3" s="666"/>
      <c r="CZ3" s="714" t="s">
        <v>92</v>
      </c>
      <c r="DA3" s="715"/>
      <c r="DB3" s="716"/>
      <c r="DC3" s="716"/>
      <c r="DD3" s="717"/>
      <c r="DE3" s="725" t="s">
        <v>97</v>
      </c>
      <c r="DF3" s="726"/>
      <c r="DG3" s="727"/>
      <c r="DH3" s="727"/>
      <c r="DI3" s="728"/>
      <c r="DJ3" s="663" t="s">
        <v>467</v>
      </c>
      <c r="DK3" s="664"/>
      <c r="DL3" s="665"/>
      <c r="DM3" s="665"/>
      <c r="DN3" s="666"/>
      <c r="DO3" s="663" t="s">
        <v>365</v>
      </c>
      <c r="DP3" s="664"/>
      <c r="DQ3" s="665"/>
      <c r="DR3" s="665"/>
      <c r="DS3" s="666"/>
      <c r="DT3" s="663" t="s">
        <v>366</v>
      </c>
      <c r="DU3" s="664"/>
      <c r="DV3" s="665"/>
      <c r="DW3" s="665"/>
      <c r="DX3" s="666"/>
      <c r="DY3" s="663" t="s">
        <v>133</v>
      </c>
      <c r="DZ3" s="664"/>
      <c r="EA3" s="665"/>
      <c r="EB3" s="665"/>
      <c r="EC3" s="666"/>
      <c r="ED3" s="663" t="s">
        <v>468</v>
      </c>
      <c r="EE3" s="664"/>
      <c r="EF3" s="665"/>
      <c r="EG3" s="665"/>
      <c r="EH3" s="666"/>
      <c r="EI3" s="704" t="s">
        <v>367</v>
      </c>
      <c r="EJ3" s="705"/>
      <c r="EK3" s="706"/>
      <c r="EL3" s="706"/>
      <c r="EM3" s="707"/>
      <c r="EN3" s="663" t="s">
        <v>134</v>
      </c>
      <c r="EO3" s="664"/>
      <c r="EP3" s="665"/>
      <c r="EQ3" s="665"/>
      <c r="ER3" s="666"/>
      <c r="ES3" s="663" t="s">
        <v>605</v>
      </c>
      <c r="ET3" s="664"/>
      <c r="EU3" s="665"/>
      <c r="EV3" s="665"/>
      <c r="EW3" s="666"/>
      <c r="EX3" s="663" t="s">
        <v>135</v>
      </c>
      <c r="EY3" s="664"/>
      <c r="EZ3" s="665"/>
      <c r="FA3" s="665"/>
      <c r="FB3" s="666"/>
      <c r="FC3" s="663" t="s">
        <v>136</v>
      </c>
      <c r="FD3" s="664"/>
      <c r="FE3" s="665"/>
      <c r="FF3" s="665"/>
      <c r="FG3" s="666"/>
      <c r="FH3" s="663" t="s">
        <v>248</v>
      </c>
      <c r="FI3" s="664"/>
      <c r="FJ3" s="665"/>
      <c r="FK3" s="665"/>
      <c r="FL3" s="666"/>
      <c r="FM3" s="663" t="s">
        <v>137</v>
      </c>
      <c r="FN3" s="664"/>
      <c r="FO3" s="665"/>
      <c r="FP3" s="665"/>
      <c r="FQ3" s="666"/>
      <c r="FR3" s="663" t="s">
        <v>368</v>
      </c>
      <c r="FS3" s="664"/>
      <c r="FT3" s="665"/>
      <c r="FU3" s="665"/>
      <c r="FV3" s="666"/>
      <c r="FW3" s="663" t="s">
        <v>606</v>
      </c>
      <c r="FX3" s="664"/>
      <c r="FY3" s="665"/>
      <c r="FZ3" s="665"/>
      <c r="GA3" s="666"/>
      <c r="GB3" s="690" t="s">
        <v>469</v>
      </c>
      <c r="GC3" s="691"/>
      <c r="GD3" s="692"/>
      <c r="GE3" s="692"/>
      <c r="GF3" s="693"/>
      <c r="GG3" s="663" t="s">
        <v>607</v>
      </c>
      <c r="GH3" s="664"/>
      <c r="GI3" s="665"/>
      <c r="GJ3" s="665"/>
      <c r="GK3" s="666"/>
      <c r="GL3" s="663" t="s">
        <v>334</v>
      </c>
      <c r="GM3" s="664"/>
      <c r="GN3" s="665"/>
      <c r="GO3" s="665"/>
      <c r="GP3" s="666"/>
      <c r="GQ3" s="663" t="s">
        <v>369</v>
      </c>
      <c r="GR3" s="664"/>
      <c r="GS3" s="665"/>
      <c r="GT3" s="665"/>
      <c r="GU3" s="666"/>
      <c r="GV3" s="663" t="s">
        <v>138</v>
      </c>
      <c r="GW3" s="664"/>
      <c r="GX3" s="665"/>
      <c r="GY3" s="665"/>
      <c r="GZ3" s="666"/>
      <c r="HA3" s="663" t="s">
        <v>370</v>
      </c>
      <c r="HB3" s="664"/>
      <c r="HC3" s="665"/>
      <c r="HD3" s="665"/>
      <c r="HE3" s="666"/>
      <c r="HF3" s="676" t="s">
        <v>371</v>
      </c>
      <c r="HG3" s="677"/>
      <c r="HH3" s="678"/>
      <c r="HI3" s="678"/>
      <c r="HJ3" s="679"/>
      <c r="HK3" s="663" t="s">
        <v>345</v>
      </c>
      <c r="HL3" s="664"/>
      <c r="HM3" s="665"/>
      <c r="HN3" s="665"/>
      <c r="HO3" s="666"/>
      <c r="HP3" s="663" t="s">
        <v>142</v>
      </c>
      <c r="HQ3" s="664"/>
      <c r="HR3" s="665"/>
      <c r="HS3" s="665"/>
      <c r="HT3" s="666"/>
      <c r="HU3" s="663" t="s">
        <v>372</v>
      </c>
      <c r="HV3" s="664"/>
      <c r="HW3" s="665"/>
      <c r="HX3" s="665"/>
      <c r="HY3" s="666"/>
      <c r="HZ3" s="684" t="s">
        <v>479</v>
      </c>
      <c r="IA3" s="685"/>
      <c r="IB3" s="686"/>
      <c r="IC3" s="686"/>
      <c r="ID3" s="687"/>
      <c r="IE3" s="663" t="s">
        <v>289</v>
      </c>
      <c r="IF3" s="664"/>
      <c r="IG3" s="665"/>
      <c r="IH3" s="665"/>
      <c r="II3" s="666"/>
      <c r="IJ3" s="663" t="s">
        <v>290</v>
      </c>
      <c r="IK3" s="664"/>
      <c r="IL3" s="665"/>
      <c r="IM3" s="665"/>
      <c r="IN3" s="666"/>
    </row>
    <row r="4" spans="2:24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667" t="s">
        <v>29</v>
      </c>
      <c r="CV4" s="710"/>
      <c r="CW4" s="711"/>
      <c r="CX4" s="712" t="s">
        <v>30</v>
      </c>
      <c r="CY4" s="670" t="s">
        <v>83</v>
      </c>
      <c r="CZ4" s="718" t="s">
        <v>29</v>
      </c>
      <c r="DA4" s="719"/>
      <c r="DB4" s="720"/>
      <c r="DC4" s="721" t="s">
        <v>30</v>
      </c>
      <c r="DD4" s="723" t="s">
        <v>83</v>
      </c>
      <c r="DE4" s="729" t="s">
        <v>29</v>
      </c>
      <c r="DF4" s="730"/>
      <c r="DG4" s="731"/>
      <c r="DH4" s="732" t="s">
        <v>30</v>
      </c>
      <c r="DI4" s="708" t="s">
        <v>83</v>
      </c>
      <c r="DJ4" s="667" t="s">
        <v>29</v>
      </c>
      <c r="DK4" s="710"/>
      <c r="DL4" s="711"/>
      <c r="DM4" s="712" t="s">
        <v>30</v>
      </c>
      <c r="DN4" s="670" t="s">
        <v>83</v>
      </c>
      <c r="DO4" s="680" t="s">
        <v>29</v>
      </c>
      <c r="DP4" s="681"/>
      <c r="DQ4" s="681"/>
      <c r="DR4" s="682" t="s">
        <v>30</v>
      </c>
      <c r="DS4" s="670" t="s">
        <v>83</v>
      </c>
      <c r="DT4" s="680" t="s">
        <v>29</v>
      </c>
      <c r="DU4" s="681"/>
      <c r="DV4" s="681"/>
      <c r="DW4" s="682" t="s">
        <v>30</v>
      </c>
      <c r="DX4" s="670" t="s">
        <v>83</v>
      </c>
      <c r="DY4" s="680" t="s">
        <v>29</v>
      </c>
      <c r="DZ4" s="681"/>
      <c r="EA4" s="681"/>
      <c r="EB4" s="682" t="s">
        <v>30</v>
      </c>
      <c r="EC4" s="670" t="s">
        <v>83</v>
      </c>
      <c r="ED4" s="680" t="s">
        <v>29</v>
      </c>
      <c r="EE4" s="681"/>
      <c r="EF4" s="681"/>
      <c r="EG4" s="682" t="s">
        <v>30</v>
      </c>
      <c r="EH4" s="670" t="s">
        <v>83</v>
      </c>
      <c r="EI4" s="667" t="s">
        <v>29</v>
      </c>
      <c r="EJ4" s="668"/>
      <c r="EK4" s="669"/>
      <c r="EL4" s="670" t="s">
        <v>30</v>
      </c>
      <c r="EM4" s="670" t="s">
        <v>83</v>
      </c>
      <c r="EN4" s="680" t="s">
        <v>29</v>
      </c>
      <c r="EO4" s="681"/>
      <c r="EP4" s="681"/>
      <c r="EQ4" s="682" t="s">
        <v>30</v>
      </c>
      <c r="ER4" s="670" t="s">
        <v>83</v>
      </c>
      <c r="ES4" s="667" t="s">
        <v>29</v>
      </c>
      <c r="ET4" s="668"/>
      <c r="EU4" s="669"/>
      <c r="EV4" s="670" t="s">
        <v>30</v>
      </c>
      <c r="EW4" s="670" t="s">
        <v>83</v>
      </c>
      <c r="EX4" s="680" t="s">
        <v>29</v>
      </c>
      <c r="EY4" s="681"/>
      <c r="EZ4" s="681"/>
      <c r="FA4" s="682" t="s">
        <v>30</v>
      </c>
      <c r="FB4" s="670" t="s">
        <v>83</v>
      </c>
      <c r="FC4" s="667" t="s">
        <v>29</v>
      </c>
      <c r="FD4" s="668"/>
      <c r="FE4" s="669"/>
      <c r="FF4" s="670" t="s">
        <v>30</v>
      </c>
      <c r="FG4" s="670" t="s">
        <v>83</v>
      </c>
      <c r="FH4" s="680" t="s">
        <v>29</v>
      </c>
      <c r="FI4" s="681"/>
      <c r="FJ4" s="681"/>
      <c r="FK4" s="682" t="s">
        <v>30</v>
      </c>
      <c r="FL4" s="670" t="s">
        <v>83</v>
      </c>
      <c r="FM4" s="667" t="s">
        <v>29</v>
      </c>
      <c r="FN4" s="668"/>
      <c r="FO4" s="669"/>
      <c r="FP4" s="670" t="s">
        <v>30</v>
      </c>
      <c r="FQ4" s="670" t="s">
        <v>83</v>
      </c>
      <c r="FR4" s="680" t="s">
        <v>29</v>
      </c>
      <c r="FS4" s="681"/>
      <c r="FT4" s="681"/>
      <c r="FU4" s="682" t="s">
        <v>30</v>
      </c>
      <c r="FV4" s="670" t="s">
        <v>83</v>
      </c>
      <c r="FW4" s="667" t="s">
        <v>29</v>
      </c>
      <c r="FX4" s="668"/>
      <c r="FY4" s="669"/>
      <c r="FZ4" s="670" t="s">
        <v>30</v>
      </c>
      <c r="GA4" s="670" t="s">
        <v>83</v>
      </c>
      <c r="GB4" s="680" t="s">
        <v>29</v>
      </c>
      <c r="GC4" s="681"/>
      <c r="GD4" s="681"/>
      <c r="GE4" s="682" t="s">
        <v>30</v>
      </c>
      <c r="GF4" s="670" t="s">
        <v>83</v>
      </c>
      <c r="GG4" s="667" t="s">
        <v>29</v>
      </c>
      <c r="GH4" s="668"/>
      <c r="GI4" s="669"/>
      <c r="GJ4" s="670" t="s">
        <v>30</v>
      </c>
      <c r="GK4" s="670" t="s">
        <v>83</v>
      </c>
      <c r="GL4" s="680" t="s">
        <v>29</v>
      </c>
      <c r="GM4" s="681"/>
      <c r="GN4" s="681"/>
      <c r="GO4" s="682" t="s">
        <v>30</v>
      </c>
      <c r="GP4" s="670" t="s">
        <v>83</v>
      </c>
      <c r="GQ4" s="667" t="s">
        <v>29</v>
      </c>
      <c r="GR4" s="668"/>
      <c r="GS4" s="669"/>
      <c r="GT4" s="670" t="s">
        <v>30</v>
      </c>
      <c r="GU4" s="670" t="s">
        <v>83</v>
      </c>
      <c r="GV4" s="680" t="s">
        <v>29</v>
      </c>
      <c r="GW4" s="681"/>
      <c r="GX4" s="681"/>
      <c r="GY4" s="682" t="s">
        <v>30</v>
      </c>
      <c r="GZ4" s="670" t="s">
        <v>83</v>
      </c>
      <c r="HA4" s="667" t="s">
        <v>29</v>
      </c>
      <c r="HB4" s="668"/>
      <c r="HC4" s="669"/>
      <c r="HD4" s="670" t="s">
        <v>30</v>
      </c>
      <c r="HE4" s="670" t="s">
        <v>83</v>
      </c>
      <c r="HF4" s="688" t="s">
        <v>29</v>
      </c>
      <c r="HG4" s="689"/>
      <c r="HH4" s="689"/>
      <c r="HI4" s="747" t="s">
        <v>30</v>
      </c>
      <c r="HJ4" s="702" t="s">
        <v>83</v>
      </c>
      <c r="HK4" s="667" t="s">
        <v>29</v>
      </c>
      <c r="HL4" s="668"/>
      <c r="HM4" s="669"/>
      <c r="HN4" s="670" t="s">
        <v>30</v>
      </c>
      <c r="HO4" s="670" t="s">
        <v>83</v>
      </c>
      <c r="HP4" s="680" t="s">
        <v>29</v>
      </c>
      <c r="HQ4" s="681"/>
      <c r="HR4" s="681"/>
      <c r="HS4" s="682" t="s">
        <v>30</v>
      </c>
      <c r="HT4" s="670" t="s">
        <v>83</v>
      </c>
      <c r="HU4" s="667" t="s">
        <v>29</v>
      </c>
      <c r="HV4" s="668"/>
      <c r="HW4" s="669"/>
      <c r="HX4" s="670" t="s">
        <v>30</v>
      </c>
      <c r="HY4" s="670" t="s">
        <v>83</v>
      </c>
      <c r="HZ4" s="698" t="s">
        <v>29</v>
      </c>
      <c r="IA4" s="699"/>
      <c r="IB4" s="699"/>
      <c r="IC4" s="700" t="s">
        <v>30</v>
      </c>
      <c r="ID4" s="694" t="s">
        <v>83</v>
      </c>
      <c r="IE4" s="667" t="s">
        <v>29</v>
      </c>
      <c r="IF4" s="668"/>
      <c r="IG4" s="669"/>
      <c r="IH4" s="670" t="s">
        <v>30</v>
      </c>
      <c r="II4" s="670" t="s">
        <v>83</v>
      </c>
      <c r="IJ4" s="667" t="s">
        <v>29</v>
      </c>
      <c r="IK4" s="668"/>
      <c r="IL4" s="669"/>
      <c r="IM4" s="670" t="s">
        <v>30</v>
      </c>
      <c r="IN4" s="670" t="s">
        <v>83</v>
      </c>
    </row>
    <row r="5" spans="2:24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88" t="s">
        <v>1</v>
      </c>
      <c r="CV5" s="89" t="s">
        <v>28</v>
      </c>
      <c r="CW5" s="90" t="s">
        <v>31</v>
      </c>
      <c r="CX5" s="713"/>
      <c r="CY5" s="671"/>
      <c r="CZ5" s="508" t="s">
        <v>1</v>
      </c>
      <c r="DA5" s="509" t="s">
        <v>28</v>
      </c>
      <c r="DB5" s="510" t="s">
        <v>31</v>
      </c>
      <c r="DC5" s="722"/>
      <c r="DD5" s="724"/>
      <c r="DE5" s="177" t="s">
        <v>1</v>
      </c>
      <c r="DF5" s="178" t="s">
        <v>28</v>
      </c>
      <c r="DG5" s="208" t="s">
        <v>31</v>
      </c>
      <c r="DH5" s="733"/>
      <c r="DI5" s="709"/>
      <c r="DJ5" s="88" t="s">
        <v>1</v>
      </c>
      <c r="DK5" s="89" t="s">
        <v>28</v>
      </c>
      <c r="DL5" s="90" t="s">
        <v>31</v>
      </c>
      <c r="DM5" s="713"/>
      <c r="DN5" s="671"/>
      <c r="DO5" s="88" t="s">
        <v>1</v>
      </c>
      <c r="DP5" s="89" t="s">
        <v>32</v>
      </c>
      <c r="DQ5" s="91" t="s">
        <v>31</v>
      </c>
      <c r="DR5" s="683"/>
      <c r="DS5" s="671"/>
      <c r="DT5" s="88" t="s">
        <v>1</v>
      </c>
      <c r="DU5" s="89" t="s">
        <v>32</v>
      </c>
      <c r="DV5" s="91" t="s">
        <v>31</v>
      </c>
      <c r="DW5" s="683"/>
      <c r="DX5" s="671"/>
      <c r="DY5" s="88" t="s">
        <v>1</v>
      </c>
      <c r="DZ5" s="89" t="s">
        <v>32</v>
      </c>
      <c r="EA5" s="91" t="s">
        <v>31</v>
      </c>
      <c r="EB5" s="683"/>
      <c r="EC5" s="671"/>
      <c r="ED5" s="88" t="s">
        <v>1</v>
      </c>
      <c r="EE5" s="89" t="s">
        <v>32</v>
      </c>
      <c r="EF5" s="91" t="s">
        <v>31</v>
      </c>
      <c r="EG5" s="683"/>
      <c r="EH5" s="671"/>
      <c r="EI5" s="88" t="s">
        <v>1</v>
      </c>
      <c r="EJ5" s="89" t="s">
        <v>32</v>
      </c>
      <c r="EK5" s="91" t="s">
        <v>31</v>
      </c>
      <c r="EL5" s="671"/>
      <c r="EM5" s="671"/>
      <c r="EN5" s="88" t="s">
        <v>1</v>
      </c>
      <c r="EO5" s="89" t="s">
        <v>32</v>
      </c>
      <c r="EP5" s="91" t="s">
        <v>31</v>
      </c>
      <c r="EQ5" s="683"/>
      <c r="ER5" s="671"/>
      <c r="ES5" s="88" t="s">
        <v>1</v>
      </c>
      <c r="ET5" s="89" t="s">
        <v>32</v>
      </c>
      <c r="EU5" s="91" t="s">
        <v>31</v>
      </c>
      <c r="EV5" s="671"/>
      <c r="EW5" s="671"/>
      <c r="EX5" s="119" t="s">
        <v>1</v>
      </c>
      <c r="EY5" s="87" t="s">
        <v>32</v>
      </c>
      <c r="EZ5" s="120" t="s">
        <v>31</v>
      </c>
      <c r="FA5" s="696"/>
      <c r="FB5" s="697"/>
      <c r="FC5" s="88" t="s">
        <v>1</v>
      </c>
      <c r="FD5" s="89" t="s">
        <v>32</v>
      </c>
      <c r="FE5" s="91" t="s">
        <v>31</v>
      </c>
      <c r="FF5" s="671"/>
      <c r="FG5" s="671"/>
      <c r="FH5" s="88" t="s">
        <v>1</v>
      </c>
      <c r="FI5" s="89" t="s">
        <v>32</v>
      </c>
      <c r="FJ5" s="91" t="s">
        <v>31</v>
      </c>
      <c r="FK5" s="683"/>
      <c r="FL5" s="671"/>
      <c r="FM5" s="88" t="s">
        <v>1</v>
      </c>
      <c r="FN5" s="89" t="s">
        <v>32</v>
      </c>
      <c r="FO5" s="91" t="s">
        <v>31</v>
      </c>
      <c r="FP5" s="671"/>
      <c r="FQ5" s="671"/>
      <c r="FR5" s="88" t="s">
        <v>1</v>
      </c>
      <c r="FS5" s="89" t="s">
        <v>32</v>
      </c>
      <c r="FT5" s="91" t="s">
        <v>31</v>
      </c>
      <c r="FU5" s="683"/>
      <c r="FV5" s="671"/>
      <c r="FW5" s="88" t="s">
        <v>1</v>
      </c>
      <c r="FX5" s="89" t="s">
        <v>32</v>
      </c>
      <c r="FY5" s="91" t="s">
        <v>31</v>
      </c>
      <c r="FZ5" s="671"/>
      <c r="GA5" s="671"/>
      <c r="GB5" s="88" t="s">
        <v>1</v>
      </c>
      <c r="GC5" s="89" t="s">
        <v>32</v>
      </c>
      <c r="GD5" s="91" t="s">
        <v>31</v>
      </c>
      <c r="GE5" s="683"/>
      <c r="GF5" s="671"/>
      <c r="GG5" s="88" t="s">
        <v>1</v>
      </c>
      <c r="GH5" s="89" t="s">
        <v>32</v>
      </c>
      <c r="GI5" s="91" t="s">
        <v>31</v>
      </c>
      <c r="GJ5" s="671"/>
      <c r="GK5" s="671"/>
      <c r="GL5" s="88" t="s">
        <v>1</v>
      </c>
      <c r="GM5" s="89" t="s">
        <v>32</v>
      </c>
      <c r="GN5" s="91" t="s">
        <v>31</v>
      </c>
      <c r="GO5" s="683"/>
      <c r="GP5" s="671"/>
      <c r="GQ5" s="88" t="s">
        <v>1</v>
      </c>
      <c r="GR5" s="89" t="s">
        <v>32</v>
      </c>
      <c r="GS5" s="91" t="s">
        <v>31</v>
      </c>
      <c r="GT5" s="671"/>
      <c r="GU5" s="671"/>
      <c r="GV5" s="88" t="s">
        <v>1</v>
      </c>
      <c r="GW5" s="89" t="s">
        <v>32</v>
      </c>
      <c r="GX5" s="91" t="s">
        <v>31</v>
      </c>
      <c r="GY5" s="683"/>
      <c r="GZ5" s="671"/>
      <c r="HA5" s="88" t="s">
        <v>1</v>
      </c>
      <c r="HB5" s="89" t="s">
        <v>32</v>
      </c>
      <c r="HC5" s="91" t="s">
        <v>31</v>
      </c>
      <c r="HD5" s="671"/>
      <c r="HE5" s="671"/>
      <c r="HF5" s="189" t="s">
        <v>1</v>
      </c>
      <c r="HG5" s="188" t="s">
        <v>32</v>
      </c>
      <c r="HH5" s="190" t="s">
        <v>31</v>
      </c>
      <c r="HI5" s="748"/>
      <c r="HJ5" s="703"/>
      <c r="HK5" s="88" t="s">
        <v>1</v>
      </c>
      <c r="HL5" s="89" t="s">
        <v>32</v>
      </c>
      <c r="HM5" s="91" t="s">
        <v>31</v>
      </c>
      <c r="HN5" s="671"/>
      <c r="HO5" s="671"/>
      <c r="HP5" s="88" t="s">
        <v>1</v>
      </c>
      <c r="HQ5" s="89" t="s">
        <v>32</v>
      </c>
      <c r="HR5" s="91" t="s">
        <v>31</v>
      </c>
      <c r="HS5" s="683"/>
      <c r="HT5" s="671"/>
      <c r="HU5" s="88" t="s">
        <v>1</v>
      </c>
      <c r="HV5" s="89" t="s">
        <v>32</v>
      </c>
      <c r="HW5" s="91" t="s">
        <v>31</v>
      </c>
      <c r="HX5" s="671"/>
      <c r="HY5" s="671"/>
      <c r="HZ5" s="210" t="s">
        <v>1</v>
      </c>
      <c r="IA5" s="211" t="s">
        <v>32</v>
      </c>
      <c r="IB5" s="212" t="s">
        <v>31</v>
      </c>
      <c r="IC5" s="701"/>
      <c r="ID5" s="695"/>
      <c r="IE5" s="88" t="s">
        <v>1</v>
      </c>
      <c r="IF5" s="89" t="s">
        <v>32</v>
      </c>
      <c r="IG5" s="91" t="s">
        <v>31</v>
      </c>
      <c r="IH5" s="671"/>
      <c r="II5" s="671"/>
      <c r="IJ5" s="88" t="s">
        <v>1</v>
      </c>
      <c r="IK5" s="89" t="s">
        <v>32</v>
      </c>
      <c r="IL5" s="91" t="s">
        <v>31</v>
      </c>
      <c r="IM5" s="671"/>
      <c r="IN5" s="671"/>
    </row>
    <row r="6" spans="2:248" x14ac:dyDescent="0.35">
      <c r="B6" s="149">
        <v>1</v>
      </c>
      <c r="C6" s="150" t="s">
        <v>33</v>
      </c>
      <c r="D6" s="96">
        <v>0</v>
      </c>
      <c r="E6" s="97">
        <v>100</v>
      </c>
      <c r="F6" s="97">
        <f>D6/E6*100</f>
        <v>0</v>
      </c>
      <c r="G6" s="98">
        <v>0</v>
      </c>
      <c r="H6" s="99">
        <f>D6/E17</f>
        <v>0</v>
      </c>
      <c r="I6" s="96">
        <v>0</v>
      </c>
      <c r="J6" s="97">
        <v>100</v>
      </c>
      <c r="K6" s="97">
        <f>I6/J6*100</f>
        <v>0</v>
      </c>
      <c r="L6" s="98">
        <v>0</v>
      </c>
      <c r="M6" s="99">
        <f>I6/J17</f>
        <v>0</v>
      </c>
      <c r="N6" s="96">
        <v>0</v>
      </c>
      <c r="O6" s="97">
        <v>1</v>
      </c>
      <c r="P6" s="97">
        <f>N6/O6*100</f>
        <v>0</v>
      </c>
      <c r="Q6" s="98">
        <v>0</v>
      </c>
      <c r="R6" s="110">
        <f>N6/O17</f>
        <v>0</v>
      </c>
      <c r="S6" s="75">
        <v>0</v>
      </c>
      <c r="T6" s="76">
        <v>100</v>
      </c>
      <c r="U6" s="76">
        <f>S6/T6*100</f>
        <v>0</v>
      </c>
      <c r="V6" s="77">
        <v>0</v>
      </c>
      <c r="W6" s="78">
        <f>S6/T17</f>
        <v>0</v>
      </c>
      <c r="X6" s="165">
        <v>100</v>
      </c>
      <c r="Y6" s="166">
        <v>100</v>
      </c>
      <c r="Z6" s="166">
        <f>X6/Y6*100</f>
        <v>100</v>
      </c>
      <c r="AA6" s="167">
        <v>0</v>
      </c>
      <c r="AB6" s="168">
        <f>X6/Y17</f>
        <v>1</v>
      </c>
      <c r="AC6" s="96">
        <v>0</v>
      </c>
      <c r="AD6" s="97">
        <v>100</v>
      </c>
      <c r="AE6" s="97">
        <f>AC6/AD6*100</f>
        <v>0</v>
      </c>
      <c r="AF6" s="98">
        <v>0</v>
      </c>
      <c r="AG6" s="99">
        <f>AC6/AD17</f>
        <v>0</v>
      </c>
      <c r="AH6" s="96">
        <v>0</v>
      </c>
      <c r="AI6" s="97">
        <v>1</v>
      </c>
      <c r="AJ6" s="97">
        <f>AH6/AI6*100</f>
        <v>0</v>
      </c>
      <c r="AK6" s="98">
        <v>0</v>
      </c>
      <c r="AL6" s="110">
        <f>AH6/AI17</f>
        <v>0</v>
      </c>
      <c r="AM6" s="96">
        <v>0</v>
      </c>
      <c r="AN6" s="97">
        <v>100</v>
      </c>
      <c r="AO6" s="97">
        <f>AM6/AN6*100</f>
        <v>0</v>
      </c>
      <c r="AP6" s="98">
        <v>0</v>
      </c>
      <c r="AQ6" s="99">
        <f>AM6/AN17</f>
        <v>0</v>
      </c>
      <c r="AR6" s="96">
        <v>0</v>
      </c>
      <c r="AS6" s="97">
        <v>90</v>
      </c>
      <c r="AT6" s="97">
        <f>AR6/AS6*100</f>
        <v>0</v>
      </c>
      <c r="AU6" s="98">
        <v>0</v>
      </c>
      <c r="AV6" s="99">
        <f>AR6/AS17</f>
        <v>0</v>
      </c>
      <c r="AW6" s="96">
        <v>0</v>
      </c>
      <c r="AX6" s="97">
        <v>100</v>
      </c>
      <c r="AY6" s="97">
        <f>AW6/AX6*100</f>
        <v>0</v>
      </c>
      <c r="AZ6" s="98">
        <v>0</v>
      </c>
      <c r="BA6" s="99">
        <f>AW6/AX17</f>
        <v>0</v>
      </c>
      <c r="BB6" s="96">
        <v>0</v>
      </c>
      <c r="BC6" s="97">
        <v>100</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v>
      </c>
      <c r="BS6" s="97">
        <f>BQ6/BR6*100</f>
        <v>0</v>
      </c>
      <c r="BT6" s="98">
        <v>0</v>
      </c>
      <c r="BU6" s="110">
        <f>BQ6/BR17</f>
        <v>0</v>
      </c>
      <c r="BV6" s="96">
        <v>0</v>
      </c>
      <c r="BW6" s="97">
        <v>100</v>
      </c>
      <c r="BX6" s="97">
        <f>BV6/BW6*100</f>
        <v>0</v>
      </c>
      <c r="BY6" s="98">
        <v>0</v>
      </c>
      <c r="BZ6" s="99">
        <f>BV6/BW17</f>
        <v>0</v>
      </c>
      <c r="CA6" s="96">
        <v>0</v>
      </c>
      <c r="CB6" s="97">
        <v>1</v>
      </c>
      <c r="CC6" s="97">
        <f>CA6/CB6*100</f>
        <v>0</v>
      </c>
      <c r="CD6" s="98">
        <v>0</v>
      </c>
      <c r="CE6" s="110">
        <f>CA6/CB17</f>
        <v>0</v>
      </c>
      <c r="CF6" s="96">
        <v>0</v>
      </c>
      <c r="CG6" s="97">
        <v>1</v>
      </c>
      <c r="CH6" s="97">
        <f>CF6/CG6*100</f>
        <v>0</v>
      </c>
      <c r="CI6" s="98">
        <v>0</v>
      </c>
      <c r="CJ6" s="110">
        <f>CF6/CG17</f>
        <v>0</v>
      </c>
      <c r="CK6" s="96">
        <v>0</v>
      </c>
      <c r="CL6" s="97">
        <v>100</v>
      </c>
      <c r="CM6" s="97">
        <f>CK6/CL6*100</f>
        <v>0</v>
      </c>
      <c r="CN6" s="98">
        <v>0</v>
      </c>
      <c r="CO6" s="99">
        <f>CK6/CL17</f>
        <v>0</v>
      </c>
      <c r="CP6" s="96">
        <v>0</v>
      </c>
      <c r="CQ6" s="97">
        <v>1</v>
      </c>
      <c r="CR6" s="97">
        <f>CP6/CQ6*100</f>
        <v>0</v>
      </c>
      <c r="CS6" s="98">
        <v>0</v>
      </c>
      <c r="CT6" s="110">
        <f>CP6/CQ17</f>
        <v>0</v>
      </c>
      <c r="CU6" s="96">
        <v>0</v>
      </c>
      <c r="CV6" s="97">
        <v>1</v>
      </c>
      <c r="CW6" s="97">
        <f>CU6/CV6*100</f>
        <v>0</v>
      </c>
      <c r="CX6" s="98">
        <v>0</v>
      </c>
      <c r="CY6" s="110">
        <f>CU6/CV17</f>
        <v>0</v>
      </c>
      <c r="CZ6" s="511">
        <v>0</v>
      </c>
      <c r="DA6" s="512">
        <v>1</v>
      </c>
      <c r="DB6" s="512">
        <f>CZ6/DA6*100</f>
        <v>0</v>
      </c>
      <c r="DC6" s="513">
        <v>0</v>
      </c>
      <c r="DD6" s="514">
        <f>CZ6/DA17</f>
        <v>0</v>
      </c>
      <c r="DE6" s="165">
        <v>0</v>
      </c>
      <c r="DF6" s="166">
        <v>100</v>
      </c>
      <c r="DG6" s="166">
        <f>DE6/DF6*100</f>
        <v>0</v>
      </c>
      <c r="DH6" s="167">
        <v>0</v>
      </c>
      <c r="DI6" s="168">
        <f>DE6/DF17</f>
        <v>0</v>
      </c>
      <c r="DJ6" s="96">
        <v>0</v>
      </c>
      <c r="DK6" s="97">
        <v>1</v>
      </c>
      <c r="DL6" s="97">
        <f>DJ6/DK6*100</f>
        <v>0</v>
      </c>
      <c r="DM6" s="98">
        <v>0</v>
      </c>
      <c r="DN6" s="110">
        <f>DJ6/DK17</f>
        <v>0</v>
      </c>
      <c r="DO6" s="96">
        <v>0</v>
      </c>
      <c r="DP6" s="97">
        <v>1</v>
      </c>
      <c r="DQ6" s="97">
        <f>DO6/DP6*100</f>
        <v>0</v>
      </c>
      <c r="DR6" s="98">
        <v>0</v>
      </c>
      <c r="DS6" s="110">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96">
        <v>0</v>
      </c>
      <c r="EJ6" s="97">
        <v>1</v>
      </c>
      <c r="EK6" s="97">
        <f>EI6/EJ6*100</f>
        <v>0</v>
      </c>
      <c r="EL6" s="98">
        <v>0</v>
      </c>
      <c r="EM6" s="99">
        <f>EI6/EJ17</f>
        <v>0</v>
      </c>
      <c r="EN6" s="96">
        <v>0</v>
      </c>
      <c r="EO6" s="97">
        <v>1</v>
      </c>
      <c r="EP6" s="97">
        <f>EN6/EO6*100</f>
        <v>0</v>
      </c>
      <c r="EQ6" s="98">
        <v>0</v>
      </c>
      <c r="ER6" s="110">
        <f>EN6/EO17</f>
        <v>0</v>
      </c>
      <c r="ES6" s="96">
        <v>0</v>
      </c>
      <c r="ET6" s="97">
        <v>1</v>
      </c>
      <c r="EU6" s="97">
        <f>ES6/ET6*100</f>
        <v>0</v>
      </c>
      <c r="EV6" s="98">
        <v>0</v>
      </c>
      <c r="EW6" s="110">
        <f>ES6/ET17</f>
        <v>0</v>
      </c>
      <c r="EX6" s="75">
        <v>1</v>
      </c>
      <c r="EY6" s="76">
        <v>1</v>
      </c>
      <c r="EZ6" s="76">
        <f>EX6/EY6*100</f>
        <v>100</v>
      </c>
      <c r="FA6" s="77">
        <v>1</v>
      </c>
      <c r="FB6" s="78">
        <f>EX6/EY17</f>
        <v>8.3333333333333329E-2</v>
      </c>
      <c r="FC6" s="96">
        <v>0</v>
      </c>
      <c r="FD6" s="97">
        <v>1</v>
      </c>
      <c r="FE6" s="97">
        <f>FC6/FD6*100</f>
        <v>0</v>
      </c>
      <c r="FF6" s="98">
        <v>0</v>
      </c>
      <c r="FG6" s="110">
        <f>FC6/FD17</f>
        <v>0</v>
      </c>
      <c r="FH6" s="96">
        <v>0</v>
      </c>
      <c r="FI6" s="97">
        <v>1</v>
      </c>
      <c r="FJ6" s="97">
        <f>FH6/FI6*100</f>
        <v>0</v>
      </c>
      <c r="FK6" s="98">
        <v>0</v>
      </c>
      <c r="FL6" s="110">
        <f>FH6/FI17</f>
        <v>0</v>
      </c>
      <c r="FM6" s="96">
        <v>0</v>
      </c>
      <c r="FN6" s="97">
        <v>1</v>
      </c>
      <c r="FO6" s="97">
        <f>FM6/FN6*100</f>
        <v>0</v>
      </c>
      <c r="FP6" s="98">
        <v>0</v>
      </c>
      <c r="FQ6" s="110">
        <f>FM6/FN17</f>
        <v>0</v>
      </c>
      <c r="FR6" s="96">
        <v>0</v>
      </c>
      <c r="FS6" s="97">
        <v>1</v>
      </c>
      <c r="FT6" s="97">
        <f>FR6/FS6*100</f>
        <v>0</v>
      </c>
      <c r="FU6" s="98">
        <v>0</v>
      </c>
      <c r="FV6" s="110">
        <f>FR6/FS17</f>
        <v>0</v>
      </c>
      <c r="FW6" s="96">
        <v>0</v>
      </c>
      <c r="FX6" s="97">
        <v>1</v>
      </c>
      <c r="FY6" s="97">
        <f>FW6/FX6*100</f>
        <v>0</v>
      </c>
      <c r="FZ6" s="98">
        <v>0</v>
      </c>
      <c r="GA6" s="110">
        <f>FW6/FX17</f>
        <v>0</v>
      </c>
      <c r="GB6" s="96">
        <v>0</v>
      </c>
      <c r="GC6" s="97">
        <v>1</v>
      </c>
      <c r="GD6" s="97">
        <f>GB6/GC6*100</f>
        <v>0</v>
      </c>
      <c r="GE6" s="98">
        <v>0</v>
      </c>
      <c r="GF6" s="110">
        <f>GB6/GC17</f>
        <v>0</v>
      </c>
      <c r="GG6" s="96">
        <v>0</v>
      </c>
      <c r="GH6" s="97">
        <v>1</v>
      </c>
      <c r="GI6" s="97">
        <f>GG6/GH6*100</f>
        <v>0</v>
      </c>
      <c r="GJ6" s="98">
        <v>0</v>
      </c>
      <c r="GK6" s="110">
        <f>GG6/GH17</f>
        <v>0</v>
      </c>
      <c r="GL6" s="96">
        <v>0</v>
      </c>
      <c r="GM6" s="97">
        <v>1</v>
      </c>
      <c r="GN6" s="97">
        <f>GL6/GM6*100</f>
        <v>0</v>
      </c>
      <c r="GO6" s="98">
        <v>0</v>
      </c>
      <c r="GP6" s="110">
        <f>GL6/GM17</f>
        <v>0</v>
      </c>
      <c r="GQ6" s="96">
        <v>0</v>
      </c>
      <c r="GR6" s="97">
        <v>100</v>
      </c>
      <c r="GS6" s="97">
        <f>GQ6/GR6*100</f>
        <v>0</v>
      </c>
      <c r="GT6" s="98">
        <v>0</v>
      </c>
      <c r="GU6" s="99">
        <f>GQ6/GR17</f>
        <v>0</v>
      </c>
      <c r="GV6" s="96">
        <v>0</v>
      </c>
      <c r="GW6" s="97">
        <v>1</v>
      </c>
      <c r="GX6" s="97">
        <f>GV6/GW6*100</f>
        <v>0</v>
      </c>
      <c r="GY6" s="98">
        <v>0</v>
      </c>
      <c r="GZ6" s="110">
        <f>GV6/GW17</f>
        <v>0</v>
      </c>
      <c r="HA6" s="96">
        <v>0</v>
      </c>
      <c r="HB6" s="97">
        <v>1</v>
      </c>
      <c r="HC6" s="97">
        <f>HA6/HB6*100</f>
        <v>0</v>
      </c>
      <c r="HD6" s="98">
        <v>0</v>
      </c>
      <c r="HE6" s="110">
        <f>HA6/HB17</f>
        <v>0</v>
      </c>
      <c r="HF6" s="191">
        <v>1</v>
      </c>
      <c r="HG6" s="192">
        <v>1</v>
      </c>
      <c r="HH6" s="192">
        <f>HF6/HG6*100</f>
        <v>100</v>
      </c>
      <c r="HI6" s="193">
        <v>0</v>
      </c>
      <c r="HJ6" s="194">
        <f>HF6/HG17</f>
        <v>8.3333333333333329E-2</v>
      </c>
      <c r="HK6" s="121">
        <v>0</v>
      </c>
      <c r="HL6" s="97">
        <v>1</v>
      </c>
      <c r="HM6" s="97">
        <f>HK6/HL6*100</f>
        <v>0</v>
      </c>
      <c r="HN6" s="98">
        <v>0</v>
      </c>
      <c r="HO6" s="99">
        <f>HK6/HL17</f>
        <v>0</v>
      </c>
      <c r="HP6" s="96">
        <v>0</v>
      </c>
      <c r="HQ6" s="97">
        <v>1</v>
      </c>
      <c r="HR6" s="97">
        <f>HP6/HQ6*100</f>
        <v>0</v>
      </c>
      <c r="HS6" s="98">
        <v>0</v>
      </c>
      <c r="HT6" s="110">
        <f>HP6/HQ17</f>
        <v>0</v>
      </c>
      <c r="HU6" s="96">
        <v>0</v>
      </c>
      <c r="HV6" s="97">
        <v>1</v>
      </c>
      <c r="HW6" s="97">
        <f>HU6/HV6*100</f>
        <v>0</v>
      </c>
      <c r="HX6" s="98">
        <v>0</v>
      </c>
      <c r="HY6" s="110">
        <f>HU6/HV17</f>
        <v>0</v>
      </c>
      <c r="HZ6" s="213">
        <v>0</v>
      </c>
      <c r="IA6" s="214">
        <v>100</v>
      </c>
      <c r="IB6" s="214">
        <f>HZ6/IA6*100</f>
        <v>0</v>
      </c>
      <c r="IC6" s="215">
        <v>0</v>
      </c>
      <c r="ID6" s="216">
        <f>HZ6/IA17</f>
        <v>0</v>
      </c>
      <c r="IE6" s="96">
        <v>0</v>
      </c>
      <c r="IF6" s="97">
        <v>100</v>
      </c>
      <c r="IG6" s="97">
        <f>IE6/IF6*100</f>
        <v>0</v>
      </c>
      <c r="IH6" s="98">
        <v>0</v>
      </c>
      <c r="II6" s="99">
        <f>IE6/IF17</f>
        <v>0</v>
      </c>
      <c r="IJ6" s="96">
        <v>0</v>
      </c>
      <c r="IK6" s="97">
        <v>1</v>
      </c>
      <c r="IL6" s="97">
        <f>IJ6/IK6*100</f>
        <v>0</v>
      </c>
      <c r="IM6" s="98">
        <v>0</v>
      </c>
      <c r="IN6" s="99">
        <f>IJ6/IK17</f>
        <v>0</v>
      </c>
    </row>
    <row r="7" spans="2:248" x14ac:dyDescent="0.35">
      <c r="B7" s="151">
        <v>2</v>
      </c>
      <c r="C7" s="152" t="s">
        <v>34</v>
      </c>
      <c r="D7" s="100">
        <v>0</v>
      </c>
      <c r="E7" s="101">
        <v>100</v>
      </c>
      <c r="F7" s="101">
        <f>D7/E7*100</f>
        <v>0</v>
      </c>
      <c r="G7" s="102">
        <v>0</v>
      </c>
      <c r="H7" s="103">
        <f>D7/E17</f>
        <v>0</v>
      </c>
      <c r="I7" s="100">
        <v>0</v>
      </c>
      <c r="J7" s="101">
        <v>100</v>
      </c>
      <c r="K7" s="101">
        <f>I7/J7*100</f>
        <v>0</v>
      </c>
      <c r="L7" s="102">
        <v>0</v>
      </c>
      <c r="M7" s="103">
        <f>I7/J17</f>
        <v>0</v>
      </c>
      <c r="N7" s="100">
        <v>0</v>
      </c>
      <c r="O7" s="111">
        <v>1</v>
      </c>
      <c r="P7" s="101">
        <f>N7/O7*100</f>
        <v>0</v>
      </c>
      <c r="Q7" s="102">
        <v>0</v>
      </c>
      <c r="R7" s="112">
        <f>N7/O17</f>
        <v>0</v>
      </c>
      <c r="S7" s="79">
        <v>200</v>
      </c>
      <c r="T7" s="80">
        <v>100</v>
      </c>
      <c r="U7" s="80">
        <f>S7/T7*100</f>
        <v>200</v>
      </c>
      <c r="V7" s="81">
        <v>2</v>
      </c>
      <c r="W7" s="82">
        <f>S7/T17</f>
        <v>2</v>
      </c>
      <c r="X7" s="169">
        <v>100</v>
      </c>
      <c r="Y7" s="170">
        <v>100</v>
      </c>
      <c r="Z7" s="170">
        <f>X7/Y7*100</f>
        <v>100</v>
      </c>
      <c r="AA7" s="171">
        <v>0</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100</v>
      </c>
      <c r="AO7" s="101">
        <f>AM7/AN7*100</f>
        <v>0</v>
      </c>
      <c r="AP7" s="102">
        <v>0</v>
      </c>
      <c r="AQ7" s="103">
        <f>AM7/AN17</f>
        <v>0</v>
      </c>
      <c r="AR7" s="79">
        <v>100</v>
      </c>
      <c r="AS7" s="80">
        <v>90</v>
      </c>
      <c r="AT7" s="80">
        <f>AR7/AS7*100</f>
        <v>111.11111111111111</v>
      </c>
      <c r="AU7" s="115">
        <v>1.1100000000000001</v>
      </c>
      <c r="AV7" s="82">
        <f>AR7/AS17</f>
        <v>1.1111111111111112</v>
      </c>
      <c r="AW7" s="100">
        <v>0</v>
      </c>
      <c r="AX7" s="101">
        <v>100</v>
      </c>
      <c r="AY7" s="101">
        <f>AW7/AX7*100</f>
        <v>0</v>
      </c>
      <c r="AZ7" s="102">
        <v>0</v>
      </c>
      <c r="BA7" s="103">
        <f>AW7/AX17</f>
        <v>0</v>
      </c>
      <c r="BB7" s="100">
        <v>0</v>
      </c>
      <c r="BC7" s="101">
        <v>100</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11">
        <v>1</v>
      </c>
      <c r="BS7" s="101">
        <f>BQ7/BR7*100</f>
        <v>0</v>
      </c>
      <c r="BT7" s="102">
        <v>0</v>
      </c>
      <c r="BU7" s="112">
        <f>BQ7/BR17</f>
        <v>0</v>
      </c>
      <c r="BV7" s="100">
        <v>0</v>
      </c>
      <c r="BW7" s="101">
        <v>100</v>
      </c>
      <c r="BX7" s="101">
        <f>BV7/BW7*100</f>
        <v>0</v>
      </c>
      <c r="BY7" s="102">
        <v>0</v>
      </c>
      <c r="BZ7" s="103">
        <f>BV7/BW17</f>
        <v>0</v>
      </c>
      <c r="CA7" s="100">
        <v>0</v>
      </c>
      <c r="CB7" s="111">
        <v>1</v>
      </c>
      <c r="CC7" s="101">
        <f>CA7/CB7*100</f>
        <v>0</v>
      </c>
      <c r="CD7" s="102">
        <v>0</v>
      </c>
      <c r="CE7" s="112">
        <f>CA7/CB17</f>
        <v>0</v>
      </c>
      <c r="CF7" s="100">
        <v>0</v>
      </c>
      <c r="CG7" s="111">
        <v>1</v>
      </c>
      <c r="CH7" s="101">
        <f>CF7/CG7*100</f>
        <v>0</v>
      </c>
      <c r="CI7" s="102">
        <v>0</v>
      </c>
      <c r="CJ7" s="112">
        <f>CF7/CG17</f>
        <v>0</v>
      </c>
      <c r="CK7" s="100">
        <v>0</v>
      </c>
      <c r="CL7" s="101">
        <v>100</v>
      </c>
      <c r="CM7" s="101">
        <f>CK7/CL7*100</f>
        <v>0</v>
      </c>
      <c r="CN7" s="102">
        <v>0</v>
      </c>
      <c r="CO7" s="103">
        <f>CK7/CL17</f>
        <v>0</v>
      </c>
      <c r="CP7" s="100">
        <v>0</v>
      </c>
      <c r="CQ7" s="111">
        <v>1</v>
      </c>
      <c r="CR7" s="101">
        <f>CP7/CQ7*100</f>
        <v>0</v>
      </c>
      <c r="CS7" s="102">
        <v>0</v>
      </c>
      <c r="CT7" s="112">
        <f>CP7/CQ17</f>
        <v>0</v>
      </c>
      <c r="CU7" s="100">
        <v>0</v>
      </c>
      <c r="CV7" s="111">
        <v>1</v>
      </c>
      <c r="CW7" s="101">
        <f>CU7/CV7*100</f>
        <v>0</v>
      </c>
      <c r="CX7" s="102">
        <v>0</v>
      </c>
      <c r="CY7" s="112">
        <f>CU7/CV17</f>
        <v>0</v>
      </c>
      <c r="CZ7" s="515">
        <v>0</v>
      </c>
      <c r="DA7" s="516">
        <v>1</v>
      </c>
      <c r="DB7" s="516">
        <f>CZ7/DA7*100</f>
        <v>0</v>
      </c>
      <c r="DC7" s="517">
        <v>0</v>
      </c>
      <c r="DD7" s="518">
        <f>CZ7/DA17</f>
        <v>0</v>
      </c>
      <c r="DE7" s="169">
        <v>0</v>
      </c>
      <c r="DF7" s="170">
        <v>72</v>
      </c>
      <c r="DG7" s="170">
        <f>DE7/DF7*100</f>
        <v>0</v>
      </c>
      <c r="DH7" s="171">
        <v>0</v>
      </c>
      <c r="DI7" s="172">
        <f>DE7/DF17</f>
        <v>0</v>
      </c>
      <c r="DJ7" s="100">
        <v>0</v>
      </c>
      <c r="DK7" s="111">
        <v>1</v>
      </c>
      <c r="DL7" s="101">
        <f>DJ7/DK7*100</f>
        <v>0</v>
      </c>
      <c r="DM7" s="102">
        <v>0</v>
      </c>
      <c r="DN7" s="112">
        <f>DJ7/DK17</f>
        <v>0</v>
      </c>
      <c r="DO7" s="100">
        <v>0</v>
      </c>
      <c r="DP7" s="111">
        <v>1</v>
      </c>
      <c r="DQ7" s="101">
        <f>DO7/DP7*100</f>
        <v>0</v>
      </c>
      <c r="DR7" s="102">
        <v>0</v>
      </c>
      <c r="DS7" s="112">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100">
        <v>0</v>
      </c>
      <c r="EJ7" s="101">
        <v>1</v>
      </c>
      <c r="EK7" s="101">
        <f>EI7/EJ7*100</f>
        <v>0</v>
      </c>
      <c r="EL7" s="102">
        <v>0</v>
      </c>
      <c r="EM7" s="103">
        <f>EI7/EJ17</f>
        <v>0</v>
      </c>
      <c r="EN7" s="100">
        <v>0</v>
      </c>
      <c r="EO7" s="111">
        <v>1</v>
      </c>
      <c r="EP7" s="101">
        <f>EN7/EO7*100</f>
        <v>0</v>
      </c>
      <c r="EQ7" s="102">
        <v>0</v>
      </c>
      <c r="ER7" s="112">
        <f>EN7/EO17</f>
        <v>0</v>
      </c>
      <c r="ES7" s="100">
        <v>0</v>
      </c>
      <c r="ET7" s="111">
        <v>1</v>
      </c>
      <c r="EU7" s="101">
        <f>ES7/ET7*100</f>
        <v>0</v>
      </c>
      <c r="EV7" s="102">
        <v>0</v>
      </c>
      <c r="EW7" s="112">
        <f>ES7/ET17</f>
        <v>0</v>
      </c>
      <c r="EX7" s="79">
        <v>2</v>
      </c>
      <c r="EY7" s="80">
        <v>2</v>
      </c>
      <c r="EZ7" s="80">
        <f>EX7/EY7*100</f>
        <v>100</v>
      </c>
      <c r="FA7" s="81">
        <v>1</v>
      </c>
      <c r="FB7" s="82">
        <f>EX7/EY17</f>
        <v>0.16666666666666666</v>
      </c>
      <c r="FC7" s="100">
        <v>0</v>
      </c>
      <c r="FD7" s="111">
        <v>1</v>
      </c>
      <c r="FE7" s="101">
        <f>FC7/FD7*100</f>
        <v>0</v>
      </c>
      <c r="FF7" s="102">
        <v>0</v>
      </c>
      <c r="FG7" s="112">
        <f>FC7/FD17</f>
        <v>0</v>
      </c>
      <c r="FH7" s="100">
        <v>0</v>
      </c>
      <c r="FI7" s="111">
        <v>1</v>
      </c>
      <c r="FJ7" s="101">
        <f>FH7/FI7*100</f>
        <v>0</v>
      </c>
      <c r="FK7" s="102">
        <v>0</v>
      </c>
      <c r="FL7" s="112">
        <f>FH7/FI17</f>
        <v>0</v>
      </c>
      <c r="FM7" s="100">
        <v>0</v>
      </c>
      <c r="FN7" s="111">
        <v>1</v>
      </c>
      <c r="FO7" s="101">
        <f>FM7/FN7*100</f>
        <v>0</v>
      </c>
      <c r="FP7" s="102">
        <v>0</v>
      </c>
      <c r="FQ7" s="112">
        <f>FM7/FN17</f>
        <v>0</v>
      </c>
      <c r="FR7" s="100">
        <v>0</v>
      </c>
      <c r="FS7" s="111">
        <v>1</v>
      </c>
      <c r="FT7" s="101">
        <f>FR7/FS7*100</f>
        <v>0</v>
      </c>
      <c r="FU7" s="102">
        <v>0</v>
      </c>
      <c r="FV7" s="112">
        <f>FR7/FS17</f>
        <v>0</v>
      </c>
      <c r="FW7" s="100">
        <v>0</v>
      </c>
      <c r="FX7" s="111">
        <v>1</v>
      </c>
      <c r="FY7" s="101">
        <f>FW7/FX7*100</f>
        <v>0</v>
      </c>
      <c r="FZ7" s="102">
        <v>0</v>
      </c>
      <c r="GA7" s="112">
        <f>FW7/FX17</f>
        <v>0</v>
      </c>
      <c r="GB7" s="100">
        <v>0</v>
      </c>
      <c r="GC7" s="111">
        <v>1</v>
      </c>
      <c r="GD7" s="101">
        <f>GB7/GC7*100</f>
        <v>0</v>
      </c>
      <c r="GE7" s="102">
        <v>0</v>
      </c>
      <c r="GF7" s="112">
        <f>GB7/GC17</f>
        <v>0</v>
      </c>
      <c r="GG7" s="100">
        <v>0</v>
      </c>
      <c r="GH7" s="111">
        <v>1</v>
      </c>
      <c r="GI7" s="101">
        <f>GG7/GH7*100</f>
        <v>0</v>
      </c>
      <c r="GJ7" s="102">
        <v>0</v>
      </c>
      <c r="GK7" s="112">
        <f>GG7/GH17</f>
        <v>0</v>
      </c>
      <c r="GL7" s="100">
        <v>0</v>
      </c>
      <c r="GM7" s="111">
        <v>1</v>
      </c>
      <c r="GN7" s="101">
        <f>GL7/GM7*100</f>
        <v>0</v>
      </c>
      <c r="GO7" s="102">
        <v>0</v>
      </c>
      <c r="GP7" s="112">
        <f>GL7/GM17</f>
        <v>0</v>
      </c>
      <c r="GQ7" s="100">
        <v>0</v>
      </c>
      <c r="GR7" s="101">
        <v>100</v>
      </c>
      <c r="GS7" s="101">
        <f>GQ7/GR7*100</f>
        <v>0</v>
      </c>
      <c r="GT7" s="102">
        <v>0</v>
      </c>
      <c r="GU7" s="103">
        <f>GQ7/GR17</f>
        <v>0</v>
      </c>
      <c r="GV7" s="100">
        <v>0</v>
      </c>
      <c r="GW7" s="111">
        <v>1</v>
      </c>
      <c r="GX7" s="101">
        <f>GV7/GW7*100</f>
        <v>0</v>
      </c>
      <c r="GY7" s="102">
        <v>0</v>
      </c>
      <c r="GZ7" s="112">
        <f>GV7/GW17</f>
        <v>0</v>
      </c>
      <c r="HA7" s="100">
        <v>0</v>
      </c>
      <c r="HB7" s="111">
        <v>1</v>
      </c>
      <c r="HC7" s="101">
        <f>HA7/HB7*100</f>
        <v>0</v>
      </c>
      <c r="HD7" s="102">
        <v>0</v>
      </c>
      <c r="HE7" s="112">
        <f>HA7/HB17</f>
        <v>0</v>
      </c>
      <c r="HF7" s="195">
        <v>2</v>
      </c>
      <c r="HG7" s="196">
        <v>2</v>
      </c>
      <c r="HH7" s="196">
        <f>HF7/HG7*100</f>
        <v>100</v>
      </c>
      <c r="HI7" s="197">
        <v>0</v>
      </c>
      <c r="HJ7" s="198">
        <f>HF7/HG17</f>
        <v>0.16666666666666666</v>
      </c>
      <c r="HK7" s="122">
        <v>0</v>
      </c>
      <c r="HL7" s="101">
        <v>1</v>
      </c>
      <c r="HM7" s="101">
        <f>HK7/HL7*100</f>
        <v>0</v>
      </c>
      <c r="HN7" s="102">
        <v>0</v>
      </c>
      <c r="HO7" s="103">
        <f>HK7/HL17</f>
        <v>0</v>
      </c>
      <c r="HP7" s="100">
        <v>0</v>
      </c>
      <c r="HQ7" s="111">
        <v>1</v>
      </c>
      <c r="HR7" s="101">
        <f>HP7/HQ7*100</f>
        <v>0</v>
      </c>
      <c r="HS7" s="102">
        <v>0</v>
      </c>
      <c r="HT7" s="112">
        <f>HP7/HQ17</f>
        <v>0</v>
      </c>
      <c r="HU7" s="100">
        <v>0</v>
      </c>
      <c r="HV7" s="111">
        <v>1</v>
      </c>
      <c r="HW7" s="101">
        <f>HU7/HV7*100</f>
        <v>0</v>
      </c>
      <c r="HX7" s="102">
        <v>0</v>
      </c>
      <c r="HY7" s="112">
        <f>HU7/HV17</f>
        <v>0</v>
      </c>
      <c r="HZ7" s="217">
        <v>0</v>
      </c>
      <c r="IA7" s="218">
        <v>100</v>
      </c>
      <c r="IB7" s="218">
        <f>HZ7/IA7*100</f>
        <v>0</v>
      </c>
      <c r="IC7" s="219">
        <v>0</v>
      </c>
      <c r="ID7" s="220">
        <f>HZ7/IA17</f>
        <v>0</v>
      </c>
      <c r="IE7" s="79">
        <v>51.43</v>
      </c>
      <c r="IF7" s="80">
        <v>100</v>
      </c>
      <c r="IG7" s="80">
        <f>IE7/IF7*100</f>
        <v>51.43</v>
      </c>
      <c r="IH7" s="81">
        <v>0.51</v>
      </c>
      <c r="II7" s="82">
        <f>IE7/IF17</f>
        <v>0.51429999999999998</v>
      </c>
      <c r="IJ7" s="100">
        <v>0</v>
      </c>
      <c r="IK7" s="111">
        <v>1</v>
      </c>
      <c r="IL7" s="101">
        <f>IJ7/IK7*100</f>
        <v>0</v>
      </c>
      <c r="IM7" s="102">
        <v>0</v>
      </c>
      <c r="IN7" s="103">
        <f>IJ7/IK17</f>
        <v>0</v>
      </c>
    </row>
    <row r="8" spans="2:248" ht="16" thickBot="1" x14ac:dyDescent="0.4">
      <c r="B8" s="104">
        <v>3</v>
      </c>
      <c r="C8" s="105" t="s">
        <v>35</v>
      </c>
      <c r="D8" s="100">
        <v>0</v>
      </c>
      <c r="E8" s="101">
        <v>100</v>
      </c>
      <c r="F8" s="101">
        <f>D8/E8*100</f>
        <v>0</v>
      </c>
      <c r="G8" s="102">
        <v>0</v>
      </c>
      <c r="H8" s="103">
        <f>D8/E17</f>
        <v>0</v>
      </c>
      <c r="I8" s="100">
        <v>0</v>
      </c>
      <c r="J8" s="101">
        <v>100</v>
      </c>
      <c r="K8" s="101">
        <f>I8/J8*100</f>
        <v>0</v>
      </c>
      <c r="L8" s="102">
        <v>0</v>
      </c>
      <c r="M8" s="103">
        <f>I8/J17</f>
        <v>0</v>
      </c>
      <c r="N8" s="100">
        <v>0</v>
      </c>
      <c r="O8" s="111">
        <v>1</v>
      </c>
      <c r="P8" s="101">
        <f>N8/O8*100</f>
        <v>0</v>
      </c>
      <c r="Q8" s="102">
        <v>0</v>
      </c>
      <c r="R8" s="112">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12</v>
      </c>
      <c r="AN8" s="80">
        <v>8</v>
      </c>
      <c r="AO8" s="80">
        <f>AM8/AN8*100</f>
        <v>150</v>
      </c>
      <c r="AP8" s="123">
        <v>1.5</v>
      </c>
      <c r="AQ8" s="82">
        <f>AM8/AN17</f>
        <v>0.15584415584415584</v>
      </c>
      <c r="AR8" s="100">
        <v>0</v>
      </c>
      <c r="AS8" s="101">
        <v>90</v>
      </c>
      <c r="AT8" s="101">
        <f>AR8/AS8*100</f>
        <v>0</v>
      </c>
      <c r="AU8" s="102">
        <v>0</v>
      </c>
      <c r="AV8" s="103">
        <f>AR8/AS17</f>
        <v>0</v>
      </c>
      <c r="AW8" s="100">
        <v>0</v>
      </c>
      <c r="AX8" s="101">
        <v>100</v>
      </c>
      <c r="AY8" s="101">
        <f>AW8/AX8*100</f>
        <v>0</v>
      </c>
      <c r="AZ8" s="102">
        <v>0</v>
      </c>
      <c r="BA8" s="103">
        <f>AW8/AX17</f>
        <v>0</v>
      </c>
      <c r="BB8" s="100">
        <v>0</v>
      </c>
      <c r="BC8" s="101">
        <v>100</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100">
        <v>0</v>
      </c>
      <c r="BR8" s="111">
        <v>1</v>
      </c>
      <c r="BS8" s="101">
        <f>BQ8/BR8*100</f>
        <v>0</v>
      </c>
      <c r="BT8" s="102">
        <v>0</v>
      </c>
      <c r="BU8" s="112">
        <f>BQ8/BR17</f>
        <v>0</v>
      </c>
      <c r="BV8" s="79">
        <v>100</v>
      </c>
      <c r="BW8" s="80">
        <v>100</v>
      </c>
      <c r="BX8" s="80">
        <f>BV8/BW8*100</f>
        <v>100</v>
      </c>
      <c r="BY8" s="115">
        <v>1</v>
      </c>
      <c r="BZ8" s="82">
        <f>BV8/BW17</f>
        <v>1</v>
      </c>
      <c r="CA8" s="100">
        <v>0</v>
      </c>
      <c r="CB8" s="111">
        <v>1</v>
      </c>
      <c r="CC8" s="101">
        <f>CA8/CB8*100</f>
        <v>0</v>
      </c>
      <c r="CD8" s="102">
        <v>0</v>
      </c>
      <c r="CE8" s="112">
        <f>CA8/CB17</f>
        <v>0</v>
      </c>
      <c r="CF8" s="100">
        <v>0</v>
      </c>
      <c r="CG8" s="111">
        <v>1</v>
      </c>
      <c r="CH8" s="101">
        <f>CF8/CG8*100</f>
        <v>0</v>
      </c>
      <c r="CI8" s="102">
        <v>0</v>
      </c>
      <c r="CJ8" s="112">
        <f>CF8/CG17</f>
        <v>0</v>
      </c>
      <c r="CK8" s="100">
        <v>0</v>
      </c>
      <c r="CL8" s="101">
        <v>100</v>
      </c>
      <c r="CM8" s="101">
        <f>CK8/CL8*100</f>
        <v>0</v>
      </c>
      <c r="CN8" s="102">
        <v>0</v>
      </c>
      <c r="CO8" s="103">
        <f>CK8/CL17</f>
        <v>0</v>
      </c>
      <c r="CP8" s="100">
        <v>0</v>
      </c>
      <c r="CQ8" s="111">
        <v>1</v>
      </c>
      <c r="CR8" s="101">
        <f>CP8/CQ8*100</f>
        <v>0</v>
      </c>
      <c r="CS8" s="102">
        <v>0</v>
      </c>
      <c r="CT8" s="112">
        <f>CP8/CQ17</f>
        <v>0</v>
      </c>
      <c r="CU8" s="100">
        <v>0</v>
      </c>
      <c r="CV8" s="111">
        <v>1</v>
      </c>
      <c r="CW8" s="101">
        <f>CU8/CV8*100</f>
        <v>0</v>
      </c>
      <c r="CX8" s="102">
        <v>0</v>
      </c>
      <c r="CY8" s="112">
        <f>CU8/CV17</f>
        <v>0</v>
      </c>
      <c r="CZ8" s="515">
        <v>0</v>
      </c>
      <c r="DA8" s="516">
        <v>1</v>
      </c>
      <c r="DB8" s="516">
        <f>CZ8/DA8*100</f>
        <v>0</v>
      </c>
      <c r="DC8" s="517">
        <v>0</v>
      </c>
      <c r="DD8" s="518">
        <f>CZ8/DA17</f>
        <v>0</v>
      </c>
      <c r="DE8" s="169">
        <v>0</v>
      </c>
      <c r="DF8" s="170">
        <v>144</v>
      </c>
      <c r="DG8" s="170">
        <f>DE8/DF8*100</f>
        <v>0</v>
      </c>
      <c r="DH8" s="171">
        <v>0</v>
      </c>
      <c r="DI8" s="172">
        <f>DE8/DF17</f>
        <v>0</v>
      </c>
      <c r="DJ8" s="100">
        <v>0</v>
      </c>
      <c r="DK8" s="111">
        <v>1</v>
      </c>
      <c r="DL8" s="101">
        <f>DJ8/DK8*100</f>
        <v>0</v>
      </c>
      <c r="DM8" s="102">
        <v>0</v>
      </c>
      <c r="DN8" s="112">
        <f>DJ8/DK17</f>
        <v>0</v>
      </c>
      <c r="DO8" s="100">
        <v>0</v>
      </c>
      <c r="DP8" s="111">
        <v>1</v>
      </c>
      <c r="DQ8" s="101">
        <f>DO8/DP8*100</f>
        <v>0</v>
      </c>
      <c r="DR8" s="102">
        <v>0</v>
      </c>
      <c r="DS8" s="112">
        <f>DO8/DP17</f>
        <v>0</v>
      </c>
      <c r="DT8" s="100">
        <v>0</v>
      </c>
      <c r="DU8" s="111">
        <v>1</v>
      </c>
      <c r="DV8" s="101">
        <f>DT8/DU8*100</f>
        <v>0</v>
      </c>
      <c r="DW8" s="102">
        <v>0</v>
      </c>
      <c r="DX8" s="112">
        <f>DT8/DU17</f>
        <v>0</v>
      </c>
      <c r="DY8" s="79">
        <v>2</v>
      </c>
      <c r="DZ8" s="92">
        <v>1</v>
      </c>
      <c r="EA8" s="80">
        <f>DY8/DZ8*100</f>
        <v>200</v>
      </c>
      <c r="EB8" s="316">
        <v>2</v>
      </c>
      <c r="EC8" s="325">
        <f>DY8/DZ17</f>
        <v>1</v>
      </c>
      <c r="ED8" s="100">
        <v>0</v>
      </c>
      <c r="EE8" s="111">
        <v>1</v>
      </c>
      <c r="EF8" s="101">
        <f>ED8/EE8*100</f>
        <v>0</v>
      </c>
      <c r="EG8" s="102">
        <v>0</v>
      </c>
      <c r="EH8" s="112">
        <f>ED8/EE17</f>
        <v>0</v>
      </c>
      <c r="EI8" s="100">
        <v>0</v>
      </c>
      <c r="EJ8" s="101">
        <v>1</v>
      </c>
      <c r="EK8" s="101">
        <f>EI8/EJ8*100</f>
        <v>0</v>
      </c>
      <c r="EL8" s="102">
        <v>0</v>
      </c>
      <c r="EM8" s="103">
        <f>EI8/EJ17</f>
        <v>0</v>
      </c>
      <c r="EN8" s="79">
        <v>1</v>
      </c>
      <c r="EO8" s="92">
        <v>1</v>
      </c>
      <c r="EP8" s="80">
        <f>EN8/EO8*100</f>
        <v>100</v>
      </c>
      <c r="EQ8" s="115">
        <v>1</v>
      </c>
      <c r="ER8" s="93">
        <f>EN8/EO17</f>
        <v>0.25</v>
      </c>
      <c r="ES8" s="100">
        <v>0</v>
      </c>
      <c r="ET8" s="111">
        <v>1</v>
      </c>
      <c r="EU8" s="101">
        <f>ES8/ET8*100</f>
        <v>0</v>
      </c>
      <c r="EV8" s="102">
        <v>0</v>
      </c>
      <c r="EW8" s="112">
        <f>ES8/ET17</f>
        <v>0</v>
      </c>
      <c r="EX8" s="79">
        <v>3</v>
      </c>
      <c r="EY8" s="80">
        <v>3</v>
      </c>
      <c r="EZ8" s="80">
        <f>EX8/EY8*100</f>
        <v>100</v>
      </c>
      <c r="FA8" s="115">
        <v>1</v>
      </c>
      <c r="FB8" s="82">
        <f>EX8/EY17</f>
        <v>0.25</v>
      </c>
      <c r="FC8" s="79">
        <v>1</v>
      </c>
      <c r="FD8" s="92">
        <v>1</v>
      </c>
      <c r="FE8" s="80">
        <f>FC8/FD8*100</f>
        <v>100</v>
      </c>
      <c r="FF8" s="115">
        <v>1</v>
      </c>
      <c r="FG8" s="93">
        <f>FC8/FD17</f>
        <v>0.25</v>
      </c>
      <c r="FH8" s="100">
        <v>0</v>
      </c>
      <c r="FI8" s="111">
        <v>1</v>
      </c>
      <c r="FJ8" s="101">
        <f>FH8/FI8*100</f>
        <v>0</v>
      </c>
      <c r="FK8" s="102">
        <v>0</v>
      </c>
      <c r="FL8" s="112">
        <f>FH8/FI17</f>
        <v>0</v>
      </c>
      <c r="FM8" s="79">
        <v>1</v>
      </c>
      <c r="FN8" s="92">
        <v>1</v>
      </c>
      <c r="FO8" s="80">
        <f>FM8/FN8*100</f>
        <v>100</v>
      </c>
      <c r="FP8" s="115">
        <v>1</v>
      </c>
      <c r="FQ8" s="93">
        <f>FM8/FN17</f>
        <v>0.25</v>
      </c>
      <c r="FR8" s="100">
        <v>0</v>
      </c>
      <c r="FS8" s="111">
        <v>1</v>
      </c>
      <c r="FT8" s="101">
        <f>FR8/FS8*100</f>
        <v>0</v>
      </c>
      <c r="FU8" s="102">
        <v>0</v>
      </c>
      <c r="FV8" s="112">
        <f>FR8/FS17</f>
        <v>0</v>
      </c>
      <c r="FW8" s="100">
        <v>0</v>
      </c>
      <c r="FX8" s="111">
        <v>1</v>
      </c>
      <c r="FY8" s="101">
        <f>FW8/FX8*100</f>
        <v>0</v>
      </c>
      <c r="FZ8" s="102">
        <v>0</v>
      </c>
      <c r="GA8" s="112">
        <f>FW8/FX17</f>
        <v>0</v>
      </c>
      <c r="GB8" s="100">
        <v>0</v>
      </c>
      <c r="GC8" s="111">
        <v>1</v>
      </c>
      <c r="GD8" s="101">
        <f>GB8/GC8*100</f>
        <v>0</v>
      </c>
      <c r="GE8" s="102">
        <v>0</v>
      </c>
      <c r="GF8" s="112">
        <f>GB8/GC17</f>
        <v>0</v>
      </c>
      <c r="GG8" s="100">
        <v>0</v>
      </c>
      <c r="GH8" s="111">
        <v>1</v>
      </c>
      <c r="GI8" s="101">
        <f>GG8/GH8*100</f>
        <v>0</v>
      </c>
      <c r="GJ8" s="102">
        <v>0</v>
      </c>
      <c r="GK8" s="112">
        <f>GG8/GH17</f>
        <v>0</v>
      </c>
      <c r="GL8" s="100">
        <v>0</v>
      </c>
      <c r="GM8" s="111">
        <v>1</v>
      </c>
      <c r="GN8" s="101">
        <f>GL8/GM8*100</f>
        <v>0</v>
      </c>
      <c r="GO8" s="102">
        <v>0</v>
      </c>
      <c r="GP8" s="112">
        <f>GL8/GM17</f>
        <v>0</v>
      </c>
      <c r="GQ8" s="100">
        <v>0</v>
      </c>
      <c r="GR8" s="101">
        <v>100</v>
      </c>
      <c r="GS8" s="101">
        <f>GQ8/GR8*100</f>
        <v>0</v>
      </c>
      <c r="GT8" s="102">
        <v>0</v>
      </c>
      <c r="GU8" s="103">
        <f>GQ8/GR17</f>
        <v>0</v>
      </c>
      <c r="GV8" s="79">
        <v>5</v>
      </c>
      <c r="GW8" s="92">
        <v>5</v>
      </c>
      <c r="GX8" s="80">
        <f>GV8/GW8*100</f>
        <v>100</v>
      </c>
      <c r="GY8" s="115">
        <v>1</v>
      </c>
      <c r="GZ8" s="93">
        <f>GV8/GW17</f>
        <v>0.25</v>
      </c>
      <c r="HA8" s="183">
        <v>0</v>
      </c>
      <c r="HB8" s="184">
        <v>1</v>
      </c>
      <c r="HC8" s="185">
        <f>HA8/HB8*100</f>
        <v>0</v>
      </c>
      <c r="HD8" s="186">
        <v>0</v>
      </c>
      <c r="HE8" s="187">
        <f>HA8/HB17</f>
        <v>0</v>
      </c>
      <c r="HF8" s="195">
        <v>0</v>
      </c>
      <c r="HG8" s="196">
        <v>3</v>
      </c>
      <c r="HH8" s="196">
        <f>HF8/HG8*100</f>
        <v>0</v>
      </c>
      <c r="HI8" s="197">
        <v>0</v>
      </c>
      <c r="HJ8" s="198">
        <f>HF8/HG17</f>
        <v>0</v>
      </c>
      <c r="HK8" s="244">
        <v>0</v>
      </c>
      <c r="HL8" s="185">
        <v>25</v>
      </c>
      <c r="HM8" s="185">
        <f>HK8/HL8*100</f>
        <v>0</v>
      </c>
      <c r="HN8" s="186">
        <v>0</v>
      </c>
      <c r="HO8" s="245">
        <f>HK8/HL17</f>
        <v>0</v>
      </c>
      <c r="HP8" s="79">
        <v>20</v>
      </c>
      <c r="HQ8" s="92">
        <v>20</v>
      </c>
      <c r="HR8" s="80">
        <f>HP8/HQ8*100</f>
        <v>100</v>
      </c>
      <c r="HS8" s="115">
        <v>1</v>
      </c>
      <c r="HT8" s="93">
        <f>HP8/HQ17</f>
        <v>0.13333333333333333</v>
      </c>
      <c r="HU8" s="100">
        <v>0</v>
      </c>
      <c r="HV8" s="111">
        <v>1</v>
      </c>
      <c r="HW8" s="101">
        <f>HU8/HV8*100</f>
        <v>0</v>
      </c>
      <c r="HX8" s="102">
        <v>0</v>
      </c>
      <c r="HY8" s="112">
        <f>HU8/HV17</f>
        <v>0</v>
      </c>
      <c r="HZ8" s="217">
        <v>0</v>
      </c>
      <c r="IA8" s="218">
        <v>100</v>
      </c>
      <c r="IB8" s="218">
        <f>HZ8/IA8*100</f>
        <v>0</v>
      </c>
      <c r="IC8" s="219">
        <v>0</v>
      </c>
      <c r="ID8" s="220">
        <f>HZ8/IA17</f>
        <v>0</v>
      </c>
      <c r="IE8" s="79">
        <v>213.16</v>
      </c>
      <c r="IF8" s="80">
        <v>100</v>
      </c>
      <c r="IG8" s="80">
        <f>IE8/IF8*100</f>
        <v>213.16000000000003</v>
      </c>
      <c r="IH8" s="123">
        <v>2.13</v>
      </c>
      <c r="II8" s="82">
        <f>IE8/IF17</f>
        <v>2.1316000000000002</v>
      </c>
      <c r="IJ8" s="100">
        <v>0</v>
      </c>
      <c r="IK8" s="111">
        <v>1</v>
      </c>
      <c r="IL8" s="101">
        <f>IJ8/IK8*100</f>
        <v>0</v>
      </c>
      <c r="IM8" s="102">
        <v>0</v>
      </c>
      <c r="IN8" s="103">
        <f>IJ8/IK17</f>
        <v>0</v>
      </c>
    </row>
    <row r="9" spans="2:248" ht="15" thickBot="1" x14ac:dyDescent="0.4">
      <c r="B9" s="151">
        <v>4</v>
      </c>
      <c r="C9" s="152" t="s">
        <v>36</v>
      </c>
      <c r="D9" s="183">
        <v>112</v>
      </c>
      <c r="E9" s="185">
        <v>1</v>
      </c>
      <c r="F9" s="185">
        <f t="shared" ref="F9:F17" si="0">D9/E9*100</f>
        <v>11200</v>
      </c>
      <c r="G9" s="186">
        <v>112</v>
      </c>
      <c r="H9" s="245">
        <f>D9/E17</f>
        <v>1.1200000000000001</v>
      </c>
      <c r="I9" s="79">
        <v>44</v>
      </c>
      <c r="J9" s="80">
        <v>20</v>
      </c>
      <c r="K9" s="80">
        <f t="shared" ref="K9:K17" si="1">I9/J9*100</f>
        <v>220.00000000000003</v>
      </c>
      <c r="L9" s="81">
        <v>0</v>
      </c>
      <c r="M9" s="82">
        <f>I9/J17</f>
        <v>0.48888888888888887</v>
      </c>
      <c r="N9" s="100">
        <v>0</v>
      </c>
      <c r="O9" s="111">
        <v>1</v>
      </c>
      <c r="P9" s="101">
        <f t="shared" ref="P9:P17" si="2">N9/O9*100</f>
        <v>0</v>
      </c>
      <c r="Q9" s="102">
        <v>0</v>
      </c>
      <c r="R9" s="112">
        <f>N9/O17</f>
        <v>0</v>
      </c>
      <c r="S9" s="79">
        <v>100</v>
      </c>
      <c r="T9" s="80">
        <v>100</v>
      </c>
      <c r="U9" s="80">
        <f t="shared" ref="U9:U17" si="3">S9/T9*100</f>
        <v>100</v>
      </c>
      <c r="V9" s="81">
        <v>1</v>
      </c>
      <c r="W9" s="82">
        <f>S9/T17</f>
        <v>1</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8</v>
      </c>
      <c r="AO9" s="101">
        <f t="shared" ref="AO9:AO17" si="7">AM9/AN9*100</f>
        <v>0</v>
      </c>
      <c r="AP9" s="102">
        <v>0</v>
      </c>
      <c r="AQ9" s="103">
        <f>AM9/AN17</f>
        <v>0</v>
      </c>
      <c r="AR9" s="79">
        <v>100</v>
      </c>
      <c r="AS9" s="80">
        <v>90</v>
      </c>
      <c r="AT9" s="80">
        <f t="shared" ref="AT9:AT17" si="8">AR9/AS9*100</f>
        <v>111.11111111111111</v>
      </c>
      <c r="AU9" s="81">
        <v>1.1100000000000001</v>
      </c>
      <c r="AV9" s="82">
        <f>AR9/AS17</f>
        <v>1.1111111111111112</v>
      </c>
      <c r="AW9" s="100">
        <v>0</v>
      </c>
      <c r="AX9" s="101">
        <v>100</v>
      </c>
      <c r="AY9" s="101">
        <f t="shared" ref="AY9:AY17" si="9">AW9/AX9*100</f>
        <v>0</v>
      </c>
      <c r="AZ9" s="102">
        <v>0</v>
      </c>
      <c r="BA9" s="103">
        <f>AW9/AX17</f>
        <v>0</v>
      </c>
      <c r="BB9" s="100">
        <v>0</v>
      </c>
      <c r="BC9" s="101">
        <v>100</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100">
        <v>0</v>
      </c>
      <c r="BR9" s="111">
        <v>1</v>
      </c>
      <c r="BS9" s="101">
        <f t="shared" ref="BS9:BS17" si="13">BQ9/BR9*100</f>
        <v>0</v>
      </c>
      <c r="BT9" s="102">
        <v>0</v>
      </c>
      <c r="BU9" s="112">
        <f>BQ9/BR17</f>
        <v>0</v>
      </c>
      <c r="BV9" s="79">
        <v>100</v>
      </c>
      <c r="BW9" s="80">
        <v>100</v>
      </c>
      <c r="BX9" s="80">
        <f t="shared" ref="BX9:BX17" si="14">BV9/BW9*100</f>
        <v>100</v>
      </c>
      <c r="BY9" s="81">
        <v>1</v>
      </c>
      <c r="BZ9" s="82">
        <f>BV9/BW17</f>
        <v>1</v>
      </c>
      <c r="CA9" s="100">
        <v>0</v>
      </c>
      <c r="CB9" s="111">
        <v>1</v>
      </c>
      <c r="CC9" s="101">
        <f t="shared" ref="CC9:CC17" si="15">CA9/CB9*100</f>
        <v>0</v>
      </c>
      <c r="CD9" s="102">
        <v>0</v>
      </c>
      <c r="CE9" s="112">
        <f>CA9/CB17</f>
        <v>0</v>
      </c>
      <c r="CF9" s="100">
        <v>0</v>
      </c>
      <c r="CG9" s="111">
        <v>1</v>
      </c>
      <c r="CH9" s="101">
        <f t="shared" ref="CH9:CH17" si="16">CF9/CG9*100</f>
        <v>0</v>
      </c>
      <c r="CI9" s="102">
        <v>0</v>
      </c>
      <c r="CJ9" s="112">
        <f>CF9/CG17</f>
        <v>0</v>
      </c>
      <c r="CK9" s="100">
        <v>0</v>
      </c>
      <c r="CL9" s="101">
        <v>100</v>
      </c>
      <c r="CM9" s="101">
        <f t="shared" ref="CM9:CM17" si="17">CK9/CL9*100</f>
        <v>0</v>
      </c>
      <c r="CN9" s="102">
        <v>0</v>
      </c>
      <c r="CO9" s="103">
        <f>CK9/CL17</f>
        <v>0</v>
      </c>
      <c r="CP9" s="100">
        <v>0</v>
      </c>
      <c r="CQ9" s="111">
        <v>1</v>
      </c>
      <c r="CR9" s="101">
        <f t="shared" ref="CR9:CR17" si="18">CP9/CQ9*100</f>
        <v>0</v>
      </c>
      <c r="CS9" s="102">
        <v>0</v>
      </c>
      <c r="CT9" s="112">
        <f>CP9/CQ17</f>
        <v>0</v>
      </c>
      <c r="CU9" s="100">
        <v>0</v>
      </c>
      <c r="CV9" s="111">
        <v>1</v>
      </c>
      <c r="CW9" s="101">
        <f t="shared" ref="CW9:CW17" si="19">CU9/CV9*100</f>
        <v>0</v>
      </c>
      <c r="CX9" s="102">
        <v>0</v>
      </c>
      <c r="CY9" s="112">
        <f>CU9/CV17</f>
        <v>0</v>
      </c>
      <c r="CZ9" s="515">
        <v>0</v>
      </c>
      <c r="DA9" s="516">
        <v>1</v>
      </c>
      <c r="DB9" s="516">
        <f t="shared" ref="DB9:DB17" si="20">CZ9/DA9*100</f>
        <v>0</v>
      </c>
      <c r="DC9" s="517">
        <v>0</v>
      </c>
      <c r="DD9" s="518">
        <f>CZ9/DA17</f>
        <v>0</v>
      </c>
      <c r="DE9" s="169">
        <v>0</v>
      </c>
      <c r="DF9" s="170">
        <v>216</v>
      </c>
      <c r="DG9" s="170">
        <f t="shared" ref="DG9:DG17" si="21">DE9/DF9*100</f>
        <v>0</v>
      </c>
      <c r="DH9" s="171">
        <v>0</v>
      </c>
      <c r="DI9" s="172">
        <f>DE9/DF17</f>
        <v>0</v>
      </c>
      <c r="DJ9" s="183">
        <v>0</v>
      </c>
      <c r="DK9" s="184">
        <v>2</v>
      </c>
      <c r="DL9" s="185">
        <f t="shared" ref="DL9:DL17" si="22">DJ9/DK9*100</f>
        <v>0</v>
      </c>
      <c r="DM9" s="186">
        <v>0</v>
      </c>
      <c r="DN9" s="187">
        <f>DJ9/DK17</f>
        <v>0</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79">
        <v>2</v>
      </c>
      <c r="DZ9" s="92">
        <v>2</v>
      </c>
      <c r="EA9" s="320">
        <f t="shared" ref="EA9:EA17" si="25">DY9/DZ9*100</f>
        <v>100</v>
      </c>
      <c r="EB9" s="328">
        <v>1</v>
      </c>
      <c r="EC9" s="329">
        <f>DY9/DZ17</f>
        <v>1</v>
      </c>
      <c r="ED9" s="100">
        <v>0</v>
      </c>
      <c r="EE9" s="111">
        <v>1</v>
      </c>
      <c r="EF9" s="101">
        <f t="shared" ref="EF9:EF17" si="26">ED9/EE9*100</f>
        <v>0</v>
      </c>
      <c r="EG9" s="102">
        <v>0</v>
      </c>
      <c r="EH9" s="112">
        <f>ED9/EE17</f>
        <v>0</v>
      </c>
      <c r="EI9" s="100">
        <v>0</v>
      </c>
      <c r="EJ9" s="101">
        <v>1</v>
      </c>
      <c r="EK9" s="101">
        <f t="shared" ref="EK9:EK17" si="27">EI9/EJ9*100</f>
        <v>0</v>
      </c>
      <c r="EL9" s="102">
        <v>0</v>
      </c>
      <c r="EM9" s="103">
        <f>EI9/EJ17</f>
        <v>0</v>
      </c>
      <c r="EN9" s="100">
        <v>0</v>
      </c>
      <c r="EO9" s="111">
        <v>1</v>
      </c>
      <c r="EP9" s="101">
        <f t="shared" ref="EP9:EP17" si="28">EN9/EO9*100</f>
        <v>0</v>
      </c>
      <c r="EQ9" s="102">
        <v>0</v>
      </c>
      <c r="ER9" s="112">
        <f>EN9/EO17</f>
        <v>0</v>
      </c>
      <c r="ES9" s="100">
        <v>0</v>
      </c>
      <c r="ET9" s="111">
        <v>1</v>
      </c>
      <c r="EU9" s="101">
        <f t="shared" ref="EU9:EU17" si="29">ES9/ET9*100</f>
        <v>0</v>
      </c>
      <c r="EV9" s="102">
        <v>0</v>
      </c>
      <c r="EW9" s="112">
        <f>ES9/ET17</f>
        <v>0</v>
      </c>
      <c r="EX9" s="79">
        <v>4</v>
      </c>
      <c r="EY9" s="80">
        <v>4</v>
      </c>
      <c r="EZ9" s="80">
        <f t="shared" ref="EZ9:EZ17" si="30">EX9/EY9*100</f>
        <v>100</v>
      </c>
      <c r="FA9" s="81">
        <v>1</v>
      </c>
      <c r="FB9" s="82">
        <f>EX9/EY17</f>
        <v>0.33333333333333331</v>
      </c>
      <c r="FC9" s="100">
        <v>0</v>
      </c>
      <c r="FD9" s="111">
        <v>1</v>
      </c>
      <c r="FE9" s="101">
        <f t="shared" ref="FE9:FE17" si="31">FC9/FD9*100</f>
        <v>0</v>
      </c>
      <c r="FF9" s="102">
        <v>0</v>
      </c>
      <c r="FG9" s="112">
        <f>FC9/FD17</f>
        <v>0</v>
      </c>
      <c r="FH9" s="100">
        <v>0</v>
      </c>
      <c r="FI9" s="111">
        <v>1</v>
      </c>
      <c r="FJ9" s="101">
        <f t="shared" ref="FJ9:FJ17" si="32">FH9/FI9*100</f>
        <v>0</v>
      </c>
      <c r="FK9" s="102">
        <v>0</v>
      </c>
      <c r="FL9" s="112">
        <f>FH9/FI17</f>
        <v>0</v>
      </c>
      <c r="FM9" s="100">
        <v>0</v>
      </c>
      <c r="FN9" s="111">
        <v>1</v>
      </c>
      <c r="FO9" s="101">
        <f t="shared" ref="FO9:FO17" si="33">FM9/FN9*100</f>
        <v>0</v>
      </c>
      <c r="FP9" s="102">
        <v>0</v>
      </c>
      <c r="FQ9" s="112">
        <f>FM9/FN17</f>
        <v>0</v>
      </c>
      <c r="FR9" s="100">
        <v>0</v>
      </c>
      <c r="FS9" s="111">
        <v>1</v>
      </c>
      <c r="FT9" s="101">
        <f t="shared" ref="FT9:FT17" si="34">FR9/FS9*100</f>
        <v>0</v>
      </c>
      <c r="FU9" s="102">
        <v>0</v>
      </c>
      <c r="FV9" s="112">
        <f>FR9/FS17</f>
        <v>0</v>
      </c>
      <c r="FW9" s="100">
        <v>0</v>
      </c>
      <c r="FX9" s="111">
        <v>1</v>
      </c>
      <c r="FY9" s="101">
        <f t="shared" ref="FY9:FY17" si="35">FW9/FX9*100</f>
        <v>0</v>
      </c>
      <c r="FZ9" s="102">
        <v>0</v>
      </c>
      <c r="GA9" s="112">
        <f>FW9/FX17</f>
        <v>0</v>
      </c>
      <c r="GB9" s="100">
        <v>0</v>
      </c>
      <c r="GC9" s="111">
        <v>1</v>
      </c>
      <c r="GD9" s="101">
        <f t="shared" ref="GD9:GD17" si="36">GB9/GC9*100</f>
        <v>0</v>
      </c>
      <c r="GE9" s="102">
        <v>0</v>
      </c>
      <c r="GF9" s="112">
        <f>GB9/GC17</f>
        <v>0</v>
      </c>
      <c r="GG9" s="100">
        <v>0</v>
      </c>
      <c r="GH9" s="111">
        <v>1</v>
      </c>
      <c r="GI9" s="101">
        <f t="shared" ref="GI9:GI17" si="37">GG9/GH9*100</f>
        <v>0</v>
      </c>
      <c r="GJ9" s="102">
        <v>0</v>
      </c>
      <c r="GK9" s="112">
        <f>GG9/GH17</f>
        <v>0</v>
      </c>
      <c r="GL9" s="100">
        <v>0</v>
      </c>
      <c r="GM9" s="111">
        <v>1</v>
      </c>
      <c r="GN9" s="101">
        <f t="shared" ref="GN9:GN17" si="38">GL9/GM9*100</f>
        <v>0</v>
      </c>
      <c r="GO9" s="102">
        <v>0</v>
      </c>
      <c r="GP9" s="112">
        <f>GL9/GM17</f>
        <v>0</v>
      </c>
      <c r="GQ9" s="100">
        <v>0</v>
      </c>
      <c r="GR9" s="101">
        <v>100</v>
      </c>
      <c r="GS9" s="101">
        <f t="shared" ref="GS9:GS17" si="39">GQ9/GR9*100</f>
        <v>0</v>
      </c>
      <c r="GT9" s="102">
        <v>0</v>
      </c>
      <c r="GU9" s="103">
        <f>GQ9/GR17</f>
        <v>0</v>
      </c>
      <c r="GV9" s="100">
        <v>0</v>
      </c>
      <c r="GW9" s="111">
        <v>5</v>
      </c>
      <c r="GX9" s="101">
        <f t="shared" ref="GX9:GX17" si="40">GV9/GW9*100</f>
        <v>0</v>
      </c>
      <c r="GY9" s="102">
        <v>0</v>
      </c>
      <c r="GZ9" s="112">
        <f>GV9/GW17</f>
        <v>0</v>
      </c>
      <c r="HA9" s="100">
        <v>0</v>
      </c>
      <c r="HB9" s="111">
        <v>1</v>
      </c>
      <c r="HC9" s="101">
        <f t="shared" ref="HC9:HC17" si="41">HA9/HB9*100</f>
        <v>0</v>
      </c>
      <c r="HD9" s="102">
        <v>0</v>
      </c>
      <c r="HE9" s="112">
        <f>HA9/HB17</f>
        <v>0</v>
      </c>
      <c r="HF9" s="195">
        <v>0</v>
      </c>
      <c r="HG9" s="196">
        <v>4</v>
      </c>
      <c r="HH9" s="196">
        <f t="shared" ref="HH9:HH17" si="42">HF9/HG9*100</f>
        <v>0</v>
      </c>
      <c r="HI9" s="197">
        <v>0</v>
      </c>
      <c r="HJ9" s="198">
        <f>HF9/HG17</f>
        <v>0</v>
      </c>
      <c r="HK9" s="122">
        <v>0</v>
      </c>
      <c r="HL9" s="101">
        <v>25</v>
      </c>
      <c r="HM9" s="101">
        <f t="shared" ref="HM9:HM17" si="43">HK9/HL9*100</f>
        <v>0</v>
      </c>
      <c r="HN9" s="102">
        <v>0</v>
      </c>
      <c r="HO9" s="103">
        <f>HK9/HL17</f>
        <v>0</v>
      </c>
      <c r="HP9" s="100">
        <v>0</v>
      </c>
      <c r="HQ9" s="111">
        <v>20</v>
      </c>
      <c r="HR9" s="101">
        <f t="shared" ref="HR9:HR17" si="44">HP9/HQ9*100</f>
        <v>0</v>
      </c>
      <c r="HS9" s="102">
        <v>0</v>
      </c>
      <c r="HT9" s="112">
        <f>HP9/HQ17</f>
        <v>0</v>
      </c>
      <c r="HU9" s="100">
        <v>0</v>
      </c>
      <c r="HV9" s="111">
        <v>1</v>
      </c>
      <c r="HW9" s="101">
        <f t="shared" ref="HW9:HW17" si="45">HU9/HV9*100</f>
        <v>0</v>
      </c>
      <c r="HX9" s="102">
        <v>0</v>
      </c>
      <c r="HY9" s="112">
        <f>HU9/HV17</f>
        <v>0</v>
      </c>
      <c r="HZ9" s="217">
        <v>0</v>
      </c>
      <c r="IA9" s="218">
        <v>100</v>
      </c>
      <c r="IB9" s="218">
        <f t="shared" ref="IB9:IB17" si="46">HZ9/IA9*100</f>
        <v>0</v>
      </c>
      <c r="IC9" s="219">
        <v>0</v>
      </c>
      <c r="ID9" s="220">
        <f>HZ9/IA17</f>
        <v>0</v>
      </c>
      <c r="IE9" s="79">
        <v>110.34</v>
      </c>
      <c r="IF9" s="80">
        <v>100</v>
      </c>
      <c r="IG9" s="80">
        <f t="shared" ref="IG9:IG17" si="47">IE9/IF9*100</f>
        <v>110.33999999999999</v>
      </c>
      <c r="IH9" s="81">
        <v>1.1000000000000001</v>
      </c>
      <c r="II9" s="82">
        <f>IE9/IF17</f>
        <v>1.1033999999999999</v>
      </c>
      <c r="IJ9" s="100">
        <v>0</v>
      </c>
      <c r="IK9" s="111">
        <v>1</v>
      </c>
      <c r="IL9" s="101">
        <f t="shared" ref="IL9:IL17" si="48">IJ9/IK9*100</f>
        <v>0</v>
      </c>
      <c r="IM9" s="102">
        <v>0</v>
      </c>
      <c r="IN9" s="103">
        <f>IJ9/IK17</f>
        <v>0</v>
      </c>
    </row>
    <row r="10" spans="2:248" ht="15" thickBot="1" x14ac:dyDescent="0.4">
      <c r="B10" s="151">
        <v>5</v>
      </c>
      <c r="C10" s="152" t="s">
        <v>37</v>
      </c>
      <c r="D10" s="183">
        <v>112</v>
      </c>
      <c r="E10" s="185">
        <v>32</v>
      </c>
      <c r="F10" s="185">
        <f t="shared" si="0"/>
        <v>350</v>
      </c>
      <c r="G10" s="186">
        <v>3.5</v>
      </c>
      <c r="H10" s="245">
        <f>D10/E17</f>
        <v>1.1200000000000001</v>
      </c>
      <c r="I10" s="79">
        <v>64</v>
      </c>
      <c r="J10" s="80">
        <v>40</v>
      </c>
      <c r="K10" s="80">
        <f t="shared" si="1"/>
        <v>160</v>
      </c>
      <c r="L10" s="81">
        <v>0</v>
      </c>
      <c r="M10" s="82">
        <f>I10/J17</f>
        <v>0.71111111111111114</v>
      </c>
      <c r="N10" s="79">
        <v>32</v>
      </c>
      <c r="O10" s="92">
        <v>10</v>
      </c>
      <c r="P10" s="80">
        <f t="shared" si="2"/>
        <v>320</v>
      </c>
      <c r="Q10" s="81">
        <v>3.2</v>
      </c>
      <c r="R10" s="93">
        <f>N10/O17</f>
        <v>0.2831858407079646</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8</v>
      </c>
      <c r="AO10" s="101">
        <f t="shared" si="7"/>
        <v>0</v>
      </c>
      <c r="AP10" s="102">
        <v>0</v>
      </c>
      <c r="AQ10" s="103">
        <f>AM10/AN17</f>
        <v>0</v>
      </c>
      <c r="AR10" s="100">
        <v>0</v>
      </c>
      <c r="AS10" s="101">
        <v>90</v>
      </c>
      <c r="AT10" s="101">
        <f t="shared" si="8"/>
        <v>0</v>
      </c>
      <c r="AU10" s="102">
        <v>0</v>
      </c>
      <c r="AV10" s="103">
        <f>AR10/AS17</f>
        <v>0</v>
      </c>
      <c r="AW10" s="100">
        <v>0</v>
      </c>
      <c r="AX10" s="101">
        <v>100</v>
      </c>
      <c r="AY10" s="101">
        <f t="shared" si="9"/>
        <v>0</v>
      </c>
      <c r="AZ10" s="102">
        <v>0</v>
      </c>
      <c r="BA10" s="103">
        <f>AW10/AX17</f>
        <v>0</v>
      </c>
      <c r="BB10" s="100">
        <v>0</v>
      </c>
      <c r="BC10" s="101">
        <v>100</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12">
        <f>BL10/BM17</f>
        <v>0</v>
      </c>
      <c r="BQ10" s="100">
        <v>0</v>
      </c>
      <c r="BR10" s="111">
        <v>1</v>
      </c>
      <c r="BS10" s="101">
        <f t="shared" si="13"/>
        <v>0</v>
      </c>
      <c r="BT10" s="102">
        <v>0</v>
      </c>
      <c r="BU10" s="112">
        <f>BQ10/BR17</f>
        <v>0</v>
      </c>
      <c r="BV10" s="79">
        <v>100</v>
      </c>
      <c r="BW10" s="80">
        <v>100</v>
      </c>
      <c r="BX10" s="80">
        <f t="shared" si="14"/>
        <v>100</v>
      </c>
      <c r="BY10" s="81">
        <v>1</v>
      </c>
      <c r="BZ10" s="82">
        <f>BV10/BW17</f>
        <v>1</v>
      </c>
      <c r="CA10" s="100">
        <v>0</v>
      </c>
      <c r="CB10" s="111">
        <v>1</v>
      </c>
      <c r="CC10" s="101">
        <f t="shared" si="15"/>
        <v>0</v>
      </c>
      <c r="CD10" s="102">
        <v>0</v>
      </c>
      <c r="CE10" s="112">
        <f>CA10/CB17</f>
        <v>0</v>
      </c>
      <c r="CF10" s="100">
        <v>0</v>
      </c>
      <c r="CG10" s="111">
        <v>1</v>
      </c>
      <c r="CH10" s="101">
        <f t="shared" si="16"/>
        <v>0</v>
      </c>
      <c r="CI10" s="102">
        <v>0</v>
      </c>
      <c r="CJ10" s="112">
        <f>CF10/CG17</f>
        <v>0</v>
      </c>
      <c r="CK10" s="100">
        <v>0</v>
      </c>
      <c r="CL10" s="101">
        <v>100</v>
      </c>
      <c r="CM10" s="101">
        <f t="shared" si="17"/>
        <v>0</v>
      </c>
      <c r="CN10" s="102">
        <v>0</v>
      </c>
      <c r="CO10" s="103">
        <f>CK10/CL17</f>
        <v>0</v>
      </c>
      <c r="CP10" s="100">
        <v>0</v>
      </c>
      <c r="CQ10" s="111">
        <v>1</v>
      </c>
      <c r="CR10" s="101">
        <f t="shared" si="18"/>
        <v>0</v>
      </c>
      <c r="CS10" s="102">
        <v>0</v>
      </c>
      <c r="CT10" s="112">
        <f>CP10/CQ17</f>
        <v>0</v>
      </c>
      <c r="CU10" s="100">
        <v>0</v>
      </c>
      <c r="CV10" s="111">
        <v>1</v>
      </c>
      <c r="CW10" s="101">
        <f t="shared" si="19"/>
        <v>0</v>
      </c>
      <c r="CX10" s="102">
        <v>0</v>
      </c>
      <c r="CY10" s="112">
        <f>CU10/CV17</f>
        <v>0</v>
      </c>
      <c r="CZ10" s="515">
        <v>0</v>
      </c>
      <c r="DA10" s="516">
        <v>1</v>
      </c>
      <c r="DB10" s="516">
        <f t="shared" si="20"/>
        <v>0</v>
      </c>
      <c r="DC10" s="517">
        <v>0</v>
      </c>
      <c r="DD10" s="518">
        <f>CZ10/DA17</f>
        <v>0</v>
      </c>
      <c r="DE10" s="169">
        <v>0</v>
      </c>
      <c r="DF10" s="170">
        <v>288</v>
      </c>
      <c r="DG10" s="170">
        <f t="shared" si="21"/>
        <v>0</v>
      </c>
      <c r="DH10" s="171">
        <v>0</v>
      </c>
      <c r="DI10" s="172">
        <f>DE10/DF17</f>
        <v>0</v>
      </c>
      <c r="DJ10" s="183">
        <v>0</v>
      </c>
      <c r="DK10" s="184">
        <v>4</v>
      </c>
      <c r="DL10" s="185">
        <f t="shared" si="22"/>
        <v>0</v>
      </c>
      <c r="DM10" s="186">
        <v>0</v>
      </c>
      <c r="DN10" s="187">
        <f>DJ10/DK17</f>
        <v>0</v>
      </c>
      <c r="DO10" s="100">
        <v>0</v>
      </c>
      <c r="DP10" s="111">
        <v>1</v>
      </c>
      <c r="DQ10" s="101">
        <f t="shared" si="23"/>
        <v>0</v>
      </c>
      <c r="DR10" s="102">
        <v>0</v>
      </c>
      <c r="DS10" s="112">
        <f>DO10/DP17</f>
        <v>0</v>
      </c>
      <c r="DT10" s="100">
        <v>0</v>
      </c>
      <c r="DU10" s="111">
        <v>1</v>
      </c>
      <c r="DV10" s="101">
        <f t="shared" si="24"/>
        <v>0</v>
      </c>
      <c r="DW10" s="102">
        <v>0</v>
      </c>
      <c r="DX10" s="112">
        <f>DT10/DU17</f>
        <v>0</v>
      </c>
      <c r="DY10" s="100">
        <v>0</v>
      </c>
      <c r="DZ10" s="111">
        <v>2</v>
      </c>
      <c r="EA10" s="101">
        <f t="shared" si="25"/>
        <v>0</v>
      </c>
      <c r="EB10" s="321">
        <v>0</v>
      </c>
      <c r="EC10" s="344">
        <f>DY10/DZ17</f>
        <v>0</v>
      </c>
      <c r="ED10" s="100">
        <v>0</v>
      </c>
      <c r="EE10" s="111">
        <v>1</v>
      </c>
      <c r="EF10" s="101">
        <f t="shared" si="26"/>
        <v>0</v>
      </c>
      <c r="EG10" s="102">
        <v>0</v>
      </c>
      <c r="EH10" s="112">
        <f>ED10/EE17</f>
        <v>0</v>
      </c>
      <c r="EI10" s="100">
        <v>0</v>
      </c>
      <c r="EJ10" s="101">
        <v>1</v>
      </c>
      <c r="EK10" s="101">
        <f t="shared" si="27"/>
        <v>0</v>
      </c>
      <c r="EL10" s="102">
        <v>0</v>
      </c>
      <c r="EM10" s="103">
        <f>EI10/EJ17</f>
        <v>0</v>
      </c>
      <c r="EN10" s="100">
        <v>0</v>
      </c>
      <c r="EO10" s="111">
        <v>1</v>
      </c>
      <c r="EP10" s="101">
        <f t="shared" si="28"/>
        <v>0</v>
      </c>
      <c r="EQ10" s="102">
        <v>0</v>
      </c>
      <c r="ER10" s="112">
        <f>EN10/EO17</f>
        <v>0</v>
      </c>
      <c r="ES10" s="100">
        <v>0</v>
      </c>
      <c r="ET10" s="111">
        <v>1</v>
      </c>
      <c r="EU10" s="101">
        <f t="shared" si="29"/>
        <v>0</v>
      </c>
      <c r="EV10" s="102">
        <v>0</v>
      </c>
      <c r="EW10" s="112">
        <f>ES10/ET17</f>
        <v>0</v>
      </c>
      <c r="EX10" s="79">
        <v>5</v>
      </c>
      <c r="EY10" s="80">
        <v>5</v>
      </c>
      <c r="EZ10" s="80">
        <f t="shared" si="30"/>
        <v>100</v>
      </c>
      <c r="FA10" s="81">
        <v>1</v>
      </c>
      <c r="FB10" s="82">
        <f>EX10/EY17</f>
        <v>0.41666666666666669</v>
      </c>
      <c r="FC10" s="100">
        <v>0</v>
      </c>
      <c r="FD10" s="111">
        <v>1</v>
      </c>
      <c r="FE10" s="101">
        <f t="shared" si="31"/>
        <v>0</v>
      </c>
      <c r="FF10" s="102">
        <v>0</v>
      </c>
      <c r="FG10" s="112">
        <f>FC10/FD17</f>
        <v>0</v>
      </c>
      <c r="FH10" s="100">
        <v>0</v>
      </c>
      <c r="FI10" s="111">
        <v>1</v>
      </c>
      <c r="FJ10" s="101">
        <f t="shared" si="32"/>
        <v>0</v>
      </c>
      <c r="FK10" s="330">
        <v>0</v>
      </c>
      <c r="FL10" s="332">
        <f>FH10/FI17</f>
        <v>0</v>
      </c>
      <c r="FM10" s="100">
        <v>0</v>
      </c>
      <c r="FN10" s="111">
        <v>1</v>
      </c>
      <c r="FO10" s="101">
        <f t="shared" si="33"/>
        <v>0</v>
      </c>
      <c r="FP10" s="102">
        <v>0</v>
      </c>
      <c r="FQ10" s="112">
        <f>FM10/FN17</f>
        <v>0</v>
      </c>
      <c r="FR10" s="100">
        <v>0</v>
      </c>
      <c r="FS10" s="111">
        <v>1</v>
      </c>
      <c r="FT10" s="101">
        <f t="shared" si="34"/>
        <v>0</v>
      </c>
      <c r="FU10" s="102">
        <v>0</v>
      </c>
      <c r="FV10" s="112">
        <f>FR10/FS17</f>
        <v>0</v>
      </c>
      <c r="FW10" s="100">
        <v>0</v>
      </c>
      <c r="FX10" s="111">
        <v>1</v>
      </c>
      <c r="FY10" s="101">
        <f t="shared" si="35"/>
        <v>0</v>
      </c>
      <c r="FZ10" s="102">
        <v>0</v>
      </c>
      <c r="GA10" s="112">
        <f>FW10/FX17</f>
        <v>0</v>
      </c>
      <c r="GB10" s="100">
        <v>0</v>
      </c>
      <c r="GC10" s="111">
        <v>1</v>
      </c>
      <c r="GD10" s="101">
        <f t="shared" si="36"/>
        <v>0</v>
      </c>
      <c r="GE10" s="102">
        <v>0</v>
      </c>
      <c r="GF10" s="112">
        <f>GB10/GC17</f>
        <v>0</v>
      </c>
      <c r="GG10" s="100">
        <v>0</v>
      </c>
      <c r="GH10" s="111">
        <v>1</v>
      </c>
      <c r="GI10" s="101">
        <f t="shared" si="37"/>
        <v>0</v>
      </c>
      <c r="GJ10" s="102">
        <v>0</v>
      </c>
      <c r="GK10" s="112">
        <f>GG10/GH17</f>
        <v>0</v>
      </c>
      <c r="GL10" s="100">
        <v>0</v>
      </c>
      <c r="GM10" s="111">
        <v>1</v>
      </c>
      <c r="GN10" s="101">
        <f t="shared" si="38"/>
        <v>0</v>
      </c>
      <c r="GO10" s="102">
        <v>0</v>
      </c>
      <c r="GP10" s="112">
        <f>GL10/GM17</f>
        <v>0</v>
      </c>
      <c r="GQ10" s="100">
        <v>0</v>
      </c>
      <c r="GR10" s="101">
        <v>100</v>
      </c>
      <c r="GS10" s="101">
        <f t="shared" si="39"/>
        <v>0</v>
      </c>
      <c r="GT10" s="102">
        <v>0</v>
      </c>
      <c r="GU10" s="103">
        <f>GQ10/GR17</f>
        <v>0</v>
      </c>
      <c r="GV10" s="100">
        <v>0</v>
      </c>
      <c r="GW10" s="111">
        <v>5</v>
      </c>
      <c r="GX10" s="101">
        <f t="shared" si="40"/>
        <v>0</v>
      </c>
      <c r="GY10" s="102">
        <v>0</v>
      </c>
      <c r="GZ10" s="112">
        <f>GV10/GW17</f>
        <v>0</v>
      </c>
      <c r="HA10" s="79">
        <v>1</v>
      </c>
      <c r="HB10" s="92">
        <v>1</v>
      </c>
      <c r="HC10" s="80">
        <f t="shared" si="41"/>
        <v>100</v>
      </c>
      <c r="HD10" s="115">
        <v>1</v>
      </c>
      <c r="HE10" s="93">
        <f>HA10/HB17</f>
        <v>0.33333333333333331</v>
      </c>
      <c r="HF10" s="195">
        <v>0</v>
      </c>
      <c r="HG10" s="196">
        <v>5</v>
      </c>
      <c r="HH10" s="196">
        <f t="shared" si="42"/>
        <v>0</v>
      </c>
      <c r="HI10" s="197">
        <v>0</v>
      </c>
      <c r="HJ10" s="198">
        <f>HF10/HG17</f>
        <v>0</v>
      </c>
      <c r="HK10" s="122">
        <v>0</v>
      </c>
      <c r="HL10" s="101">
        <v>25</v>
      </c>
      <c r="HM10" s="101">
        <f t="shared" si="43"/>
        <v>0</v>
      </c>
      <c r="HN10" s="102">
        <v>0</v>
      </c>
      <c r="HO10" s="103">
        <f>HK10/HL17</f>
        <v>0</v>
      </c>
      <c r="HP10" s="100">
        <v>0</v>
      </c>
      <c r="HQ10" s="111">
        <v>20</v>
      </c>
      <c r="HR10" s="101">
        <f t="shared" si="44"/>
        <v>0</v>
      </c>
      <c r="HS10" s="102">
        <v>0</v>
      </c>
      <c r="HT10" s="112">
        <f>HP10/HQ17</f>
        <v>0</v>
      </c>
      <c r="HU10" s="100">
        <v>0</v>
      </c>
      <c r="HV10" s="111">
        <v>1</v>
      </c>
      <c r="HW10" s="101">
        <f t="shared" si="45"/>
        <v>0</v>
      </c>
      <c r="HX10" s="102">
        <v>0</v>
      </c>
      <c r="HY10" s="112">
        <f>HU10/HV17</f>
        <v>0</v>
      </c>
      <c r="HZ10" s="217">
        <v>0</v>
      </c>
      <c r="IA10" s="218">
        <v>100</v>
      </c>
      <c r="IB10" s="218">
        <f t="shared" si="46"/>
        <v>0</v>
      </c>
      <c r="IC10" s="219">
        <v>0</v>
      </c>
      <c r="ID10" s="220">
        <f>HZ10/IA17</f>
        <v>0</v>
      </c>
      <c r="IE10" s="79">
        <v>97.53</v>
      </c>
      <c r="IF10" s="80">
        <v>100</v>
      </c>
      <c r="IG10" s="80">
        <f t="shared" si="47"/>
        <v>97.53</v>
      </c>
      <c r="IH10" s="81">
        <v>0.98</v>
      </c>
      <c r="II10" s="82">
        <f>IE10/IF17</f>
        <v>0.97530000000000006</v>
      </c>
      <c r="IJ10" s="79">
        <v>100</v>
      </c>
      <c r="IK10" s="92">
        <v>100</v>
      </c>
      <c r="IL10" s="80">
        <f t="shared" si="48"/>
        <v>100</v>
      </c>
      <c r="IM10" s="81">
        <v>1</v>
      </c>
      <c r="IN10" s="82">
        <f>IJ10/IK17</f>
        <v>1</v>
      </c>
    </row>
    <row r="11" spans="2:248" ht="15" thickBot="1" x14ac:dyDescent="0.4">
      <c r="B11" s="153">
        <v>6</v>
      </c>
      <c r="C11" s="154" t="s">
        <v>38</v>
      </c>
      <c r="D11" s="183">
        <v>115</v>
      </c>
      <c r="E11" s="185">
        <v>33</v>
      </c>
      <c r="F11" s="185">
        <f t="shared" si="0"/>
        <v>348.4848484848485</v>
      </c>
      <c r="G11" s="186">
        <v>3.48</v>
      </c>
      <c r="H11" s="245">
        <f>D11/E17</f>
        <v>1.1499999999999999</v>
      </c>
      <c r="I11" s="79">
        <v>78</v>
      </c>
      <c r="J11" s="80">
        <v>60</v>
      </c>
      <c r="K11" s="80">
        <f t="shared" si="1"/>
        <v>130</v>
      </c>
      <c r="L11" s="123">
        <v>1.3</v>
      </c>
      <c r="M11" s="82">
        <f>I11/J17</f>
        <v>0.8666666666666667</v>
      </c>
      <c r="N11" s="79">
        <v>43</v>
      </c>
      <c r="O11" s="92">
        <v>30</v>
      </c>
      <c r="P11" s="80">
        <f t="shared" si="2"/>
        <v>143.33333333333334</v>
      </c>
      <c r="Q11" s="123">
        <v>1.43</v>
      </c>
      <c r="R11" s="93">
        <f>N11/O17</f>
        <v>0.38053097345132741</v>
      </c>
      <c r="S11" s="79">
        <v>100</v>
      </c>
      <c r="T11" s="80">
        <v>100</v>
      </c>
      <c r="U11" s="80">
        <f t="shared" si="3"/>
        <v>100</v>
      </c>
      <c r="V11" s="115">
        <v>1</v>
      </c>
      <c r="W11" s="82">
        <f>S11/T17</f>
        <v>1</v>
      </c>
      <c r="X11" s="169">
        <v>0</v>
      </c>
      <c r="Y11" s="170">
        <v>100</v>
      </c>
      <c r="Z11" s="170">
        <f t="shared" si="4"/>
        <v>0</v>
      </c>
      <c r="AA11" s="171">
        <v>0</v>
      </c>
      <c r="AB11" s="172">
        <f>X11/Y17</f>
        <v>0</v>
      </c>
      <c r="AC11" s="79">
        <v>100</v>
      </c>
      <c r="AD11" s="80">
        <v>100</v>
      </c>
      <c r="AE11" s="320">
        <f t="shared" si="5"/>
        <v>100</v>
      </c>
      <c r="AF11" s="328">
        <v>1</v>
      </c>
      <c r="AG11" s="329">
        <f>AC11/AD17</f>
        <v>1</v>
      </c>
      <c r="AH11" s="100">
        <v>0</v>
      </c>
      <c r="AI11" s="111">
        <v>25</v>
      </c>
      <c r="AJ11" s="101">
        <f t="shared" si="6"/>
        <v>0</v>
      </c>
      <c r="AK11" s="102">
        <v>0</v>
      </c>
      <c r="AL11" s="112">
        <f>AH11/AI17</f>
        <v>0</v>
      </c>
      <c r="AM11" s="79">
        <v>36</v>
      </c>
      <c r="AN11" s="80">
        <v>33</v>
      </c>
      <c r="AO11" s="80">
        <f t="shared" si="7"/>
        <v>109.09090909090908</v>
      </c>
      <c r="AP11" s="123">
        <v>1.0900000000000001</v>
      </c>
      <c r="AQ11" s="82">
        <f>AM11/AN17</f>
        <v>0.46753246753246752</v>
      </c>
      <c r="AR11" s="79">
        <v>96.05</v>
      </c>
      <c r="AS11" s="80">
        <v>90</v>
      </c>
      <c r="AT11" s="80">
        <f t="shared" si="8"/>
        <v>106.72222222222223</v>
      </c>
      <c r="AU11" s="123">
        <v>1.07</v>
      </c>
      <c r="AV11" s="82">
        <f>AR11/AS17</f>
        <v>1.0672222222222223</v>
      </c>
      <c r="AW11" s="100">
        <v>0</v>
      </c>
      <c r="AX11" s="101">
        <v>100</v>
      </c>
      <c r="AY11" s="101">
        <f t="shared" si="9"/>
        <v>0</v>
      </c>
      <c r="AZ11" s="102">
        <v>0</v>
      </c>
      <c r="BA11" s="103">
        <f>AW11/AX17</f>
        <v>0</v>
      </c>
      <c r="BB11" s="183">
        <v>0</v>
      </c>
      <c r="BC11" s="185">
        <v>1</v>
      </c>
      <c r="BD11" s="185">
        <f t="shared" si="10"/>
        <v>0</v>
      </c>
      <c r="BE11" s="186">
        <v>0</v>
      </c>
      <c r="BF11" s="245">
        <f>BB11/BC17</f>
        <v>0</v>
      </c>
      <c r="BG11" s="100">
        <v>0</v>
      </c>
      <c r="BH11" s="111">
        <v>1</v>
      </c>
      <c r="BI11" s="101">
        <f t="shared" si="11"/>
        <v>0</v>
      </c>
      <c r="BJ11" s="102">
        <v>0</v>
      </c>
      <c r="BK11" s="112">
        <f>BG11/BH17</f>
        <v>0</v>
      </c>
      <c r="BL11" s="100">
        <v>0</v>
      </c>
      <c r="BM11" s="111">
        <v>1</v>
      </c>
      <c r="BN11" s="101">
        <f t="shared" si="12"/>
        <v>0</v>
      </c>
      <c r="BO11" s="102">
        <v>0</v>
      </c>
      <c r="BP11" s="112">
        <f>BL11/BM17</f>
        <v>0</v>
      </c>
      <c r="BQ11" s="100">
        <v>0</v>
      </c>
      <c r="BR11" s="111">
        <v>1</v>
      </c>
      <c r="BS11" s="101">
        <f t="shared" si="13"/>
        <v>0</v>
      </c>
      <c r="BT11" s="102">
        <v>0</v>
      </c>
      <c r="BU11" s="112">
        <f>BQ11/BR17</f>
        <v>0</v>
      </c>
      <c r="BV11" s="79">
        <v>100</v>
      </c>
      <c r="BW11" s="80">
        <v>100</v>
      </c>
      <c r="BX11" s="80">
        <f t="shared" si="14"/>
        <v>100</v>
      </c>
      <c r="BY11" s="115">
        <v>1</v>
      </c>
      <c r="BZ11" s="82">
        <f>BV11/BW17</f>
        <v>1</v>
      </c>
      <c r="CA11" s="100">
        <v>0</v>
      </c>
      <c r="CB11" s="111">
        <v>1</v>
      </c>
      <c r="CC11" s="101">
        <f t="shared" si="15"/>
        <v>0</v>
      </c>
      <c r="CD11" s="102">
        <v>0</v>
      </c>
      <c r="CE11" s="112">
        <f>CA11/CB17</f>
        <v>0</v>
      </c>
      <c r="CF11" s="79">
        <v>209</v>
      </c>
      <c r="CG11" s="92">
        <v>440</v>
      </c>
      <c r="CH11" s="80">
        <f t="shared" si="16"/>
        <v>47.5</v>
      </c>
      <c r="CI11" s="116">
        <v>0.48</v>
      </c>
      <c r="CJ11" s="93">
        <f>CF11/CG17</f>
        <v>0.19</v>
      </c>
      <c r="CK11" s="79">
        <v>90</v>
      </c>
      <c r="CL11" s="80">
        <v>100</v>
      </c>
      <c r="CM11" s="80">
        <f t="shared" si="17"/>
        <v>90</v>
      </c>
      <c r="CN11" s="142">
        <v>0.9</v>
      </c>
      <c r="CO11" s="82">
        <f>CK11/CL17</f>
        <v>0.9</v>
      </c>
      <c r="CP11" s="100">
        <v>0</v>
      </c>
      <c r="CQ11" s="111">
        <v>1</v>
      </c>
      <c r="CR11" s="101">
        <f t="shared" si="18"/>
        <v>0</v>
      </c>
      <c r="CS11" s="102">
        <v>0</v>
      </c>
      <c r="CT11" s="112">
        <f>CP11/CQ17</f>
        <v>0</v>
      </c>
      <c r="CU11" s="100">
        <v>0</v>
      </c>
      <c r="CV11" s="111">
        <v>1</v>
      </c>
      <c r="CW11" s="101">
        <f t="shared" si="19"/>
        <v>0</v>
      </c>
      <c r="CX11" s="102">
        <v>0</v>
      </c>
      <c r="CY11" s="112">
        <f>CU11/CV17</f>
        <v>0</v>
      </c>
      <c r="CZ11" s="515">
        <v>0</v>
      </c>
      <c r="DA11" s="516">
        <v>1</v>
      </c>
      <c r="DB11" s="516">
        <f t="shared" si="20"/>
        <v>0</v>
      </c>
      <c r="DC11" s="517">
        <v>0</v>
      </c>
      <c r="DD11" s="518">
        <f>CZ11/DA17</f>
        <v>0</v>
      </c>
      <c r="DE11" s="169">
        <v>0</v>
      </c>
      <c r="DF11" s="170">
        <v>360</v>
      </c>
      <c r="DG11" s="170">
        <f t="shared" si="21"/>
        <v>0</v>
      </c>
      <c r="DH11" s="171">
        <v>0</v>
      </c>
      <c r="DI11" s="172">
        <f>DE11/DF17</f>
        <v>0</v>
      </c>
      <c r="DJ11" s="183">
        <v>0</v>
      </c>
      <c r="DK11" s="184">
        <v>5</v>
      </c>
      <c r="DL11" s="185">
        <f t="shared" si="22"/>
        <v>0</v>
      </c>
      <c r="DM11" s="186">
        <v>0</v>
      </c>
      <c r="DN11" s="187">
        <f>DJ11/DK17</f>
        <v>0</v>
      </c>
      <c r="DO11" s="100">
        <v>0</v>
      </c>
      <c r="DP11" s="111">
        <v>1</v>
      </c>
      <c r="DQ11" s="101">
        <f t="shared" si="23"/>
        <v>0</v>
      </c>
      <c r="DR11" s="102">
        <v>0</v>
      </c>
      <c r="DS11" s="112">
        <f>DO11/DP17</f>
        <v>0</v>
      </c>
      <c r="DT11" s="100">
        <v>0</v>
      </c>
      <c r="DU11" s="111">
        <v>1</v>
      </c>
      <c r="DV11" s="101">
        <f t="shared" si="24"/>
        <v>0</v>
      </c>
      <c r="DW11" s="102">
        <v>0</v>
      </c>
      <c r="DX11" s="112">
        <f>DT11/DU17</f>
        <v>0</v>
      </c>
      <c r="DY11" s="100">
        <v>0</v>
      </c>
      <c r="DZ11" s="111">
        <v>2</v>
      </c>
      <c r="EA11" s="101">
        <f t="shared" si="25"/>
        <v>0</v>
      </c>
      <c r="EB11" s="102">
        <v>0</v>
      </c>
      <c r="EC11" s="112">
        <f>DY11/DZ17</f>
        <v>0</v>
      </c>
      <c r="ED11" s="100">
        <v>0</v>
      </c>
      <c r="EE11" s="111">
        <v>1</v>
      </c>
      <c r="EF11" s="101">
        <f t="shared" si="26"/>
        <v>0</v>
      </c>
      <c r="EG11" s="102">
        <v>0</v>
      </c>
      <c r="EH11" s="112">
        <f>ED11/EE17</f>
        <v>0</v>
      </c>
      <c r="EI11" s="100">
        <v>0</v>
      </c>
      <c r="EJ11" s="101">
        <v>1</v>
      </c>
      <c r="EK11" s="101">
        <f t="shared" si="27"/>
        <v>0</v>
      </c>
      <c r="EL11" s="102">
        <v>0</v>
      </c>
      <c r="EM11" s="103">
        <f>EI11/EJ17</f>
        <v>0</v>
      </c>
      <c r="EN11" s="79">
        <v>2</v>
      </c>
      <c r="EO11" s="92">
        <v>2</v>
      </c>
      <c r="EP11" s="80">
        <f t="shared" si="28"/>
        <v>100</v>
      </c>
      <c r="EQ11" s="115">
        <v>1</v>
      </c>
      <c r="ER11" s="93">
        <f>EN11/EO17</f>
        <v>0.5</v>
      </c>
      <c r="ES11" s="100">
        <v>0</v>
      </c>
      <c r="ET11" s="111">
        <v>1</v>
      </c>
      <c r="EU11" s="101">
        <f t="shared" si="29"/>
        <v>0</v>
      </c>
      <c r="EV11" s="102">
        <v>0</v>
      </c>
      <c r="EW11" s="112">
        <f>ES11/ET17</f>
        <v>0</v>
      </c>
      <c r="EX11" s="79">
        <v>6</v>
      </c>
      <c r="EY11" s="80">
        <v>6</v>
      </c>
      <c r="EZ11" s="80">
        <f t="shared" si="30"/>
        <v>100</v>
      </c>
      <c r="FA11" s="115">
        <v>1</v>
      </c>
      <c r="FB11" s="82">
        <f>EX11/EY17</f>
        <v>0.5</v>
      </c>
      <c r="FC11" s="79">
        <v>2</v>
      </c>
      <c r="FD11" s="92">
        <v>2</v>
      </c>
      <c r="FE11" s="80">
        <f t="shared" si="31"/>
        <v>100</v>
      </c>
      <c r="FF11" s="115">
        <v>1</v>
      </c>
      <c r="FG11" s="93">
        <f>FC11/FD17</f>
        <v>0.5</v>
      </c>
      <c r="FH11" s="79">
        <v>1</v>
      </c>
      <c r="FI11" s="92">
        <v>1</v>
      </c>
      <c r="FJ11" s="320">
        <f t="shared" si="32"/>
        <v>100</v>
      </c>
      <c r="FK11" s="328">
        <v>1</v>
      </c>
      <c r="FL11" s="329">
        <f>FH11/FI17</f>
        <v>1</v>
      </c>
      <c r="FM11" s="79">
        <v>2</v>
      </c>
      <c r="FN11" s="92">
        <v>2</v>
      </c>
      <c r="FO11" s="80">
        <f t="shared" si="33"/>
        <v>100</v>
      </c>
      <c r="FP11" s="115">
        <v>1</v>
      </c>
      <c r="FQ11" s="93">
        <f>FM11/FN17</f>
        <v>0.5</v>
      </c>
      <c r="FR11" s="100">
        <v>0</v>
      </c>
      <c r="FS11" s="111">
        <v>1</v>
      </c>
      <c r="FT11" s="101">
        <f t="shared" si="34"/>
        <v>0</v>
      </c>
      <c r="FU11" s="102">
        <v>0</v>
      </c>
      <c r="FV11" s="112">
        <f>FR11/FS17</f>
        <v>0</v>
      </c>
      <c r="FW11" s="100">
        <v>0</v>
      </c>
      <c r="FX11" s="111">
        <v>1</v>
      </c>
      <c r="FY11" s="101">
        <f t="shared" si="35"/>
        <v>0</v>
      </c>
      <c r="FZ11" s="102">
        <v>0</v>
      </c>
      <c r="GA11" s="112">
        <f>FW11/FX17</f>
        <v>0</v>
      </c>
      <c r="GB11" s="79">
        <v>2</v>
      </c>
      <c r="GC11" s="92">
        <v>1</v>
      </c>
      <c r="GD11" s="80">
        <f t="shared" si="36"/>
        <v>200</v>
      </c>
      <c r="GE11" s="123">
        <v>2</v>
      </c>
      <c r="GF11" s="93">
        <f>GB11/GC17</f>
        <v>1</v>
      </c>
      <c r="GG11" s="100">
        <v>0</v>
      </c>
      <c r="GH11" s="111">
        <v>1</v>
      </c>
      <c r="GI11" s="101">
        <f t="shared" si="37"/>
        <v>0</v>
      </c>
      <c r="GJ11" s="102">
        <v>0</v>
      </c>
      <c r="GK11" s="112">
        <f>GG11/GH17</f>
        <v>0</v>
      </c>
      <c r="GL11" s="183">
        <v>0</v>
      </c>
      <c r="GM11" s="184">
        <v>40</v>
      </c>
      <c r="GN11" s="185">
        <f t="shared" si="38"/>
        <v>0</v>
      </c>
      <c r="GO11" s="186">
        <v>0</v>
      </c>
      <c r="GP11" s="187">
        <f>GL11/GM17</f>
        <v>0</v>
      </c>
      <c r="GQ11" s="100">
        <v>0</v>
      </c>
      <c r="GR11" s="101">
        <v>100</v>
      </c>
      <c r="GS11" s="101">
        <f t="shared" si="39"/>
        <v>0</v>
      </c>
      <c r="GT11" s="102">
        <v>0</v>
      </c>
      <c r="GU11" s="103">
        <f>GQ11/GR17</f>
        <v>0</v>
      </c>
      <c r="GV11" s="79">
        <v>10</v>
      </c>
      <c r="GW11" s="92">
        <v>10</v>
      </c>
      <c r="GX11" s="80">
        <f t="shared" si="40"/>
        <v>100</v>
      </c>
      <c r="GY11" s="115">
        <v>1</v>
      </c>
      <c r="GZ11" s="93">
        <f>GV11/GW17</f>
        <v>0.5</v>
      </c>
      <c r="HA11" s="183">
        <v>0</v>
      </c>
      <c r="HB11" s="184">
        <v>2</v>
      </c>
      <c r="HC11" s="185">
        <f t="shared" si="41"/>
        <v>0</v>
      </c>
      <c r="HD11" s="186">
        <v>0</v>
      </c>
      <c r="HE11" s="187">
        <f>HA11/HB17</f>
        <v>0</v>
      </c>
      <c r="HF11" s="195">
        <v>0</v>
      </c>
      <c r="HG11" s="196">
        <v>6</v>
      </c>
      <c r="HH11" s="196">
        <f t="shared" si="42"/>
        <v>0</v>
      </c>
      <c r="HI11" s="197">
        <v>0</v>
      </c>
      <c r="HJ11" s="198">
        <f>HF11/HG17</f>
        <v>0</v>
      </c>
      <c r="HK11" s="244">
        <v>0</v>
      </c>
      <c r="HL11" s="185">
        <v>50</v>
      </c>
      <c r="HM11" s="185">
        <f t="shared" si="43"/>
        <v>0</v>
      </c>
      <c r="HN11" s="284">
        <v>0</v>
      </c>
      <c r="HO11" s="245">
        <f>HK11/HL17</f>
        <v>0</v>
      </c>
      <c r="HP11" s="79">
        <v>70</v>
      </c>
      <c r="HQ11" s="92">
        <v>70</v>
      </c>
      <c r="HR11" s="80">
        <f t="shared" si="44"/>
        <v>100</v>
      </c>
      <c r="HS11" s="115">
        <v>1</v>
      </c>
      <c r="HT11" s="93">
        <f>HP11/HQ17</f>
        <v>0.46666666666666667</v>
      </c>
      <c r="HU11" s="100">
        <v>0</v>
      </c>
      <c r="HV11" s="111">
        <v>1</v>
      </c>
      <c r="HW11" s="101">
        <f t="shared" si="45"/>
        <v>0</v>
      </c>
      <c r="HX11" s="102">
        <v>0</v>
      </c>
      <c r="HY11" s="112">
        <f>HU11/HV17</f>
        <v>0</v>
      </c>
      <c r="HZ11" s="217">
        <v>0</v>
      </c>
      <c r="IA11" s="218">
        <v>100</v>
      </c>
      <c r="IB11" s="218">
        <f t="shared" si="46"/>
        <v>0</v>
      </c>
      <c r="IC11" s="219">
        <v>0</v>
      </c>
      <c r="ID11" s="220">
        <f>HZ11/IA17</f>
        <v>0</v>
      </c>
      <c r="IE11" s="79">
        <v>104</v>
      </c>
      <c r="IF11" s="80">
        <v>100</v>
      </c>
      <c r="IG11" s="80">
        <f t="shared" si="47"/>
        <v>104</v>
      </c>
      <c r="IH11" s="123">
        <v>1.04</v>
      </c>
      <c r="II11" s="82">
        <f>IE11/IF17</f>
        <v>1.04</v>
      </c>
      <c r="IJ11" s="79">
        <v>100</v>
      </c>
      <c r="IK11" s="92">
        <v>100</v>
      </c>
      <c r="IL11" s="80">
        <f t="shared" si="48"/>
        <v>100</v>
      </c>
      <c r="IM11" s="115">
        <v>1</v>
      </c>
      <c r="IN11" s="82">
        <f>IJ11/IK17</f>
        <v>1</v>
      </c>
    </row>
    <row r="12" spans="2:248" ht="15" thickBot="1" x14ac:dyDescent="0.4">
      <c r="B12" s="151">
        <v>7</v>
      </c>
      <c r="C12" s="152" t="s">
        <v>39</v>
      </c>
      <c r="D12" s="79">
        <v>100</v>
      </c>
      <c r="E12" s="80">
        <v>100</v>
      </c>
      <c r="F12" s="80">
        <f t="shared" si="0"/>
        <v>100</v>
      </c>
      <c r="G12" s="81">
        <v>1</v>
      </c>
      <c r="H12" s="82">
        <f>D12/E17</f>
        <v>1</v>
      </c>
      <c r="I12" s="79">
        <v>103</v>
      </c>
      <c r="J12" s="80">
        <v>80</v>
      </c>
      <c r="K12" s="80">
        <f t="shared" si="1"/>
        <v>128.75</v>
      </c>
      <c r="L12" s="316">
        <v>1.29</v>
      </c>
      <c r="M12" s="317">
        <f>I12/J17</f>
        <v>1.1444444444444444</v>
      </c>
      <c r="N12" s="79">
        <v>59</v>
      </c>
      <c r="O12" s="92">
        <v>50</v>
      </c>
      <c r="P12" s="80">
        <f t="shared" si="2"/>
        <v>118</v>
      </c>
      <c r="Q12" s="81">
        <v>1.18</v>
      </c>
      <c r="R12" s="93">
        <f>N12/O17</f>
        <v>0.52212389380530977</v>
      </c>
      <c r="S12" s="134">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321">
        <v>0</v>
      </c>
      <c r="AG12" s="322">
        <f>AC12/AD17</f>
        <v>0</v>
      </c>
      <c r="AH12" s="79">
        <v>100</v>
      </c>
      <c r="AI12" s="92">
        <v>100</v>
      </c>
      <c r="AJ12" s="80">
        <f t="shared" si="6"/>
        <v>100</v>
      </c>
      <c r="AK12" s="115">
        <v>1</v>
      </c>
      <c r="AL12" s="93">
        <f>AH12/AI17</f>
        <v>1</v>
      </c>
      <c r="AM12" s="100">
        <v>0</v>
      </c>
      <c r="AN12" s="101">
        <v>33</v>
      </c>
      <c r="AO12" s="101">
        <f t="shared" si="7"/>
        <v>0</v>
      </c>
      <c r="AP12" s="102">
        <v>0</v>
      </c>
      <c r="AQ12" s="103">
        <f>AM12/AN17</f>
        <v>0</v>
      </c>
      <c r="AR12" s="100">
        <v>0</v>
      </c>
      <c r="AS12" s="101">
        <v>90</v>
      </c>
      <c r="AT12" s="101">
        <f t="shared" si="8"/>
        <v>0</v>
      </c>
      <c r="AU12" s="102">
        <v>0</v>
      </c>
      <c r="AV12" s="103">
        <f>AR12/AS17</f>
        <v>0</v>
      </c>
      <c r="AW12" s="79">
        <v>1</v>
      </c>
      <c r="AX12" s="80">
        <v>1</v>
      </c>
      <c r="AY12" s="80">
        <f t="shared" si="9"/>
        <v>100</v>
      </c>
      <c r="AZ12" s="81">
        <v>1</v>
      </c>
      <c r="BA12" s="82">
        <f>AW12/AX17</f>
        <v>0.1111111111111111</v>
      </c>
      <c r="BB12" s="183">
        <v>0</v>
      </c>
      <c r="BC12" s="185">
        <v>2</v>
      </c>
      <c r="BD12" s="185">
        <f t="shared" si="10"/>
        <v>0</v>
      </c>
      <c r="BE12" s="186">
        <v>0</v>
      </c>
      <c r="BF12" s="245">
        <f>BB12/BC17</f>
        <v>0</v>
      </c>
      <c r="BG12" s="100">
        <v>0</v>
      </c>
      <c r="BH12" s="111">
        <v>1</v>
      </c>
      <c r="BI12" s="101">
        <f t="shared" si="11"/>
        <v>0</v>
      </c>
      <c r="BJ12" s="102">
        <v>0</v>
      </c>
      <c r="BK12" s="112">
        <f>BG12/BH17</f>
        <v>0</v>
      </c>
      <c r="BL12" s="100">
        <v>0</v>
      </c>
      <c r="BM12" s="111">
        <v>1</v>
      </c>
      <c r="BN12" s="101">
        <f t="shared" si="12"/>
        <v>0</v>
      </c>
      <c r="BO12" s="102">
        <v>0</v>
      </c>
      <c r="BP12" s="112">
        <f>BL12/BM17</f>
        <v>0</v>
      </c>
      <c r="BQ12" s="100">
        <v>0</v>
      </c>
      <c r="BR12" s="111">
        <v>1</v>
      </c>
      <c r="BS12" s="101">
        <f t="shared" si="13"/>
        <v>0</v>
      </c>
      <c r="BT12" s="102">
        <v>0</v>
      </c>
      <c r="BU12" s="112">
        <f>BQ12/BR17</f>
        <v>0</v>
      </c>
      <c r="BV12" s="79">
        <v>100</v>
      </c>
      <c r="BW12" s="80">
        <v>100</v>
      </c>
      <c r="BX12" s="80">
        <f t="shared" si="14"/>
        <v>100</v>
      </c>
      <c r="BY12" s="81">
        <v>1</v>
      </c>
      <c r="BZ12" s="82">
        <f>BV12/BW17</f>
        <v>1</v>
      </c>
      <c r="CA12" s="100">
        <v>0</v>
      </c>
      <c r="CB12" s="111">
        <v>1</v>
      </c>
      <c r="CC12" s="101">
        <f t="shared" si="15"/>
        <v>0</v>
      </c>
      <c r="CD12" s="102">
        <v>0</v>
      </c>
      <c r="CE12" s="112">
        <f>CA12/CB17</f>
        <v>0</v>
      </c>
      <c r="CF12" s="100">
        <v>0</v>
      </c>
      <c r="CG12" s="111">
        <v>440</v>
      </c>
      <c r="CH12" s="101">
        <f t="shared" si="16"/>
        <v>0</v>
      </c>
      <c r="CI12" s="102">
        <v>0</v>
      </c>
      <c r="CJ12" s="112">
        <f>CF12/CG17</f>
        <v>0</v>
      </c>
      <c r="CK12" s="100">
        <v>0</v>
      </c>
      <c r="CL12" s="101">
        <v>100</v>
      </c>
      <c r="CM12" s="101">
        <f t="shared" si="17"/>
        <v>0</v>
      </c>
      <c r="CN12" s="102">
        <v>0</v>
      </c>
      <c r="CO12" s="103">
        <f>CK12/CL17</f>
        <v>0</v>
      </c>
      <c r="CP12" s="100">
        <v>0</v>
      </c>
      <c r="CQ12" s="111">
        <v>1</v>
      </c>
      <c r="CR12" s="101">
        <f t="shared" si="18"/>
        <v>0</v>
      </c>
      <c r="CS12" s="102">
        <v>0</v>
      </c>
      <c r="CT12" s="112">
        <f>CP12/CQ17</f>
        <v>0</v>
      </c>
      <c r="CU12" s="100">
        <v>0</v>
      </c>
      <c r="CV12" s="111">
        <v>1</v>
      </c>
      <c r="CW12" s="101">
        <f t="shared" si="19"/>
        <v>0</v>
      </c>
      <c r="CX12" s="102">
        <v>0</v>
      </c>
      <c r="CY12" s="112">
        <f>CU12/CV17</f>
        <v>0</v>
      </c>
      <c r="CZ12" s="515">
        <v>0</v>
      </c>
      <c r="DA12" s="516">
        <v>1</v>
      </c>
      <c r="DB12" s="516">
        <f t="shared" si="20"/>
        <v>0</v>
      </c>
      <c r="DC12" s="517">
        <v>0</v>
      </c>
      <c r="DD12" s="518">
        <f>CZ12/DA17</f>
        <v>0</v>
      </c>
      <c r="DE12" s="169">
        <v>0</v>
      </c>
      <c r="DF12" s="170">
        <v>432</v>
      </c>
      <c r="DG12" s="170">
        <f t="shared" si="21"/>
        <v>0</v>
      </c>
      <c r="DH12" s="171">
        <v>0</v>
      </c>
      <c r="DI12" s="172">
        <f>DE12/DF17</f>
        <v>0</v>
      </c>
      <c r="DJ12" s="79">
        <v>4</v>
      </c>
      <c r="DK12" s="92">
        <v>2</v>
      </c>
      <c r="DL12" s="80">
        <f t="shared" si="22"/>
        <v>200</v>
      </c>
      <c r="DM12" s="81">
        <v>2</v>
      </c>
      <c r="DN12" s="93">
        <f>DJ12/DK17</f>
        <v>0.4</v>
      </c>
      <c r="DO12" s="79">
        <v>65</v>
      </c>
      <c r="DP12" s="92">
        <v>50</v>
      </c>
      <c r="DQ12" s="80">
        <f t="shared" si="23"/>
        <v>130</v>
      </c>
      <c r="DR12" s="81">
        <v>0</v>
      </c>
      <c r="DS12" s="93">
        <f>DO12/DP17</f>
        <v>8.9655172413793102E-2</v>
      </c>
      <c r="DT12" s="100">
        <v>0</v>
      </c>
      <c r="DU12" s="111">
        <v>1</v>
      </c>
      <c r="DV12" s="101">
        <f t="shared" si="24"/>
        <v>0</v>
      </c>
      <c r="DW12" s="330">
        <v>0</v>
      </c>
      <c r="DX12" s="332">
        <f>DT12/DU17</f>
        <v>0</v>
      </c>
      <c r="DY12" s="100">
        <v>0</v>
      </c>
      <c r="DZ12" s="111">
        <v>2</v>
      </c>
      <c r="EA12" s="101">
        <f t="shared" si="25"/>
        <v>0</v>
      </c>
      <c r="EB12" s="102">
        <v>0</v>
      </c>
      <c r="EC12" s="112">
        <f>DY12/DZ17</f>
        <v>0</v>
      </c>
      <c r="ED12" s="100">
        <v>0</v>
      </c>
      <c r="EE12" s="111">
        <v>1</v>
      </c>
      <c r="EF12" s="101">
        <f t="shared" si="26"/>
        <v>0</v>
      </c>
      <c r="EG12" s="102">
        <v>0</v>
      </c>
      <c r="EH12" s="112">
        <f>ED12/EE17</f>
        <v>0</v>
      </c>
      <c r="EI12" s="100">
        <v>0</v>
      </c>
      <c r="EJ12" s="101">
        <v>1</v>
      </c>
      <c r="EK12" s="101">
        <f t="shared" si="27"/>
        <v>0</v>
      </c>
      <c r="EL12" s="102">
        <v>0</v>
      </c>
      <c r="EM12" s="103">
        <f>EI12/EJ17</f>
        <v>0</v>
      </c>
      <c r="EN12" s="100">
        <v>0</v>
      </c>
      <c r="EO12" s="111">
        <v>2</v>
      </c>
      <c r="EP12" s="101">
        <f t="shared" si="28"/>
        <v>0</v>
      </c>
      <c r="EQ12" s="102">
        <v>0</v>
      </c>
      <c r="ER12" s="112">
        <f>EN12/EO17</f>
        <v>0</v>
      </c>
      <c r="ES12" s="100">
        <v>0</v>
      </c>
      <c r="ET12" s="111">
        <v>1</v>
      </c>
      <c r="EU12" s="101">
        <f t="shared" si="29"/>
        <v>0</v>
      </c>
      <c r="EV12" s="102">
        <v>0</v>
      </c>
      <c r="EW12" s="112">
        <f>ES12/ET17</f>
        <v>0</v>
      </c>
      <c r="EX12" s="79">
        <v>7</v>
      </c>
      <c r="EY12" s="80">
        <v>7</v>
      </c>
      <c r="EZ12" s="80">
        <f t="shared" si="30"/>
        <v>100</v>
      </c>
      <c r="FA12" s="81">
        <v>1</v>
      </c>
      <c r="FB12" s="82">
        <f>EX12/EY17</f>
        <v>0.58333333333333337</v>
      </c>
      <c r="FC12" s="100">
        <v>0</v>
      </c>
      <c r="FD12" s="111">
        <v>2</v>
      </c>
      <c r="FE12" s="101">
        <f t="shared" si="31"/>
        <v>0</v>
      </c>
      <c r="FF12" s="102">
        <v>0</v>
      </c>
      <c r="FG12" s="112">
        <f>FC12/FD17</f>
        <v>0</v>
      </c>
      <c r="FH12" s="100">
        <v>0</v>
      </c>
      <c r="FI12" s="111">
        <v>1</v>
      </c>
      <c r="FJ12" s="101">
        <f t="shared" si="32"/>
        <v>0</v>
      </c>
      <c r="FK12" s="321">
        <v>0</v>
      </c>
      <c r="FL12" s="344">
        <f>FH12/FI17</f>
        <v>0</v>
      </c>
      <c r="FM12" s="100">
        <v>0</v>
      </c>
      <c r="FN12" s="111">
        <v>2</v>
      </c>
      <c r="FO12" s="101">
        <f t="shared" si="33"/>
        <v>0</v>
      </c>
      <c r="FP12" s="102">
        <v>0</v>
      </c>
      <c r="FQ12" s="112">
        <f>FM12/FN17</f>
        <v>0</v>
      </c>
      <c r="FR12" s="79">
        <v>5</v>
      </c>
      <c r="FS12" s="92">
        <v>5</v>
      </c>
      <c r="FT12" s="80">
        <f t="shared" si="34"/>
        <v>100</v>
      </c>
      <c r="FU12" s="115">
        <v>1</v>
      </c>
      <c r="FV12" s="93">
        <f>FR12/FS17</f>
        <v>0.5</v>
      </c>
      <c r="FW12" s="100">
        <v>0</v>
      </c>
      <c r="FX12" s="111">
        <v>1</v>
      </c>
      <c r="FY12" s="101">
        <f t="shared" si="35"/>
        <v>0</v>
      </c>
      <c r="FZ12" s="102">
        <v>0</v>
      </c>
      <c r="GA12" s="112">
        <f>FW12/FX17</f>
        <v>0</v>
      </c>
      <c r="GB12" s="100">
        <v>0</v>
      </c>
      <c r="GC12" s="111">
        <v>1</v>
      </c>
      <c r="GD12" s="101">
        <f t="shared" si="36"/>
        <v>0</v>
      </c>
      <c r="GE12" s="102">
        <v>0</v>
      </c>
      <c r="GF12" s="112">
        <f>GB12/GC17</f>
        <v>0</v>
      </c>
      <c r="GG12" s="100">
        <v>0</v>
      </c>
      <c r="GH12" s="111">
        <v>1</v>
      </c>
      <c r="GI12" s="101">
        <f t="shared" si="37"/>
        <v>0</v>
      </c>
      <c r="GJ12" s="102">
        <v>0</v>
      </c>
      <c r="GK12" s="112">
        <f>GG12/GH17</f>
        <v>0</v>
      </c>
      <c r="GL12" s="100">
        <v>0</v>
      </c>
      <c r="GM12" s="111">
        <v>40</v>
      </c>
      <c r="GN12" s="101">
        <f t="shared" si="38"/>
        <v>0</v>
      </c>
      <c r="GO12" s="102">
        <v>0</v>
      </c>
      <c r="GP12" s="112">
        <f>GL12/GM17</f>
        <v>0</v>
      </c>
      <c r="GQ12" s="100">
        <v>0</v>
      </c>
      <c r="GR12" s="101">
        <v>100</v>
      </c>
      <c r="GS12" s="101">
        <f t="shared" si="39"/>
        <v>0</v>
      </c>
      <c r="GT12" s="102">
        <v>0</v>
      </c>
      <c r="GU12" s="103">
        <f>GQ12/GR17</f>
        <v>0</v>
      </c>
      <c r="GV12" s="100">
        <v>0</v>
      </c>
      <c r="GW12" s="111">
        <v>10</v>
      </c>
      <c r="GX12" s="101">
        <f t="shared" si="40"/>
        <v>0</v>
      </c>
      <c r="GY12" s="102">
        <v>0</v>
      </c>
      <c r="GZ12" s="112">
        <f>GV12/GW17</f>
        <v>0</v>
      </c>
      <c r="HA12" s="100">
        <v>0</v>
      </c>
      <c r="HB12" s="111">
        <v>2</v>
      </c>
      <c r="HC12" s="101">
        <f t="shared" si="41"/>
        <v>0</v>
      </c>
      <c r="HD12" s="102">
        <v>0</v>
      </c>
      <c r="HE12" s="112">
        <f>HA12/HB17</f>
        <v>0</v>
      </c>
      <c r="HF12" s="195">
        <v>0</v>
      </c>
      <c r="HG12" s="196">
        <v>7</v>
      </c>
      <c r="HH12" s="196">
        <f t="shared" si="42"/>
        <v>0</v>
      </c>
      <c r="HI12" s="197">
        <v>0</v>
      </c>
      <c r="HJ12" s="198">
        <f>HF12/HG17</f>
        <v>0</v>
      </c>
      <c r="HK12" s="122">
        <v>0</v>
      </c>
      <c r="HL12" s="101">
        <v>50</v>
      </c>
      <c r="HM12" s="101">
        <f t="shared" si="43"/>
        <v>0</v>
      </c>
      <c r="HN12" s="102">
        <v>0</v>
      </c>
      <c r="HO12" s="103">
        <f>HK12/HL17</f>
        <v>0</v>
      </c>
      <c r="HP12" s="100">
        <v>0</v>
      </c>
      <c r="HQ12" s="111">
        <v>70</v>
      </c>
      <c r="HR12" s="101">
        <f t="shared" si="44"/>
        <v>0</v>
      </c>
      <c r="HS12" s="102">
        <v>0</v>
      </c>
      <c r="HT12" s="112">
        <f>HP12/HQ17</f>
        <v>0</v>
      </c>
      <c r="HU12" s="100">
        <v>0</v>
      </c>
      <c r="HV12" s="111">
        <v>1</v>
      </c>
      <c r="HW12" s="101">
        <f t="shared" si="45"/>
        <v>0</v>
      </c>
      <c r="HX12" s="102">
        <v>0</v>
      </c>
      <c r="HY12" s="112">
        <f>HU12/HV17</f>
        <v>0</v>
      </c>
      <c r="HZ12" s="217">
        <v>0</v>
      </c>
      <c r="IA12" s="218">
        <v>100</v>
      </c>
      <c r="IB12" s="218">
        <f t="shared" si="46"/>
        <v>0</v>
      </c>
      <c r="IC12" s="219">
        <v>0</v>
      </c>
      <c r="ID12" s="220">
        <f>HZ12/IA17</f>
        <v>0</v>
      </c>
      <c r="IE12" s="79">
        <v>100</v>
      </c>
      <c r="IF12" s="80">
        <v>100</v>
      </c>
      <c r="IG12" s="80">
        <f t="shared" si="47"/>
        <v>100</v>
      </c>
      <c r="IH12" s="254">
        <v>1</v>
      </c>
      <c r="II12" s="82">
        <f>IE12/IF17</f>
        <v>1</v>
      </c>
      <c r="IJ12" s="79">
        <v>100</v>
      </c>
      <c r="IK12" s="92">
        <v>100</v>
      </c>
      <c r="IL12" s="80">
        <f t="shared" si="48"/>
        <v>100</v>
      </c>
      <c r="IM12" s="81">
        <v>1</v>
      </c>
      <c r="IN12" s="82">
        <f>IJ12/IK17</f>
        <v>1</v>
      </c>
    </row>
    <row r="13" spans="2:248" ht="15" thickBot="1" x14ac:dyDescent="0.4">
      <c r="B13" s="151">
        <v>8</v>
      </c>
      <c r="C13" s="152" t="s">
        <v>40</v>
      </c>
      <c r="D13" s="79">
        <v>100</v>
      </c>
      <c r="E13" s="80">
        <v>100</v>
      </c>
      <c r="F13" s="80">
        <f t="shared" si="0"/>
        <v>100</v>
      </c>
      <c r="G13" s="81">
        <v>1</v>
      </c>
      <c r="H13" s="82">
        <f>D13/E17</f>
        <v>1</v>
      </c>
      <c r="I13" s="79">
        <v>103</v>
      </c>
      <c r="J13" s="80">
        <v>90</v>
      </c>
      <c r="K13" s="320">
        <f t="shared" si="1"/>
        <v>114.44444444444444</v>
      </c>
      <c r="L13" s="323">
        <v>1.1399999999999999</v>
      </c>
      <c r="M13" s="324">
        <f>I13/J17</f>
        <v>1.1444444444444444</v>
      </c>
      <c r="N13" s="79">
        <v>83</v>
      </c>
      <c r="O13" s="92">
        <v>70</v>
      </c>
      <c r="P13" s="80">
        <f t="shared" si="2"/>
        <v>118.57142857142857</v>
      </c>
      <c r="Q13" s="81">
        <v>1.19</v>
      </c>
      <c r="R13" s="93">
        <f>N13/O17</f>
        <v>0.73451327433628322</v>
      </c>
      <c r="S13" s="79">
        <v>100</v>
      </c>
      <c r="T13" s="80">
        <v>100</v>
      </c>
      <c r="U13" s="80">
        <f t="shared" si="3"/>
        <v>100</v>
      </c>
      <c r="V13" s="81">
        <v>1</v>
      </c>
      <c r="W13" s="82">
        <f>S13/T17</f>
        <v>1</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33</v>
      </c>
      <c r="AO13" s="101">
        <f t="shared" si="7"/>
        <v>0</v>
      </c>
      <c r="AP13" s="102">
        <v>0</v>
      </c>
      <c r="AQ13" s="103">
        <f>AM13/AN17</f>
        <v>0</v>
      </c>
      <c r="AR13" s="79">
        <v>97.65</v>
      </c>
      <c r="AS13" s="80">
        <v>90</v>
      </c>
      <c r="AT13" s="80">
        <f t="shared" si="8"/>
        <v>108.5</v>
      </c>
      <c r="AU13" s="81">
        <v>1.0900000000000001</v>
      </c>
      <c r="AV13" s="82">
        <f>AR13/AS17</f>
        <v>1.085</v>
      </c>
      <c r="AW13" s="79">
        <v>2</v>
      </c>
      <c r="AX13" s="80">
        <v>2</v>
      </c>
      <c r="AY13" s="80">
        <f t="shared" si="9"/>
        <v>100</v>
      </c>
      <c r="AZ13" s="81">
        <v>1</v>
      </c>
      <c r="BA13" s="82">
        <f>AW13/AX17</f>
        <v>0.22222222222222221</v>
      </c>
      <c r="BB13" s="183">
        <v>0</v>
      </c>
      <c r="BC13" s="185">
        <v>3</v>
      </c>
      <c r="BD13" s="185">
        <f t="shared" si="10"/>
        <v>0</v>
      </c>
      <c r="BE13" s="186">
        <v>0</v>
      </c>
      <c r="BF13" s="245">
        <f>BB13/BC17</f>
        <v>0</v>
      </c>
      <c r="BG13" s="100">
        <v>0</v>
      </c>
      <c r="BH13" s="111">
        <v>1</v>
      </c>
      <c r="BI13" s="101">
        <f t="shared" si="11"/>
        <v>0</v>
      </c>
      <c r="BJ13" s="330">
        <v>0</v>
      </c>
      <c r="BK13" s="332">
        <f>BG13/BH17</f>
        <v>0</v>
      </c>
      <c r="BL13" s="100">
        <v>0</v>
      </c>
      <c r="BM13" s="111">
        <v>1</v>
      </c>
      <c r="BN13" s="101">
        <f t="shared" si="12"/>
        <v>0</v>
      </c>
      <c r="BO13" s="102">
        <v>0</v>
      </c>
      <c r="BP13" s="112">
        <f>BL13/BM17</f>
        <v>0</v>
      </c>
      <c r="BQ13" s="100">
        <v>0</v>
      </c>
      <c r="BR13" s="111">
        <v>1</v>
      </c>
      <c r="BS13" s="101">
        <f t="shared" si="13"/>
        <v>0</v>
      </c>
      <c r="BT13" s="102">
        <v>0</v>
      </c>
      <c r="BU13" s="112">
        <f>BQ13/BR17</f>
        <v>0</v>
      </c>
      <c r="BV13" s="79">
        <v>100</v>
      </c>
      <c r="BW13" s="80">
        <v>100</v>
      </c>
      <c r="BX13" s="80">
        <f t="shared" si="14"/>
        <v>100</v>
      </c>
      <c r="BY13" s="81">
        <v>1</v>
      </c>
      <c r="BZ13" s="82">
        <f>BV13/BW17</f>
        <v>1</v>
      </c>
      <c r="CA13" s="100">
        <v>0</v>
      </c>
      <c r="CB13" s="111">
        <v>1</v>
      </c>
      <c r="CC13" s="101">
        <f t="shared" si="15"/>
        <v>0</v>
      </c>
      <c r="CD13" s="102">
        <v>0</v>
      </c>
      <c r="CE13" s="112">
        <f>CA13/CB17</f>
        <v>0</v>
      </c>
      <c r="CF13" s="100">
        <v>0</v>
      </c>
      <c r="CG13" s="111">
        <v>440</v>
      </c>
      <c r="CH13" s="101">
        <f t="shared" si="16"/>
        <v>0</v>
      </c>
      <c r="CI13" s="102">
        <v>0</v>
      </c>
      <c r="CJ13" s="112">
        <f>CF13/CG17</f>
        <v>0</v>
      </c>
      <c r="CK13" s="100">
        <v>0</v>
      </c>
      <c r="CL13" s="101">
        <v>100</v>
      </c>
      <c r="CM13" s="101">
        <f t="shared" si="17"/>
        <v>0</v>
      </c>
      <c r="CN13" s="102">
        <v>0</v>
      </c>
      <c r="CO13" s="103">
        <f>CK13/CL17</f>
        <v>0</v>
      </c>
      <c r="CP13" s="100">
        <v>0</v>
      </c>
      <c r="CQ13" s="111">
        <v>1</v>
      </c>
      <c r="CR13" s="101">
        <f t="shared" si="18"/>
        <v>0</v>
      </c>
      <c r="CS13" s="102">
        <v>0</v>
      </c>
      <c r="CT13" s="112">
        <f>CP13/CQ17</f>
        <v>0</v>
      </c>
      <c r="CU13" s="100">
        <v>0</v>
      </c>
      <c r="CV13" s="111">
        <v>1</v>
      </c>
      <c r="CW13" s="101">
        <f t="shared" si="19"/>
        <v>0</v>
      </c>
      <c r="CX13" s="102">
        <v>0</v>
      </c>
      <c r="CY13" s="112">
        <f>CU13/CV17</f>
        <v>0</v>
      </c>
      <c r="CZ13" s="515">
        <v>0</v>
      </c>
      <c r="DA13" s="516">
        <v>1</v>
      </c>
      <c r="DB13" s="516">
        <f t="shared" si="20"/>
        <v>0</v>
      </c>
      <c r="DC13" s="517">
        <v>0</v>
      </c>
      <c r="DD13" s="518">
        <f>CZ13/DA17</f>
        <v>0</v>
      </c>
      <c r="DE13" s="169">
        <v>0</v>
      </c>
      <c r="DF13" s="170">
        <v>504</v>
      </c>
      <c r="DG13" s="170">
        <f t="shared" si="21"/>
        <v>0</v>
      </c>
      <c r="DH13" s="171">
        <v>0</v>
      </c>
      <c r="DI13" s="172">
        <f>DE13/DF17</f>
        <v>0</v>
      </c>
      <c r="DJ13" s="79">
        <v>6</v>
      </c>
      <c r="DK13" s="92">
        <v>4</v>
      </c>
      <c r="DL13" s="80">
        <f t="shared" si="22"/>
        <v>150</v>
      </c>
      <c r="DM13" s="81">
        <v>1.5</v>
      </c>
      <c r="DN13" s="93">
        <f>DJ13/DK17</f>
        <v>0.6</v>
      </c>
      <c r="DO13" s="79">
        <v>232</v>
      </c>
      <c r="DP13" s="92">
        <v>200</v>
      </c>
      <c r="DQ13" s="80">
        <f t="shared" si="23"/>
        <v>115.99999999999999</v>
      </c>
      <c r="DR13" s="81">
        <v>0</v>
      </c>
      <c r="DS13" s="93">
        <f>DO13/DP17</f>
        <v>0.32</v>
      </c>
      <c r="DT13" s="79">
        <v>1</v>
      </c>
      <c r="DU13" s="92">
        <v>1</v>
      </c>
      <c r="DV13" s="320">
        <f t="shared" si="24"/>
        <v>100</v>
      </c>
      <c r="DW13" s="329">
        <v>1</v>
      </c>
      <c r="DX13" s="333">
        <f>DT13/DU17</f>
        <v>1</v>
      </c>
      <c r="DY13" s="100">
        <v>0</v>
      </c>
      <c r="DZ13" s="111">
        <v>2</v>
      </c>
      <c r="EA13" s="101">
        <f t="shared" si="25"/>
        <v>0</v>
      </c>
      <c r="EB13" s="102">
        <v>0</v>
      </c>
      <c r="EC13" s="112">
        <f>DY13/DZ17</f>
        <v>0</v>
      </c>
      <c r="ED13" s="183">
        <v>0</v>
      </c>
      <c r="EE13" s="184">
        <v>1</v>
      </c>
      <c r="EF13" s="185">
        <f t="shared" si="26"/>
        <v>0</v>
      </c>
      <c r="EG13" s="186">
        <v>0</v>
      </c>
      <c r="EH13" s="187">
        <f>ED13/EE17</f>
        <v>0</v>
      </c>
      <c r="EI13" s="100">
        <v>0</v>
      </c>
      <c r="EJ13" s="101">
        <v>1</v>
      </c>
      <c r="EK13" s="101">
        <f t="shared" si="27"/>
        <v>0</v>
      </c>
      <c r="EL13" s="330">
        <v>0</v>
      </c>
      <c r="EM13" s="331">
        <f>EI13/EJ17</f>
        <v>0</v>
      </c>
      <c r="EN13" s="100">
        <v>0</v>
      </c>
      <c r="EO13" s="111">
        <v>2</v>
      </c>
      <c r="EP13" s="101">
        <f t="shared" si="28"/>
        <v>0</v>
      </c>
      <c r="EQ13" s="102">
        <v>0</v>
      </c>
      <c r="ER13" s="112">
        <f>EN13/EO17</f>
        <v>0</v>
      </c>
      <c r="ES13" s="100">
        <v>0</v>
      </c>
      <c r="ET13" s="111">
        <v>1</v>
      </c>
      <c r="EU13" s="101">
        <f t="shared" si="29"/>
        <v>0</v>
      </c>
      <c r="EV13" s="102">
        <v>0</v>
      </c>
      <c r="EW13" s="112">
        <f>ES13/ET17</f>
        <v>0</v>
      </c>
      <c r="EX13" s="79">
        <v>8</v>
      </c>
      <c r="EY13" s="80">
        <v>8</v>
      </c>
      <c r="EZ13" s="80">
        <f t="shared" si="30"/>
        <v>100</v>
      </c>
      <c r="FA13" s="81">
        <v>1</v>
      </c>
      <c r="FB13" s="82">
        <f>EX13/EY17</f>
        <v>0.66666666666666663</v>
      </c>
      <c r="FC13" s="100">
        <v>0</v>
      </c>
      <c r="FD13" s="111">
        <v>2</v>
      </c>
      <c r="FE13" s="101">
        <f t="shared" si="31"/>
        <v>0</v>
      </c>
      <c r="FF13" s="102">
        <v>0</v>
      </c>
      <c r="FG13" s="112">
        <f>FC13/FD17</f>
        <v>0</v>
      </c>
      <c r="FH13" s="100">
        <v>0</v>
      </c>
      <c r="FI13" s="111">
        <v>1</v>
      </c>
      <c r="FJ13" s="101">
        <f t="shared" si="32"/>
        <v>0</v>
      </c>
      <c r="FK13" s="102">
        <v>0</v>
      </c>
      <c r="FL13" s="112">
        <f>FH13/FI17</f>
        <v>0</v>
      </c>
      <c r="FM13" s="100">
        <v>0</v>
      </c>
      <c r="FN13" s="111">
        <v>2</v>
      </c>
      <c r="FO13" s="101">
        <f t="shared" si="33"/>
        <v>0</v>
      </c>
      <c r="FP13" s="102">
        <v>0</v>
      </c>
      <c r="FQ13" s="112">
        <f>FM13/FN17</f>
        <v>0</v>
      </c>
      <c r="FR13" s="100">
        <v>0</v>
      </c>
      <c r="FS13" s="111">
        <v>5</v>
      </c>
      <c r="FT13" s="101">
        <f t="shared" si="34"/>
        <v>0</v>
      </c>
      <c r="FU13" s="102">
        <v>0</v>
      </c>
      <c r="FV13" s="112">
        <f>FR13/FS17</f>
        <v>0</v>
      </c>
      <c r="FW13" s="100">
        <v>0</v>
      </c>
      <c r="FX13" s="111">
        <v>1</v>
      </c>
      <c r="FY13" s="101">
        <f t="shared" si="35"/>
        <v>0</v>
      </c>
      <c r="FZ13" s="102">
        <v>0</v>
      </c>
      <c r="GA13" s="112">
        <f>FW13/FX17</f>
        <v>0</v>
      </c>
      <c r="GB13" s="100">
        <v>0</v>
      </c>
      <c r="GC13" s="111">
        <v>1</v>
      </c>
      <c r="GD13" s="101">
        <f t="shared" si="36"/>
        <v>0</v>
      </c>
      <c r="GE13" s="102">
        <v>0</v>
      </c>
      <c r="GF13" s="112">
        <f>GB13/GC17</f>
        <v>0</v>
      </c>
      <c r="GG13" s="100">
        <v>0</v>
      </c>
      <c r="GH13" s="111">
        <v>1</v>
      </c>
      <c r="GI13" s="101">
        <f t="shared" si="37"/>
        <v>0</v>
      </c>
      <c r="GJ13" s="102">
        <v>0</v>
      </c>
      <c r="GK13" s="112">
        <f>GG13/GH17</f>
        <v>0</v>
      </c>
      <c r="GL13" s="100">
        <v>0</v>
      </c>
      <c r="GM13" s="111">
        <v>40</v>
      </c>
      <c r="GN13" s="101">
        <f t="shared" si="38"/>
        <v>0</v>
      </c>
      <c r="GO13" s="102">
        <v>0</v>
      </c>
      <c r="GP13" s="112">
        <f>GL13/GM17</f>
        <v>0</v>
      </c>
      <c r="GQ13" s="79">
        <v>20</v>
      </c>
      <c r="GR13" s="80">
        <v>20</v>
      </c>
      <c r="GS13" s="80">
        <f t="shared" si="39"/>
        <v>100</v>
      </c>
      <c r="GT13" s="81">
        <v>1</v>
      </c>
      <c r="GU13" s="82">
        <f>GQ13/GR17</f>
        <v>0.2</v>
      </c>
      <c r="GV13" s="100">
        <v>0</v>
      </c>
      <c r="GW13" s="111">
        <v>10</v>
      </c>
      <c r="GX13" s="101">
        <f t="shared" si="40"/>
        <v>0</v>
      </c>
      <c r="GY13" s="102">
        <v>0</v>
      </c>
      <c r="GZ13" s="112">
        <f>GV13/GW17</f>
        <v>0</v>
      </c>
      <c r="HA13" s="79">
        <v>2</v>
      </c>
      <c r="HB13" s="92">
        <v>2</v>
      </c>
      <c r="HC13" s="80">
        <f t="shared" si="41"/>
        <v>100</v>
      </c>
      <c r="HD13" s="115">
        <v>1</v>
      </c>
      <c r="HE13" s="93">
        <f>HA13/HB17</f>
        <v>0.66666666666666663</v>
      </c>
      <c r="HF13" s="195">
        <v>0</v>
      </c>
      <c r="HG13" s="196">
        <v>8</v>
      </c>
      <c r="HH13" s="196">
        <f t="shared" si="42"/>
        <v>0</v>
      </c>
      <c r="HI13" s="197">
        <v>0</v>
      </c>
      <c r="HJ13" s="198">
        <f>HF13/HG17</f>
        <v>0</v>
      </c>
      <c r="HK13" s="122">
        <v>0</v>
      </c>
      <c r="HL13" s="101">
        <v>50</v>
      </c>
      <c r="HM13" s="101">
        <f t="shared" si="43"/>
        <v>0</v>
      </c>
      <c r="HN13" s="102">
        <v>0</v>
      </c>
      <c r="HO13" s="103">
        <f>HK13/HL17</f>
        <v>0</v>
      </c>
      <c r="HP13" s="100">
        <v>0</v>
      </c>
      <c r="HQ13" s="111">
        <v>70</v>
      </c>
      <c r="HR13" s="101">
        <f t="shared" si="44"/>
        <v>0</v>
      </c>
      <c r="HS13" s="102">
        <v>0</v>
      </c>
      <c r="HT13" s="112">
        <f>HP13/HQ17</f>
        <v>0</v>
      </c>
      <c r="HU13" s="100">
        <v>0</v>
      </c>
      <c r="HV13" s="111">
        <v>1</v>
      </c>
      <c r="HW13" s="101">
        <f t="shared" si="45"/>
        <v>0</v>
      </c>
      <c r="HX13" s="102">
        <v>0</v>
      </c>
      <c r="HY13" s="112">
        <f>HU13/HV17</f>
        <v>0</v>
      </c>
      <c r="HZ13" s="217">
        <v>0</v>
      </c>
      <c r="IA13" s="218">
        <v>100</v>
      </c>
      <c r="IB13" s="218">
        <f t="shared" si="46"/>
        <v>0</v>
      </c>
      <c r="IC13" s="219">
        <v>0</v>
      </c>
      <c r="ID13" s="220">
        <f>HZ13/IA17</f>
        <v>0</v>
      </c>
      <c r="IE13" s="79">
        <v>100</v>
      </c>
      <c r="IF13" s="80">
        <v>100</v>
      </c>
      <c r="IG13" s="80">
        <f t="shared" si="47"/>
        <v>100</v>
      </c>
      <c r="IH13" s="81">
        <v>1</v>
      </c>
      <c r="II13" s="82">
        <f>IE13/IF17</f>
        <v>1</v>
      </c>
      <c r="IJ13" s="79">
        <v>85.71</v>
      </c>
      <c r="IK13" s="92">
        <v>100</v>
      </c>
      <c r="IL13" s="80">
        <f t="shared" si="48"/>
        <v>85.71</v>
      </c>
      <c r="IM13" s="81">
        <v>0.86</v>
      </c>
      <c r="IN13" s="82">
        <f>IJ13/IK17</f>
        <v>0.85709999999999997</v>
      </c>
    </row>
    <row r="14" spans="2:248" ht="15" thickBot="1" x14ac:dyDescent="0.4">
      <c r="B14" s="153">
        <v>9</v>
      </c>
      <c r="C14" s="154" t="s">
        <v>41</v>
      </c>
      <c r="D14" s="79">
        <v>0</v>
      </c>
      <c r="E14" s="80">
        <v>100</v>
      </c>
      <c r="F14" s="80">
        <f t="shared" si="0"/>
        <v>0</v>
      </c>
      <c r="G14" s="116">
        <v>0</v>
      </c>
      <c r="H14" s="82">
        <f>D14/E17</f>
        <v>0</v>
      </c>
      <c r="I14" s="100">
        <v>0</v>
      </c>
      <c r="J14" s="101">
        <v>90</v>
      </c>
      <c r="K14" s="101">
        <f t="shared" si="1"/>
        <v>0</v>
      </c>
      <c r="L14" s="321">
        <v>0</v>
      </c>
      <c r="M14" s="322">
        <f>I14/J17</f>
        <v>0</v>
      </c>
      <c r="N14" s="79">
        <v>123</v>
      </c>
      <c r="O14" s="92">
        <v>90</v>
      </c>
      <c r="P14" s="80">
        <f t="shared" si="2"/>
        <v>136.66666666666666</v>
      </c>
      <c r="Q14" s="123">
        <v>1.37</v>
      </c>
      <c r="R14" s="93">
        <f>N14/O17</f>
        <v>1.0884955752212389</v>
      </c>
      <c r="S14" s="79">
        <v>100</v>
      </c>
      <c r="T14" s="80">
        <v>100</v>
      </c>
      <c r="U14" s="80">
        <f t="shared" si="3"/>
        <v>100</v>
      </c>
      <c r="V14" s="115">
        <v>1</v>
      </c>
      <c r="W14" s="82">
        <f>S14/T17</f>
        <v>1</v>
      </c>
      <c r="X14" s="169">
        <v>0</v>
      </c>
      <c r="Y14" s="170">
        <v>100</v>
      </c>
      <c r="Z14" s="170">
        <f t="shared" si="4"/>
        <v>0</v>
      </c>
      <c r="AA14" s="171">
        <v>0</v>
      </c>
      <c r="AB14" s="172">
        <f>X14/Y17</f>
        <v>0</v>
      </c>
      <c r="AC14" s="100">
        <v>0</v>
      </c>
      <c r="AD14" s="101">
        <v>100</v>
      </c>
      <c r="AE14" s="101">
        <f t="shared" si="5"/>
        <v>0</v>
      </c>
      <c r="AF14" s="102">
        <v>0</v>
      </c>
      <c r="AG14" s="103">
        <f>AC14/AD17</f>
        <v>0</v>
      </c>
      <c r="AH14" s="100">
        <v>0</v>
      </c>
      <c r="AI14" s="111">
        <v>50</v>
      </c>
      <c r="AJ14" s="101">
        <f t="shared" si="6"/>
        <v>0</v>
      </c>
      <c r="AK14" s="102">
        <v>0</v>
      </c>
      <c r="AL14" s="112">
        <f>AH14/AI17</f>
        <v>0</v>
      </c>
      <c r="AM14" s="79">
        <v>64</v>
      </c>
      <c r="AN14" s="80">
        <v>60</v>
      </c>
      <c r="AO14" s="80">
        <f t="shared" si="7"/>
        <v>106.66666666666667</v>
      </c>
      <c r="AP14" s="123">
        <v>1.07</v>
      </c>
      <c r="AQ14" s="82">
        <f>AM14/AN17</f>
        <v>0.83116883116883122</v>
      </c>
      <c r="AR14" s="79">
        <v>97.65</v>
      </c>
      <c r="AS14" s="80">
        <v>90</v>
      </c>
      <c r="AT14" s="80">
        <f t="shared" si="8"/>
        <v>108.5</v>
      </c>
      <c r="AU14" s="81">
        <v>1.0900000000000001</v>
      </c>
      <c r="AV14" s="82">
        <f>AR14/AS17</f>
        <v>1.085</v>
      </c>
      <c r="AW14" s="183">
        <v>2</v>
      </c>
      <c r="AX14" s="185">
        <v>3</v>
      </c>
      <c r="AY14" s="185">
        <f t="shared" si="9"/>
        <v>66.666666666666657</v>
      </c>
      <c r="AZ14" s="186">
        <v>0.67</v>
      </c>
      <c r="BA14" s="245">
        <f>AW14/AX17</f>
        <v>0.22222222222222221</v>
      </c>
      <c r="BB14" s="183">
        <v>0</v>
      </c>
      <c r="BC14" s="185">
        <v>5</v>
      </c>
      <c r="BD14" s="185">
        <f t="shared" si="10"/>
        <v>0</v>
      </c>
      <c r="BE14" s="186">
        <v>0</v>
      </c>
      <c r="BF14" s="245">
        <f>BB14/BC17</f>
        <v>0</v>
      </c>
      <c r="BG14" s="79">
        <v>0</v>
      </c>
      <c r="BH14" s="92">
        <v>1</v>
      </c>
      <c r="BI14" s="320">
        <f t="shared" si="11"/>
        <v>0</v>
      </c>
      <c r="BJ14" s="318">
        <v>0</v>
      </c>
      <c r="BK14" s="319">
        <f>BG14/BH17</f>
        <v>0</v>
      </c>
      <c r="BL14" s="100">
        <v>0</v>
      </c>
      <c r="BM14" s="111">
        <v>1</v>
      </c>
      <c r="BN14" s="101">
        <f t="shared" si="12"/>
        <v>0</v>
      </c>
      <c r="BO14" s="102">
        <v>0</v>
      </c>
      <c r="BP14" s="112">
        <f>BL14/BM17</f>
        <v>0</v>
      </c>
      <c r="BQ14" s="100">
        <v>0</v>
      </c>
      <c r="BR14" s="111">
        <v>1</v>
      </c>
      <c r="BS14" s="101">
        <f t="shared" si="13"/>
        <v>0</v>
      </c>
      <c r="BT14" s="102">
        <v>0</v>
      </c>
      <c r="BU14" s="112">
        <f>BQ14/BR17</f>
        <v>0</v>
      </c>
      <c r="BV14" s="79">
        <v>100</v>
      </c>
      <c r="BW14" s="80">
        <v>100</v>
      </c>
      <c r="BX14" s="80">
        <f t="shared" si="14"/>
        <v>100</v>
      </c>
      <c r="BY14" s="115">
        <v>1</v>
      </c>
      <c r="BZ14" s="82">
        <f>BV14/BW17</f>
        <v>1</v>
      </c>
      <c r="CA14" s="100">
        <v>0</v>
      </c>
      <c r="CB14" s="111">
        <v>1</v>
      </c>
      <c r="CC14" s="101">
        <f t="shared" si="15"/>
        <v>0</v>
      </c>
      <c r="CD14" s="102">
        <v>0</v>
      </c>
      <c r="CE14" s="112">
        <f>CA14/CB17</f>
        <v>0</v>
      </c>
      <c r="CF14" s="79">
        <v>713</v>
      </c>
      <c r="CG14" s="92">
        <v>820</v>
      </c>
      <c r="CH14" s="80">
        <f t="shared" si="16"/>
        <v>86.951219512195124</v>
      </c>
      <c r="CI14" s="132">
        <v>0.87</v>
      </c>
      <c r="CJ14" s="93">
        <f>CF14/CG17</f>
        <v>0.64818181818181819</v>
      </c>
      <c r="CK14" s="79">
        <v>89.83</v>
      </c>
      <c r="CL14" s="80">
        <v>100</v>
      </c>
      <c r="CM14" s="80">
        <f t="shared" si="17"/>
        <v>89.83</v>
      </c>
      <c r="CN14" s="142">
        <v>0.9</v>
      </c>
      <c r="CO14" s="82">
        <f>CK14/CL17</f>
        <v>0.89829999999999999</v>
      </c>
      <c r="CP14" s="100">
        <v>0</v>
      </c>
      <c r="CQ14" s="111">
        <v>1</v>
      </c>
      <c r="CR14" s="101">
        <f t="shared" si="18"/>
        <v>0</v>
      </c>
      <c r="CS14" s="102">
        <v>0</v>
      </c>
      <c r="CT14" s="112">
        <f>CP14/CQ17</f>
        <v>0</v>
      </c>
      <c r="CU14" s="100">
        <v>0</v>
      </c>
      <c r="CV14" s="111">
        <v>1</v>
      </c>
      <c r="CW14" s="101">
        <f t="shared" si="19"/>
        <v>0</v>
      </c>
      <c r="CX14" s="102">
        <v>0</v>
      </c>
      <c r="CY14" s="112">
        <f>CU14/CV17</f>
        <v>0</v>
      </c>
      <c r="CZ14" s="515">
        <v>0</v>
      </c>
      <c r="DA14" s="516">
        <v>1</v>
      </c>
      <c r="DB14" s="516">
        <f t="shared" si="20"/>
        <v>0</v>
      </c>
      <c r="DC14" s="517">
        <v>0</v>
      </c>
      <c r="DD14" s="518">
        <f>CZ14/DA17</f>
        <v>0</v>
      </c>
      <c r="DE14" s="169">
        <v>0</v>
      </c>
      <c r="DF14" s="170">
        <v>576</v>
      </c>
      <c r="DG14" s="170">
        <f t="shared" si="21"/>
        <v>0</v>
      </c>
      <c r="DH14" s="171">
        <v>0</v>
      </c>
      <c r="DI14" s="172">
        <f>DE14/DF17</f>
        <v>0</v>
      </c>
      <c r="DJ14" s="79">
        <v>9</v>
      </c>
      <c r="DK14" s="92">
        <v>6</v>
      </c>
      <c r="DL14" s="80">
        <f t="shared" si="22"/>
        <v>150</v>
      </c>
      <c r="DM14" s="123">
        <v>1.5</v>
      </c>
      <c r="DN14" s="93">
        <f>DJ14/DK17</f>
        <v>0.9</v>
      </c>
      <c r="DO14" s="79">
        <v>232</v>
      </c>
      <c r="DP14" s="92">
        <v>375</v>
      </c>
      <c r="DQ14" s="80">
        <f t="shared" si="23"/>
        <v>61.866666666666667</v>
      </c>
      <c r="DR14" s="132">
        <v>0.62</v>
      </c>
      <c r="DS14" s="93">
        <f>DO14/DP17</f>
        <v>0.32</v>
      </c>
      <c r="DT14" s="100">
        <v>0</v>
      </c>
      <c r="DU14" s="111">
        <v>1</v>
      </c>
      <c r="DV14" s="101">
        <f t="shared" si="24"/>
        <v>0</v>
      </c>
      <c r="DW14" s="321">
        <v>0</v>
      </c>
      <c r="DX14" s="344">
        <f>DT14/DU17</f>
        <v>0</v>
      </c>
      <c r="DY14" s="100">
        <v>0</v>
      </c>
      <c r="DZ14" s="111">
        <v>2</v>
      </c>
      <c r="EA14" s="101">
        <f t="shared" si="25"/>
        <v>0</v>
      </c>
      <c r="EB14" s="102">
        <v>0</v>
      </c>
      <c r="EC14" s="112">
        <f>DY14/DZ17</f>
        <v>0</v>
      </c>
      <c r="ED14" s="100">
        <v>0</v>
      </c>
      <c r="EE14" s="111">
        <v>1</v>
      </c>
      <c r="EF14" s="101">
        <f t="shared" si="26"/>
        <v>0</v>
      </c>
      <c r="EG14" s="102">
        <v>0</v>
      </c>
      <c r="EH14" s="112">
        <f>ED14/EE17</f>
        <v>0</v>
      </c>
      <c r="EI14" s="79">
        <v>0</v>
      </c>
      <c r="EJ14" s="80">
        <v>1</v>
      </c>
      <c r="EK14" s="320">
        <f t="shared" si="27"/>
        <v>0</v>
      </c>
      <c r="EL14" s="318">
        <v>0</v>
      </c>
      <c r="EM14" s="319">
        <f>EI14/EJ17</f>
        <v>0</v>
      </c>
      <c r="EN14" s="79">
        <v>3</v>
      </c>
      <c r="EO14" s="92">
        <v>3</v>
      </c>
      <c r="EP14" s="80">
        <f t="shared" si="28"/>
        <v>100</v>
      </c>
      <c r="EQ14" s="115">
        <v>1</v>
      </c>
      <c r="ER14" s="93">
        <f>EN14/EO17</f>
        <v>0.75</v>
      </c>
      <c r="ES14" s="100">
        <v>0</v>
      </c>
      <c r="ET14" s="111">
        <v>1</v>
      </c>
      <c r="EU14" s="101">
        <f t="shared" si="29"/>
        <v>0</v>
      </c>
      <c r="EV14" s="102">
        <v>0</v>
      </c>
      <c r="EW14" s="112">
        <f>ES14/ET17</f>
        <v>0</v>
      </c>
      <c r="EX14" s="79">
        <v>9</v>
      </c>
      <c r="EY14" s="80">
        <v>9</v>
      </c>
      <c r="EZ14" s="80">
        <f t="shared" si="30"/>
        <v>100</v>
      </c>
      <c r="FA14" s="115">
        <v>1</v>
      </c>
      <c r="FB14" s="82">
        <f>EX14/EY17</f>
        <v>0.75</v>
      </c>
      <c r="FC14" s="79">
        <v>3</v>
      </c>
      <c r="FD14" s="92">
        <v>3</v>
      </c>
      <c r="FE14" s="80">
        <f t="shared" si="31"/>
        <v>100</v>
      </c>
      <c r="FF14" s="115">
        <v>1</v>
      </c>
      <c r="FG14" s="93">
        <f>FC14/FD17</f>
        <v>0.75</v>
      </c>
      <c r="FH14" s="100">
        <v>0</v>
      </c>
      <c r="FI14" s="111">
        <v>1</v>
      </c>
      <c r="FJ14" s="101">
        <f t="shared" si="32"/>
        <v>0</v>
      </c>
      <c r="FK14" s="102">
        <v>0</v>
      </c>
      <c r="FL14" s="112">
        <f>FH14/FI17</f>
        <v>0</v>
      </c>
      <c r="FM14" s="79">
        <v>3</v>
      </c>
      <c r="FN14" s="92">
        <v>3</v>
      </c>
      <c r="FO14" s="80">
        <f t="shared" si="33"/>
        <v>100</v>
      </c>
      <c r="FP14" s="115">
        <v>1</v>
      </c>
      <c r="FQ14" s="93">
        <f>FM14/FN17</f>
        <v>0.75</v>
      </c>
      <c r="FR14" s="100">
        <v>0</v>
      </c>
      <c r="FS14" s="111">
        <v>5</v>
      </c>
      <c r="FT14" s="101">
        <f t="shared" si="34"/>
        <v>0</v>
      </c>
      <c r="FU14" s="102">
        <v>0</v>
      </c>
      <c r="FV14" s="112">
        <f>FR14/FS17</f>
        <v>0</v>
      </c>
      <c r="FW14" s="100">
        <v>0</v>
      </c>
      <c r="FX14" s="111">
        <v>1</v>
      </c>
      <c r="FY14" s="101">
        <f t="shared" si="35"/>
        <v>0</v>
      </c>
      <c r="FZ14" s="102">
        <v>0</v>
      </c>
      <c r="GA14" s="112">
        <f>FW14/FX17</f>
        <v>0</v>
      </c>
      <c r="GB14" s="100">
        <v>0</v>
      </c>
      <c r="GC14" s="111">
        <v>1</v>
      </c>
      <c r="GD14" s="101">
        <f t="shared" si="36"/>
        <v>0</v>
      </c>
      <c r="GE14" s="102">
        <v>0</v>
      </c>
      <c r="GF14" s="112">
        <f>GB14/GC17</f>
        <v>0</v>
      </c>
      <c r="GG14" s="100">
        <v>0</v>
      </c>
      <c r="GH14" s="111">
        <v>1</v>
      </c>
      <c r="GI14" s="101">
        <f t="shared" si="37"/>
        <v>0</v>
      </c>
      <c r="GJ14" s="102">
        <v>0</v>
      </c>
      <c r="GK14" s="112">
        <f>GG14/GH17</f>
        <v>0</v>
      </c>
      <c r="GL14" s="183">
        <v>0</v>
      </c>
      <c r="GM14" s="184">
        <v>40</v>
      </c>
      <c r="GN14" s="185">
        <f t="shared" si="38"/>
        <v>0</v>
      </c>
      <c r="GO14" s="186">
        <v>0</v>
      </c>
      <c r="GP14" s="187">
        <f>GL14/GM17</f>
        <v>0</v>
      </c>
      <c r="GQ14" s="79">
        <v>40</v>
      </c>
      <c r="GR14" s="80">
        <v>40</v>
      </c>
      <c r="GS14" s="80">
        <f t="shared" si="39"/>
        <v>100</v>
      </c>
      <c r="GT14" s="115">
        <v>1</v>
      </c>
      <c r="GU14" s="82">
        <f>GQ14/GR17</f>
        <v>0.4</v>
      </c>
      <c r="GV14" s="79">
        <v>15</v>
      </c>
      <c r="GW14" s="92">
        <v>15</v>
      </c>
      <c r="GX14" s="80">
        <f t="shared" si="40"/>
        <v>100</v>
      </c>
      <c r="GY14" s="115">
        <v>1</v>
      </c>
      <c r="GZ14" s="93">
        <f>GV14/GW17</f>
        <v>0.75</v>
      </c>
      <c r="HA14" s="183">
        <v>0</v>
      </c>
      <c r="HB14" s="184">
        <v>3</v>
      </c>
      <c r="HC14" s="185">
        <f t="shared" si="41"/>
        <v>0</v>
      </c>
      <c r="HD14" s="186">
        <v>0</v>
      </c>
      <c r="HE14" s="187">
        <f>HA14/HB17</f>
        <v>0</v>
      </c>
      <c r="HF14" s="195">
        <v>0</v>
      </c>
      <c r="HG14" s="196">
        <v>9</v>
      </c>
      <c r="HH14" s="196">
        <f t="shared" si="42"/>
        <v>0</v>
      </c>
      <c r="HI14" s="197">
        <v>0</v>
      </c>
      <c r="HJ14" s="198">
        <f>HF14/HG17</f>
        <v>0</v>
      </c>
      <c r="HK14" s="244">
        <v>0</v>
      </c>
      <c r="HL14" s="185">
        <v>50</v>
      </c>
      <c r="HM14" s="185">
        <f t="shared" si="43"/>
        <v>0</v>
      </c>
      <c r="HN14" s="186">
        <v>0</v>
      </c>
      <c r="HO14" s="245">
        <f>HK14/HL17</f>
        <v>0</v>
      </c>
      <c r="HP14" s="79">
        <v>110</v>
      </c>
      <c r="HQ14" s="92">
        <v>110</v>
      </c>
      <c r="HR14" s="80">
        <f t="shared" si="44"/>
        <v>100</v>
      </c>
      <c r="HS14" s="115">
        <v>1</v>
      </c>
      <c r="HT14" s="93">
        <f>HP14/HQ17</f>
        <v>0.73333333333333328</v>
      </c>
      <c r="HU14" s="79">
        <v>25</v>
      </c>
      <c r="HV14" s="92">
        <v>25</v>
      </c>
      <c r="HW14" s="80">
        <f t="shared" si="45"/>
        <v>100</v>
      </c>
      <c r="HX14" s="115">
        <v>1</v>
      </c>
      <c r="HY14" s="93">
        <f>HU14/HV17</f>
        <v>0.55555555555555558</v>
      </c>
      <c r="HZ14" s="217">
        <v>0</v>
      </c>
      <c r="IA14" s="218">
        <v>100</v>
      </c>
      <c r="IB14" s="218">
        <f t="shared" si="46"/>
        <v>0</v>
      </c>
      <c r="IC14" s="219">
        <v>0</v>
      </c>
      <c r="ID14" s="220">
        <f>HZ14/IA17</f>
        <v>0</v>
      </c>
      <c r="IE14" s="79">
        <v>100</v>
      </c>
      <c r="IF14" s="80">
        <v>100</v>
      </c>
      <c r="IG14" s="80">
        <f t="shared" si="47"/>
        <v>100</v>
      </c>
      <c r="IH14" s="115">
        <v>1</v>
      </c>
      <c r="II14" s="82">
        <f>IE14/IF17</f>
        <v>1</v>
      </c>
      <c r="IJ14" s="79">
        <v>94.12</v>
      </c>
      <c r="IK14" s="92">
        <v>100</v>
      </c>
      <c r="IL14" s="80">
        <f t="shared" si="48"/>
        <v>94.12</v>
      </c>
      <c r="IM14" s="142">
        <v>0.94</v>
      </c>
      <c r="IN14" s="82">
        <f>IJ14/IK17</f>
        <v>0.94120000000000004</v>
      </c>
    </row>
    <row r="15" spans="2:248" ht="15" thickBot="1" x14ac:dyDescent="0.4">
      <c r="B15" s="151">
        <v>10</v>
      </c>
      <c r="C15" s="152" t="s">
        <v>42</v>
      </c>
      <c r="D15" s="79">
        <v>100</v>
      </c>
      <c r="E15" s="80">
        <v>100</v>
      </c>
      <c r="F15" s="80">
        <f t="shared" si="0"/>
        <v>100</v>
      </c>
      <c r="G15" s="81">
        <v>1</v>
      </c>
      <c r="H15" s="82">
        <f>D15/E17</f>
        <v>1</v>
      </c>
      <c r="I15" s="100">
        <v>0</v>
      </c>
      <c r="J15" s="101">
        <v>90</v>
      </c>
      <c r="K15" s="101">
        <f t="shared" si="1"/>
        <v>0</v>
      </c>
      <c r="L15" s="102">
        <v>0</v>
      </c>
      <c r="M15" s="103">
        <f>I15/J17</f>
        <v>0</v>
      </c>
      <c r="N15" s="79">
        <v>123</v>
      </c>
      <c r="O15" s="92">
        <v>100</v>
      </c>
      <c r="P15" s="80">
        <f t="shared" si="2"/>
        <v>123</v>
      </c>
      <c r="Q15" s="316">
        <v>0</v>
      </c>
      <c r="R15" s="325">
        <f>N15/O17</f>
        <v>1.0884955752212389</v>
      </c>
      <c r="S15" s="337">
        <v>100</v>
      </c>
      <c r="T15" s="338">
        <v>100</v>
      </c>
      <c r="U15" s="338">
        <f t="shared" si="3"/>
        <v>100</v>
      </c>
      <c r="V15" s="316">
        <v>1</v>
      </c>
      <c r="W15" s="317">
        <f>S15/T17</f>
        <v>1</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60</v>
      </c>
      <c r="AO15" s="101">
        <f t="shared" si="7"/>
        <v>0</v>
      </c>
      <c r="AP15" s="102">
        <v>0</v>
      </c>
      <c r="AQ15" s="103">
        <f>AM15/AN17</f>
        <v>0</v>
      </c>
      <c r="AR15" s="79">
        <v>94.46</v>
      </c>
      <c r="AS15" s="80">
        <v>90</v>
      </c>
      <c r="AT15" s="80">
        <f t="shared" si="8"/>
        <v>104.95555555555556</v>
      </c>
      <c r="AU15" s="81">
        <v>1.05</v>
      </c>
      <c r="AV15" s="82">
        <f>AR15/AS17</f>
        <v>1.0495555555555556</v>
      </c>
      <c r="AW15" s="183">
        <v>0</v>
      </c>
      <c r="AX15" s="185">
        <v>5</v>
      </c>
      <c r="AY15" s="185">
        <f t="shared" si="9"/>
        <v>0</v>
      </c>
      <c r="AZ15" s="186">
        <v>0</v>
      </c>
      <c r="BA15" s="245">
        <f>AW15/AX17</f>
        <v>0</v>
      </c>
      <c r="BB15" s="183">
        <v>0</v>
      </c>
      <c r="BC15" s="185">
        <v>7</v>
      </c>
      <c r="BD15" s="185">
        <f t="shared" si="10"/>
        <v>0</v>
      </c>
      <c r="BE15" s="186">
        <v>0</v>
      </c>
      <c r="BF15" s="245">
        <f>BB15/BC17</f>
        <v>0</v>
      </c>
      <c r="BG15" s="100">
        <v>0</v>
      </c>
      <c r="BH15" s="111">
        <v>1</v>
      </c>
      <c r="BI15" s="101">
        <f t="shared" si="11"/>
        <v>0</v>
      </c>
      <c r="BJ15" s="321">
        <v>0</v>
      </c>
      <c r="BK15" s="344">
        <f>BG15/BH17</f>
        <v>0</v>
      </c>
      <c r="BL15" s="79">
        <v>0</v>
      </c>
      <c r="BM15" s="92">
        <v>1</v>
      </c>
      <c r="BN15" s="80">
        <f t="shared" si="12"/>
        <v>0</v>
      </c>
      <c r="BO15" s="81">
        <v>0</v>
      </c>
      <c r="BP15" s="93">
        <f>BL15/BM17</f>
        <v>0</v>
      </c>
      <c r="BQ15" s="100">
        <v>0</v>
      </c>
      <c r="BR15" s="111">
        <v>1</v>
      </c>
      <c r="BS15" s="101">
        <f t="shared" si="13"/>
        <v>0</v>
      </c>
      <c r="BT15" s="102">
        <v>0</v>
      </c>
      <c r="BU15" s="112">
        <f>BQ15/BR17</f>
        <v>0</v>
      </c>
      <c r="BV15" s="79">
        <v>100</v>
      </c>
      <c r="BW15" s="80">
        <v>100</v>
      </c>
      <c r="BX15" s="80">
        <f t="shared" si="14"/>
        <v>100</v>
      </c>
      <c r="BY15" s="81">
        <v>1</v>
      </c>
      <c r="BZ15" s="82">
        <f>BV15/BW17</f>
        <v>1</v>
      </c>
      <c r="CA15" s="100">
        <v>0</v>
      </c>
      <c r="CB15" s="111">
        <v>1</v>
      </c>
      <c r="CC15" s="101">
        <f t="shared" si="15"/>
        <v>0</v>
      </c>
      <c r="CD15" s="102">
        <v>0</v>
      </c>
      <c r="CE15" s="112">
        <f>CA15/CB17</f>
        <v>0</v>
      </c>
      <c r="CF15" s="100">
        <v>0</v>
      </c>
      <c r="CG15" s="111">
        <v>820</v>
      </c>
      <c r="CH15" s="101">
        <f t="shared" si="16"/>
        <v>0</v>
      </c>
      <c r="CI15" s="102">
        <v>0</v>
      </c>
      <c r="CJ15" s="112">
        <f>CF15/CG17</f>
        <v>0</v>
      </c>
      <c r="CK15" s="100">
        <v>0</v>
      </c>
      <c r="CL15" s="101">
        <v>100</v>
      </c>
      <c r="CM15" s="101">
        <f t="shared" si="17"/>
        <v>0</v>
      </c>
      <c r="CN15" s="102">
        <v>0</v>
      </c>
      <c r="CO15" s="103">
        <f>CK15/CL17</f>
        <v>0</v>
      </c>
      <c r="CP15" s="100">
        <v>0</v>
      </c>
      <c r="CQ15" s="111">
        <v>1</v>
      </c>
      <c r="CR15" s="101">
        <f t="shared" si="18"/>
        <v>0</v>
      </c>
      <c r="CS15" s="102">
        <v>0</v>
      </c>
      <c r="CT15" s="112">
        <f>CP15/CQ17</f>
        <v>0</v>
      </c>
      <c r="CU15" s="100">
        <v>0</v>
      </c>
      <c r="CV15" s="111">
        <v>1</v>
      </c>
      <c r="CW15" s="101">
        <f t="shared" si="19"/>
        <v>0</v>
      </c>
      <c r="CX15" s="102">
        <v>0</v>
      </c>
      <c r="CY15" s="112">
        <f>CU15/CV17</f>
        <v>0</v>
      </c>
      <c r="CZ15" s="515">
        <v>0</v>
      </c>
      <c r="DA15" s="516">
        <v>10</v>
      </c>
      <c r="DB15" s="516">
        <f t="shared" si="20"/>
        <v>0</v>
      </c>
      <c r="DC15" s="517">
        <v>0</v>
      </c>
      <c r="DD15" s="518">
        <f>CZ15/DA17</f>
        <v>0</v>
      </c>
      <c r="DE15" s="169">
        <v>0</v>
      </c>
      <c r="DF15" s="170">
        <v>648</v>
      </c>
      <c r="DG15" s="170">
        <f t="shared" si="21"/>
        <v>0</v>
      </c>
      <c r="DH15" s="171">
        <v>0</v>
      </c>
      <c r="DI15" s="172">
        <f>DE15/DF17</f>
        <v>0</v>
      </c>
      <c r="DJ15" s="79">
        <v>10</v>
      </c>
      <c r="DK15" s="92">
        <v>8</v>
      </c>
      <c r="DL15" s="80">
        <f t="shared" si="22"/>
        <v>125</v>
      </c>
      <c r="DM15" s="81">
        <v>1.25</v>
      </c>
      <c r="DN15" s="93">
        <f>DJ15/DK17</f>
        <v>1</v>
      </c>
      <c r="DO15" s="79">
        <v>630</v>
      </c>
      <c r="DP15" s="252">
        <v>550</v>
      </c>
      <c r="DQ15" s="80">
        <f t="shared" si="23"/>
        <v>114.54545454545455</v>
      </c>
      <c r="DR15" s="316">
        <v>1.1499999999999999</v>
      </c>
      <c r="DS15" s="325">
        <f>DO15/DP17</f>
        <v>0.86896551724137927</v>
      </c>
      <c r="DT15" s="100">
        <v>0</v>
      </c>
      <c r="DU15" s="111">
        <v>1</v>
      </c>
      <c r="DV15" s="101">
        <f t="shared" si="24"/>
        <v>0</v>
      </c>
      <c r="DW15" s="102">
        <v>0</v>
      </c>
      <c r="DX15" s="112">
        <f>DT15/DU17</f>
        <v>0</v>
      </c>
      <c r="DY15" s="100">
        <v>0</v>
      </c>
      <c r="DZ15" s="111">
        <v>2</v>
      </c>
      <c r="EA15" s="101">
        <f t="shared" si="25"/>
        <v>0</v>
      </c>
      <c r="EB15" s="102">
        <v>0</v>
      </c>
      <c r="EC15" s="112">
        <f>DY15/DZ17</f>
        <v>0</v>
      </c>
      <c r="ED15" s="100">
        <v>0</v>
      </c>
      <c r="EE15" s="111">
        <v>1</v>
      </c>
      <c r="EF15" s="101">
        <f t="shared" si="26"/>
        <v>0</v>
      </c>
      <c r="EG15" s="102">
        <v>0</v>
      </c>
      <c r="EH15" s="112">
        <f>ED15/EE17</f>
        <v>0</v>
      </c>
      <c r="EI15" s="100">
        <v>0</v>
      </c>
      <c r="EJ15" s="101">
        <v>1</v>
      </c>
      <c r="EK15" s="101">
        <f t="shared" si="27"/>
        <v>0</v>
      </c>
      <c r="EL15" s="321">
        <v>0</v>
      </c>
      <c r="EM15" s="322">
        <f>EI15/EJ17</f>
        <v>0</v>
      </c>
      <c r="EN15" s="100">
        <v>0</v>
      </c>
      <c r="EO15" s="111">
        <v>3</v>
      </c>
      <c r="EP15" s="101">
        <f t="shared" si="28"/>
        <v>0</v>
      </c>
      <c r="EQ15" s="102">
        <v>0</v>
      </c>
      <c r="ER15" s="112">
        <f>EN15/EO17</f>
        <v>0</v>
      </c>
      <c r="ES15" s="100">
        <v>0</v>
      </c>
      <c r="ET15" s="111">
        <v>1</v>
      </c>
      <c r="EU15" s="101">
        <f t="shared" si="29"/>
        <v>0</v>
      </c>
      <c r="EV15" s="102">
        <v>0</v>
      </c>
      <c r="EW15" s="112">
        <f>ES15/ET17</f>
        <v>0</v>
      </c>
      <c r="EX15" s="79">
        <v>10</v>
      </c>
      <c r="EY15" s="80">
        <v>10</v>
      </c>
      <c r="EZ15" s="80">
        <f t="shared" si="30"/>
        <v>100</v>
      </c>
      <c r="FA15" s="81">
        <v>1</v>
      </c>
      <c r="FB15" s="82">
        <f>EX15/EY17</f>
        <v>0.83333333333333337</v>
      </c>
      <c r="FC15" s="100">
        <v>0</v>
      </c>
      <c r="FD15" s="111">
        <v>3</v>
      </c>
      <c r="FE15" s="101">
        <f t="shared" si="31"/>
        <v>0</v>
      </c>
      <c r="FF15" s="102">
        <v>0</v>
      </c>
      <c r="FG15" s="112">
        <f>FC15/FD17</f>
        <v>0</v>
      </c>
      <c r="FH15" s="100">
        <v>0</v>
      </c>
      <c r="FI15" s="111">
        <v>1</v>
      </c>
      <c r="FJ15" s="101">
        <f t="shared" si="32"/>
        <v>0</v>
      </c>
      <c r="FK15" s="102">
        <v>0</v>
      </c>
      <c r="FL15" s="112">
        <f>FH15/FI17</f>
        <v>0</v>
      </c>
      <c r="FM15" s="100">
        <v>0</v>
      </c>
      <c r="FN15" s="111">
        <v>3</v>
      </c>
      <c r="FO15" s="101">
        <f t="shared" si="33"/>
        <v>0</v>
      </c>
      <c r="FP15" s="102">
        <v>0</v>
      </c>
      <c r="FQ15" s="112">
        <f>FM15/FN17</f>
        <v>0</v>
      </c>
      <c r="FR15" s="100">
        <v>0</v>
      </c>
      <c r="FS15" s="111">
        <v>5</v>
      </c>
      <c r="FT15" s="101">
        <f t="shared" si="34"/>
        <v>0</v>
      </c>
      <c r="FU15" s="102">
        <v>0</v>
      </c>
      <c r="FV15" s="112">
        <f>FR15/FS17</f>
        <v>0</v>
      </c>
      <c r="FW15" s="100">
        <v>0</v>
      </c>
      <c r="FX15" s="111">
        <v>1</v>
      </c>
      <c r="FY15" s="101">
        <f t="shared" si="35"/>
        <v>0</v>
      </c>
      <c r="FZ15" s="102">
        <v>0</v>
      </c>
      <c r="GA15" s="112">
        <f>FW15/FX17</f>
        <v>0</v>
      </c>
      <c r="GB15" s="100">
        <v>0</v>
      </c>
      <c r="GC15" s="111">
        <v>1</v>
      </c>
      <c r="GD15" s="101">
        <f t="shared" si="36"/>
        <v>0</v>
      </c>
      <c r="GE15" s="102">
        <v>0</v>
      </c>
      <c r="GF15" s="112">
        <f>GB15/GC17</f>
        <v>0</v>
      </c>
      <c r="GG15" s="100">
        <v>0</v>
      </c>
      <c r="GH15" s="111">
        <v>1</v>
      </c>
      <c r="GI15" s="101">
        <f t="shared" si="37"/>
        <v>0</v>
      </c>
      <c r="GJ15" s="102">
        <v>0</v>
      </c>
      <c r="GK15" s="112">
        <f>GG15/GH17</f>
        <v>0</v>
      </c>
      <c r="GL15" s="79">
        <v>4</v>
      </c>
      <c r="GM15" s="92">
        <v>4</v>
      </c>
      <c r="GN15" s="80">
        <f t="shared" si="38"/>
        <v>100</v>
      </c>
      <c r="GO15" s="81">
        <v>1</v>
      </c>
      <c r="GP15" s="93">
        <f>GL15/GM17</f>
        <v>0.30769230769230771</v>
      </c>
      <c r="GQ15" s="79">
        <v>60</v>
      </c>
      <c r="GR15" s="80">
        <v>60</v>
      </c>
      <c r="GS15" s="80">
        <f t="shared" si="39"/>
        <v>100</v>
      </c>
      <c r="GT15" s="81">
        <v>1</v>
      </c>
      <c r="GU15" s="82">
        <f>GQ15/GR17</f>
        <v>0.6</v>
      </c>
      <c r="GV15" s="100">
        <v>0</v>
      </c>
      <c r="GW15" s="111">
        <v>15</v>
      </c>
      <c r="GX15" s="101">
        <f t="shared" si="40"/>
        <v>0</v>
      </c>
      <c r="GY15" s="102">
        <v>0</v>
      </c>
      <c r="GZ15" s="112">
        <f>GV15/GW17</f>
        <v>0</v>
      </c>
      <c r="HA15" s="100">
        <v>0</v>
      </c>
      <c r="HB15" s="111">
        <v>3</v>
      </c>
      <c r="HC15" s="101">
        <f t="shared" si="41"/>
        <v>0</v>
      </c>
      <c r="HD15" s="330">
        <v>0</v>
      </c>
      <c r="HE15" s="332">
        <f>HA15/HB17</f>
        <v>0</v>
      </c>
      <c r="HF15" s="195">
        <v>0</v>
      </c>
      <c r="HG15" s="196">
        <v>10</v>
      </c>
      <c r="HH15" s="196">
        <f t="shared" si="42"/>
        <v>0</v>
      </c>
      <c r="HI15" s="197">
        <v>0</v>
      </c>
      <c r="HJ15" s="198">
        <f>HF15/HG17</f>
        <v>0</v>
      </c>
      <c r="HK15" s="122">
        <v>0</v>
      </c>
      <c r="HL15" s="101">
        <v>75</v>
      </c>
      <c r="HM15" s="101">
        <f t="shared" si="43"/>
        <v>0</v>
      </c>
      <c r="HN15" s="102">
        <v>0</v>
      </c>
      <c r="HO15" s="103">
        <f>HK15/HL17</f>
        <v>0</v>
      </c>
      <c r="HP15" s="100">
        <v>0</v>
      </c>
      <c r="HQ15" s="111">
        <v>110</v>
      </c>
      <c r="HR15" s="101">
        <f t="shared" si="44"/>
        <v>0</v>
      </c>
      <c r="HS15" s="102">
        <v>0</v>
      </c>
      <c r="HT15" s="112">
        <f>HP15/HQ17</f>
        <v>0</v>
      </c>
      <c r="HU15" s="100">
        <v>0</v>
      </c>
      <c r="HV15" s="111">
        <v>25</v>
      </c>
      <c r="HW15" s="101">
        <f t="shared" si="45"/>
        <v>0</v>
      </c>
      <c r="HX15" s="102">
        <v>0</v>
      </c>
      <c r="HY15" s="112">
        <f>HU15/HV17</f>
        <v>0</v>
      </c>
      <c r="HZ15" s="217">
        <v>0</v>
      </c>
      <c r="IA15" s="218">
        <v>100</v>
      </c>
      <c r="IB15" s="218">
        <f t="shared" si="46"/>
        <v>0</v>
      </c>
      <c r="IC15" s="219">
        <v>0</v>
      </c>
      <c r="ID15" s="220">
        <f>HZ15/IA17</f>
        <v>0</v>
      </c>
      <c r="IE15" s="79">
        <v>100</v>
      </c>
      <c r="IF15" s="80">
        <v>100</v>
      </c>
      <c r="IG15" s="80">
        <f t="shared" si="47"/>
        <v>100</v>
      </c>
      <c r="IH15" s="81">
        <v>1</v>
      </c>
      <c r="II15" s="82">
        <f>IE15/IF17</f>
        <v>1</v>
      </c>
      <c r="IJ15" s="79">
        <v>100</v>
      </c>
      <c r="IK15" s="92">
        <v>100</v>
      </c>
      <c r="IL15" s="80">
        <f t="shared" si="48"/>
        <v>100</v>
      </c>
      <c r="IM15" s="81">
        <v>1</v>
      </c>
      <c r="IN15" s="82">
        <f>IJ15/IK17</f>
        <v>1</v>
      </c>
    </row>
    <row r="16" spans="2:248" ht="15" thickBot="1" x14ac:dyDescent="0.4">
      <c r="B16" s="151">
        <v>11</v>
      </c>
      <c r="C16" s="152" t="s">
        <v>60</v>
      </c>
      <c r="D16" s="79">
        <v>100</v>
      </c>
      <c r="E16" s="80">
        <v>100</v>
      </c>
      <c r="F16" s="80">
        <f t="shared" si="0"/>
        <v>100</v>
      </c>
      <c r="G16" s="316">
        <v>1</v>
      </c>
      <c r="H16" s="317">
        <f>D16/E17</f>
        <v>1</v>
      </c>
      <c r="I16" s="100">
        <v>0</v>
      </c>
      <c r="J16" s="101">
        <v>90</v>
      </c>
      <c r="K16" s="101">
        <f t="shared" si="1"/>
        <v>0</v>
      </c>
      <c r="L16" s="102">
        <v>0</v>
      </c>
      <c r="M16" s="103">
        <f>I16/J17</f>
        <v>0</v>
      </c>
      <c r="N16" s="79">
        <v>123</v>
      </c>
      <c r="O16" s="92">
        <v>113</v>
      </c>
      <c r="P16" s="320">
        <f t="shared" si="2"/>
        <v>108.84955752212389</v>
      </c>
      <c r="Q16" s="323">
        <v>1.0900000000000001</v>
      </c>
      <c r="R16" s="323">
        <f>N16/O17</f>
        <v>1.0884955752212389</v>
      </c>
      <c r="S16" s="127">
        <v>100</v>
      </c>
      <c r="T16" s="127">
        <v>100</v>
      </c>
      <c r="U16" s="127">
        <f t="shared" si="3"/>
        <v>100</v>
      </c>
      <c r="V16" s="341">
        <v>1</v>
      </c>
      <c r="W16" s="341">
        <f>S16/T17</f>
        <v>1</v>
      </c>
      <c r="X16" s="22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60</v>
      </c>
      <c r="AO16" s="101">
        <f t="shared" si="7"/>
        <v>0</v>
      </c>
      <c r="AP16" s="330">
        <v>0</v>
      </c>
      <c r="AQ16" s="331">
        <f>AM16/AN17</f>
        <v>0</v>
      </c>
      <c r="AR16" s="100">
        <v>0</v>
      </c>
      <c r="AS16" s="101">
        <v>90</v>
      </c>
      <c r="AT16" s="101">
        <f t="shared" si="8"/>
        <v>0</v>
      </c>
      <c r="AU16" s="330">
        <v>0</v>
      </c>
      <c r="AV16" s="331">
        <f>AR16/AS17</f>
        <v>0</v>
      </c>
      <c r="AW16" s="183">
        <v>0</v>
      </c>
      <c r="AX16" s="185">
        <v>7</v>
      </c>
      <c r="AY16" s="185">
        <f t="shared" si="9"/>
        <v>0</v>
      </c>
      <c r="AZ16" s="335">
        <v>0</v>
      </c>
      <c r="BA16" s="336">
        <f>AW16/AX17</f>
        <v>0</v>
      </c>
      <c r="BB16" s="183">
        <v>0</v>
      </c>
      <c r="BC16" s="185">
        <v>8</v>
      </c>
      <c r="BD16" s="185">
        <f t="shared" si="10"/>
        <v>0</v>
      </c>
      <c r="BE16" s="335">
        <v>0</v>
      </c>
      <c r="BF16" s="336">
        <f>BB16/BC17</f>
        <v>0</v>
      </c>
      <c r="BG16" s="100">
        <v>0</v>
      </c>
      <c r="BH16" s="111">
        <v>1</v>
      </c>
      <c r="BI16" s="101">
        <f t="shared" si="11"/>
        <v>0</v>
      </c>
      <c r="BJ16" s="102">
        <v>0</v>
      </c>
      <c r="BK16" s="112">
        <f>BG16/BH17</f>
        <v>0</v>
      </c>
      <c r="BL16" s="79">
        <v>0</v>
      </c>
      <c r="BM16" s="92">
        <v>2</v>
      </c>
      <c r="BN16" s="80">
        <f t="shared" si="12"/>
        <v>0</v>
      </c>
      <c r="BO16" s="316">
        <v>0</v>
      </c>
      <c r="BP16" s="325">
        <f>BL16/BM17</f>
        <v>0</v>
      </c>
      <c r="BQ16" s="100">
        <v>0</v>
      </c>
      <c r="BR16" s="111">
        <v>1</v>
      </c>
      <c r="BS16" s="101">
        <f t="shared" si="13"/>
        <v>0</v>
      </c>
      <c r="BT16" s="330">
        <v>0</v>
      </c>
      <c r="BU16" s="332">
        <f>BQ16/BR17</f>
        <v>0</v>
      </c>
      <c r="BV16" s="79">
        <v>100</v>
      </c>
      <c r="BW16" s="80">
        <v>100</v>
      </c>
      <c r="BX16" s="80">
        <f t="shared" si="14"/>
        <v>100</v>
      </c>
      <c r="BY16" s="316">
        <v>1</v>
      </c>
      <c r="BZ16" s="317">
        <f>BV16/BW17</f>
        <v>1</v>
      </c>
      <c r="CA16" s="100">
        <v>0</v>
      </c>
      <c r="CB16" s="111">
        <v>1</v>
      </c>
      <c r="CC16" s="101">
        <f t="shared" si="15"/>
        <v>0</v>
      </c>
      <c r="CD16" s="330">
        <v>0</v>
      </c>
      <c r="CE16" s="332">
        <f>CA16/CB17</f>
        <v>0</v>
      </c>
      <c r="CF16" s="100">
        <v>0</v>
      </c>
      <c r="CG16" s="111">
        <v>820</v>
      </c>
      <c r="CH16" s="101">
        <f t="shared" si="16"/>
        <v>0</v>
      </c>
      <c r="CI16" s="330">
        <v>0</v>
      </c>
      <c r="CJ16" s="332">
        <f>CF16/CG17</f>
        <v>0</v>
      </c>
      <c r="CK16" s="100">
        <v>0</v>
      </c>
      <c r="CL16" s="101">
        <v>100</v>
      </c>
      <c r="CM16" s="101">
        <f t="shared" si="17"/>
        <v>0</v>
      </c>
      <c r="CN16" s="330">
        <v>0</v>
      </c>
      <c r="CO16" s="331">
        <f>CK16/CL17</f>
        <v>0</v>
      </c>
      <c r="CP16" s="100">
        <v>0</v>
      </c>
      <c r="CQ16" s="111">
        <v>1</v>
      </c>
      <c r="CR16" s="101">
        <f t="shared" si="18"/>
        <v>0</v>
      </c>
      <c r="CS16" s="330">
        <v>0</v>
      </c>
      <c r="CT16" s="332">
        <f>CP16/CQ17</f>
        <v>0</v>
      </c>
      <c r="CU16" s="100">
        <v>0</v>
      </c>
      <c r="CV16" s="111">
        <v>1</v>
      </c>
      <c r="CW16" s="101">
        <f t="shared" si="19"/>
        <v>0</v>
      </c>
      <c r="CX16" s="330">
        <v>0</v>
      </c>
      <c r="CY16" s="332">
        <f>CU16/CV17</f>
        <v>0</v>
      </c>
      <c r="CZ16" s="515">
        <v>0</v>
      </c>
      <c r="DA16" s="516">
        <v>30</v>
      </c>
      <c r="DB16" s="516">
        <f t="shared" si="20"/>
        <v>0</v>
      </c>
      <c r="DC16" s="517">
        <v>0</v>
      </c>
      <c r="DD16" s="518">
        <f>CZ16/DA17</f>
        <v>0</v>
      </c>
      <c r="DE16" s="169">
        <v>0</v>
      </c>
      <c r="DF16" s="170">
        <v>720</v>
      </c>
      <c r="DG16" s="170">
        <f t="shared" si="21"/>
        <v>0</v>
      </c>
      <c r="DH16" s="171">
        <v>0</v>
      </c>
      <c r="DI16" s="172">
        <f>DE16/DF17</f>
        <v>0</v>
      </c>
      <c r="DJ16" s="79">
        <v>10</v>
      </c>
      <c r="DK16" s="92">
        <v>10</v>
      </c>
      <c r="DL16" s="80">
        <f t="shared" si="22"/>
        <v>100</v>
      </c>
      <c r="DM16" s="316">
        <v>1</v>
      </c>
      <c r="DN16" s="325">
        <f>DJ16/DK17</f>
        <v>1</v>
      </c>
      <c r="DO16" s="79">
        <v>993</v>
      </c>
      <c r="DP16" s="252">
        <v>725</v>
      </c>
      <c r="DQ16" s="320">
        <f t="shared" si="23"/>
        <v>136.9655172413793</v>
      </c>
      <c r="DR16" s="323">
        <v>1.37</v>
      </c>
      <c r="DS16" s="324">
        <f>DO16/DP17</f>
        <v>1.3696551724137931</v>
      </c>
      <c r="DT16" s="100">
        <v>0</v>
      </c>
      <c r="DU16" s="111">
        <v>1</v>
      </c>
      <c r="DV16" s="101">
        <f t="shared" si="24"/>
        <v>0</v>
      </c>
      <c r="DW16" s="102">
        <v>0</v>
      </c>
      <c r="DX16" s="112">
        <f>DT16/DU17</f>
        <v>0</v>
      </c>
      <c r="DY16" s="100">
        <v>0</v>
      </c>
      <c r="DZ16" s="111">
        <v>2</v>
      </c>
      <c r="EA16" s="101">
        <f t="shared" si="25"/>
        <v>0</v>
      </c>
      <c r="EB16" s="102">
        <v>0</v>
      </c>
      <c r="EC16" s="112">
        <f>DY16/DZ17</f>
        <v>0</v>
      </c>
      <c r="ED16" s="100">
        <v>0</v>
      </c>
      <c r="EE16" s="111">
        <v>1</v>
      </c>
      <c r="EF16" s="101">
        <f t="shared" si="26"/>
        <v>0</v>
      </c>
      <c r="EG16" s="330">
        <v>0</v>
      </c>
      <c r="EH16" s="332">
        <f>ED16/EE17</f>
        <v>0</v>
      </c>
      <c r="EI16" s="100">
        <v>0</v>
      </c>
      <c r="EJ16" s="101">
        <v>1</v>
      </c>
      <c r="EK16" s="101">
        <f t="shared" si="27"/>
        <v>0</v>
      </c>
      <c r="EL16" s="102">
        <v>0</v>
      </c>
      <c r="EM16" s="103">
        <f>EI16/EJ17</f>
        <v>0</v>
      </c>
      <c r="EN16" s="100">
        <v>0</v>
      </c>
      <c r="EO16" s="111">
        <v>3</v>
      </c>
      <c r="EP16" s="101">
        <f t="shared" si="28"/>
        <v>0</v>
      </c>
      <c r="EQ16" s="330">
        <v>0</v>
      </c>
      <c r="ER16" s="332">
        <f>EN16/EO17</f>
        <v>0</v>
      </c>
      <c r="ES16" s="100">
        <v>0</v>
      </c>
      <c r="ET16" s="111">
        <v>1</v>
      </c>
      <c r="EU16" s="101">
        <f t="shared" si="29"/>
        <v>0</v>
      </c>
      <c r="EV16" s="330">
        <v>0</v>
      </c>
      <c r="EW16" s="332">
        <f>ES16/ET17</f>
        <v>0</v>
      </c>
      <c r="EX16" s="79">
        <v>11</v>
      </c>
      <c r="EY16" s="80">
        <v>11</v>
      </c>
      <c r="EZ16" s="80">
        <f t="shared" si="30"/>
        <v>100</v>
      </c>
      <c r="FA16" s="316">
        <v>1</v>
      </c>
      <c r="FB16" s="317">
        <f>EX16/EY17</f>
        <v>0.91666666666666663</v>
      </c>
      <c r="FC16" s="100">
        <v>0</v>
      </c>
      <c r="FD16" s="111">
        <v>3</v>
      </c>
      <c r="FE16" s="101">
        <f t="shared" si="31"/>
        <v>0</v>
      </c>
      <c r="FF16" s="330">
        <v>0</v>
      </c>
      <c r="FG16" s="332">
        <f>FC16/FD17</f>
        <v>0</v>
      </c>
      <c r="FH16" s="100">
        <v>0</v>
      </c>
      <c r="FI16" s="111">
        <v>1</v>
      </c>
      <c r="FJ16" s="101">
        <f t="shared" si="32"/>
        <v>0</v>
      </c>
      <c r="FK16" s="102">
        <v>0</v>
      </c>
      <c r="FL16" s="112">
        <f>FH16/FI17</f>
        <v>0</v>
      </c>
      <c r="FM16" s="100">
        <v>0</v>
      </c>
      <c r="FN16" s="111">
        <v>3</v>
      </c>
      <c r="FO16" s="101">
        <f t="shared" si="33"/>
        <v>0</v>
      </c>
      <c r="FP16" s="330">
        <v>0</v>
      </c>
      <c r="FQ16" s="332">
        <f>FM16/FN17</f>
        <v>0</v>
      </c>
      <c r="FR16" s="100">
        <v>0</v>
      </c>
      <c r="FS16" s="111">
        <v>5</v>
      </c>
      <c r="FT16" s="101">
        <f t="shared" si="34"/>
        <v>0</v>
      </c>
      <c r="FU16" s="330">
        <v>0</v>
      </c>
      <c r="FV16" s="332">
        <f>FR16/FS17</f>
        <v>0</v>
      </c>
      <c r="FW16" s="100">
        <v>0</v>
      </c>
      <c r="FX16" s="111">
        <v>1</v>
      </c>
      <c r="FY16" s="101">
        <f t="shared" si="35"/>
        <v>0</v>
      </c>
      <c r="FZ16" s="330">
        <v>0</v>
      </c>
      <c r="GA16" s="332">
        <f>FW16/FX17</f>
        <v>0</v>
      </c>
      <c r="GB16" s="100">
        <v>0</v>
      </c>
      <c r="GC16" s="111">
        <v>1</v>
      </c>
      <c r="GD16" s="101">
        <f t="shared" si="36"/>
        <v>0</v>
      </c>
      <c r="GE16" s="330">
        <v>0</v>
      </c>
      <c r="GF16" s="332">
        <f>GB16/GC17</f>
        <v>0</v>
      </c>
      <c r="GG16" s="100">
        <v>0</v>
      </c>
      <c r="GH16" s="111">
        <v>1</v>
      </c>
      <c r="GI16" s="101">
        <f t="shared" si="37"/>
        <v>0</v>
      </c>
      <c r="GJ16" s="330">
        <v>0</v>
      </c>
      <c r="GK16" s="332">
        <f>GG16/GH17</f>
        <v>0</v>
      </c>
      <c r="GL16" s="79">
        <v>11</v>
      </c>
      <c r="GM16" s="92">
        <v>8</v>
      </c>
      <c r="GN16" s="80">
        <f t="shared" si="38"/>
        <v>137.5</v>
      </c>
      <c r="GO16" s="316">
        <v>1.38</v>
      </c>
      <c r="GP16" s="325">
        <f>GL16/GM17</f>
        <v>0.84615384615384615</v>
      </c>
      <c r="GQ16" s="79">
        <v>80</v>
      </c>
      <c r="GR16" s="80">
        <v>80</v>
      </c>
      <c r="GS16" s="80">
        <f t="shared" si="39"/>
        <v>100</v>
      </c>
      <c r="GT16" s="316">
        <v>1</v>
      </c>
      <c r="GU16" s="317">
        <f>GQ16/GR17</f>
        <v>0.8</v>
      </c>
      <c r="GV16" s="100">
        <v>0</v>
      </c>
      <c r="GW16" s="111">
        <v>15</v>
      </c>
      <c r="GX16" s="101">
        <f t="shared" si="40"/>
        <v>0</v>
      </c>
      <c r="GY16" s="330">
        <v>0</v>
      </c>
      <c r="GZ16" s="332">
        <f>GV16/GW17</f>
        <v>0</v>
      </c>
      <c r="HA16" s="79">
        <v>3</v>
      </c>
      <c r="HB16" s="92">
        <v>3</v>
      </c>
      <c r="HC16" s="320">
        <f t="shared" si="41"/>
        <v>100</v>
      </c>
      <c r="HD16" s="328">
        <v>1</v>
      </c>
      <c r="HE16" s="329">
        <f>HA16/HB17</f>
        <v>1</v>
      </c>
      <c r="HF16" s="195">
        <v>0</v>
      </c>
      <c r="HG16" s="196">
        <v>11</v>
      </c>
      <c r="HH16" s="196">
        <f t="shared" si="42"/>
        <v>0</v>
      </c>
      <c r="HI16" s="197">
        <v>0</v>
      </c>
      <c r="HJ16" s="198">
        <f>HF16/HG17</f>
        <v>0</v>
      </c>
      <c r="HK16" s="122">
        <v>0</v>
      </c>
      <c r="HL16" s="101">
        <v>75</v>
      </c>
      <c r="HM16" s="101">
        <f t="shared" si="43"/>
        <v>0</v>
      </c>
      <c r="HN16" s="330">
        <v>0</v>
      </c>
      <c r="HO16" s="331">
        <f>HK16/HL17</f>
        <v>0</v>
      </c>
      <c r="HP16" s="100">
        <v>0</v>
      </c>
      <c r="HQ16" s="111">
        <v>110</v>
      </c>
      <c r="HR16" s="101">
        <f t="shared" si="44"/>
        <v>0</v>
      </c>
      <c r="HS16" s="330">
        <v>0</v>
      </c>
      <c r="HT16" s="332">
        <f>HP16/HQ17</f>
        <v>0</v>
      </c>
      <c r="HU16" s="100">
        <v>0</v>
      </c>
      <c r="HV16" s="111">
        <v>25</v>
      </c>
      <c r="HW16" s="101">
        <f t="shared" si="45"/>
        <v>0</v>
      </c>
      <c r="HX16" s="330">
        <v>0</v>
      </c>
      <c r="HY16" s="332">
        <f>HU16/HV17</f>
        <v>0</v>
      </c>
      <c r="HZ16" s="217">
        <v>0</v>
      </c>
      <c r="IA16" s="218">
        <v>100</v>
      </c>
      <c r="IB16" s="218">
        <f t="shared" si="46"/>
        <v>0</v>
      </c>
      <c r="IC16" s="219">
        <v>0</v>
      </c>
      <c r="ID16" s="220">
        <f>HZ16/IA17</f>
        <v>0</v>
      </c>
      <c r="IE16" s="79">
        <v>100</v>
      </c>
      <c r="IF16" s="80">
        <v>100</v>
      </c>
      <c r="IG16" s="80">
        <f t="shared" si="47"/>
        <v>100</v>
      </c>
      <c r="IH16" s="316">
        <v>1</v>
      </c>
      <c r="II16" s="317">
        <f>IE16/IF17</f>
        <v>1</v>
      </c>
      <c r="IJ16" s="79">
        <v>100</v>
      </c>
      <c r="IK16" s="92">
        <v>100</v>
      </c>
      <c r="IL16" s="80">
        <f t="shared" si="48"/>
        <v>100</v>
      </c>
      <c r="IM16" s="316">
        <v>1</v>
      </c>
      <c r="IN16" s="317">
        <f>IJ16/IK17</f>
        <v>1</v>
      </c>
    </row>
    <row r="17" spans="2:248" ht="15" thickBot="1" x14ac:dyDescent="0.4">
      <c r="B17" s="313">
        <v>12</v>
      </c>
      <c r="C17" s="314" t="s">
        <v>43</v>
      </c>
      <c r="D17" s="83">
        <v>0</v>
      </c>
      <c r="E17" s="84">
        <v>100</v>
      </c>
      <c r="F17" s="315">
        <f t="shared" si="0"/>
        <v>0</v>
      </c>
      <c r="G17" s="318">
        <v>0</v>
      </c>
      <c r="H17" s="319">
        <f>D17/E17</f>
        <v>0</v>
      </c>
      <c r="I17" s="106">
        <v>0</v>
      </c>
      <c r="J17" s="107">
        <v>90</v>
      </c>
      <c r="K17" s="107">
        <f t="shared" si="1"/>
        <v>0</v>
      </c>
      <c r="L17" s="108">
        <v>0</v>
      </c>
      <c r="M17" s="109">
        <f>I17/J17</f>
        <v>0</v>
      </c>
      <c r="N17" s="106">
        <v>0</v>
      </c>
      <c r="O17" s="113">
        <v>113</v>
      </c>
      <c r="P17" s="107">
        <f t="shared" si="2"/>
        <v>0</v>
      </c>
      <c r="Q17" s="326">
        <v>0</v>
      </c>
      <c r="R17" s="327">
        <f>N17/O17</f>
        <v>0</v>
      </c>
      <c r="S17" s="339">
        <v>100</v>
      </c>
      <c r="T17" s="94">
        <v>100</v>
      </c>
      <c r="U17" s="340">
        <f t="shared" si="3"/>
        <v>100</v>
      </c>
      <c r="V17" s="328">
        <v>1</v>
      </c>
      <c r="W17" s="329">
        <f>S17/T17</f>
        <v>1</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28">
        <v>1</v>
      </c>
      <c r="AL17" s="329">
        <f>AH17/AI17</f>
        <v>1</v>
      </c>
      <c r="AM17" s="83">
        <v>77</v>
      </c>
      <c r="AN17" s="84">
        <v>77</v>
      </c>
      <c r="AO17" s="315">
        <f t="shared" si="7"/>
        <v>100</v>
      </c>
      <c r="AP17" s="329">
        <v>1</v>
      </c>
      <c r="AQ17" s="333">
        <f>AM17/AN17</f>
        <v>1</v>
      </c>
      <c r="AR17" s="83">
        <v>87.94</v>
      </c>
      <c r="AS17" s="84">
        <v>90</v>
      </c>
      <c r="AT17" s="315">
        <f t="shared" si="8"/>
        <v>97.711111111111109</v>
      </c>
      <c r="AU17" s="323">
        <v>0.98</v>
      </c>
      <c r="AV17" s="324">
        <f>AR17/AS17</f>
        <v>0.97711111111111104</v>
      </c>
      <c r="AW17" s="83">
        <v>4</v>
      </c>
      <c r="AX17" s="84">
        <v>9</v>
      </c>
      <c r="AY17" s="315">
        <f t="shared" si="9"/>
        <v>44.444444444444443</v>
      </c>
      <c r="AZ17" s="318">
        <v>0.44</v>
      </c>
      <c r="BA17" s="319">
        <f>AW17/AX17</f>
        <v>0.44444444444444442</v>
      </c>
      <c r="BB17" s="83">
        <v>0</v>
      </c>
      <c r="BC17" s="84">
        <v>8</v>
      </c>
      <c r="BD17" s="315">
        <f t="shared" si="10"/>
        <v>0</v>
      </c>
      <c r="BE17" s="318">
        <v>0</v>
      </c>
      <c r="BF17" s="319">
        <f>BB17/BC17</f>
        <v>0</v>
      </c>
      <c r="BG17" s="106">
        <v>0</v>
      </c>
      <c r="BH17" s="113">
        <v>1</v>
      </c>
      <c r="BI17" s="107">
        <f t="shared" si="11"/>
        <v>0</v>
      </c>
      <c r="BJ17" s="108">
        <v>0</v>
      </c>
      <c r="BK17" s="114">
        <f>BG17/BH17</f>
        <v>0</v>
      </c>
      <c r="BL17" s="83">
        <v>0</v>
      </c>
      <c r="BM17" s="94">
        <v>3</v>
      </c>
      <c r="BN17" s="315">
        <f t="shared" si="12"/>
        <v>0</v>
      </c>
      <c r="BO17" s="318">
        <v>0</v>
      </c>
      <c r="BP17" s="319">
        <f>BL17/BM17</f>
        <v>0</v>
      </c>
      <c r="BQ17" s="83">
        <v>24</v>
      </c>
      <c r="BR17" s="94">
        <v>24</v>
      </c>
      <c r="BS17" s="315">
        <f t="shared" si="13"/>
        <v>100</v>
      </c>
      <c r="BT17" s="328">
        <v>1</v>
      </c>
      <c r="BU17" s="329">
        <f>BQ17/BR17</f>
        <v>1</v>
      </c>
      <c r="BV17" s="83">
        <v>100</v>
      </c>
      <c r="BW17" s="84">
        <v>100</v>
      </c>
      <c r="BX17" s="315">
        <f t="shared" si="14"/>
        <v>100</v>
      </c>
      <c r="BY17" s="328">
        <v>1</v>
      </c>
      <c r="BZ17" s="329">
        <f>BV17/BW17</f>
        <v>1</v>
      </c>
      <c r="CA17" s="83">
        <v>2</v>
      </c>
      <c r="CB17" s="94">
        <v>2</v>
      </c>
      <c r="CC17" s="315">
        <f t="shared" si="15"/>
        <v>100</v>
      </c>
      <c r="CD17" s="328">
        <v>1</v>
      </c>
      <c r="CE17" s="329">
        <f>CA17/CB17</f>
        <v>1</v>
      </c>
      <c r="CF17" s="83">
        <v>1108</v>
      </c>
      <c r="CG17" s="94">
        <v>1100</v>
      </c>
      <c r="CH17" s="315">
        <f t="shared" si="16"/>
        <v>100.72727272727273</v>
      </c>
      <c r="CI17" s="323">
        <v>1.01</v>
      </c>
      <c r="CJ17" s="324">
        <f>CF17/CG17</f>
        <v>1.0072727272727273</v>
      </c>
      <c r="CK17" s="83">
        <v>100</v>
      </c>
      <c r="CL17" s="84">
        <v>100</v>
      </c>
      <c r="CM17" s="315">
        <f t="shared" si="17"/>
        <v>100</v>
      </c>
      <c r="CN17" s="328">
        <v>1</v>
      </c>
      <c r="CO17" s="329">
        <f>CK17/CL17</f>
        <v>1</v>
      </c>
      <c r="CP17" s="83">
        <v>1</v>
      </c>
      <c r="CQ17" s="94">
        <v>1</v>
      </c>
      <c r="CR17" s="315">
        <f t="shared" si="18"/>
        <v>100</v>
      </c>
      <c r="CS17" s="328">
        <v>1</v>
      </c>
      <c r="CT17" s="329">
        <f>CP17/CQ17</f>
        <v>1</v>
      </c>
      <c r="CU17" s="83">
        <v>3</v>
      </c>
      <c r="CV17" s="94">
        <v>3</v>
      </c>
      <c r="CW17" s="315">
        <f t="shared" si="19"/>
        <v>100</v>
      </c>
      <c r="CX17" s="328">
        <v>1</v>
      </c>
      <c r="CY17" s="329">
        <f>CU17/CV17</f>
        <v>1</v>
      </c>
      <c r="CZ17" s="519">
        <v>0</v>
      </c>
      <c r="DA17" s="520">
        <v>40</v>
      </c>
      <c r="DB17" s="520">
        <f t="shared" si="20"/>
        <v>0</v>
      </c>
      <c r="DC17" s="521">
        <v>0</v>
      </c>
      <c r="DD17" s="522">
        <f>CZ17/DA17</f>
        <v>0</v>
      </c>
      <c r="DE17" s="173">
        <v>0</v>
      </c>
      <c r="DF17" s="174">
        <v>720</v>
      </c>
      <c r="DG17" s="174">
        <f t="shared" si="21"/>
        <v>0</v>
      </c>
      <c r="DH17" s="175">
        <v>0</v>
      </c>
      <c r="DI17" s="176">
        <f>DE17/DF17</f>
        <v>0</v>
      </c>
      <c r="DJ17" s="83">
        <v>10</v>
      </c>
      <c r="DK17" s="94">
        <v>10</v>
      </c>
      <c r="DL17" s="315">
        <f t="shared" si="22"/>
        <v>100</v>
      </c>
      <c r="DM17" s="328">
        <v>1</v>
      </c>
      <c r="DN17" s="329">
        <f>DJ17/DK17</f>
        <v>1</v>
      </c>
      <c r="DO17" s="246">
        <v>0</v>
      </c>
      <c r="DP17" s="247">
        <v>725</v>
      </c>
      <c r="DQ17" s="248">
        <f t="shared" si="23"/>
        <v>0</v>
      </c>
      <c r="DR17" s="347">
        <v>0</v>
      </c>
      <c r="DS17" s="348">
        <f>DO17/DP17</f>
        <v>0</v>
      </c>
      <c r="DT17" s="106">
        <v>0</v>
      </c>
      <c r="DU17" s="113">
        <v>1</v>
      </c>
      <c r="DV17" s="107">
        <f t="shared" si="24"/>
        <v>0</v>
      </c>
      <c r="DW17" s="108">
        <v>0</v>
      </c>
      <c r="DX17" s="114">
        <f>DT17/DU17</f>
        <v>0</v>
      </c>
      <c r="DY17" s="106">
        <v>0</v>
      </c>
      <c r="DZ17" s="113">
        <v>2</v>
      </c>
      <c r="EA17" s="107">
        <f t="shared" si="25"/>
        <v>0</v>
      </c>
      <c r="EB17" s="108">
        <v>0</v>
      </c>
      <c r="EC17" s="114">
        <f>DY17/DZ17</f>
        <v>0</v>
      </c>
      <c r="ED17" s="83">
        <v>1</v>
      </c>
      <c r="EE17" s="94">
        <v>1</v>
      </c>
      <c r="EF17" s="315">
        <f t="shared" si="26"/>
        <v>100</v>
      </c>
      <c r="EG17" s="328">
        <v>1</v>
      </c>
      <c r="EH17" s="329">
        <f>ED17/EE17</f>
        <v>1</v>
      </c>
      <c r="EI17" s="106">
        <v>0</v>
      </c>
      <c r="EJ17" s="107">
        <v>1</v>
      </c>
      <c r="EK17" s="107">
        <f t="shared" si="27"/>
        <v>0</v>
      </c>
      <c r="EL17" s="108">
        <v>0</v>
      </c>
      <c r="EM17" s="109">
        <f>EI17/EJ17</f>
        <v>0</v>
      </c>
      <c r="EN17" s="83">
        <v>4</v>
      </c>
      <c r="EO17" s="94">
        <v>4</v>
      </c>
      <c r="EP17" s="315">
        <f t="shared" si="28"/>
        <v>100</v>
      </c>
      <c r="EQ17" s="328">
        <v>1</v>
      </c>
      <c r="ER17" s="329">
        <f>EN17/EO17</f>
        <v>1</v>
      </c>
      <c r="ES17" s="83">
        <v>4</v>
      </c>
      <c r="ET17" s="94">
        <v>4</v>
      </c>
      <c r="EU17" s="315">
        <f t="shared" si="29"/>
        <v>100</v>
      </c>
      <c r="EV17" s="328">
        <v>1</v>
      </c>
      <c r="EW17" s="329">
        <f>ES17/ET17</f>
        <v>1</v>
      </c>
      <c r="EX17" s="83">
        <v>12</v>
      </c>
      <c r="EY17" s="84">
        <v>12</v>
      </c>
      <c r="EZ17" s="315">
        <f t="shared" si="30"/>
        <v>100</v>
      </c>
      <c r="FA17" s="342">
        <v>1</v>
      </c>
      <c r="FB17" s="343">
        <f>EX17/EY17</f>
        <v>1</v>
      </c>
      <c r="FC17" s="83">
        <v>4</v>
      </c>
      <c r="FD17" s="94">
        <v>4</v>
      </c>
      <c r="FE17" s="315">
        <f t="shared" si="31"/>
        <v>100</v>
      </c>
      <c r="FF17" s="328">
        <v>1</v>
      </c>
      <c r="FG17" s="329">
        <f>FC17/FD17</f>
        <v>1</v>
      </c>
      <c r="FH17" s="106">
        <v>0</v>
      </c>
      <c r="FI17" s="113">
        <v>1</v>
      </c>
      <c r="FJ17" s="107">
        <f t="shared" si="32"/>
        <v>0</v>
      </c>
      <c r="FK17" s="108">
        <v>0</v>
      </c>
      <c r="FL17" s="114">
        <f>FH17/FI17</f>
        <v>0</v>
      </c>
      <c r="FM17" s="83">
        <v>4</v>
      </c>
      <c r="FN17" s="94">
        <v>4</v>
      </c>
      <c r="FO17" s="315">
        <f t="shared" si="33"/>
        <v>100</v>
      </c>
      <c r="FP17" s="328">
        <v>1</v>
      </c>
      <c r="FQ17" s="329">
        <f>FM17/FN17</f>
        <v>1</v>
      </c>
      <c r="FR17" s="83">
        <v>10</v>
      </c>
      <c r="FS17" s="94">
        <v>10</v>
      </c>
      <c r="FT17" s="315">
        <f t="shared" si="34"/>
        <v>100</v>
      </c>
      <c r="FU17" s="328">
        <v>1</v>
      </c>
      <c r="FV17" s="329">
        <f>FR17/FS17</f>
        <v>1</v>
      </c>
      <c r="FW17" s="83">
        <v>15</v>
      </c>
      <c r="FX17" s="94">
        <v>50</v>
      </c>
      <c r="FY17" s="315">
        <f t="shared" si="35"/>
        <v>30</v>
      </c>
      <c r="FZ17" s="318">
        <v>0.3</v>
      </c>
      <c r="GA17" s="319">
        <f>FW17/FX17</f>
        <v>0.3</v>
      </c>
      <c r="GB17" s="83">
        <v>3</v>
      </c>
      <c r="GC17" s="94">
        <v>2</v>
      </c>
      <c r="GD17" s="315">
        <f t="shared" si="36"/>
        <v>150</v>
      </c>
      <c r="GE17" s="323">
        <v>1.5</v>
      </c>
      <c r="GF17" s="324">
        <f>GB17/GC17</f>
        <v>1.5</v>
      </c>
      <c r="GG17" s="83">
        <v>1</v>
      </c>
      <c r="GH17" s="94">
        <v>1</v>
      </c>
      <c r="GI17" s="315">
        <f t="shared" si="37"/>
        <v>100</v>
      </c>
      <c r="GJ17" s="328">
        <v>1</v>
      </c>
      <c r="GK17" s="329">
        <f>GG17/GH17</f>
        <v>1</v>
      </c>
      <c r="GL17" s="83">
        <v>13</v>
      </c>
      <c r="GM17" s="94">
        <v>13</v>
      </c>
      <c r="GN17" s="315">
        <f t="shared" si="38"/>
        <v>100</v>
      </c>
      <c r="GO17" s="328">
        <v>1</v>
      </c>
      <c r="GP17" s="329">
        <f>GL17/GM17</f>
        <v>1</v>
      </c>
      <c r="GQ17" s="83">
        <v>100</v>
      </c>
      <c r="GR17" s="84">
        <v>100</v>
      </c>
      <c r="GS17" s="315">
        <f t="shared" si="39"/>
        <v>100</v>
      </c>
      <c r="GT17" s="328">
        <v>1</v>
      </c>
      <c r="GU17" s="329">
        <f>GQ17/GR17</f>
        <v>1</v>
      </c>
      <c r="GV17" s="83">
        <v>20</v>
      </c>
      <c r="GW17" s="94">
        <v>20</v>
      </c>
      <c r="GX17" s="315">
        <f t="shared" si="40"/>
        <v>100</v>
      </c>
      <c r="GY17" s="328">
        <v>1</v>
      </c>
      <c r="GZ17" s="329">
        <f>GV17/GW17</f>
        <v>1</v>
      </c>
      <c r="HA17" s="246">
        <v>0</v>
      </c>
      <c r="HB17" s="247">
        <v>3</v>
      </c>
      <c r="HC17" s="248">
        <f t="shared" si="41"/>
        <v>0</v>
      </c>
      <c r="HD17" s="347">
        <v>0</v>
      </c>
      <c r="HE17" s="348">
        <f>HA17/HB17</f>
        <v>0</v>
      </c>
      <c r="HF17" s="199">
        <v>0</v>
      </c>
      <c r="HG17" s="200">
        <v>12</v>
      </c>
      <c r="HH17" s="200">
        <f t="shared" si="42"/>
        <v>0</v>
      </c>
      <c r="HI17" s="201">
        <v>0</v>
      </c>
      <c r="HJ17" s="202">
        <f>HF17/HG17</f>
        <v>0</v>
      </c>
      <c r="HK17" s="118">
        <v>100</v>
      </c>
      <c r="HL17" s="84">
        <v>100</v>
      </c>
      <c r="HM17" s="315">
        <f t="shared" si="43"/>
        <v>100</v>
      </c>
      <c r="HN17" s="328">
        <v>1</v>
      </c>
      <c r="HO17" s="329">
        <f>HK17/HL17</f>
        <v>1</v>
      </c>
      <c r="HP17" s="83">
        <v>150</v>
      </c>
      <c r="HQ17" s="94">
        <v>150</v>
      </c>
      <c r="HR17" s="315">
        <f t="shared" si="44"/>
        <v>100</v>
      </c>
      <c r="HS17" s="342">
        <v>1</v>
      </c>
      <c r="HT17" s="343">
        <f>HP17/HQ17</f>
        <v>1</v>
      </c>
      <c r="HU17" s="83">
        <v>45</v>
      </c>
      <c r="HV17" s="94">
        <v>45</v>
      </c>
      <c r="HW17" s="315">
        <f t="shared" si="45"/>
        <v>100</v>
      </c>
      <c r="HX17" s="328">
        <v>1</v>
      </c>
      <c r="HY17" s="329">
        <f>HU17/HV17</f>
        <v>1</v>
      </c>
      <c r="HZ17" s="221">
        <v>0</v>
      </c>
      <c r="IA17" s="222">
        <v>100</v>
      </c>
      <c r="IB17" s="222">
        <f t="shared" si="46"/>
        <v>0</v>
      </c>
      <c r="IC17" s="223">
        <v>0</v>
      </c>
      <c r="ID17" s="224">
        <f>HZ17/IA17</f>
        <v>0</v>
      </c>
      <c r="IE17" s="83">
        <v>96.88</v>
      </c>
      <c r="IF17" s="84">
        <v>100</v>
      </c>
      <c r="IG17" s="315">
        <f t="shared" si="47"/>
        <v>96.88</v>
      </c>
      <c r="IH17" s="349">
        <v>0.97</v>
      </c>
      <c r="II17" s="350">
        <f>IE17/IF17</f>
        <v>0.96879999999999999</v>
      </c>
      <c r="IJ17" s="83">
        <v>100</v>
      </c>
      <c r="IK17" s="94">
        <v>100</v>
      </c>
      <c r="IL17" s="315">
        <f t="shared" si="48"/>
        <v>100</v>
      </c>
      <c r="IM17" s="328">
        <v>1</v>
      </c>
      <c r="IN17" s="329">
        <f>IJ17/IK17</f>
        <v>1</v>
      </c>
    </row>
    <row r="18" spans="2:248" ht="15" thickBot="1" x14ac:dyDescent="0.4"/>
    <row r="19" spans="2:248" ht="15" thickBot="1" x14ac:dyDescent="0.4">
      <c r="C19" s="474" t="s">
        <v>726</v>
      </c>
      <c r="H19" s="408">
        <v>0.15</v>
      </c>
      <c r="M19" s="447">
        <v>1.1399999999999999</v>
      </c>
      <c r="R19" s="447">
        <v>1.0900000000000001</v>
      </c>
      <c r="W19" s="467">
        <v>1</v>
      </c>
      <c r="AG19" s="467">
        <v>1</v>
      </c>
      <c r="AL19" s="467">
        <v>1</v>
      </c>
      <c r="AQ19" s="467">
        <v>1</v>
      </c>
      <c r="AV19" s="334">
        <v>1.0690999999999999</v>
      </c>
      <c r="BA19" s="408">
        <v>0.44</v>
      </c>
      <c r="BF19" s="408">
        <v>0</v>
      </c>
      <c r="BK19" s="408">
        <v>0</v>
      </c>
      <c r="BP19" s="408">
        <v>0</v>
      </c>
      <c r="BU19" s="467">
        <v>1</v>
      </c>
      <c r="BZ19" s="467">
        <v>1</v>
      </c>
      <c r="CE19" s="467">
        <v>1</v>
      </c>
      <c r="CJ19" s="447">
        <v>1.01</v>
      </c>
      <c r="CO19" s="346">
        <v>0.93269999999999997</v>
      </c>
      <c r="CT19" s="467">
        <v>1</v>
      </c>
      <c r="CY19" s="467">
        <v>1</v>
      </c>
      <c r="DN19" s="467">
        <v>1</v>
      </c>
      <c r="DS19" s="447">
        <v>1.37</v>
      </c>
      <c r="DX19" s="467">
        <v>1</v>
      </c>
      <c r="EC19" s="467">
        <v>1</v>
      </c>
      <c r="EH19" s="467">
        <v>1</v>
      </c>
      <c r="EM19" s="408">
        <v>0</v>
      </c>
      <c r="ER19" s="467">
        <v>1</v>
      </c>
      <c r="EW19" s="467">
        <v>1</v>
      </c>
      <c r="FB19" s="467">
        <v>1</v>
      </c>
      <c r="FG19" s="467">
        <v>1</v>
      </c>
      <c r="FL19" s="467">
        <v>1</v>
      </c>
      <c r="FQ19" s="467">
        <v>1</v>
      </c>
      <c r="FV19" s="467">
        <v>1</v>
      </c>
      <c r="GA19" s="408">
        <v>0.3</v>
      </c>
      <c r="GF19" s="447">
        <v>1.5</v>
      </c>
      <c r="GK19" s="467">
        <v>1</v>
      </c>
      <c r="GP19" s="467">
        <v>1</v>
      </c>
      <c r="GU19" s="467">
        <v>1</v>
      </c>
      <c r="GZ19" s="467">
        <v>1</v>
      </c>
      <c r="HE19" s="467">
        <v>1</v>
      </c>
      <c r="HO19" s="467">
        <v>1</v>
      </c>
      <c r="HT19" s="467">
        <v>1</v>
      </c>
      <c r="HY19" s="467">
        <v>1</v>
      </c>
      <c r="II19" s="351">
        <v>1.0666</v>
      </c>
      <c r="IN19" s="346">
        <v>0.97470000000000001</v>
      </c>
    </row>
    <row r="20" spans="2:248" ht="15" thickBot="1" x14ac:dyDescent="0.4">
      <c r="C20" s="148"/>
      <c r="H20" s="345"/>
      <c r="M20" s="345"/>
      <c r="AV20" s="353"/>
    </row>
    <row r="21" spans="2:248" ht="15" thickBot="1" x14ac:dyDescent="0.4">
      <c r="C21" s="474" t="s">
        <v>727</v>
      </c>
      <c r="H21" s="465">
        <v>0.15</v>
      </c>
      <c r="M21" s="466">
        <v>1.1399999999999999</v>
      </c>
      <c r="R21" s="466">
        <v>1.0900000000000001</v>
      </c>
      <c r="W21" s="468">
        <v>1</v>
      </c>
      <c r="AG21" s="468">
        <v>1</v>
      </c>
      <c r="AL21" s="468">
        <v>1</v>
      </c>
      <c r="AQ21" s="468">
        <v>1</v>
      </c>
      <c r="AV21" s="466">
        <v>1.08</v>
      </c>
      <c r="BA21" s="465">
        <v>0.44</v>
      </c>
      <c r="BF21" s="465">
        <v>0</v>
      </c>
      <c r="BK21" s="465">
        <v>0</v>
      </c>
      <c r="BP21" s="465">
        <v>0</v>
      </c>
      <c r="BU21" s="468">
        <v>1</v>
      </c>
      <c r="BZ21" s="468">
        <v>1</v>
      </c>
      <c r="CE21" s="468">
        <v>1</v>
      </c>
      <c r="CJ21" s="466">
        <v>1.01</v>
      </c>
      <c r="CO21" s="469">
        <v>0.96</v>
      </c>
      <c r="CT21" s="468">
        <v>1</v>
      </c>
      <c r="CY21" s="468">
        <v>1</v>
      </c>
      <c r="DN21" s="468">
        <v>1</v>
      </c>
      <c r="DS21" s="466">
        <v>1.37</v>
      </c>
      <c r="DX21" s="468">
        <v>1</v>
      </c>
      <c r="EC21" s="468">
        <v>1</v>
      </c>
      <c r="EH21" s="468">
        <v>1</v>
      </c>
      <c r="EM21" s="465">
        <v>0</v>
      </c>
      <c r="ER21" s="468">
        <v>1</v>
      </c>
      <c r="EW21" s="468">
        <v>1</v>
      </c>
      <c r="FB21" s="468">
        <v>1</v>
      </c>
      <c r="FG21" s="468">
        <v>1</v>
      </c>
      <c r="FL21" s="468">
        <v>1</v>
      </c>
      <c r="FQ21" s="468">
        <v>1</v>
      </c>
      <c r="FV21" s="468">
        <v>1</v>
      </c>
      <c r="GA21" s="465">
        <v>0.3</v>
      </c>
      <c r="GF21" s="466">
        <v>1.5</v>
      </c>
      <c r="GK21" s="468">
        <v>1</v>
      </c>
      <c r="GP21" s="468">
        <v>1</v>
      </c>
      <c r="GU21" s="468">
        <v>1</v>
      </c>
      <c r="GZ21" s="468">
        <v>1</v>
      </c>
      <c r="HE21" s="468">
        <v>1</v>
      </c>
      <c r="HO21" s="468">
        <v>1</v>
      </c>
      <c r="HT21" s="468">
        <v>1</v>
      </c>
      <c r="HY21" s="468">
        <v>1</v>
      </c>
      <c r="II21" s="468">
        <v>1</v>
      </c>
      <c r="IN21" s="469">
        <v>0.98</v>
      </c>
    </row>
    <row r="22" spans="2:248" ht="15" thickBot="1" x14ac:dyDescent="0.4">
      <c r="H22" s="345"/>
      <c r="AV22" s="353"/>
    </row>
    <row r="23" spans="2:248" ht="18" hidden="1" customHeight="1" thickBot="1" x14ac:dyDescent="0.4">
      <c r="G23" s="69"/>
      <c r="L23" s="44" t="s">
        <v>75</v>
      </c>
      <c r="O23" s="68"/>
      <c r="P23" s="44" t="s">
        <v>69</v>
      </c>
      <c r="Q23" s="44"/>
      <c r="R23" s="44"/>
      <c r="S23" s="44"/>
      <c r="T23" s="44"/>
      <c r="U23" s="73"/>
      <c r="V23" s="73" t="s">
        <v>65</v>
      </c>
      <c r="W23" s="73"/>
      <c r="X23" s="73"/>
      <c r="Y23" s="73"/>
      <c r="Z23" s="73"/>
      <c r="AA23" s="72" t="s">
        <v>65</v>
      </c>
      <c r="AB23" s="44"/>
      <c r="AC23" s="44"/>
      <c r="AD23" s="44"/>
      <c r="AE23" s="44"/>
      <c r="AF23" s="44" t="s">
        <v>74</v>
      </c>
      <c r="AG23" s="44"/>
      <c r="AH23" s="44"/>
      <c r="AI23" s="44"/>
      <c r="AJ23" s="44"/>
      <c r="AK23" s="44"/>
      <c r="AL23" s="44"/>
      <c r="AM23" s="44"/>
      <c r="AN23" s="44"/>
      <c r="AO23" s="44"/>
      <c r="AP23" s="44" t="s">
        <v>64</v>
      </c>
      <c r="AQ23" s="44"/>
      <c r="AR23" s="44"/>
      <c r="AS23" s="44"/>
      <c r="AT23" s="73" t="s">
        <v>64</v>
      </c>
      <c r="AU23" s="44"/>
      <c r="AV23" s="44"/>
      <c r="AW23" s="44"/>
      <c r="AX23" s="44"/>
      <c r="AY23" s="73"/>
      <c r="AZ23" s="73" t="s">
        <v>64</v>
      </c>
      <c r="BA23" s="44"/>
      <c r="BB23" s="44"/>
      <c r="BC23" s="44"/>
      <c r="BD23" s="73" t="s">
        <v>64</v>
      </c>
      <c r="BE23" s="44"/>
      <c r="BF23" s="44"/>
      <c r="BG23" s="44"/>
      <c r="BH23" s="44"/>
      <c r="BI23" s="44"/>
      <c r="BJ23" s="72" t="s">
        <v>73</v>
      </c>
      <c r="BK23" s="44"/>
      <c r="BL23" s="44"/>
      <c r="BM23" s="44"/>
      <c r="BN23" s="44"/>
      <c r="BO23" s="72" t="s">
        <v>71</v>
      </c>
      <c r="BP23" s="44"/>
      <c r="BQ23" s="44"/>
      <c r="BR23" s="44"/>
      <c r="BS23" s="44"/>
      <c r="BT23" s="72" t="s">
        <v>71</v>
      </c>
      <c r="BU23" s="44"/>
      <c r="BV23" s="44"/>
      <c r="BW23" s="44"/>
      <c r="BX23" s="44"/>
      <c r="BY23" s="72" t="s">
        <v>73</v>
      </c>
      <c r="BZ23" s="44"/>
      <c r="CA23" s="44"/>
      <c r="CB23" s="44"/>
      <c r="CC23" s="44" t="s">
        <v>66</v>
      </c>
      <c r="CD23" s="44"/>
      <c r="CE23" s="44"/>
      <c r="CF23" s="44"/>
      <c r="CG23" s="44"/>
      <c r="CH23" s="44"/>
      <c r="CI23" s="44"/>
      <c r="CJ23" s="44"/>
      <c r="CK23" s="44"/>
      <c r="CL23" s="44"/>
      <c r="CM23" s="44" t="s">
        <v>70</v>
      </c>
      <c r="CN23" s="44"/>
      <c r="CO23" s="44"/>
      <c r="CP23" s="44"/>
      <c r="CQ23" s="44"/>
      <c r="CR23" s="44"/>
      <c r="CS23" s="44"/>
      <c r="CT23" s="44"/>
      <c r="CU23" s="44"/>
      <c r="CV23" s="44"/>
      <c r="CW23" s="44"/>
      <c r="CX23" s="44" t="s">
        <v>70</v>
      </c>
      <c r="CY23" s="74"/>
      <c r="CZ23" s="44"/>
      <c r="DA23" s="44"/>
      <c r="DB23" s="44"/>
      <c r="DC23" s="73" t="s">
        <v>65</v>
      </c>
      <c r="DD23" s="44"/>
      <c r="DE23" s="44"/>
      <c r="DF23" s="44"/>
      <c r="DG23" s="44"/>
      <c r="DH23" s="73" t="s">
        <v>65</v>
      </c>
      <c r="DI23" s="44"/>
      <c r="DJ23" s="44"/>
      <c r="DK23" s="44"/>
      <c r="DL23" s="44"/>
      <c r="DM23" s="44" t="s">
        <v>68</v>
      </c>
      <c r="DN23" s="44"/>
      <c r="DO23" s="44"/>
      <c r="DP23" s="44"/>
      <c r="DQ23" s="44"/>
      <c r="DR23" s="44"/>
      <c r="DS23" s="44"/>
      <c r="DT23" s="44"/>
      <c r="DU23" s="44"/>
      <c r="DV23" s="44"/>
      <c r="DW23" s="72" t="s">
        <v>72</v>
      </c>
      <c r="DX23" s="44"/>
      <c r="DY23" s="44"/>
      <c r="DZ23" s="44"/>
      <c r="EA23" s="44"/>
      <c r="EB23" s="72" t="s">
        <v>71</v>
      </c>
      <c r="EC23" s="44"/>
      <c r="ED23" s="44"/>
      <c r="EE23" s="44"/>
      <c r="EF23" s="44"/>
      <c r="EG23" s="44" t="s">
        <v>67</v>
      </c>
      <c r="EH23" s="44"/>
      <c r="EL23" t="s">
        <v>73</v>
      </c>
    </row>
    <row r="24" spans="2:248" ht="17.25" customHeight="1" x14ac:dyDescent="0.35">
      <c r="H24" s="737" t="s">
        <v>670</v>
      </c>
      <c r="I24" s="738"/>
    </row>
    <row r="25" spans="2:248" ht="17.25" customHeight="1" thickBot="1" x14ac:dyDescent="0.4">
      <c r="H25" s="739"/>
      <c r="I25" s="740"/>
      <c r="HA25" s="42"/>
      <c r="HB25" s="42"/>
      <c r="HC25" s="42"/>
      <c r="HD25" s="42"/>
      <c r="HE25" s="42"/>
      <c r="HF25" s="42"/>
      <c r="HG25" s="42"/>
      <c r="HH25" s="42"/>
      <c r="HI25" s="42"/>
      <c r="HJ25" s="42"/>
      <c r="HK25" s="42"/>
      <c r="HL25" s="42"/>
      <c r="HM25" s="42"/>
      <c r="HN25" s="42"/>
      <c r="HO25" s="42"/>
    </row>
    <row r="26" spans="2:248" x14ac:dyDescent="0.35">
      <c r="B26" s="6">
        <v>1</v>
      </c>
      <c r="C26" s="4" t="s">
        <v>9</v>
      </c>
      <c r="D26" s="5"/>
      <c r="E26" s="647" t="s">
        <v>5</v>
      </c>
      <c r="F26" s="647"/>
      <c r="G26" s="648"/>
      <c r="H26" s="6">
        <v>37</v>
      </c>
      <c r="I26" s="7">
        <f>H26/H29</f>
        <v>0.84090909090909094</v>
      </c>
      <c r="HA26" s="42"/>
      <c r="HB26" s="42"/>
      <c r="HC26" s="42"/>
      <c r="HD26" s="42"/>
      <c r="HE26" s="42"/>
      <c r="HF26" s="42"/>
      <c r="HG26" s="42"/>
      <c r="HH26" s="42"/>
      <c r="HI26" s="42"/>
      <c r="HJ26" s="42"/>
      <c r="HK26" s="42"/>
      <c r="HL26" s="42"/>
      <c r="HM26" s="42"/>
      <c r="HN26" s="42"/>
      <c r="HO26" s="42"/>
    </row>
    <row r="27" spans="2:248" x14ac:dyDescent="0.35">
      <c r="B27" s="11">
        <v>2</v>
      </c>
      <c r="C27" s="9" t="s">
        <v>10</v>
      </c>
      <c r="D27" s="10"/>
      <c r="E27" s="649" t="s">
        <v>11</v>
      </c>
      <c r="F27" s="649"/>
      <c r="G27" s="650"/>
      <c r="H27" s="11">
        <v>0</v>
      </c>
      <c r="I27" s="12">
        <f>H27/H29</f>
        <v>0</v>
      </c>
    </row>
    <row r="28" spans="2:248" ht="15" thickBot="1" x14ac:dyDescent="0.4">
      <c r="B28" s="16">
        <v>3</v>
      </c>
      <c r="C28" s="14" t="s">
        <v>12</v>
      </c>
      <c r="D28" s="15"/>
      <c r="E28" s="651" t="s">
        <v>8</v>
      </c>
      <c r="F28" s="651"/>
      <c r="G28" s="652"/>
      <c r="H28" s="16">
        <v>7</v>
      </c>
      <c r="I28" s="17">
        <f>H28/H29</f>
        <v>0.15909090909090909</v>
      </c>
      <c r="AI28" s="39"/>
      <c r="BM28" s="41"/>
      <c r="BR28" s="41"/>
    </row>
    <row r="29" spans="2:248" ht="15" thickBot="1" x14ac:dyDescent="0.4">
      <c r="B29" s="734" t="s">
        <v>84</v>
      </c>
      <c r="C29" s="735"/>
      <c r="D29" s="735"/>
      <c r="E29" s="735"/>
      <c r="F29" s="735"/>
      <c r="G29" s="736"/>
      <c r="H29" s="18">
        <f>SUM(H26:H28)</f>
        <v>44</v>
      </c>
      <c r="I29" s="43">
        <f>SUM(I26:I28)</f>
        <v>1</v>
      </c>
      <c r="BM29" s="41"/>
      <c r="BR29" s="41"/>
    </row>
    <row r="30" spans="2:248" ht="15.75" customHeight="1" thickBot="1" x14ac:dyDescent="0.4">
      <c r="BM30" s="41"/>
      <c r="BR30" s="41"/>
      <c r="DZ30" s="41"/>
    </row>
    <row r="31" spans="2:248" ht="15.75" customHeight="1" thickBot="1" x14ac:dyDescent="0.4">
      <c r="B31" s="464" t="s">
        <v>351</v>
      </c>
      <c r="C31" s="753" t="s">
        <v>352</v>
      </c>
      <c r="D31" s="753"/>
      <c r="E31" s="753"/>
      <c r="F31" s="70">
        <v>1</v>
      </c>
      <c r="BM31" s="41"/>
      <c r="BR31" s="41"/>
      <c r="DZ31" s="41"/>
    </row>
    <row r="32" spans="2:248" ht="15.75" customHeight="1" thickBot="1" x14ac:dyDescent="0.4">
      <c r="B32" s="277" t="s">
        <v>342</v>
      </c>
      <c r="C32" s="662" t="s">
        <v>341</v>
      </c>
      <c r="D32" s="662"/>
      <c r="E32" s="662"/>
      <c r="F32" s="70">
        <v>1</v>
      </c>
      <c r="BM32" s="41"/>
      <c r="BR32" s="41"/>
      <c r="DZ32" s="41"/>
    </row>
    <row r="33" spans="2:70" ht="15" thickBot="1" x14ac:dyDescent="0.4">
      <c r="B33" s="278" t="s">
        <v>332</v>
      </c>
      <c r="C33" s="180" t="s">
        <v>331</v>
      </c>
      <c r="D33" s="182"/>
      <c r="E33" s="182"/>
      <c r="F33" s="70">
        <v>2</v>
      </c>
      <c r="BM33" s="41"/>
      <c r="BR33" s="41"/>
    </row>
    <row r="34" spans="2:70" ht="15" hidden="1" thickBot="1" x14ac:dyDescent="0.4">
      <c r="B34" s="461" t="s">
        <v>109</v>
      </c>
      <c r="C34" s="182" t="s">
        <v>237</v>
      </c>
      <c r="D34" s="182"/>
      <c r="E34" s="182"/>
      <c r="F34" s="70">
        <v>0</v>
      </c>
      <c r="BM34" s="41"/>
      <c r="BR34" s="41"/>
    </row>
    <row r="35" spans="2:70" ht="15" hidden="1" thickBot="1" x14ac:dyDescent="0.4">
      <c r="B35" s="462" t="s">
        <v>131</v>
      </c>
      <c r="C35" s="675" t="s">
        <v>238</v>
      </c>
      <c r="D35" s="675"/>
      <c r="E35" s="675"/>
      <c r="F35" s="70">
        <v>0</v>
      </c>
      <c r="BM35" s="41"/>
      <c r="BR35" s="41"/>
    </row>
    <row r="36" spans="2:70" ht="15" hidden="1" thickBot="1" x14ac:dyDescent="0.4">
      <c r="B36" s="463" t="s">
        <v>139</v>
      </c>
      <c r="C36" s="182" t="s">
        <v>140</v>
      </c>
      <c r="D36" s="182"/>
      <c r="E36" s="225"/>
      <c r="F36" s="70">
        <v>0</v>
      </c>
    </row>
    <row r="37" spans="2:70" ht="15" hidden="1" thickBot="1" x14ac:dyDescent="0.4">
      <c r="B37" s="276" t="s">
        <v>201</v>
      </c>
      <c r="C37" s="182" t="s">
        <v>466</v>
      </c>
      <c r="D37" s="182"/>
      <c r="E37" s="182"/>
      <c r="F37" s="70">
        <v>0</v>
      </c>
    </row>
    <row r="38" spans="2:70" ht="15" hidden="1" thickBot="1" x14ac:dyDescent="0.4">
      <c r="B38" s="271"/>
      <c r="C38" s="182" t="s">
        <v>465</v>
      </c>
      <c r="F38" s="70">
        <v>0</v>
      </c>
    </row>
    <row r="39" spans="2:70" ht="15" thickBot="1" x14ac:dyDescent="0.4">
      <c r="B39" s="507" t="s">
        <v>725</v>
      </c>
      <c r="C39" s="459" t="s">
        <v>724</v>
      </c>
      <c r="F39" s="70">
        <v>1</v>
      </c>
    </row>
    <row r="40" spans="2:70" ht="15.5" x14ac:dyDescent="0.35">
      <c r="C40" s="147" t="s">
        <v>202</v>
      </c>
      <c r="F40" s="146">
        <f>H29+F31+F32+F33+F34+F35+F36+F37+F39</f>
        <v>49</v>
      </c>
    </row>
  </sheetData>
  <sheetProtection algorithmName="SHA-512" hashValue="1Qq3M9DWbneFHcauMh0d/P7EXgqFW9IFCf5RzS8/H0cobEPv1R0kSV8xu9Ny3vr8pVTjxak9mb/nER1zDuBFoA==" saltValue="wBaR9Z73TbS1YTtAe4eHlA==" spinCount="100000" sheet="1" objects="1" scenarios="1"/>
  <mergeCells count="206">
    <mergeCell ref="C31:E31"/>
    <mergeCell ref="CJ4:CJ5"/>
    <mergeCell ref="CK4:CM4"/>
    <mergeCell ref="CO4:CO5"/>
    <mergeCell ref="CP3:CT3"/>
    <mergeCell ref="CU3:CY3"/>
    <mergeCell ref="AR4:AT4"/>
    <mergeCell ref="AU4:AU5"/>
    <mergeCell ref="AP4:AP5"/>
    <mergeCell ref="AQ4:AQ5"/>
    <mergeCell ref="BT4:BT5"/>
    <mergeCell ref="BK4:BK5"/>
    <mergeCell ref="BL4:BN4"/>
    <mergeCell ref="BO4:BO5"/>
    <mergeCell ref="BP4:BP5"/>
    <mergeCell ref="BU4:BU5"/>
    <mergeCell ref="AZ4:AZ5"/>
    <mergeCell ref="AV4:AV5"/>
    <mergeCell ref="BQ4:BS4"/>
    <mergeCell ref="AW4:AY4"/>
    <mergeCell ref="BE4:BE5"/>
    <mergeCell ref="N3:R3"/>
    <mergeCell ref="N4:P4"/>
    <mergeCell ref="Q4:Q5"/>
    <mergeCell ref="AF4:AF5"/>
    <mergeCell ref="S3:W3"/>
    <mergeCell ref="BB4:BD4"/>
    <mergeCell ref="M4:M5"/>
    <mergeCell ref="R4:R5"/>
    <mergeCell ref="L4:L5"/>
    <mergeCell ref="AM4:AO4"/>
    <mergeCell ref="BB3:BF3"/>
    <mergeCell ref="AC4:AE4"/>
    <mergeCell ref="AG4:AG5"/>
    <mergeCell ref="AW3:BA3"/>
    <mergeCell ref="X4:Z4"/>
    <mergeCell ref="X3:AB3"/>
    <mergeCell ref="AC3:AG3"/>
    <mergeCell ref="AR3:AV3"/>
    <mergeCell ref="AA4:AA5"/>
    <mergeCell ref="S4:U4"/>
    <mergeCell ref="BA4:BA5"/>
    <mergeCell ref="BF4:BF5"/>
    <mergeCell ref="V4:V5"/>
    <mergeCell ref="W4:W5"/>
    <mergeCell ref="AK4:AK5"/>
    <mergeCell ref="AL4:AL5"/>
    <mergeCell ref="AM3:AQ3"/>
    <mergeCell ref="HO4:HO5"/>
    <mergeCell ref="HP4:HR4"/>
    <mergeCell ref="HS4:HS5"/>
    <mergeCell ref="HT4:HT5"/>
    <mergeCell ref="HU4:HW4"/>
    <mergeCell ref="EI3:EM3"/>
    <mergeCell ref="EI4:EK4"/>
    <mergeCell ref="EL4:EL5"/>
    <mergeCell ref="DJ3:DN3"/>
    <mergeCell ref="DJ4:DL4"/>
    <mergeCell ref="DM4:DM5"/>
    <mergeCell ref="DN4:DN5"/>
    <mergeCell ref="DT3:DX3"/>
    <mergeCell ref="DT4:DV4"/>
    <mergeCell ref="DW4:DW5"/>
    <mergeCell ref="DX4:DX5"/>
    <mergeCell ref="DY3:EC3"/>
    <mergeCell ref="DY4:EA4"/>
    <mergeCell ref="EB4:EB5"/>
    <mergeCell ref="EC4:EC5"/>
    <mergeCell ref="HI4:HI5"/>
    <mergeCell ref="EM4:EM5"/>
    <mergeCell ref="EX3:FB3"/>
    <mergeCell ref="HD4:HD5"/>
    <mergeCell ref="B29:G29"/>
    <mergeCell ref="D4:F4"/>
    <mergeCell ref="G4:G5"/>
    <mergeCell ref="H4:H5"/>
    <mergeCell ref="I4:K4"/>
    <mergeCell ref="H24:I25"/>
    <mergeCell ref="B2:C5"/>
    <mergeCell ref="E26:G26"/>
    <mergeCell ref="E27:G27"/>
    <mergeCell ref="E28:G28"/>
    <mergeCell ref="D3:H3"/>
    <mergeCell ref="I3:M3"/>
    <mergeCell ref="BL3:BP3"/>
    <mergeCell ref="BQ3:BU3"/>
    <mergeCell ref="BV3:BZ3"/>
    <mergeCell ref="CA4:CC4"/>
    <mergeCell ref="BV4:BX4"/>
    <mergeCell ref="BY4:BY5"/>
    <mergeCell ref="BZ4:BZ5"/>
    <mergeCell ref="CN4:CN5"/>
    <mergeCell ref="CP4:CR4"/>
    <mergeCell ref="CI4:CI5"/>
    <mergeCell ref="CU4:CW4"/>
    <mergeCell ref="CX4:CX5"/>
    <mergeCell ref="CS4:CS5"/>
    <mergeCell ref="CT4:CT5"/>
    <mergeCell ref="ED3:EH3"/>
    <mergeCell ref="ED4:EF4"/>
    <mergeCell ref="CD4:CD5"/>
    <mergeCell ref="CE4:CE5"/>
    <mergeCell ref="CA3:CE3"/>
    <mergeCell ref="CZ3:DD3"/>
    <mergeCell ref="CZ4:DB4"/>
    <mergeCell ref="DC4:DC5"/>
    <mergeCell ref="DD4:DD5"/>
    <mergeCell ref="EG4:EG5"/>
    <mergeCell ref="EH4:EH5"/>
    <mergeCell ref="CY4:CY5"/>
    <mergeCell ref="DI4:DI5"/>
    <mergeCell ref="DE3:DI3"/>
    <mergeCell ref="DE4:DG4"/>
    <mergeCell ref="DH4:DH5"/>
    <mergeCell ref="DO3:DS3"/>
    <mergeCell ref="DO4:DQ4"/>
    <mergeCell ref="DR4:DR5"/>
    <mergeCell ref="DS4:DS5"/>
    <mergeCell ref="HX4:HX5"/>
    <mergeCell ref="HY4:HY5"/>
    <mergeCell ref="HZ4:IB4"/>
    <mergeCell ref="IC4:IC5"/>
    <mergeCell ref="HJ4:HJ5"/>
    <mergeCell ref="HK4:HM4"/>
    <mergeCell ref="HN4:HN5"/>
    <mergeCell ref="AH3:AL3"/>
    <mergeCell ref="AB4:AB5"/>
    <mergeCell ref="AH4:AJ4"/>
    <mergeCell ref="EN3:ER3"/>
    <mergeCell ref="ES3:EW3"/>
    <mergeCell ref="EN4:EP4"/>
    <mergeCell ref="EQ4:EQ5"/>
    <mergeCell ref="ER4:ER5"/>
    <mergeCell ref="ES4:EU4"/>
    <mergeCell ref="EV4:EV5"/>
    <mergeCell ref="EW4:EW5"/>
    <mergeCell ref="BG3:BK3"/>
    <mergeCell ref="BG4:BI4"/>
    <mergeCell ref="BJ4:BJ5"/>
    <mergeCell ref="CF3:CJ3"/>
    <mergeCell ref="CK3:CO3"/>
    <mergeCell ref="CF4:CH4"/>
    <mergeCell ref="GL3:GP3"/>
    <mergeCell ref="FC3:FG3"/>
    <mergeCell ref="FH3:FL3"/>
    <mergeCell ref="FM3:FQ3"/>
    <mergeCell ref="EX4:EZ4"/>
    <mergeCell ref="FA4:FA5"/>
    <mergeCell ref="FB4:FB5"/>
    <mergeCell ref="FC4:FE4"/>
    <mergeCell ref="FF4:FF5"/>
    <mergeCell ref="FG4:FG5"/>
    <mergeCell ref="FH4:FJ4"/>
    <mergeCell ref="FK4:FK5"/>
    <mergeCell ref="FL4:FL5"/>
    <mergeCell ref="FM4:FO4"/>
    <mergeCell ref="FP4:FP5"/>
    <mergeCell ref="FQ4:FQ5"/>
    <mergeCell ref="HE4:HE5"/>
    <mergeCell ref="HZ3:ID3"/>
    <mergeCell ref="IE3:II3"/>
    <mergeCell ref="HF4:HH4"/>
    <mergeCell ref="FR3:FV3"/>
    <mergeCell ref="FW3:GA3"/>
    <mergeCell ref="GB3:GF3"/>
    <mergeCell ref="GG3:GK3"/>
    <mergeCell ref="FR4:FT4"/>
    <mergeCell ref="FU4:FU5"/>
    <mergeCell ref="FV4:FV5"/>
    <mergeCell ref="FW4:FY4"/>
    <mergeCell ref="FZ4:FZ5"/>
    <mergeCell ref="GA4:GA5"/>
    <mergeCell ref="GB4:GD4"/>
    <mergeCell ref="GE4:GE5"/>
    <mergeCell ref="GF4:GF5"/>
    <mergeCell ref="GG4:GI4"/>
    <mergeCell ref="GJ4:GJ5"/>
    <mergeCell ref="GK4:GK5"/>
    <mergeCell ref="ID4:ID5"/>
    <mergeCell ref="IE4:IG4"/>
    <mergeCell ref="IH4:IH5"/>
    <mergeCell ref="II4:II5"/>
    <mergeCell ref="C32:E32"/>
    <mergeCell ref="IJ3:IN3"/>
    <mergeCell ref="IJ4:IL4"/>
    <mergeCell ref="IM4:IM5"/>
    <mergeCell ref="IN4:IN5"/>
    <mergeCell ref="D2:IN2"/>
    <mergeCell ref="C35:E35"/>
    <mergeCell ref="HF3:HJ3"/>
    <mergeCell ref="HK3:HO3"/>
    <mergeCell ref="HP3:HT3"/>
    <mergeCell ref="HU3:HY3"/>
    <mergeCell ref="GQ3:GU3"/>
    <mergeCell ref="GV3:GZ3"/>
    <mergeCell ref="HA3:HE3"/>
    <mergeCell ref="GL4:GN4"/>
    <mergeCell ref="GO4:GO5"/>
    <mergeCell ref="GP4:GP5"/>
    <mergeCell ref="GQ4:GS4"/>
    <mergeCell ref="GT4:GT5"/>
    <mergeCell ref="GU4:GU5"/>
    <mergeCell ref="GV4:GX4"/>
    <mergeCell ref="GY4:GY5"/>
    <mergeCell ref="GZ4:GZ5"/>
    <mergeCell ref="HA4:HC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sheetPr>
  <dimension ref="B1:HJ39"/>
  <sheetViews>
    <sheetView topLeftCell="A3" workbookViewId="0">
      <selection activeCell="I42" sqref="I42"/>
    </sheetView>
  </sheetViews>
  <sheetFormatPr baseColWidth="10" defaultRowHeight="14.5" x14ac:dyDescent="0.35"/>
  <cols>
    <col min="2" max="2" width="5.1796875" customWidth="1"/>
    <col min="4" max="4" width="7.54296875" customWidth="1"/>
    <col min="5" max="5" width="9.54296875" customWidth="1"/>
    <col min="6" max="6" width="7.7265625" customWidth="1"/>
    <col min="7" max="7" width="6.453125" customWidth="1"/>
    <col min="8" max="8" width="10.81640625" customWidth="1"/>
    <col min="9" max="9" width="8.81640625" customWidth="1"/>
    <col min="10" max="10" width="8.26953125" customWidth="1"/>
    <col min="11" max="11" width="7.1796875" customWidth="1"/>
    <col min="12" max="12" width="7.81640625" customWidth="1"/>
    <col min="13" max="13" width="10" customWidth="1"/>
    <col min="14" max="14" width="6.7265625" customWidth="1"/>
    <col min="15" max="15" width="8.1796875" customWidth="1"/>
    <col min="16" max="16" width="7.26953125" customWidth="1"/>
    <col min="17" max="17" width="7.54296875" customWidth="1"/>
    <col min="18" max="18" width="10" customWidth="1"/>
    <col min="19" max="19" width="6.7265625" customWidth="1"/>
    <col min="20" max="20" width="5.26953125" customWidth="1"/>
    <col min="21" max="21" width="7" customWidth="1"/>
    <col min="22" max="22" width="6.7265625" customWidth="1"/>
    <col min="23" max="23" width="10.1796875" customWidth="1"/>
    <col min="24" max="24" width="7" customWidth="1"/>
    <col min="25" max="25" width="5.453125" customWidth="1"/>
    <col min="26" max="26" width="6.81640625" customWidth="1"/>
    <col min="27" max="27" width="5.81640625" customWidth="1"/>
    <col min="28" max="28" width="9.7265625" customWidth="1"/>
    <col min="29" max="29" width="6.1796875" customWidth="1"/>
    <col min="30" max="30" width="5.54296875" customWidth="1"/>
    <col min="31" max="31" width="6.54296875" customWidth="1"/>
    <col min="32" max="32" width="6.26953125" customWidth="1"/>
    <col min="33" max="33" width="9.7265625" customWidth="1"/>
    <col min="34" max="34" width="6.1796875" customWidth="1"/>
    <col min="35" max="36" width="6" customWidth="1"/>
    <col min="37" max="37" width="6.81640625" customWidth="1"/>
    <col min="38" max="38" width="10.453125" customWidth="1"/>
    <col min="39" max="39" width="6.453125" customWidth="1"/>
    <col min="40" max="40" width="5.7265625" customWidth="1"/>
    <col min="41" max="41" width="6.54296875" customWidth="1"/>
    <col min="42" max="42" width="6.453125" customWidth="1"/>
    <col min="43" max="43" width="10.26953125" customWidth="1"/>
    <col min="44" max="44" width="7" customWidth="1"/>
    <col min="45" max="46" width="6" customWidth="1"/>
    <col min="47" max="47" width="7" customWidth="1"/>
    <col min="48" max="48" width="10.26953125" customWidth="1"/>
    <col min="49" max="49" width="6.453125" customWidth="1"/>
    <col min="50" max="50" width="5.81640625" customWidth="1"/>
    <col min="51" max="51" width="6" customWidth="1"/>
    <col min="52" max="52" width="6.453125" customWidth="1"/>
    <col min="53" max="53" width="9.81640625" customWidth="1"/>
    <col min="54" max="54" width="6.7265625" customWidth="1"/>
    <col min="55" max="55" width="5.81640625" customWidth="1"/>
    <col min="56" max="56" width="6.7265625" customWidth="1"/>
    <col min="57" max="57" width="7.54296875" customWidth="1"/>
    <col min="58" max="58" width="9.54296875" customWidth="1"/>
    <col min="59" max="59" width="6.26953125" customWidth="1"/>
    <col min="60" max="60" width="5.7265625" customWidth="1"/>
    <col min="61" max="61" width="6.54296875" customWidth="1"/>
    <col min="62" max="62" width="6.7265625" customWidth="1"/>
    <col min="63" max="63" width="10.26953125" customWidth="1"/>
    <col min="64" max="64" width="7.1796875" customWidth="1"/>
    <col min="65" max="65" width="5" customWidth="1"/>
    <col min="66" max="66" width="6.1796875" customWidth="1"/>
    <col min="67" max="67" width="7.453125" customWidth="1"/>
    <col min="68" max="68" width="10.453125" customWidth="1"/>
    <col min="69" max="69" width="6.26953125" customWidth="1"/>
    <col min="70" max="70" width="4.7265625" customWidth="1"/>
    <col min="71" max="71" width="5.81640625" customWidth="1"/>
    <col min="72" max="72" width="6.81640625" customWidth="1"/>
    <col min="74" max="74" width="6.453125" customWidth="1"/>
    <col min="75" max="75" width="6.1796875" customWidth="1"/>
    <col min="76" max="76" width="5.81640625" customWidth="1"/>
    <col min="77" max="77" width="7" customWidth="1"/>
    <col min="79" max="79" width="6.81640625" customWidth="1"/>
    <col min="80" max="80" width="5.1796875" customWidth="1"/>
    <col min="81" max="81" width="6.26953125" customWidth="1"/>
    <col min="82" max="82" width="6.81640625" customWidth="1"/>
    <col min="83" max="83" width="10.26953125" customWidth="1"/>
    <col min="84" max="84" width="6.54296875" customWidth="1"/>
    <col min="85" max="85" width="5.453125" customWidth="1"/>
    <col min="86" max="86" width="5.81640625" customWidth="1"/>
    <col min="87" max="87" width="7" customWidth="1"/>
    <col min="88" max="88" width="10" customWidth="1"/>
    <col min="89" max="89" width="6.81640625" customWidth="1"/>
    <col min="90" max="90" width="5" customWidth="1"/>
    <col min="91" max="91" width="6" customWidth="1"/>
    <col min="92" max="92" width="6.453125" customWidth="1"/>
    <col min="93" max="93" width="10.54296875" customWidth="1"/>
    <col min="94" max="94" width="7" customWidth="1"/>
    <col min="95" max="95" width="5" customWidth="1"/>
    <col min="96" max="96" width="6.1796875" customWidth="1"/>
    <col min="97" max="97" width="5.81640625" customWidth="1"/>
    <col min="98" max="98" width="10.26953125" customWidth="1"/>
    <col min="99" max="99" width="6.7265625" customWidth="1"/>
    <col min="100" max="100" width="6.26953125" customWidth="1"/>
    <col min="101" max="101" width="6.1796875" customWidth="1"/>
    <col min="102" max="102" width="7" customWidth="1"/>
    <col min="103" max="103" width="10.1796875" customWidth="1"/>
    <col min="104" max="104" width="7" customWidth="1"/>
    <col min="105" max="105" width="5.7265625" customWidth="1"/>
    <col min="106" max="106" width="6.453125" customWidth="1"/>
    <col min="107" max="107" width="7" customWidth="1"/>
    <col min="108" max="108" width="10.1796875" customWidth="1"/>
    <col min="109" max="109" width="6.7265625" customWidth="1"/>
    <col min="110" max="110" width="5.453125" customWidth="1"/>
    <col min="111" max="111" width="5.81640625" customWidth="1"/>
    <col min="112" max="112" width="7.54296875" customWidth="1"/>
    <col min="113" max="113" width="10.1796875" customWidth="1"/>
    <col min="114" max="114" width="7.453125" customWidth="1"/>
    <col min="115" max="115" width="5.54296875" customWidth="1"/>
    <col min="116" max="116" width="6.1796875" customWidth="1"/>
    <col min="117" max="117" width="7.1796875" customWidth="1"/>
    <col min="118" max="118" width="10.26953125" customWidth="1"/>
    <col min="119" max="119" width="6.1796875" customWidth="1"/>
    <col min="120" max="120" width="6.26953125" customWidth="1"/>
    <col min="121" max="121" width="6.54296875" customWidth="1"/>
    <col min="122" max="122" width="7.453125" customWidth="1"/>
    <col min="123" max="123" width="10.453125" customWidth="1"/>
    <col min="124" max="124" width="6.54296875" customWidth="1"/>
    <col min="125" max="125" width="5.7265625" customWidth="1"/>
    <col min="126" max="126" width="6.81640625" customWidth="1"/>
    <col min="127" max="127" width="7" customWidth="1"/>
    <col min="128" max="128" width="10.453125" customWidth="1"/>
    <col min="129" max="129" width="7.453125" customWidth="1"/>
    <col min="130" max="130" width="6" customWidth="1"/>
    <col min="131" max="131" width="6.54296875" customWidth="1"/>
    <col min="132" max="132" width="7.26953125" customWidth="1"/>
    <col min="133" max="133" width="9.7265625" customWidth="1"/>
    <col min="134" max="134" width="6.453125" customWidth="1"/>
    <col min="135" max="135" width="6.1796875" customWidth="1"/>
    <col min="136" max="136" width="6.453125" customWidth="1"/>
    <col min="137" max="137" width="6.7265625" customWidth="1"/>
    <col min="138" max="138" width="10.1796875" customWidth="1"/>
    <col min="139" max="139" width="6.453125" customWidth="1"/>
    <col min="140" max="140" width="5.26953125" customWidth="1"/>
    <col min="141" max="141" width="6.26953125" customWidth="1"/>
    <col min="142" max="142" width="6" customWidth="1"/>
    <col min="144" max="144" width="7" customWidth="1"/>
    <col min="145" max="145" width="5.81640625" customWidth="1"/>
    <col min="146" max="146" width="6.26953125" customWidth="1"/>
    <col min="147" max="147" width="7.26953125" customWidth="1"/>
    <col min="149" max="149" width="6.54296875" customWidth="1"/>
    <col min="150" max="150" width="5.7265625" customWidth="1"/>
    <col min="151" max="151" width="6.1796875" customWidth="1"/>
    <col min="152" max="152" width="6.7265625" customWidth="1"/>
    <col min="153" max="153" width="10.1796875" customWidth="1"/>
    <col min="154" max="154" width="6.81640625" customWidth="1"/>
    <col min="155" max="155" width="6.26953125" customWidth="1"/>
    <col min="156" max="156" width="6.453125" customWidth="1"/>
    <col min="157" max="157" width="6.26953125" customWidth="1"/>
    <col min="158" max="158" width="10.453125" customWidth="1"/>
    <col min="159" max="159" width="7.26953125" customWidth="1"/>
    <col min="160" max="160" width="5.81640625" customWidth="1"/>
    <col min="161" max="161" width="6.7265625" customWidth="1"/>
    <col min="162" max="162" width="7.54296875" customWidth="1"/>
    <col min="163" max="163" width="9.54296875" customWidth="1"/>
    <col min="164" max="164" width="6.7265625" customWidth="1"/>
    <col min="165" max="165" width="5.26953125" customWidth="1"/>
    <col min="166" max="166" width="6.26953125" customWidth="1"/>
    <col min="167" max="167" width="6.453125" customWidth="1"/>
    <col min="168" max="168" width="10.1796875" customWidth="1"/>
    <col min="169" max="169" width="7.1796875" customWidth="1"/>
    <col min="170" max="170" width="6.1796875" customWidth="1"/>
    <col min="171" max="171" width="6.453125" customWidth="1"/>
    <col min="172" max="172" width="7.26953125" customWidth="1"/>
    <col min="173" max="173" width="10.26953125" customWidth="1"/>
    <col min="174" max="174" width="6.81640625" customWidth="1"/>
    <col min="175" max="177" width="6.453125" customWidth="1"/>
    <col min="178" max="178" width="9" customWidth="1"/>
    <col min="179" max="179" width="6.7265625" customWidth="1"/>
    <col min="180" max="181" width="6.453125" customWidth="1"/>
    <col min="182" max="182" width="7.1796875" customWidth="1"/>
    <col min="183" max="183" width="10" customWidth="1"/>
    <col min="184" max="184" width="6.54296875" customWidth="1"/>
    <col min="185" max="185" width="5.7265625" customWidth="1"/>
    <col min="186" max="186" width="6.453125" customWidth="1"/>
    <col min="187" max="187" width="7.1796875" customWidth="1"/>
    <col min="188" max="188" width="9.7265625" customWidth="1"/>
    <col min="189" max="189" width="7" customWidth="1"/>
    <col min="190" max="190" width="5.7265625" customWidth="1"/>
    <col min="191" max="192" width="6.7265625" customWidth="1"/>
    <col min="193" max="193" width="10.81640625" customWidth="1"/>
    <col min="194" max="194" width="6.1796875" customWidth="1"/>
    <col min="195" max="195" width="5.54296875" customWidth="1"/>
    <col min="196" max="196" width="7.26953125" customWidth="1"/>
    <col min="197" max="197" width="7.453125" customWidth="1"/>
    <col min="198" max="198" width="9.81640625" customWidth="1"/>
    <col min="199" max="199" width="6.81640625" customWidth="1"/>
    <col min="200" max="200" width="6.453125" customWidth="1"/>
    <col min="201" max="201" width="7.453125" customWidth="1"/>
    <col min="202" max="202" width="7" customWidth="1"/>
    <col min="203" max="203" width="9.7265625" customWidth="1"/>
    <col min="204" max="204" width="6.81640625" customWidth="1"/>
    <col min="205" max="205" width="6" customWidth="1"/>
    <col min="206" max="206" width="6.453125" customWidth="1"/>
    <col min="207" max="207" width="7.1796875" customWidth="1"/>
    <col min="208" max="208" width="9.54296875" customWidth="1"/>
    <col min="209" max="209" width="7" customWidth="1"/>
    <col min="210" max="210" width="6.7265625" customWidth="1"/>
    <col min="211" max="211" width="7.453125" customWidth="1"/>
    <col min="212" max="212" width="6.81640625" customWidth="1"/>
    <col min="213" max="213" width="10.7265625" customWidth="1"/>
    <col min="214" max="214" width="6.7265625" customWidth="1"/>
    <col min="215" max="215" width="5.26953125" customWidth="1"/>
    <col min="216" max="217" width="6" customWidth="1"/>
    <col min="218" max="218" width="10.26953125" customWidth="1"/>
  </cols>
  <sheetData>
    <row r="1" spans="2:218" ht="15" thickBot="1" x14ac:dyDescent="0.4"/>
    <row r="2" spans="2:218" ht="15" thickBot="1" x14ac:dyDescent="0.4">
      <c r="B2" s="762" t="s">
        <v>209</v>
      </c>
      <c r="C2" s="742"/>
      <c r="D2" s="672" t="s">
        <v>45</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4"/>
    </row>
    <row r="3" spans="2:218" ht="130.5" customHeight="1" thickBot="1" x14ac:dyDescent="0.4">
      <c r="B3" s="743"/>
      <c r="C3" s="744"/>
      <c r="D3" s="663" t="s">
        <v>374</v>
      </c>
      <c r="E3" s="664"/>
      <c r="F3" s="665"/>
      <c r="G3" s="665"/>
      <c r="H3" s="666"/>
      <c r="I3" s="663" t="s">
        <v>235</v>
      </c>
      <c r="J3" s="664"/>
      <c r="K3" s="665"/>
      <c r="L3" s="665"/>
      <c r="M3" s="666"/>
      <c r="N3" s="663" t="s">
        <v>236</v>
      </c>
      <c r="O3" s="664"/>
      <c r="P3" s="665"/>
      <c r="Q3" s="665"/>
      <c r="R3" s="666"/>
      <c r="S3" s="663" t="s">
        <v>93</v>
      </c>
      <c r="T3" s="664"/>
      <c r="U3" s="665"/>
      <c r="V3" s="665"/>
      <c r="W3" s="666"/>
      <c r="X3" s="725" t="s">
        <v>94</v>
      </c>
      <c r="Y3" s="726"/>
      <c r="Z3" s="727"/>
      <c r="AA3" s="727"/>
      <c r="AB3" s="728"/>
      <c r="AC3" s="663" t="s">
        <v>241</v>
      </c>
      <c r="AD3" s="664"/>
      <c r="AE3" s="665"/>
      <c r="AF3" s="665"/>
      <c r="AG3" s="666"/>
      <c r="AH3" s="663" t="s">
        <v>239</v>
      </c>
      <c r="AI3" s="664"/>
      <c r="AJ3" s="665"/>
      <c r="AK3" s="665"/>
      <c r="AL3" s="666"/>
      <c r="AM3" s="663" t="s">
        <v>240</v>
      </c>
      <c r="AN3" s="664"/>
      <c r="AO3" s="665"/>
      <c r="AP3" s="665"/>
      <c r="AQ3" s="765"/>
      <c r="AR3" s="663" t="s">
        <v>106</v>
      </c>
      <c r="AS3" s="664"/>
      <c r="AT3" s="665"/>
      <c r="AU3" s="665"/>
      <c r="AV3" s="666"/>
      <c r="AW3" s="754" t="s">
        <v>107</v>
      </c>
      <c r="AX3" s="754"/>
      <c r="AY3" s="755"/>
      <c r="AZ3" s="755"/>
      <c r="BA3" s="756"/>
      <c r="BB3" s="663" t="s">
        <v>242</v>
      </c>
      <c r="BC3" s="664"/>
      <c r="BD3" s="665"/>
      <c r="BE3" s="665"/>
      <c r="BF3" s="666"/>
      <c r="BG3" s="663" t="s">
        <v>108</v>
      </c>
      <c r="BH3" s="664"/>
      <c r="BI3" s="665"/>
      <c r="BJ3" s="665"/>
      <c r="BK3" s="666"/>
      <c r="BL3" s="663" t="s">
        <v>608</v>
      </c>
      <c r="BM3" s="664"/>
      <c r="BN3" s="665"/>
      <c r="BO3" s="665"/>
      <c r="BP3" s="666"/>
      <c r="BQ3" s="663" t="s">
        <v>375</v>
      </c>
      <c r="BR3" s="664"/>
      <c r="BS3" s="665"/>
      <c r="BT3" s="665"/>
      <c r="BU3" s="666"/>
      <c r="BV3" s="663" t="s">
        <v>355</v>
      </c>
      <c r="BW3" s="664"/>
      <c r="BX3" s="665"/>
      <c r="BY3" s="665"/>
      <c r="BZ3" s="666"/>
      <c r="CA3" s="663" t="s">
        <v>609</v>
      </c>
      <c r="CB3" s="664"/>
      <c r="CC3" s="665"/>
      <c r="CD3" s="665"/>
      <c r="CE3" s="666"/>
      <c r="CF3" s="663" t="s">
        <v>610</v>
      </c>
      <c r="CG3" s="664"/>
      <c r="CH3" s="665"/>
      <c r="CI3" s="665"/>
      <c r="CJ3" s="666"/>
      <c r="CK3" s="714" t="s">
        <v>110</v>
      </c>
      <c r="CL3" s="715"/>
      <c r="CM3" s="716"/>
      <c r="CN3" s="716"/>
      <c r="CO3" s="717"/>
      <c r="CP3" s="725" t="s">
        <v>471</v>
      </c>
      <c r="CQ3" s="726"/>
      <c r="CR3" s="727"/>
      <c r="CS3" s="727"/>
      <c r="CT3" s="728"/>
      <c r="CU3" s="663" t="s">
        <v>376</v>
      </c>
      <c r="CV3" s="664"/>
      <c r="CW3" s="665"/>
      <c r="CX3" s="665"/>
      <c r="CY3" s="666"/>
      <c r="CZ3" s="663" t="s">
        <v>377</v>
      </c>
      <c r="DA3" s="664"/>
      <c r="DB3" s="665"/>
      <c r="DC3" s="665"/>
      <c r="DD3" s="666"/>
      <c r="DE3" s="768" t="s">
        <v>472</v>
      </c>
      <c r="DF3" s="769"/>
      <c r="DG3" s="770"/>
      <c r="DH3" s="770"/>
      <c r="DI3" s="771"/>
      <c r="DJ3" s="663" t="s">
        <v>473</v>
      </c>
      <c r="DK3" s="664"/>
      <c r="DL3" s="665"/>
      <c r="DM3" s="665"/>
      <c r="DN3" s="666"/>
      <c r="DO3" s="663" t="s">
        <v>182</v>
      </c>
      <c r="DP3" s="664"/>
      <c r="DQ3" s="665"/>
      <c r="DR3" s="665"/>
      <c r="DS3" s="666"/>
      <c r="DT3" s="663" t="s">
        <v>611</v>
      </c>
      <c r="DU3" s="664"/>
      <c r="DV3" s="665"/>
      <c r="DW3" s="665"/>
      <c r="DX3" s="666"/>
      <c r="DY3" s="663" t="s">
        <v>183</v>
      </c>
      <c r="DZ3" s="664"/>
      <c r="EA3" s="665"/>
      <c r="EB3" s="665"/>
      <c r="EC3" s="666"/>
      <c r="ED3" s="663" t="s">
        <v>184</v>
      </c>
      <c r="EE3" s="664"/>
      <c r="EF3" s="665"/>
      <c r="EG3" s="665"/>
      <c r="EH3" s="666"/>
      <c r="EI3" s="663" t="s">
        <v>378</v>
      </c>
      <c r="EJ3" s="664"/>
      <c r="EK3" s="665"/>
      <c r="EL3" s="665"/>
      <c r="EM3" s="666"/>
      <c r="EN3" s="663" t="s">
        <v>185</v>
      </c>
      <c r="EO3" s="664"/>
      <c r="EP3" s="665"/>
      <c r="EQ3" s="665"/>
      <c r="ER3" s="666"/>
      <c r="ES3" s="663" t="s">
        <v>380</v>
      </c>
      <c r="ET3" s="664"/>
      <c r="EU3" s="665"/>
      <c r="EV3" s="665"/>
      <c r="EW3" s="666"/>
      <c r="EX3" s="663" t="s">
        <v>612</v>
      </c>
      <c r="EY3" s="664"/>
      <c r="EZ3" s="665"/>
      <c r="FA3" s="665"/>
      <c r="FB3" s="666"/>
      <c r="FC3" s="690" t="s">
        <v>379</v>
      </c>
      <c r="FD3" s="691"/>
      <c r="FE3" s="692"/>
      <c r="FF3" s="692"/>
      <c r="FG3" s="693"/>
      <c r="FH3" s="663" t="s">
        <v>613</v>
      </c>
      <c r="FI3" s="664"/>
      <c r="FJ3" s="665"/>
      <c r="FK3" s="665"/>
      <c r="FL3" s="666"/>
      <c r="FM3" s="663" t="s">
        <v>381</v>
      </c>
      <c r="FN3" s="664"/>
      <c r="FO3" s="665"/>
      <c r="FP3" s="665"/>
      <c r="FQ3" s="666"/>
      <c r="FR3" s="663" t="s">
        <v>382</v>
      </c>
      <c r="FS3" s="664"/>
      <c r="FT3" s="665"/>
      <c r="FU3" s="665"/>
      <c r="FV3" s="666"/>
      <c r="FW3" s="704" t="s">
        <v>383</v>
      </c>
      <c r="FX3" s="664"/>
      <c r="FY3" s="665"/>
      <c r="FZ3" s="665"/>
      <c r="GA3" s="666"/>
      <c r="GB3" s="663" t="s">
        <v>384</v>
      </c>
      <c r="GC3" s="664"/>
      <c r="GD3" s="665"/>
      <c r="GE3" s="665"/>
      <c r="GF3" s="666"/>
      <c r="GG3" s="772" t="s">
        <v>196</v>
      </c>
      <c r="GH3" s="773"/>
      <c r="GI3" s="774"/>
      <c r="GJ3" s="774"/>
      <c r="GK3" s="775"/>
      <c r="GL3" s="663" t="s">
        <v>350</v>
      </c>
      <c r="GM3" s="664"/>
      <c r="GN3" s="665"/>
      <c r="GO3" s="665"/>
      <c r="GP3" s="666"/>
      <c r="GQ3" s="663" t="s">
        <v>197</v>
      </c>
      <c r="GR3" s="664"/>
      <c r="GS3" s="665"/>
      <c r="GT3" s="665"/>
      <c r="GU3" s="666"/>
      <c r="GV3" s="663" t="s">
        <v>385</v>
      </c>
      <c r="GW3" s="664"/>
      <c r="GX3" s="665"/>
      <c r="GY3" s="665"/>
      <c r="GZ3" s="666"/>
      <c r="HA3" s="663" t="s">
        <v>198</v>
      </c>
      <c r="HB3" s="664"/>
      <c r="HC3" s="665"/>
      <c r="HD3" s="665"/>
      <c r="HE3" s="666"/>
      <c r="HF3" s="663" t="s">
        <v>314</v>
      </c>
      <c r="HG3" s="664"/>
      <c r="HH3" s="665"/>
      <c r="HI3" s="665"/>
      <c r="HJ3" s="666"/>
    </row>
    <row r="4" spans="2:21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763" t="s">
        <v>83</v>
      </c>
      <c r="AR4" s="680" t="s">
        <v>29</v>
      </c>
      <c r="AS4" s="681"/>
      <c r="AT4" s="681"/>
      <c r="AU4" s="682" t="s">
        <v>30</v>
      </c>
      <c r="AV4" s="670" t="s">
        <v>83</v>
      </c>
      <c r="AW4" s="757" t="s">
        <v>29</v>
      </c>
      <c r="AX4" s="757"/>
      <c r="AY4" s="757"/>
      <c r="AZ4" s="758" t="s">
        <v>30</v>
      </c>
      <c r="BA4" s="760" t="s">
        <v>83</v>
      </c>
      <c r="BB4" s="680" t="s">
        <v>29</v>
      </c>
      <c r="BC4" s="681"/>
      <c r="BD4" s="681"/>
      <c r="BE4" s="682" t="s">
        <v>30</v>
      </c>
      <c r="BF4" s="670" t="s">
        <v>83</v>
      </c>
      <c r="BG4" s="667" t="s">
        <v>29</v>
      </c>
      <c r="BH4" s="668"/>
      <c r="BI4" s="669"/>
      <c r="BJ4" s="670" t="s">
        <v>30</v>
      </c>
      <c r="BK4" s="763" t="s">
        <v>83</v>
      </c>
      <c r="BL4" s="680" t="s">
        <v>29</v>
      </c>
      <c r="BM4" s="681"/>
      <c r="BN4" s="681"/>
      <c r="BO4" s="68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763" t="s">
        <v>83</v>
      </c>
      <c r="CK4" s="718" t="s">
        <v>29</v>
      </c>
      <c r="CL4" s="719"/>
      <c r="CM4" s="720"/>
      <c r="CN4" s="721" t="s">
        <v>30</v>
      </c>
      <c r="CO4" s="723" t="s">
        <v>83</v>
      </c>
      <c r="CP4" s="730" t="s">
        <v>29</v>
      </c>
      <c r="CQ4" s="730"/>
      <c r="CR4" s="731"/>
      <c r="CS4" s="732" t="s">
        <v>30</v>
      </c>
      <c r="CT4" s="708" t="s">
        <v>83</v>
      </c>
      <c r="CU4" s="667" t="s">
        <v>29</v>
      </c>
      <c r="CV4" s="710"/>
      <c r="CW4" s="711"/>
      <c r="CX4" s="712" t="s">
        <v>30</v>
      </c>
      <c r="CY4" s="670" t="s">
        <v>83</v>
      </c>
      <c r="CZ4" s="680" t="s">
        <v>29</v>
      </c>
      <c r="DA4" s="681"/>
      <c r="DB4" s="681"/>
      <c r="DC4" s="682" t="s">
        <v>30</v>
      </c>
      <c r="DD4" s="670" t="s">
        <v>83</v>
      </c>
      <c r="DE4" s="667" t="s">
        <v>29</v>
      </c>
      <c r="DF4" s="710"/>
      <c r="DG4" s="711"/>
      <c r="DH4" s="712" t="s">
        <v>30</v>
      </c>
      <c r="DI4" s="670" t="s">
        <v>83</v>
      </c>
      <c r="DJ4" s="667" t="s">
        <v>29</v>
      </c>
      <c r="DK4" s="710"/>
      <c r="DL4" s="711"/>
      <c r="DM4" s="712" t="s">
        <v>30</v>
      </c>
      <c r="DN4" s="670" t="s">
        <v>83</v>
      </c>
      <c r="DO4" s="667" t="s">
        <v>29</v>
      </c>
      <c r="DP4" s="710"/>
      <c r="DQ4" s="711"/>
      <c r="DR4" s="712" t="s">
        <v>30</v>
      </c>
      <c r="DS4" s="670" t="s">
        <v>83</v>
      </c>
      <c r="DT4" s="667" t="s">
        <v>29</v>
      </c>
      <c r="DU4" s="668"/>
      <c r="DV4" s="669"/>
      <c r="DW4" s="670" t="s">
        <v>30</v>
      </c>
      <c r="DX4" s="670" t="s">
        <v>83</v>
      </c>
      <c r="DY4" s="680" t="s">
        <v>29</v>
      </c>
      <c r="DZ4" s="681"/>
      <c r="EA4" s="681"/>
      <c r="EB4" s="682" t="s">
        <v>30</v>
      </c>
      <c r="EC4" s="670" t="s">
        <v>83</v>
      </c>
      <c r="ED4" s="667" t="s">
        <v>29</v>
      </c>
      <c r="EE4" s="668"/>
      <c r="EF4" s="669"/>
      <c r="EG4" s="670" t="s">
        <v>30</v>
      </c>
      <c r="EH4" s="670" t="s">
        <v>83</v>
      </c>
      <c r="EI4" s="680" t="s">
        <v>29</v>
      </c>
      <c r="EJ4" s="681"/>
      <c r="EK4" s="681"/>
      <c r="EL4" s="682" t="s">
        <v>30</v>
      </c>
      <c r="EM4" s="670" t="s">
        <v>83</v>
      </c>
      <c r="EN4" s="667" t="s">
        <v>29</v>
      </c>
      <c r="EO4" s="668"/>
      <c r="EP4" s="669"/>
      <c r="EQ4" s="670" t="s">
        <v>30</v>
      </c>
      <c r="ER4" s="670" t="s">
        <v>83</v>
      </c>
      <c r="ES4" s="680" t="s">
        <v>29</v>
      </c>
      <c r="ET4" s="681"/>
      <c r="EU4" s="681"/>
      <c r="EV4" s="682" t="s">
        <v>30</v>
      </c>
      <c r="EW4" s="670" t="s">
        <v>83</v>
      </c>
      <c r="EX4" s="680" t="s">
        <v>29</v>
      </c>
      <c r="EY4" s="681"/>
      <c r="EZ4" s="681"/>
      <c r="FA4" s="682" t="s">
        <v>30</v>
      </c>
      <c r="FB4" s="670" t="s">
        <v>83</v>
      </c>
      <c r="FC4" s="680" t="s">
        <v>29</v>
      </c>
      <c r="FD4" s="681"/>
      <c r="FE4" s="681"/>
      <c r="FF4" s="682" t="s">
        <v>30</v>
      </c>
      <c r="FG4" s="670" t="s">
        <v>83</v>
      </c>
      <c r="FH4" s="667" t="s">
        <v>29</v>
      </c>
      <c r="FI4" s="668"/>
      <c r="FJ4" s="669"/>
      <c r="FK4" s="670" t="s">
        <v>30</v>
      </c>
      <c r="FL4" s="670" t="s">
        <v>83</v>
      </c>
      <c r="FM4" s="680" t="s">
        <v>29</v>
      </c>
      <c r="FN4" s="681"/>
      <c r="FO4" s="681"/>
      <c r="FP4" s="682" t="s">
        <v>30</v>
      </c>
      <c r="FQ4" s="670" t="s">
        <v>83</v>
      </c>
      <c r="FR4" s="667" t="s">
        <v>29</v>
      </c>
      <c r="FS4" s="668"/>
      <c r="FT4" s="669"/>
      <c r="FU4" s="670" t="s">
        <v>30</v>
      </c>
      <c r="FV4" s="670" t="s">
        <v>83</v>
      </c>
      <c r="FW4" s="680" t="s">
        <v>29</v>
      </c>
      <c r="FX4" s="681"/>
      <c r="FY4" s="681"/>
      <c r="FZ4" s="682" t="s">
        <v>30</v>
      </c>
      <c r="GA4" s="670" t="s">
        <v>83</v>
      </c>
      <c r="GB4" s="667" t="s">
        <v>29</v>
      </c>
      <c r="GC4" s="710"/>
      <c r="GD4" s="711"/>
      <c r="GE4" s="712" t="s">
        <v>30</v>
      </c>
      <c r="GF4" s="670" t="s">
        <v>83</v>
      </c>
      <c r="GG4" s="776" t="s">
        <v>29</v>
      </c>
      <c r="GH4" s="777"/>
      <c r="GI4" s="778"/>
      <c r="GJ4" s="779" t="s">
        <v>30</v>
      </c>
      <c r="GK4" s="702" t="s">
        <v>83</v>
      </c>
      <c r="GL4" s="667" t="s">
        <v>29</v>
      </c>
      <c r="GM4" s="668"/>
      <c r="GN4" s="669"/>
      <c r="GO4" s="670" t="s">
        <v>30</v>
      </c>
      <c r="GP4" s="670" t="s">
        <v>83</v>
      </c>
      <c r="GQ4" s="680" t="s">
        <v>29</v>
      </c>
      <c r="GR4" s="681"/>
      <c r="GS4" s="681"/>
      <c r="GT4" s="682" t="s">
        <v>30</v>
      </c>
      <c r="GU4" s="670" t="s">
        <v>83</v>
      </c>
      <c r="GV4" s="667" t="s">
        <v>29</v>
      </c>
      <c r="GW4" s="668"/>
      <c r="GX4" s="669"/>
      <c r="GY4" s="670" t="s">
        <v>30</v>
      </c>
      <c r="GZ4" s="670" t="s">
        <v>83</v>
      </c>
      <c r="HA4" s="667" t="s">
        <v>29</v>
      </c>
      <c r="HB4" s="710"/>
      <c r="HC4" s="711"/>
      <c r="HD4" s="712" t="s">
        <v>30</v>
      </c>
      <c r="HE4" s="670" t="s">
        <v>83</v>
      </c>
      <c r="HF4" s="667" t="s">
        <v>29</v>
      </c>
      <c r="HG4" s="668"/>
      <c r="HH4" s="669"/>
      <c r="HI4" s="670" t="s">
        <v>30</v>
      </c>
      <c r="HJ4" s="670" t="s">
        <v>83</v>
      </c>
    </row>
    <row r="5" spans="2:21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764"/>
      <c r="AR5" s="119" t="s">
        <v>1</v>
      </c>
      <c r="AS5" s="87" t="s">
        <v>32</v>
      </c>
      <c r="AT5" s="120" t="s">
        <v>31</v>
      </c>
      <c r="AU5" s="696"/>
      <c r="AV5" s="697"/>
      <c r="AW5" s="475" t="s">
        <v>1</v>
      </c>
      <c r="AX5" s="476" t="s">
        <v>32</v>
      </c>
      <c r="AY5" s="477" t="s">
        <v>31</v>
      </c>
      <c r="AZ5" s="759"/>
      <c r="BA5" s="761"/>
      <c r="BB5" s="88" t="s">
        <v>1</v>
      </c>
      <c r="BC5" s="89" t="s">
        <v>32</v>
      </c>
      <c r="BD5" s="91" t="s">
        <v>31</v>
      </c>
      <c r="BE5" s="683"/>
      <c r="BF5" s="671"/>
      <c r="BG5" s="88" t="s">
        <v>1</v>
      </c>
      <c r="BH5" s="89" t="s">
        <v>32</v>
      </c>
      <c r="BI5" s="91" t="s">
        <v>31</v>
      </c>
      <c r="BJ5" s="671"/>
      <c r="BK5" s="764"/>
      <c r="BL5" s="119" t="s">
        <v>1</v>
      </c>
      <c r="BM5" s="87" t="s">
        <v>32</v>
      </c>
      <c r="BN5" s="120" t="s">
        <v>31</v>
      </c>
      <c r="BO5" s="696"/>
      <c r="BP5" s="697"/>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764"/>
      <c r="CK5" s="523" t="s">
        <v>1</v>
      </c>
      <c r="CL5" s="524" t="s">
        <v>28</v>
      </c>
      <c r="CM5" s="525" t="s">
        <v>31</v>
      </c>
      <c r="CN5" s="766"/>
      <c r="CO5" s="767"/>
      <c r="CP5" s="226" t="s">
        <v>1</v>
      </c>
      <c r="CQ5" s="178" t="s">
        <v>28</v>
      </c>
      <c r="CR5" s="208" t="s">
        <v>31</v>
      </c>
      <c r="CS5" s="733"/>
      <c r="CT5" s="709"/>
      <c r="CU5" s="88" t="s">
        <v>1</v>
      </c>
      <c r="CV5" s="89" t="s">
        <v>28</v>
      </c>
      <c r="CW5" s="90" t="s">
        <v>31</v>
      </c>
      <c r="CX5" s="713"/>
      <c r="CY5" s="671"/>
      <c r="CZ5" s="88" t="s">
        <v>1</v>
      </c>
      <c r="DA5" s="89" t="s">
        <v>32</v>
      </c>
      <c r="DB5" s="91" t="s">
        <v>31</v>
      </c>
      <c r="DC5" s="683"/>
      <c r="DD5" s="671"/>
      <c r="DE5" s="88" t="s">
        <v>1</v>
      </c>
      <c r="DF5" s="89" t="s">
        <v>28</v>
      </c>
      <c r="DG5" s="90" t="s">
        <v>31</v>
      </c>
      <c r="DH5" s="713"/>
      <c r="DI5" s="671"/>
      <c r="DJ5" s="88" t="s">
        <v>1</v>
      </c>
      <c r="DK5" s="89" t="s">
        <v>28</v>
      </c>
      <c r="DL5" s="90" t="s">
        <v>31</v>
      </c>
      <c r="DM5" s="713"/>
      <c r="DN5" s="671"/>
      <c r="DO5" s="88" t="s">
        <v>1</v>
      </c>
      <c r="DP5" s="89" t="s">
        <v>28</v>
      </c>
      <c r="DQ5" s="90" t="s">
        <v>31</v>
      </c>
      <c r="DR5" s="713"/>
      <c r="DS5" s="671"/>
      <c r="DT5" s="88" t="s">
        <v>1</v>
      </c>
      <c r="DU5" s="89" t="s">
        <v>32</v>
      </c>
      <c r="DV5" s="91" t="s">
        <v>31</v>
      </c>
      <c r="DW5" s="671"/>
      <c r="DX5" s="671"/>
      <c r="DY5" s="119" t="s">
        <v>1</v>
      </c>
      <c r="DZ5" s="87" t="s">
        <v>32</v>
      </c>
      <c r="EA5" s="120" t="s">
        <v>31</v>
      </c>
      <c r="EB5" s="696"/>
      <c r="EC5" s="697"/>
      <c r="ED5" s="88" t="s">
        <v>1</v>
      </c>
      <c r="EE5" s="89" t="s">
        <v>32</v>
      </c>
      <c r="EF5" s="91" t="s">
        <v>31</v>
      </c>
      <c r="EG5" s="671"/>
      <c r="EH5" s="671"/>
      <c r="EI5" s="88" t="s">
        <v>1</v>
      </c>
      <c r="EJ5" s="89" t="s">
        <v>32</v>
      </c>
      <c r="EK5" s="91" t="s">
        <v>31</v>
      </c>
      <c r="EL5" s="683"/>
      <c r="EM5" s="671"/>
      <c r="EN5" s="88" t="s">
        <v>1</v>
      </c>
      <c r="EO5" s="89" t="s">
        <v>32</v>
      </c>
      <c r="EP5" s="91" t="s">
        <v>31</v>
      </c>
      <c r="EQ5" s="671"/>
      <c r="ER5" s="671"/>
      <c r="ES5" s="88" t="s">
        <v>1</v>
      </c>
      <c r="ET5" s="89" t="s">
        <v>32</v>
      </c>
      <c r="EU5" s="91" t="s">
        <v>31</v>
      </c>
      <c r="EV5" s="683"/>
      <c r="EW5" s="671"/>
      <c r="EX5" s="88" t="s">
        <v>1</v>
      </c>
      <c r="EY5" s="89" t="s">
        <v>32</v>
      </c>
      <c r="EZ5" s="91" t="s">
        <v>31</v>
      </c>
      <c r="FA5" s="683"/>
      <c r="FB5" s="671"/>
      <c r="FC5" s="88" t="s">
        <v>1</v>
      </c>
      <c r="FD5" s="89" t="s">
        <v>32</v>
      </c>
      <c r="FE5" s="91" t="s">
        <v>31</v>
      </c>
      <c r="FF5" s="683"/>
      <c r="FG5" s="671"/>
      <c r="FH5" s="88" t="s">
        <v>1</v>
      </c>
      <c r="FI5" s="89" t="s">
        <v>32</v>
      </c>
      <c r="FJ5" s="91" t="s">
        <v>31</v>
      </c>
      <c r="FK5" s="671"/>
      <c r="FL5" s="671"/>
      <c r="FM5" s="88" t="s">
        <v>1</v>
      </c>
      <c r="FN5" s="89" t="s">
        <v>32</v>
      </c>
      <c r="FO5" s="91" t="s">
        <v>31</v>
      </c>
      <c r="FP5" s="683"/>
      <c r="FQ5" s="671"/>
      <c r="FR5" s="88" t="s">
        <v>1</v>
      </c>
      <c r="FS5" s="89" t="s">
        <v>32</v>
      </c>
      <c r="FT5" s="91" t="s">
        <v>31</v>
      </c>
      <c r="FU5" s="671"/>
      <c r="FV5" s="671"/>
      <c r="FW5" s="88" t="s">
        <v>1</v>
      </c>
      <c r="FX5" s="89" t="s">
        <v>32</v>
      </c>
      <c r="FY5" s="91" t="s">
        <v>31</v>
      </c>
      <c r="FZ5" s="683"/>
      <c r="GA5" s="671"/>
      <c r="GB5" s="88" t="s">
        <v>1</v>
      </c>
      <c r="GC5" s="89" t="s">
        <v>28</v>
      </c>
      <c r="GD5" s="90" t="s">
        <v>31</v>
      </c>
      <c r="GE5" s="713"/>
      <c r="GF5" s="671"/>
      <c r="GG5" s="189" t="s">
        <v>1</v>
      </c>
      <c r="GH5" s="188" t="s">
        <v>28</v>
      </c>
      <c r="GI5" s="203" t="s">
        <v>31</v>
      </c>
      <c r="GJ5" s="780"/>
      <c r="GK5" s="703"/>
      <c r="GL5" s="88" t="s">
        <v>1</v>
      </c>
      <c r="GM5" s="89" t="s">
        <v>32</v>
      </c>
      <c r="GN5" s="91" t="s">
        <v>31</v>
      </c>
      <c r="GO5" s="671"/>
      <c r="GP5" s="671"/>
      <c r="GQ5" s="88" t="s">
        <v>1</v>
      </c>
      <c r="GR5" s="89" t="s">
        <v>32</v>
      </c>
      <c r="GS5" s="91" t="s">
        <v>31</v>
      </c>
      <c r="GT5" s="683"/>
      <c r="GU5" s="671"/>
      <c r="GV5" s="88" t="s">
        <v>1</v>
      </c>
      <c r="GW5" s="89" t="s">
        <v>32</v>
      </c>
      <c r="GX5" s="91" t="s">
        <v>31</v>
      </c>
      <c r="GY5" s="671"/>
      <c r="GZ5" s="671"/>
      <c r="HA5" s="88" t="s">
        <v>1</v>
      </c>
      <c r="HB5" s="89" t="s">
        <v>28</v>
      </c>
      <c r="HC5" s="90" t="s">
        <v>31</v>
      </c>
      <c r="HD5" s="713"/>
      <c r="HE5" s="671"/>
      <c r="HF5" s="88" t="s">
        <v>1</v>
      </c>
      <c r="HG5" s="89" t="s">
        <v>32</v>
      </c>
      <c r="HH5" s="91" t="s">
        <v>31</v>
      </c>
      <c r="HI5" s="671"/>
      <c r="HJ5" s="671"/>
    </row>
    <row r="6" spans="2:218" x14ac:dyDescent="0.35">
      <c r="B6" s="149">
        <v>1</v>
      </c>
      <c r="C6" s="150" t="s">
        <v>33</v>
      </c>
      <c r="D6" s="96">
        <v>0</v>
      </c>
      <c r="E6" s="97">
        <v>1</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0</v>
      </c>
      <c r="AB6" s="168">
        <f>X6/Y17</f>
        <v>1</v>
      </c>
      <c r="AC6" s="96">
        <v>0</v>
      </c>
      <c r="AD6" s="97">
        <v>100</v>
      </c>
      <c r="AE6" s="97">
        <f>AC6/AD6*100</f>
        <v>0</v>
      </c>
      <c r="AF6" s="98">
        <v>0</v>
      </c>
      <c r="AG6" s="99">
        <f>AC6/AD17</f>
        <v>0</v>
      </c>
      <c r="AH6" s="96">
        <v>0</v>
      </c>
      <c r="AI6" s="97">
        <v>1</v>
      </c>
      <c r="AJ6" s="97">
        <f>AH6/AI6*100</f>
        <v>0</v>
      </c>
      <c r="AK6" s="98">
        <v>0</v>
      </c>
      <c r="AL6" s="110">
        <f>AH6/AI17</f>
        <v>0</v>
      </c>
      <c r="AM6" s="96">
        <v>0</v>
      </c>
      <c r="AN6" s="97">
        <v>100</v>
      </c>
      <c r="AO6" s="97">
        <f>AM6/AN6*100</f>
        <v>0</v>
      </c>
      <c r="AP6" s="98">
        <v>0</v>
      </c>
      <c r="AQ6" s="110">
        <f>AM6/AN17</f>
        <v>0</v>
      </c>
      <c r="AR6" s="100">
        <v>0</v>
      </c>
      <c r="AS6" s="101">
        <v>90</v>
      </c>
      <c r="AT6" s="101">
        <f>AR6/AS6*100</f>
        <v>0</v>
      </c>
      <c r="AU6" s="102">
        <v>0</v>
      </c>
      <c r="AV6" s="103">
        <f>AR6/AS17</f>
        <v>0</v>
      </c>
      <c r="AW6" s="478">
        <v>0</v>
      </c>
      <c r="AX6" s="479">
        <v>1</v>
      </c>
      <c r="AY6" s="479">
        <f>AW6/AX6*100</f>
        <v>0</v>
      </c>
      <c r="AZ6" s="480">
        <v>0</v>
      </c>
      <c r="BA6" s="481">
        <f>AW6/AX17</f>
        <v>0</v>
      </c>
      <c r="BB6" s="96">
        <v>0</v>
      </c>
      <c r="BC6" s="97">
        <v>1</v>
      </c>
      <c r="BD6" s="97">
        <f>BB6/BC6*100</f>
        <v>0</v>
      </c>
      <c r="BE6" s="98">
        <v>0</v>
      </c>
      <c r="BF6" s="110">
        <f>BB6/BC17</f>
        <v>0</v>
      </c>
      <c r="BG6" s="96">
        <v>0</v>
      </c>
      <c r="BH6" s="97">
        <v>100</v>
      </c>
      <c r="BI6" s="97">
        <f>BG6/BH6*100</f>
        <v>0</v>
      </c>
      <c r="BJ6" s="98">
        <v>0</v>
      </c>
      <c r="BK6" s="110">
        <f>BG6/BH17</f>
        <v>0</v>
      </c>
      <c r="BL6" s="100">
        <v>0</v>
      </c>
      <c r="BM6" s="101">
        <v>2</v>
      </c>
      <c r="BN6" s="101">
        <f>BL6/BM6*100</f>
        <v>0</v>
      </c>
      <c r="BO6" s="102">
        <v>0</v>
      </c>
      <c r="BP6" s="103">
        <f>BL6/BM17</f>
        <v>0</v>
      </c>
      <c r="BQ6" s="96">
        <v>0</v>
      </c>
      <c r="BR6" s="97">
        <v>1</v>
      </c>
      <c r="BS6" s="97">
        <f>BQ6/BR6*100</f>
        <v>0</v>
      </c>
      <c r="BT6" s="98">
        <v>0</v>
      </c>
      <c r="BU6" s="110">
        <f>BQ6/BR17</f>
        <v>0</v>
      </c>
      <c r="BV6" s="96">
        <v>0</v>
      </c>
      <c r="BW6" s="97">
        <v>100</v>
      </c>
      <c r="BX6" s="97">
        <f>BV6/BW6*100</f>
        <v>0</v>
      </c>
      <c r="BY6" s="98">
        <v>0</v>
      </c>
      <c r="BZ6" s="99">
        <f>BV6/BW17</f>
        <v>0</v>
      </c>
      <c r="CA6" s="96">
        <v>0</v>
      </c>
      <c r="CB6" s="97">
        <v>1</v>
      </c>
      <c r="CC6" s="97">
        <f>CA6/CB6*100</f>
        <v>0</v>
      </c>
      <c r="CD6" s="98">
        <v>0</v>
      </c>
      <c r="CE6" s="110">
        <f>CA6/CB17</f>
        <v>0</v>
      </c>
      <c r="CF6" s="96">
        <v>0</v>
      </c>
      <c r="CG6" s="97">
        <v>1</v>
      </c>
      <c r="CH6" s="97">
        <f>CF6/CG6*100</f>
        <v>0</v>
      </c>
      <c r="CI6" s="98">
        <v>0</v>
      </c>
      <c r="CJ6" s="110">
        <f>CF6/CG17</f>
        <v>0</v>
      </c>
      <c r="CK6" s="515">
        <v>0</v>
      </c>
      <c r="CL6" s="516">
        <v>1</v>
      </c>
      <c r="CM6" s="516">
        <f>CK6/CL6*100</f>
        <v>0</v>
      </c>
      <c r="CN6" s="517">
        <v>0</v>
      </c>
      <c r="CO6" s="518">
        <f>CK6/CL17</f>
        <v>0</v>
      </c>
      <c r="CP6" s="227">
        <v>0</v>
      </c>
      <c r="CQ6" s="166">
        <v>1</v>
      </c>
      <c r="CR6" s="166">
        <f>CP6/CQ6*100</f>
        <v>0</v>
      </c>
      <c r="CS6" s="167">
        <v>0</v>
      </c>
      <c r="CT6" s="228">
        <f>CP6/CQ17</f>
        <v>0</v>
      </c>
      <c r="CU6" s="96">
        <v>0</v>
      </c>
      <c r="CV6" s="97">
        <v>1</v>
      </c>
      <c r="CW6" s="97">
        <f>CU6/CV6*100</f>
        <v>0</v>
      </c>
      <c r="CX6" s="98">
        <v>0</v>
      </c>
      <c r="CY6" s="110">
        <f>CU6/CV17</f>
        <v>0</v>
      </c>
      <c r="CZ6" s="96">
        <v>0</v>
      </c>
      <c r="DA6" s="97">
        <v>1</v>
      </c>
      <c r="DB6" s="97">
        <f>CZ6/DA6*100</f>
        <v>0</v>
      </c>
      <c r="DC6" s="98">
        <v>0</v>
      </c>
      <c r="DD6" s="110">
        <f>CZ6/DA17</f>
        <v>0</v>
      </c>
      <c r="DE6" s="96">
        <v>0</v>
      </c>
      <c r="DF6" s="97">
        <v>1</v>
      </c>
      <c r="DG6" s="97">
        <f>DE6/DF6*100</f>
        <v>0</v>
      </c>
      <c r="DH6" s="98">
        <v>0</v>
      </c>
      <c r="DI6" s="110">
        <f>DE6/DF17</f>
        <v>0</v>
      </c>
      <c r="DJ6" s="96">
        <v>0</v>
      </c>
      <c r="DK6" s="97">
        <v>1</v>
      </c>
      <c r="DL6" s="97">
        <f>DJ6/DK6*100</f>
        <v>0</v>
      </c>
      <c r="DM6" s="98">
        <v>0</v>
      </c>
      <c r="DN6" s="110">
        <f>DJ6/DK17</f>
        <v>0</v>
      </c>
      <c r="DO6" s="96">
        <v>0</v>
      </c>
      <c r="DP6" s="97">
        <v>1</v>
      </c>
      <c r="DQ6" s="97">
        <f>DO6/DP6*100</f>
        <v>0</v>
      </c>
      <c r="DR6" s="98">
        <v>0</v>
      </c>
      <c r="DS6" s="110">
        <f>DO6/DP17</f>
        <v>0</v>
      </c>
      <c r="DT6" s="96">
        <v>0</v>
      </c>
      <c r="DU6" s="97">
        <v>1</v>
      </c>
      <c r="DV6" s="97">
        <f>DT6/DU6*100</f>
        <v>0</v>
      </c>
      <c r="DW6" s="98">
        <v>0</v>
      </c>
      <c r="DX6" s="110">
        <f>DT6/DU17</f>
        <v>0</v>
      </c>
      <c r="DY6" s="75">
        <v>1</v>
      </c>
      <c r="DZ6" s="76">
        <v>1</v>
      </c>
      <c r="EA6" s="76">
        <f>DY6/DZ6*100</f>
        <v>100</v>
      </c>
      <c r="EB6" s="77">
        <v>1</v>
      </c>
      <c r="EC6" s="78">
        <f>DY6/DZ17</f>
        <v>8.3333333333333329E-2</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110">
        <f>ES6/ET17</f>
        <v>0</v>
      </c>
      <c r="EX6" s="96">
        <v>0</v>
      </c>
      <c r="EY6" s="97">
        <v>1</v>
      </c>
      <c r="EZ6" s="97">
        <f>EX6/EY6*100</f>
        <v>0</v>
      </c>
      <c r="FA6" s="98">
        <v>0</v>
      </c>
      <c r="FB6" s="110">
        <f>EX6/EY17</f>
        <v>0</v>
      </c>
      <c r="FC6" s="96">
        <v>0</v>
      </c>
      <c r="FD6" s="97">
        <v>1</v>
      </c>
      <c r="FE6" s="97">
        <f>FC6/FD6*100</f>
        <v>0</v>
      </c>
      <c r="FF6" s="98">
        <v>0</v>
      </c>
      <c r="FG6" s="110">
        <f>FC6/FD17</f>
        <v>0</v>
      </c>
      <c r="FH6" s="96">
        <v>0</v>
      </c>
      <c r="FI6" s="97">
        <v>1</v>
      </c>
      <c r="FJ6" s="97">
        <f>FH6/FI6*100</f>
        <v>0</v>
      </c>
      <c r="FK6" s="98">
        <v>0</v>
      </c>
      <c r="FL6" s="110">
        <f>FH6/FI17</f>
        <v>0</v>
      </c>
      <c r="FM6" s="96">
        <v>0</v>
      </c>
      <c r="FN6" s="97">
        <v>1</v>
      </c>
      <c r="FO6" s="97">
        <f>FM6/FN6*100</f>
        <v>0</v>
      </c>
      <c r="FP6" s="98">
        <v>0</v>
      </c>
      <c r="FQ6" s="110">
        <f>FM6/FN17</f>
        <v>0</v>
      </c>
      <c r="FR6" s="96">
        <v>0</v>
      </c>
      <c r="FS6" s="97">
        <v>100</v>
      </c>
      <c r="FT6" s="97">
        <f>FR6/FS6*100</f>
        <v>0</v>
      </c>
      <c r="FU6" s="98">
        <v>0</v>
      </c>
      <c r="FV6" s="99">
        <f>FR6/FS17</f>
        <v>0</v>
      </c>
      <c r="FW6" s="96">
        <v>0</v>
      </c>
      <c r="FX6" s="97">
        <v>1</v>
      </c>
      <c r="FY6" s="97">
        <f>FW6/FX6*100</f>
        <v>0</v>
      </c>
      <c r="FZ6" s="98">
        <v>0</v>
      </c>
      <c r="GA6" s="110">
        <f>FW6/FX17</f>
        <v>0</v>
      </c>
      <c r="GB6" s="96">
        <v>0</v>
      </c>
      <c r="GC6" s="97">
        <v>1</v>
      </c>
      <c r="GD6" s="97">
        <f>GB6/GC6*100</f>
        <v>0</v>
      </c>
      <c r="GE6" s="98">
        <v>0</v>
      </c>
      <c r="GF6" s="110">
        <f>GB6/GC17</f>
        <v>0</v>
      </c>
      <c r="GG6" s="191">
        <v>1</v>
      </c>
      <c r="GH6" s="192">
        <v>1</v>
      </c>
      <c r="GI6" s="192">
        <f>GG6/GH6*100</f>
        <v>100</v>
      </c>
      <c r="GJ6" s="193">
        <v>0</v>
      </c>
      <c r="GK6" s="194">
        <f>GG6/GH17</f>
        <v>8.3333333333333329E-2</v>
      </c>
      <c r="GL6" s="121">
        <v>0</v>
      </c>
      <c r="GM6" s="97">
        <v>1</v>
      </c>
      <c r="GN6" s="97">
        <f>GL6/GM6*100</f>
        <v>0</v>
      </c>
      <c r="GO6" s="98">
        <v>0</v>
      </c>
      <c r="GP6" s="99">
        <f>GL6/GM17</f>
        <v>0</v>
      </c>
      <c r="GQ6" s="96">
        <v>0</v>
      </c>
      <c r="GR6" s="97">
        <v>1</v>
      </c>
      <c r="GS6" s="97">
        <f>GQ6/GR6*100</f>
        <v>0</v>
      </c>
      <c r="GT6" s="98">
        <v>0</v>
      </c>
      <c r="GU6" s="110">
        <f>GQ6/GR17</f>
        <v>0</v>
      </c>
      <c r="GV6" s="96">
        <v>0</v>
      </c>
      <c r="GW6" s="97">
        <v>1</v>
      </c>
      <c r="GX6" s="97">
        <f>GV6/GW6*100</f>
        <v>0</v>
      </c>
      <c r="GY6" s="98">
        <v>0</v>
      </c>
      <c r="GZ6" s="110">
        <f>GV6/GW17</f>
        <v>0</v>
      </c>
      <c r="HA6" s="96">
        <v>0</v>
      </c>
      <c r="HB6" s="97">
        <v>100</v>
      </c>
      <c r="HC6" s="97">
        <f>HA6/HB6*100</f>
        <v>0</v>
      </c>
      <c r="HD6" s="98">
        <v>0</v>
      </c>
      <c r="HE6" s="99">
        <f>HA6/HB17</f>
        <v>0</v>
      </c>
      <c r="HF6" s="96">
        <v>0</v>
      </c>
      <c r="HG6" s="97">
        <v>1</v>
      </c>
      <c r="HH6" s="97">
        <f>HF6/HG6*100</f>
        <v>0</v>
      </c>
      <c r="HI6" s="98">
        <v>0</v>
      </c>
      <c r="HJ6" s="99">
        <f>HF6/HG17</f>
        <v>0</v>
      </c>
    </row>
    <row r="7" spans="2:218" x14ac:dyDescent="0.35">
      <c r="B7" s="151">
        <v>2</v>
      </c>
      <c r="C7" s="152" t="s">
        <v>34</v>
      </c>
      <c r="D7" s="100">
        <v>0</v>
      </c>
      <c r="E7" s="101">
        <v>1</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0</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100</v>
      </c>
      <c r="AO7" s="101">
        <f>AM7/AN7*100</f>
        <v>0</v>
      </c>
      <c r="AP7" s="102">
        <v>0</v>
      </c>
      <c r="AQ7" s="112">
        <f>AM7/AN17</f>
        <v>0</v>
      </c>
      <c r="AR7" s="79">
        <v>93.23</v>
      </c>
      <c r="AS7" s="80">
        <v>90</v>
      </c>
      <c r="AT7" s="80">
        <f>AR7/AS7*100</f>
        <v>103.58888888888889</v>
      </c>
      <c r="AU7" s="123">
        <v>1.04</v>
      </c>
      <c r="AV7" s="82">
        <f>AR7/AS17</f>
        <v>1.0358888888888889</v>
      </c>
      <c r="AW7" s="482">
        <v>0</v>
      </c>
      <c r="AX7" s="483">
        <v>1</v>
      </c>
      <c r="AY7" s="484">
        <f>AW7/AX7*100</f>
        <v>0</v>
      </c>
      <c r="AZ7" s="485">
        <v>0</v>
      </c>
      <c r="BA7" s="486">
        <f>AW7/AX17</f>
        <v>0</v>
      </c>
      <c r="BB7" s="100">
        <v>0</v>
      </c>
      <c r="BC7" s="111">
        <v>1</v>
      </c>
      <c r="BD7" s="101">
        <f>BB7/BC7*100</f>
        <v>0</v>
      </c>
      <c r="BE7" s="102">
        <v>0</v>
      </c>
      <c r="BF7" s="112">
        <f>BB7/BC17</f>
        <v>0</v>
      </c>
      <c r="BG7" s="100">
        <v>0</v>
      </c>
      <c r="BH7" s="101">
        <v>100</v>
      </c>
      <c r="BI7" s="101">
        <f>BG7/BH7*100</f>
        <v>0</v>
      </c>
      <c r="BJ7" s="102">
        <v>0</v>
      </c>
      <c r="BK7" s="112">
        <f>BG7/BH17</f>
        <v>0</v>
      </c>
      <c r="BL7" s="100">
        <v>0</v>
      </c>
      <c r="BM7" s="101">
        <v>2</v>
      </c>
      <c r="BN7" s="101">
        <f>BL7/BM7*100</f>
        <v>0</v>
      </c>
      <c r="BO7" s="102">
        <v>0</v>
      </c>
      <c r="BP7" s="103">
        <f>BL7/BM17</f>
        <v>0</v>
      </c>
      <c r="BQ7" s="100">
        <v>0</v>
      </c>
      <c r="BR7" s="111">
        <v>1</v>
      </c>
      <c r="BS7" s="101">
        <f>BQ7/BR7*100</f>
        <v>0</v>
      </c>
      <c r="BT7" s="102">
        <v>0</v>
      </c>
      <c r="BU7" s="112">
        <f>BQ7/BR17</f>
        <v>0</v>
      </c>
      <c r="BV7" s="100">
        <v>0</v>
      </c>
      <c r="BW7" s="101">
        <v>100</v>
      </c>
      <c r="BX7" s="101">
        <f>BV7/BW7*100</f>
        <v>0</v>
      </c>
      <c r="BY7" s="102">
        <v>0</v>
      </c>
      <c r="BZ7" s="103">
        <f>BV7/BW17</f>
        <v>0</v>
      </c>
      <c r="CA7" s="100">
        <v>0</v>
      </c>
      <c r="CB7" s="111">
        <v>1</v>
      </c>
      <c r="CC7" s="101">
        <f>CA7/CB7*100</f>
        <v>0</v>
      </c>
      <c r="CD7" s="102">
        <v>0</v>
      </c>
      <c r="CE7" s="112">
        <f>CA7/CB17</f>
        <v>0</v>
      </c>
      <c r="CF7" s="100">
        <v>0</v>
      </c>
      <c r="CG7" s="111">
        <v>1</v>
      </c>
      <c r="CH7" s="101">
        <f>CF7/CG7*100</f>
        <v>0</v>
      </c>
      <c r="CI7" s="102">
        <v>0</v>
      </c>
      <c r="CJ7" s="112">
        <f>CF7/CG17</f>
        <v>0</v>
      </c>
      <c r="CK7" s="515">
        <v>0</v>
      </c>
      <c r="CL7" s="516">
        <v>1</v>
      </c>
      <c r="CM7" s="516">
        <f>CK7/CL7*100</f>
        <v>0</v>
      </c>
      <c r="CN7" s="517">
        <v>0</v>
      </c>
      <c r="CO7" s="518">
        <f>CK7/CL17</f>
        <v>0</v>
      </c>
      <c r="CP7" s="229">
        <v>0</v>
      </c>
      <c r="CQ7" s="230">
        <v>1</v>
      </c>
      <c r="CR7" s="170">
        <f>CP7/CQ7*100</f>
        <v>0</v>
      </c>
      <c r="CS7" s="171">
        <v>0</v>
      </c>
      <c r="CT7" s="231">
        <f>CP7/CQ17</f>
        <v>0</v>
      </c>
      <c r="CU7" s="100">
        <v>0</v>
      </c>
      <c r="CV7" s="111">
        <v>1</v>
      </c>
      <c r="CW7" s="101">
        <f>CU7/CV7*100</f>
        <v>0</v>
      </c>
      <c r="CX7" s="102">
        <v>0</v>
      </c>
      <c r="CY7" s="112">
        <f>CU7/CV17</f>
        <v>0</v>
      </c>
      <c r="CZ7" s="100">
        <v>0</v>
      </c>
      <c r="DA7" s="111">
        <v>1</v>
      </c>
      <c r="DB7" s="101">
        <f>CZ7/DA7*100</f>
        <v>0</v>
      </c>
      <c r="DC7" s="102">
        <v>0</v>
      </c>
      <c r="DD7" s="112">
        <f>CZ7/DA17</f>
        <v>0</v>
      </c>
      <c r="DE7" s="100">
        <v>0</v>
      </c>
      <c r="DF7" s="111">
        <v>1</v>
      </c>
      <c r="DG7" s="101">
        <f>DE7/DF7*100</f>
        <v>0</v>
      </c>
      <c r="DH7" s="102">
        <v>0</v>
      </c>
      <c r="DI7" s="112">
        <f>DE7/DF17</f>
        <v>0</v>
      </c>
      <c r="DJ7" s="100">
        <v>0</v>
      </c>
      <c r="DK7" s="111">
        <v>1</v>
      </c>
      <c r="DL7" s="101">
        <f>DJ7/DK7*100</f>
        <v>0</v>
      </c>
      <c r="DM7" s="102">
        <v>0</v>
      </c>
      <c r="DN7" s="112">
        <f>DJ7/DK17</f>
        <v>0</v>
      </c>
      <c r="DO7" s="100">
        <v>0</v>
      </c>
      <c r="DP7" s="111">
        <v>1</v>
      </c>
      <c r="DQ7" s="101">
        <f>DO7/DP7*100</f>
        <v>0</v>
      </c>
      <c r="DR7" s="102">
        <v>0</v>
      </c>
      <c r="DS7" s="112">
        <f>DO7/DP17</f>
        <v>0</v>
      </c>
      <c r="DT7" s="100">
        <v>0</v>
      </c>
      <c r="DU7" s="111">
        <v>1</v>
      </c>
      <c r="DV7" s="101">
        <f>DT7/DU7*100</f>
        <v>0</v>
      </c>
      <c r="DW7" s="102">
        <v>0</v>
      </c>
      <c r="DX7" s="112">
        <f>DT7/DU17</f>
        <v>0</v>
      </c>
      <c r="DY7" s="79">
        <v>2</v>
      </c>
      <c r="DZ7" s="80">
        <v>2</v>
      </c>
      <c r="EA7" s="80">
        <f>DY7/DZ7*100</f>
        <v>100</v>
      </c>
      <c r="EB7" s="81">
        <v>1</v>
      </c>
      <c r="EC7" s="82">
        <f>DY7/DZ17</f>
        <v>0.16666666666666666</v>
      </c>
      <c r="ED7" s="100">
        <v>0</v>
      </c>
      <c r="EE7" s="111">
        <v>1</v>
      </c>
      <c r="EF7" s="101">
        <f>ED7/EE7*100</f>
        <v>0</v>
      </c>
      <c r="EG7" s="102">
        <v>0</v>
      </c>
      <c r="EH7" s="112">
        <f>ED7/EE17</f>
        <v>0</v>
      </c>
      <c r="EI7" s="100">
        <v>0</v>
      </c>
      <c r="EJ7" s="111">
        <v>1</v>
      </c>
      <c r="EK7" s="101">
        <f>EI7/EJ7*100</f>
        <v>0</v>
      </c>
      <c r="EL7" s="102">
        <v>0</v>
      </c>
      <c r="EM7" s="112">
        <f>EI7/EJ17</f>
        <v>0</v>
      </c>
      <c r="EN7" s="100">
        <v>0</v>
      </c>
      <c r="EO7" s="111">
        <v>1</v>
      </c>
      <c r="EP7" s="101">
        <f>EN7/EO7*100</f>
        <v>0</v>
      </c>
      <c r="EQ7" s="102">
        <v>0</v>
      </c>
      <c r="ER7" s="112">
        <f>EN7/EO17</f>
        <v>0</v>
      </c>
      <c r="ES7" s="100">
        <v>0</v>
      </c>
      <c r="ET7" s="111">
        <v>1</v>
      </c>
      <c r="EU7" s="101">
        <f>ES7/ET7*100</f>
        <v>0</v>
      </c>
      <c r="EV7" s="102">
        <v>0</v>
      </c>
      <c r="EW7" s="112">
        <f>ES7/ET17</f>
        <v>0</v>
      </c>
      <c r="EX7" s="100">
        <v>0</v>
      </c>
      <c r="EY7" s="111">
        <v>1</v>
      </c>
      <c r="EZ7" s="101">
        <f>EX7/EY7*100</f>
        <v>0</v>
      </c>
      <c r="FA7" s="102">
        <v>0</v>
      </c>
      <c r="FB7" s="112">
        <f>EX7/EY17</f>
        <v>0</v>
      </c>
      <c r="FC7" s="100">
        <v>0</v>
      </c>
      <c r="FD7" s="111">
        <v>1</v>
      </c>
      <c r="FE7" s="101">
        <f>FC7/FD7*100</f>
        <v>0</v>
      </c>
      <c r="FF7" s="102">
        <v>0</v>
      </c>
      <c r="FG7" s="112">
        <f>FC7/FD17</f>
        <v>0</v>
      </c>
      <c r="FH7" s="100">
        <v>0</v>
      </c>
      <c r="FI7" s="111">
        <v>1</v>
      </c>
      <c r="FJ7" s="101">
        <f>FH7/FI7*100</f>
        <v>0</v>
      </c>
      <c r="FK7" s="102">
        <v>0</v>
      </c>
      <c r="FL7" s="112">
        <f>FH7/FI17</f>
        <v>0</v>
      </c>
      <c r="FM7" s="100">
        <v>0</v>
      </c>
      <c r="FN7" s="111">
        <v>1</v>
      </c>
      <c r="FO7" s="101">
        <f>FM7/FN7*100</f>
        <v>0</v>
      </c>
      <c r="FP7" s="102">
        <v>0</v>
      </c>
      <c r="FQ7" s="112">
        <f>FM7/FN17</f>
        <v>0</v>
      </c>
      <c r="FR7" s="100">
        <v>0</v>
      </c>
      <c r="FS7" s="101">
        <v>100</v>
      </c>
      <c r="FT7" s="101">
        <f>FR7/FS7*100</f>
        <v>0</v>
      </c>
      <c r="FU7" s="102">
        <v>0</v>
      </c>
      <c r="FV7" s="103">
        <f>FR7/FS17</f>
        <v>0</v>
      </c>
      <c r="FW7" s="100">
        <v>0</v>
      </c>
      <c r="FX7" s="111">
        <v>1</v>
      </c>
      <c r="FY7" s="101">
        <f>FW7/FX7*100</f>
        <v>0</v>
      </c>
      <c r="FZ7" s="102">
        <v>0</v>
      </c>
      <c r="GA7" s="112">
        <f>FW7/FX17</f>
        <v>0</v>
      </c>
      <c r="GB7" s="100">
        <v>0</v>
      </c>
      <c r="GC7" s="111">
        <v>1</v>
      </c>
      <c r="GD7" s="101">
        <f>GB7/GC7*100</f>
        <v>0</v>
      </c>
      <c r="GE7" s="102">
        <v>0</v>
      </c>
      <c r="GF7" s="112">
        <f>GB7/GC17</f>
        <v>0</v>
      </c>
      <c r="GG7" s="195">
        <v>2</v>
      </c>
      <c r="GH7" s="196">
        <v>2</v>
      </c>
      <c r="GI7" s="196">
        <f>GG7/GH7*100</f>
        <v>100</v>
      </c>
      <c r="GJ7" s="197">
        <v>0</v>
      </c>
      <c r="GK7" s="198">
        <f>GG7/GH17</f>
        <v>0.16666666666666666</v>
      </c>
      <c r="GL7" s="122">
        <v>0</v>
      </c>
      <c r="GM7" s="101">
        <v>1</v>
      </c>
      <c r="GN7" s="101">
        <f>GL7/GM7*100</f>
        <v>0</v>
      </c>
      <c r="GO7" s="102">
        <v>0</v>
      </c>
      <c r="GP7" s="103">
        <f>GL7/GM17</f>
        <v>0</v>
      </c>
      <c r="GQ7" s="100">
        <v>0</v>
      </c>
      <c r="GR7" s="111">
        <v>1</v>
      </c>
      <c r="GS7" s="101">
        <f>GQ7/GR7*100</f>
        <v>0</v>
      </c>
      <c r="GT7" s="102">
        <v>0</v>
      </c>
      <c r="GU7" s="112">
        <f>GQ7/GR17</f>
        <v>0</v>
      </c>
      <c r="GV7" s="100">
        <v>0</v>
      </c>
      <c r="GW7" s="111">
        <v>1</v>
      </c>
      <c r="GX7" s="101">
        <f>GV7/GW7*100</f>
        <v>0</v>
      </c>
      <c r="GY7" s="102">
        <v>0</v>
      </c>
      <c r="GZ7" s="112">
        <f>GV7/GW17</f>
        <v>0</v>
      </c>
      <c r="HA7" s="79">
        <v>100</v>
      </c>
      <c r="HB7" s="80">
        <v>100</v>
      </c>
      <c r="HC7" s="80">
        <f>HA7/HB7*100</f>
        <v>100</v>
      </c>
      <c r="HD7" s="81">
        <v>1</v>
      </c>
      <c r="HE7" s="82">
        <f>HA7/HB17</f>
        <v>1</v>
      </c>
      <c r="HF7" s="100">
        <v>0</v>
      </c>
      <c r="HG7" s="111">
        <v>1</v>
      </c>
      <c r="HH7" s="101">
        <f>HF7/HG7*100</f>
        <v>0</v>
      </c>
      <c r="HI7" s="102">
        <v>0</v>
      </c>
      <c r="HJ7" s="103">
        <f>HF7/HG17</f>
        <v>0</v>
      </c>
    </row>
    <row r="8" spans="2:218" ht="15.5" x14ac:dyDescent="0.35">
      <c r="B8" s="104">
        <v>3</v>
      </c>
      <c r="C8" s="105" t="s">
        <v>35</v>
      </c>
      <c r="D8" s="100">
        <v>0</v>
      </c>
      <c r="E8" s="101">
        <v>1</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5</v>
      </c>
      <c r="AN8" s="80">
        <v>5</v>
      </c>
      <c r="AO8" s="80">
        <f>AM8/AN8*100</f>
        <v>100</v>
      </c>
      <c r="AP8" s="115">
        <v>1</v>
      </c>
      <c r="AQ8" s="93">
        <f>AM8/AN17</f>
        <v>0.16666666666666666</v>
      </c>
      <c r="AR8" s="100">
        <v>0</v>
      </c>
      <c r="AS8" s="101">
        <v>90</v>
      </c>
      <c r="AT8" s="101">
        <f>AR8/AS8*100</f>
        <v>0</v>
      </c>
      <c r="AU8" s="102">
        <v>0</v>
      </c>
      <c r="AV8" s="103">
        <f>AR8/AS17</f>
        <v>0</v>
      </c>
      <c r="AW8" s="482">
        <v>0</v>
      </c>
      <c r="AX8" s="483">
        <v>1</v>
      </c>
      <c r="AY8" s="484">
        <f>AW8/AX8*100</f>
        <v>0</v>
      </c>
      <c r="AZ8" s="485">
        <v>0</v>
      </c>
      <c r="BA8" s="486">
        <f>AW8/AX17</f>
        <v>0</v>
      </c>
      <c r="BB8" s="100">
        <v>0</v>
      </c>
      <c r="BC8" s="111">
        <v>1</v>
      </c>
      <c r="BD8" s="101">
        <f>BB8/BC8*100</f>
        <v>0</v>
      </c>
      <c r="BE8" s="102">
        <v>0</v>
      </c>
      <c r="BF8" s="112">
        <f>BB8/BC17</f>
        <v>0</v>
      </c>
      <c r="BG8" s="134">
        <v>0</v>
      </c>
      <c r="BH8" s="127">
        <v>100</v>
      </c>
      <c r="BI8" s="127">
        <f>BG8/BH8*100</f>
        <v>0</v>
      </c>
      <c r="BJ8" s="128">
        <v>0</v>
      </c>
      <c r="BK8" s="131">
        <f>BG8/BH17</f>
        <v>0</v>
      </c>
      <c r="BL8" s="100">
        <v>0</v>
      </c>
      <c r="BM8" s="101">
        <v>2</v>
      </c>
      <c r="BN8" s="101">
        <f>BL8/BM8*100</f>
        <v>0</v>
      </c>
      <c r="BO8" s="102">
        <v>0</v>
      </c>
      <c r="BP8" s="103">
        <f>BL8/BM17</f>
        <v>0</v>
      </c>
      <c r="BQ8" s="100">
        <v>0</v>
      </c>
      <c r="BR8" s="111">
        <v>1</v>
      </c>
      <c r="BS8" s="101">
        <f>BQ8/BR8*100</f>
        <v>0</v>
      </c>
      <c r="BT8" s="102">
        <v>0</v>
      </c>
      <c r="BU8" s="112">
        <f>BQ8/BR17</f>
        <v>0</v>
      </c>
      <c r="BV8" s="100">
        <v>0</v>
      </c>
      <c r="BW8" s="101">
        <v>100</v>
      </c>
      <c r="BX8" s="101">
        <f>BV8/BW8*100</f>
        <v>0</v>
      </c>
      <c r="BY8" s="102">
        <v>0</v>
      </c>
      <c r="BZ8" s="103">
        <f>BV8/BW17</f>
        <v>0</v>
      </c>
      <c r="CA8" s="100">
        <v>0</v>
      </c>
      <c r="CB8" s="111">
        <v>1</v>
      </c>
      <c r="CC8" s="101">
        <f>CA8/CB8*100</f>
        <v>0</v>
      </c>
      <c r="CD8" s="102">
        <v>0</v>
      </c>
      <c r="CE8" s="112">
        <f>CA8/CB17</f>
        <v>0</v>
      </c>
      <c r="CF8" s="100">
        <v>0</v>
      </c>
      <c r="CG8" s="111">
        <v>1</v>
      </c>
      <c r="CH8" s="101">
        <f>CF8/CG8*100</f>
        <v>0</v>
      </c>
      <c r="CI8" s="102">
        <v>0</v>
      </c>
      <c r="CJ8" s="112">
        <f>CF8/CG17</f>
        <v>0</v>
      </c>
      <c r="CK8" s="515">
        <v>0</v>
      </c>
      <c r="CL8" s="516">
        <v>1</v>
      </c>
      <c r="CM8" s="516">
        <f>CK8/CL8*100</f>
        <v>0</v>
      </c>
      <c r="CN8" s="517">
        <v>0</v>
      </c>
      <c r="CO8" s="518">
        <f>CK8/CL17</f>
        <v>0</v>
      </c>
      <c r="CP8" s="229">
        <v>0</v>
      </c>
      <c r="CQ8" s="230">
        <v>1</v>
      </c>
      <c r="CR8" s="170">
        <f>CP8/CQ8*100</f>
        <v>0</v>
      </c>
      <c r="CS8" s="171">
        <v>0</v>
      </c>
      <c r="CT8" s="231">
        <f>CP8/CQ17</f>
        <v>0</v>
      </c>
      <c r="CU8" s="100">
        <v>0</v>
      </c>
      <c r="CV8" s="111">
        <v>1</v>
      </c>
      <c r="CW8" s="101">
        <f>CU8/CV8*100</f>
        <v>0</v>
      </c>
      <c r="CX8" s="102">
        <v>0</v>
      </c>
      <c r="CY8" s="112">
        <f>CU8/CV17</f>
        <v>0</v>
      </c>
      <c r="CZ8" s="100">
        <v>0</v>
      </c>
      <c r="DA8" s="111">
        <v>1</v>
      </c>
      <c r="DB8" s="101">
        <f>CZ8/DA8*100</f>
        <v>0</v>
      </c>
      <c r="DC8" s="102">
        <v>0</v>
      </c>
      <c r="DD8" s="112">
        <f>CZ8/DA17</f>
        <v>0</v>
      </c>
      <c r="DE8" s="100">
        <v>0</v>
      </c>
      <c r="DF8" s="111">
        <v>1</v>
      </c>
      <c r="DG8" s="101">
        <f>DE8/DF8*100</f>
        <v>0</v>
      </c>
      <c r="DH8" s="102">
        <v>0</v>
      </c>
      <c r="DI8" s="112">
        <f>DE8/DF17</f>
        <v>0</v>
      </c>
      <c r="DJ8" s="100">
        <v>0</v>
      </c>
      <c r="DK8" s="111">
        <v>1</v>
      </c>
      <c r="DL8" s="101">
        <f>DJ8/DK8*100</f>
        <v>0</v>
      </c>
      <c r="DM8" s="102">
        <v>0</v>
      </c>
      <c r="DN8" s="112">
        <f>DJ8/DK17</f>
        <v>0</v>
      </c>
      <c r="DO8" s="79">
        <v>1</v>
      </c>
      <c r="DP8" s="92">
        <v>1</v>
      </c>
      <c r="DQ8" s="80">
        <f>DO8/DP8*100</f>
        <v>100</v>
      </c>
      <c r="DR8" s="115">
        <v>1</v>
      </c>
      <c r="DS8" s="93">
        <f>DO8/DP17</f>
        <v>0.25</v>
      </c>
      <c r="DT8" s="100">
        <v>0</v>
      </c>
      <c r="DU8" s="111">
        <v>1</v>
      </c>
      <c r="DV8" s="101">
        <f>DT8/DU8*100</f>
        <v>0</v>
      </c>
      <c r="DW8" s="102">
        <v>0</v>
      </c>
      <c r="DX8" s="112">
        <f>DT8/DU17</f>
        <v>0</v>
      </c>
      <c r="DY8" s="79">
        <v>3</v>
      </c>
      <c r="DZ8" s="80">
        <v>3</v>
      </c>
      <c r="EA8" s="80">
        <f>DY8/DZ8*100</f>
        <v>100</v>
      </c>
      <c r="EB8" s="115">
        <v>1</v>
      </c>
      <c r="EC8" s="82">
        <f>DY8/DZ17</f>
        <v>0.25</v>
      </c>
      <c r="ED8" s="79">
        <v>2</v>
      </c>
      <c r="EE8" s="92">
        <v>2</v>
      </c>
      <c r="EF8" s="80">
        <f>ED8/EE8*100</f>
        <v>100</v>
      </c>
      <c r="EG8" s="115">
        <v>1</v>
      </c>
      <c r="EH8" s="93">
        <f>ED8/EE17</f>
        <v>0.25</v>
      </c>
      <c r="EI8" s="100">
        <v>0</v>
      </c>
      <c r="EJ8" s="111">
        <v>1</v>
      </c>
      <c r="EK8" s="101">
        <f>EI8/EJ8*100</f>
        <v>0</v>
      </c>
      <c r="EL8" s="102">
        <v>0</v>
      </c>
      <c r="EM8" s="112">
        <f>EI8/EJ17</f>
        <v>0</v>
      </c>
      <c r="EN8" s="79">
        <v>1</v>
      </c>
      <c r="EO8" s="92">
        <v>1</v>
      </c>
      <c r="EP8" s="80">
        <f>EN8/EO8*100</f>
        <v>100</v>
      </c>
      <c r="EQ8" s="115">
        <v>1</v>
      </c>
      <c r="ER8" s="93">
        <f>EN8/EO17</f>
        <v>0.25</v>
      </c>
      <c r="ES8" s="100">
        <v>0</v>
      </c>
      <c r="ET8" s="111">
        <v>1</v>
      </c>
      <c r="EU8" s="101">
        <f>ES8/ET8*100</f>
        <v>0</v>
      </c>
      <c r="EV8" s="102">
        <v>0</v>
      </c>
      <c r="EW8" s="112">
        <f>ES8/ET17</f>
        <v>0</v>
      </c>
      <c r="EX8" s="100">
        <v>0</v>
      </c>
      <c r="EY8" s="111">
        <v>1</v>
      </c>
      <c r="EZ8" s="101">
        <f>EX8/EY8*100</f>
        <v>0</v>
      </c>
      <c r="FA8" s="102">
        <v>0</v>
      </c>
      <c r="FB8" s="112">
        <f>EX8/EY17</f>
        <v>0</v>
      </c>
      <c r="FC8" s="100">
        <v>0</v>
      </c>
      <c r="FD8" s="111">
        <v>1</v>
      </c>
      <c r="FE8" s="101">
        <f>FC8/FD8*100</f>
        <v>0</v>
      </c>
      <c r="FF8" s="102">
        <v>0</v>
      </c>
      <c r="FG8" s="112">
        <f>FC8/FD17</f>
        <v>0</v>
      </c>
      <c r="FH8" s="100">
        <v>0</v>
      </c>
      <c r="FI8" s="111">
        <v>1</v>
      </c>
      <c r="FJ8" s="101">
        <f>FH8/FI8*100</f>
        <v>0</v>
      </c>
      <c r="FK8" s="102">
        <v>0</v>
      </c>
      <c r="FL8" s="112">
        <f>FH8/FI17</f>
        <v>0</v>
      </c>
      <c r="FM8" s="100">
        <v>0</v>
      </c>
      <c r="FN8" s="111">
        <v>1</v>
      </c>
      <c r="FO8" s="101">
        <f>FM8/FN8*100</f>
        <v>0</v>
      </c>
      <c r="FP8" s="102">
        <v>0</v>
      </c>
      <c r="FQ8" s="112">
        <f>FM8/FN17</f>
        <v>0</v>
      </c>
      <c r="FR8" s="100">
        <v>0</v>
      </c>
      <c r="FS8" s="101">
        <v>100</v>
      </c>
      <c r="FT8" s="101">
        <f>FR8/FS8*100</f>
        <v>0</v>
      </c>
      <c r="FU8" s="102">
        <v>0</v>
      </c>
      <c r="FV8" s="103">
        <f>FR8/FS17</f>
        <v>0</v>
      </c>
      <c r="FW8" s="100">
        <v>0</v>
      </c>
      <c r="FX8" s="111">
        <v>1</v>
      </c>
      <c r="FY8" s="101">
        <f>FW8/FX8*100</f>
        <v>0</v>
      </c>
      <c r="FZ8" s="102">
        <v>0</v>
      </c>
      <c r="GA8" s="112">
        <f>FW8/FX17</f>
        <v>0</v>
      </c>
      <c r="GB8" s="183">
        <v>0</v>
      </c>
      <c r="GC8" s="184">
        <v>1</v>
      </c>
      <c r="GD8" s="185">
        <f>GB8/GC8*100</f>
        <v>0</v>
      </c>
      <c r="GE8" s="186">
        <v>0</v>
      </c>
      <c r="GF8" s="187">
        <f>GB8/GC17</f>
        <v>0</v>
      </c>
      <c r="GG8" s="195">
        <v>0</v>
      </c>
      <c r="GH8" s="196">
        <v>3</v>
      </c>
      <c r="GI8" s="196">
        <f>GG8/GH8*100</f>
        <v>0</v>
      </c>
      <c r="GJ8" s="197">
        <v>0</v>
      </c>
      <c r="GK8" s="198">
        <f>GG8/GH17</f>
        <v>0</v>
      </c>
      <c r="GL8" s="244">
        <v>0</v>
      </c>
      <c r="GM8" s="185">
        <v>25</v>
      </c>
      <c r="GN8" s="185">
        <f>GL8/GM8*100</f>
        <v>0</v>
      </c>
      <c r="GO8" s="186">
        <v>0</v>
      </c>
      <c r="GP8" s="245">
        <f>GL8/GM17</f>
        <v>0</v>
      </c>
      <c r="GQ8" s="100">
        <v>0</v>
      </c>
      <c r="GR8" s="111">
        <v>1</v>
      </c>
      <c r="GS8" s="101">
        <f>GQ8/GR8*100</f>
        <v>0</v>
      </c>
      <c r="GT8" s="102">
        <v>0</v>
      </c>
      <c r="GU8" s="112">
        <f>GQ8/GR17</f>
        <v>0</v>
      </c>
      <c r="GV8" s="100">
        <v>0</v>
      </c>
      <c r="GW8" s="111">
        <v>1</v>
      </c>
      <c r="GX8" s="101">
        <f>GV8/GW8*100</f>
        <v>0</v>
      </c>
      <c r="GY8" s="102">
        <v>0</v>
      </c>
      <c r="GZ8" s="112">
        <f>GV8/GW17</f>
        <v>0</v>
      </c>
      <c r="HA8" s="79">
        <v>63.16</v>
      </c>
      <c r="HB8" s="80">
        <v>100</v>
      </c>
      <c r="HC8" s="80">
        <f>HA8/HB8*100</f>
        <v>63.16</v>
      </c>
      <c r="HD8" s="132">
        <v>0.63</v>
      </c>
      <c r="HE8" s="82">
        <f>HA8/HB17</f>
        <v>0.63159999999999994</v>
      </c>
      <c r="HF8" s="100">
        <v>0</v>
      </c>
      <c r="HG8" s="111">
        <v>1</v>
      </c>
      <c r="HH8" s="101">
        <f>HF8/HG8*100</f>
        <v>0</v>
      </c>
      <c r="HI8" s="102">
        <v>0</v>
      </c>
      <c r="HJ8" s="103">
        <f>HF8/HG17</f>
        <v>0</v>
      </c>
    </row>
    <row r="9" spans="2:218" x14ac:dyDescent="0.35">
      <c r="B9" s="151">
        <v>4</v>
      </c>
      <c r="C9" s="152" t="s">
        <v>36</v>
      </c>
      <c r="D9" s="100">
        <v>0</v>
      </c>
      <c r="E9" s="101">
        <v>1</v>
      </c>
      <c r="F9" s="101">
        <f t="shared" ref="F9:F17" si="0">D9/E9*100</f>
        <v>0</v>
      </c>
      <c r="G9" s="102">
        <v>0</v>
      </c>
      <c r="H9" s="103">
        <f>D9/E17</f>
        <v>0</v>
      </c>
      <c r="I9" s="100">
        <v>0</v>
      </c>
      <c r="J9" s="101">
        <v>1</v>
      </c>
      <c r="K9" s="101">
        <f t="shared" ref="K9:K17" si="1">I9/J9*100</f>
        <v>0</v>
      </c>
      <c r="L9" s="102">
        <v>0</v>
      </c>
      <c r="M9" s="103">
        <f>I9/J17</f>
        <v>0</v>
      </c>
      <c r="N9" s="79">
        <v>1</v>
      </c>
      <c r="O9" s="80">
        <v>3</v>
      </c>
      <c r="P9" s="80">
        <f t="shared" ref="P9:P17" si="2">N9/O9*100</f>
        <v>33.333333333333329</v>
      </c>
      <c r="Q9" s="81">
        <v>0.33</v>
      </c>
      <c r="R9" s="82">
        <f>N9/O17</f>
        <v>4.1666666666666664E-2</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100</v>
      </c>
      <c r="AO9" s="101">
        <f t="shared" ref="AO9:AO17" si="7">AM9/AN9*100</f>
        <v>0</v>
      </c>
      <c r="AP9" s="102">
        <v>0</v>
      </c>
      <c r="AQ9" s="112">
        <f>AM9/AN17</f>
        <v>0</v>
      </c>
      <c r="AR9" s="79">
        <v>91.67</v>
      </c>
      <c r="AS9" s="80">
        <v>90</v>
      </c>
      <c r="AT9" s="80">
        <f t="shared" ref="AT9:AT17" si="8">AR9/AS9*100</f>
        <v>101.85555555555557</v>
      </c>
      <c r="AU9" s="81">
        <v>1.02</v>
      </c>
      <c r="AV9" s="82">
        <f>AR9/AS17</f>
        <v>1.0185555555555557</v>
      </c>
      <c r="AW9" s="482">
        <v>0</v>
      </c>
      <c r="AX9" s="483">
        <v>1</v>
      </c>
      <c r="AY9" s="484">
        <f t="shared" ref="AY9:AY17" si="9">AW9/AX9*100</f>
        <v>0</v>
      </c>
      <c r="AZ9" s="485">
        <v>0</v>
      </c>
      <c r="BA9" s="486">
        <f>AW9/AX17</f>
        <v>0</v>
      </c>
      <c r="BB9" s="100">
        <v>0</v>
      </c>
      <c r="BC9" s="111">
        <v>1</v>
      </c>
      <c r="BD9" s="101">
        <f t="shared" ref="BD9:BD17" si="10">BB9/BC9*100</f>
        <v>0</v>
      </c>
      <c r="BE9" s="102">
        <v>0</v>
      </c>
      <c r="BF9" s="112">
        <f>BB9/BC17</f>
        <v>0</v>
      </c>
      <c r="BG9" s="79">
        <v>100</v>
      </c>
      <c r="BH9" s="80">
        <v>100</v>
      </c>
      <c r="BI9" s="80">
        <f t="shared" ref="BI9:BI17" si="11">BG9/BH9*100</f>
        <v>100</v>
      </c>
      <c r="BJ9" s="81">
        <v>1</v>
      </c>
      <c r="BK9" s="93">
        <f>BG9/BH17</f>
        <v>1</v>
      </c>
      <c r="BL9" s="100">
        <v>0</v>
      </c>
      <c r="BM9" s="101">
        <v>2</v>
      </c>
      <c r="BN9" s="101">
        <f t="shared" ref="BN9:BN17" si="12">BL9/BM9*100</f>
        <v>0</v>
      </c>
      <c r="BO9" s="102">
        <v>0</v>
      </c>
      <c r="BP9" s="103">
        <f>BL9/BM17</f>
        <v>0</v>
      </c>
      <c r="BQ9" s="100">
        <v>0</v>
      </c>
      <c r="BR9" s="111">
        <v>1</v>
      </c>
      <c r="BS9" s="101">
        <f t="shared" ref="BS9:BS17" si="13">BQ9/BR9*100</f>
        <v>0</v>
      </c>
      <c r="BT9" s="102">
        <v>0</v>
      </c>
      <c r="BU9" s="112">
        <f>BQ9/BR17</f>
        <v>0</v>
      </c>
      <c r="BV9" s="100">
        <v>0</v>
      </c>
      <c r="BW9" s="101">
        <v>100</v>
      </c>
      <c r="BX9" s="101">
        <f t="shared" ref="BX9:BX17" si="14">BV9/BW9*100</f>
        <v>0</v>
      </c>
      <c r="BY9" s="102">
        <v>0</v>
      </c>
      <c r="BZ9" s="103">
        <f>BV9/BW17</f>
        <v>0</v>
      </c>
      <c r="CA9" s="100">
        <v>0</v>
      </c>
      <c r="CB9" s="111">
        <v>1</v>
      </c>
      <c r="CC9" s="101">
        <f t="shared" ref="CC9:CC17" si="15">CA9/CB9*100</f>
        <v>0</v>
      </c>
      <c r="CD9" s="102">
        <v>0</v>
      </c>
      <c r="CE9" s="112">
        <f>CA9/CB17</f>
        <v>0</v>
      </c>
      <c r="CF9" s="100">
        <v>0</v>
      </c>
      <c r="CG9" s="111">
        <v>1</v>
      </c>
      <c r="CH9" s="101">
        <f t="shared" ref="CH9:CH17" si="16">CF9/CG9*100</f>
        <v>0</v>
      </c>
      <c r="CI9" s="102">
        <v>0</v>
      </c>
      <c r="CJ9" s="112">
        <f>CF9/CG17</f>
        <v>0</v>
      </c>
      <c r="CK9" s="515">
        <v>0</v>
      </c>
      <c r="CL9" s="516">
        <v>1</v>
      </c>
      <c r="CM9" s="516">
        <f t="shared" ref="CM9:CM17" si="17">CK9/CL9*100</f>
        <v>0</v>
      </c>
      <c r="CN9" s="517">
        <v>0</v>
      </c>
      <c r="CO9" s="518">
        <f>CK9/CL17</f>
        <v>0</v>
      </c>
      <c r="CP9" s="229">
        <v>0</v>
      </c>
      <c r="CQ9" s="230">
        <v>1</v>
      </c>
      <c r="CR9" s="170">
        <f t="shared" ref="CR9:CR17" si="18">CP9/CQ9*100</f>
        <v>0</v>
      </c>
      <c r="CS9" s="171">
        <v>0</v>
      </c>
      <c r="CT9" s="231">
        <f>CP9/CQ17</f>
        <v>0</v>
      </c>
      <c r="CU9" s="183">
        <v>0</v>
      </c>
      <c r="CV9" s="184">
        <v>2</v>
      </c>
      <c r="CW9" s="185">
        <f t="shared" ref="CW9:CW17" si="19">CU9/CV9*100</f>
        <v>0</v>
      </c>
      <c r="CX9" s="186">
        <v>0</v>
      </c>
      <c r="CY9" s="187">
        <f>CU9/CV17</f>
        <v>0</v>
      </c>
      <c r="CZ9" s="100">
        <v>0</v>
      </c>
      <c r="DA9" s="111">
        <v>1</v>
      </c>
      <c r="DB9" s="101">
        <f t="shared" ref="DB9:DB17" si="20">CZ9/DA9*100</f>
        <v>0</v>
      </c>
      <c r="DC9" s="102">
        <v>0</v>
      </c>
      <c r="DD9" s="112">
        <f>CZ9/DA17</f>
        <v>0</v>
      </c>
      <c r="DE9" s="100">
        <v>0</v>
      </c>
      <c r="DF9" s="111">
        <v>1</v>
      </c>
      <c r="DG9" s="101">
        <f t="shared" ref="DG9:DG17" si="21">DE9/DF9*100</f>
        <v>0</v>
      </c>
      <c r="DH9" s="102">
        <v>0</v>
      </c>
      <c r="DI9" s="112">
        <f>DE9/DF17</f>
        <v>0</v>
      </c>
      <c r="DJ9" s="100">
        <v>0</v>
      </c>
      <c r="DK9" s="111">
        <v>1</v>
      </c>
      <c r="DL9" s="101">
        <f t="shared" ref="DL9:DL17" si="22">DJ9/DK9*100</f>
        <v>0</v>
      </c>
      <c r="DM9" s="102">
        <v>0</v>
      </c>
      <c r="DN9" s="112">
        <f>DJ9/DK17</f>
        <v>0</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79">
        <v>4</v>
      </c>
      <c r="DZ9" s="80">
        <v>4</v>
      </c>
      <c r="EA9" s="80">
        <f t="shared" ref="EA9:EA17" si="25">DY9/DZ9*100</f>
        <v>100</v>
      </c>
      <c r="EB9" s="81">
        <v>1</v>
      </c>
      <c r="EC9" s="82">
        <f>DY9/DZ17</f>
        <v>0.33333333333333331</v>
      </c>
      <c r="ED9" s="100">
        <v>0</v>
      </c>
      <c r="EE9" s="111">
        <v>1</v>
      </c>
      <c r="EF9" s="101">
        <f t="shared" ref="EF9:EF17" si="26">ED9/EE9*100</f>
        <v>0</v>
      </c>
      <c r="EG9" s="102">
        <v>0</v>
      </c>
      <c r="EH9" s="112">
        <f>ED9/EE17</f>
        <v>0</v>
      </c>
      <c r="EI9" s="100">
        <v>0</v>
      </c>
      <c r="EJ9" s="111">
        <v>1</v>
      </c>
      <c r="EK9" s="101">
        <f t="shared" ref="EK9:EK17" si="27">EI9/EJ9*100</f>
        <v>0</v>
      </c>
      <c r="EL9" s="102">
        <v>0</v>
      </c>
      <c r="EM9" s="112">
        <f>EI9/EJ17</f>
        <v>0</v>
      </c>
      <c r="EN9" s="100">
        <v>0</v>
      </c>
      <c r="EO9" s="111">
        <v>1</v>
      </c>
      <c r="EP9" s="101">
        <f t="shared" ref="EP9:EP17" si="28">EN9/EO9*100</f>
        <v>0</v>
      </c>
      <c r="EQ9" s="102">
        <v>0</v>
      </c>
      <c r="ER9" s="112">
        <f>EN9/EO17</f>
        <v>0</v>
      </c>
      <c r="ES9" s="100">
        <v>0</v>
      </c>
      <c r="ET9" s="111">
        <v>1</v>
      </c>
      <c r="EU9" s="101">
        <f t="shared" ref="EU9:EU17" si="29">ES9/ET9*100</f>
        <v>0</v>
      </c>
      <c r="EV9" s="102">
        <v>0</v>
      </c>
      <c r="EW9" s="112">
        <f>ES9/ET17</f>
        <v>0</v>
      </c>
      <c r="EX9" s="100">
        <v>0</v>
      </c>
      <c r="EY9" s="111">
        <v>1</v>
      </c>
      <c r="EZ9" s="101">
        <f t="shared" ref="EZ9:EZ17" si="30">EX9/EY9*100</f>
        <v>0</v>
      </c>
      <c r="FA9" s="102">
        <v>0</v>
      </c>
      <c r="FB9" s="112">
        <f>EX9/EY17</f>
        <v>0</v>
      </c>
      <c r="FC9" s="100">
        <v>0</v>
      </c>
      <c r="FD9" s="111">
        <v>1</v>
      </c>
      <c r="FE9" s="101">
        <f t="shared" ref="FE9:FE17" si="31">FC9/FD9*100</f>
        <v>0</v>
      </c>
      <c r="FF9" s="102">
        <v>0</v>
      </c>
      <c r="FG9" s="112">
        <f>FC9/FD17</f>
        <v>0</v>
      </c>
      <c r="FH9" s="100">
        <v>0</v>
      </c>
      <c r="FI9" s="111">
        <v>1</v>
      </c>
      <c r="FJ9" s="101">
        <f t="shared" ref="FJ9:FJ17" si="32">FH9/FI9*100</f>
        <v>0</v>
      </c>
      <c r="FK9" s="102">
        <v>0</v>
      </c>
      <c r="FL9" s="112">
        <f>FH9/FI17</f>
        <v>0</v>
      </c>
      <c r="FM9" s="100">
        <v>0</v>
      </c>
      <c r="FN9" s="111">
        <v>1</v>
      </c>
      <c r="FO9" s="101">
        <f t="shared" ref="FO9:FO17" si="33">FM9/FN9*100</f>
        <v>0</v>
      </c>
      <c r="FP9" s="102">
        <v>0</v>
      </c>
      <c r="FQ9" s="112">
        <f>FM9/FN17</f>
        <v>0</v>
      </c>
      <c r="FR9" s="100">
        <v>0</v>
      </c>
      <c r="FS9" s="101">
        <v>100</v>
      </c>
      <c r="FT9" s="101">
        <f t="shared" ref="FT9:FT17" si="34">FR9/FS9*100</f>
        <v>0</v>
      </c>
      <c r="FU9" s="102">
        <v>0</v>
      </c>
      <c r="FV9" s="103">
        <f>FR9/FS17</f>
        <v>0</v>
      </c>
      <c r="FW9" s="100">
        <v>0</v>
      </c>
      <c r="FX9" s="111">
        <v>1</v>
      </c>
      <c r="FY9" s="101">
        <f t="shared" ref="FY9:FY17" si="35">FW9/FX9*100</f>
        <v>0</v>
      </c>
      <c r="FZ9" s="102">
        <v>0</v>
      </c>
      <c r="GA9" s="112">
        <f>FW9/FX17</f>
        <v>0</v>
      </c>
      <c r="GB9" s="100">
        <v>0</v>
      </c>
      <c r="GC9" s="111">
        <v>1</v>
      </c>
      <c r="GD9" s="101">
        <f t="shared" ref="GD9:GD17" si="36">GB9/GC9*100</f>
        <v>0</v>
      </c>
      <c r="GE9" s="102">
        <v>0</v>
      </c>
      <c r="GF9" s="112">
        <f>GB9/GC17</f>
        <v>0</v>
      </c>
      <c r="GG9" s="195">
        <v>0</v>
      </c>
      <c r="GH9" s="196">
        <v>4</v>
      </c>
      <c r="GI9" s="196">
        <f t="shared" ref="GI9:GI17" si="37">GG9/GH9*100</f>
        <v>0</v>
      </c>
      <c r="GJ9" s="197">
        <v>0</v>
      </c>
      <c r="GK9" s="198">
        <f>GG9/GH17</f>
        <v>0</v>
      </c>
      <c r="GL9" s="122">
        <v>0</v>
      </c>
      <c r="GM9" s="101">
        <v>25</v>
      </c>
      <c r="GN9" s="101">
        <f t="shared" ref="GN9:GN17" si="38">GL9/GM9*100</f>
        <v>0</v>
      </c>
      <c r="GO9" s="102">
        <v>0</v>
      </c>
      <c r="GP9" s="103">
        <f>GL9/GM17</f>
        <v>0</v>
      </c>
      <c r="GQ9" s="100">
        <v>0</v>
      </c>
      <c r="GR9" s="111">
        <v>1</v>
      </c>
      <c r="GS9" s="101">
        <f t="shared" ref="GS9:GS17" si="39">GQ9/GR9*100</f>
        <v>0</v>
      </c>
      <c r="GT9" s="102">
        <v>0</v>
      </c>
      <c r="GU9" s="112">
        <f>GQ9/GR17</f>
        <v>0</v>
      </c>
      <c r="GV9" s="100">
        <v>0</v>
      </c>
      <c r="GW9" s="111">
        <v>1</v>
      </c>
      <c r="GX9" s="101">
        <f t="shared" ref="GX9:GX17" si="40">GV9/GW9*100</f>
        <v>0</v>
      </c>
      <c r="GY9" s="102">
        <v>0</v>
      </c>
      <c r="GZ9" s="112">
        <f>GV9/GW17</f>
        <v>0</v>
      </c>
      <c r="HA9" s="79">
        <v>125</v>
      </c>
      <c r="HB9" s="80">
        <v>100</v>
      </c>
      <c r="HC9" s="80">
        <f t="shared" ref="HC9:HC17" si="41">HA9/HB9*100</f>
        <v>125</v>
      </c>
      <c r="HD9" s="81">
        <v>1.25</v>
      </c>
      <c r="HE9" s="82">
        <f>HA9/HB17</f>
        <v>1.25</v>
      </c>
      <c r="HF9" s="100">
        <v>0</v>
      </c>
      <c r="HG9" s="111">
        <v>1</v>
      </c>
      <c r="HH9" s="101">
        <f t="shared" ref="HH9:HH17" si="42">HF9/HG9*100</f>
        <v>0</v>
      </c>
      <c r="HI9" s="102">
        <v>0</v>
      </c>
      <c r="HJ9" s="103">
        <f>HF9/HG17</f>
        <v>0</v>
      </c>
    </row>
    <row r="10" spans="2:218" ht="15" thickBot="1" x14ac:dyDescent="0.4">
      <c r="B10" s="151">
        <v>5</v>
      </c>
      <c r="C10" s="152" t="s">
        <v>37</v>
      </c>
      <c r="D10" s="100">
        <v>0</v>
      </c>
      <c r="E10" s="101">
        <v>1</v>
      </c>
      <c r="F10" s="101">
        <f t="shared" si="0"/>
        <v>0</v>
      </c>
      <c r="G10" s="102">
        <v>0</v>
      </c>
      <c r="H10" s="103">
        <f>D10/E17</f>
        <v>0</v>
      </c>
      <c r="I10" s="100">
        <v>0</v>
      </c>
      <c r="J10" s="101">
        <v>1</v>
      </c>
      <c r="K10" s="101">
        <f t="shared" si="1"/>
        <v>0</v>
      </c>
      <c r="L10" s="102">
        <v>0</v>
      </c>
      <c r="M10" s="103">
        <f>I10/J17</f>
        <v>0</v>
      </c>
      <c r="N10" s="79">
        <v>2</v>
      </c>
      <c r="O10" s="80">
        <v>6</v>
      </c>
      <c r="P10" s="80">
        <f t="shared" si="2"/>
        <v>33.333333333333329</v>
      </c>
      <c r="Q10" s="81">
        <v>0.33</v>
      </c>
      <c r="R10" s="82">
        <f>N10/O17</f>
        <v>8.3333333333333329E-2</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100</v>
      </c>
      <c r="AO10" s="101">
        <f t="shared" si="7"/>
        <v>0</v>
      </c>
      <c r="AP10" s="102">
        <v>0</v>
      </c>
      <c r="AQ10" s="112">
        <f>AM10/AN17</f>
        <v>0</v>
      </c>
      <c r="AR10" s="100">
        <v>0</v>
      </c>
      <c r="AS10" s="101">
        <v>90</v>
      </c>
      <c r="AT10" s="101">
        <f t="shared" si="8"/>
        <v>0</v>
      </c>
      <c r="AU10" s="102">
        <v>0</v>
      </c>
      <c r="AV10" s="103">
        <f>AR10/AS17</f>
        <v>0</v>
      </c>
      <c r="AW10" s="482">
        <v>0</v>
      </c>
      <c r="AX10" s="483">
        <v>1</v>
      </c>
      <c r="AY10" s="484">
        <f t="shared" si="9"/>
        <v>0</v>
      </c>
      <c r="AZ10" s="485">
        <v>0</v>
      </c>
      <c r="BA10" s="486">
        <f>AW10/AX17</f>
        <v>0</v>
      </c>
      <c r="BB10" s="79">
        <v>3</v>
      </c>
      <c r="BC10" s="92">
        <v>3</v>
      </c>
      <c r="BD10" s="80">
        <f t="shared" si="10"/>
        <v>100</v>
      </c>
      <c r="BE10" s="81">
        <v>1</v>
      </c>
      <c r="BF10" s="93">
        <f>BB10/BC17</f>
        <v>0.1875</v>
      </c>
      <c r="BG10" s="79">
        <v>75</v>
      </c>
      <c r="BH10" s="80">
        <v>100</v>
      </c>
      <c r="BI10" s="80">
        <f t="shared" si="11"/>
        <v>75</v>
      </c>
      <c r="BJ10" s="81">
        <v>0.75</v>
      </c>
      <c r="BK10" s="93">
        <f>BG10/BH17</f>
        <v>0.75</v>
      </c>
      <c r="BL10" s="100">
        <v>0</v>
      </c>
      <c r="BM10" s="101">
        <v>2</v>
      </c>
      <c r="BN10" s="101">
        <f t="shared" si="12"/>
        <v>0</v>
      </c>
      <c r="BO10" s="102">
        <v>0</v>
      </c>
      <c r="BP10" s="103">
        <f>BL10/BM17</f>
        <v>0</v>
      </c>
      <c r="BQ10" s="100">
        <v>0</v>
      </c>
      <c r="BR10" s="111">
        <v>1</v>
      </c>
      <c r="BS10" s="101">
        <f t="shared" si="13"/>
        <v>0</v>
      </c>
      <c r="BT10" s="102">
        <v>0</v>
      </c>
      <c r="BU10" s="112">
        <f>BQ10/BR17</f>
        <v>0</v>
      </c>
      <c r="BV10" s="100">
        <v>0</v>
      </c>
      <c r="BW10" s="101">
        <v>100</v>
      </c>
      <c r="BX10" s="101">
        <f t="shared" si="14"/>
        <v>0</v>
      </c>
      <c r="BY10" s="102">
        <v>0</v>
      </c>
      <c r="BZ10" s="103">
        <f>BV10/BW17</f>
        <v>0</v>
      </c>
      <c r="CA10" s="100">
        <v>0</v>
      </c>
      <c r="CB10" s="111">
        <v>1</v>
      </c>
      <c r="CC10" s="101">
        <f t="shared" si="15"/>
        <v>0</v>
      </c>
      <c r="CD10" s="102">
        <v>0</v>
      </c>
      <c r="CE10" s="112">
        <f>CA10/CB17</f>
        <v>0</v>
      </c>
      <c r="CF10" s="100">
        <v>0</v>
      </c>
      <c r="CG10" s="111">
        <v>1</v>
      </c>
      <c r="CH10" s="101">
        <f t="shared" si="16"/>
        <v>0</v>
      </c>
      <c r="CI10" s="102">
        <v>0</v>
      </c>
      <c r="CJ10" s="112">
        <f>CF10/CG17</f>
        <v>0</v>
      </c>
      <c r="CK10" s="515">
        <v>0</v>
      </c>
      <c r="CL10" s="516">
        <v>1</v>
      </c>
      <c r="CM10" s="516">
        <f t="shared" si="17"/>
        <v>0</v>
      </c>
      <c r="CN10" s="517">
        <v>0</v>
      </c>
      <c r="CO10" s="518">
        <f>CK10/CL17</f>
        <v>0</v>
      </c>
      <c r="CP10" s="229">
        <v>0</v>
      </c>
      <c r="CQ10" s="230">
        <v>40</v>
      </c>
      <c r="CR10" s="170">
        <f t="shared" si="18"/>
        <v>0</v>
      </c>
      <c r="CS10" s="171">
        <v>0</v>
      </c>
      <c r="CT10" s="231">
        <f>CP10/CQ17</f>
        <v>0</v>
      </c>
      <c r="CU10" s="183">
        <v>0</v>
      </c>
      <c r="CV10" s="184">
        <v>4</v>
      </c>
      <c r="CW10" s="185">
        <f t="shared" si="19"/>
        <v>0</v>
      </c>
      <c r="CX10" s="186">
        <v>0</v>
      </c>
      <c r="CY10" s="187">
        <f>CU10/CV17</f>
        <v>0</v>
      </c>
      <c r="CZ10" s="100">
        <v>0</v>
      </c>
      <c r="DA10" s="111">
        <v>1</v>
      </c>
      <c r="DB10" s="101">
        <f t="shared" si="20"/>
        <v>0</v>
      </c>
      <c r="DC10" s="102">
        <v>0</v>
      </c>
      <c r="DD10" s="112">
        <f>CZ10/DA17</f>
        <v>0</v>
      </c>
      <c r="DE10" s="100">
        <v>0</v>
      </c>
      <c r="DF10" s="111">
        <v>1</v>
      </c>
      <c r="DG10" s="101">
        <f t="shared" si="21"/>
        <v>0</v>
      </c>
      <c r="DH10" s="102">
        <v>0</v>
      </c>
      <c r="DI10" s="112">
        <f>DE10/DF17</f>
        <v>0</v>
      </c>
      <c r="DJ10" s="100">
        <v>0</v>
      </c>
      <c r="DK10" s="111">
        <v>1</v>
      </c>
      <c r="DL10" s="101">
        <f t="shared" si="22"/>
        <v>0</v>
      </c>
      <c r="DM10" s="102">
        <v>0</v>
      </c>
      <c r="DN10" s="112">
        <f>DJ10/DK17</f>
        <v>0</v>
      </c>
      <c r="DO10" s="100">
        <v>0</v>
      </c>
      <c r="DP10" s="111">
        <v>1</v>
      </c>
      <c r="DQ10" s="101">
        <f t="shared" si="23"/>
        <v>0</v>
      </c>
      <c r="DR10" s="102">
        <v>0</v>
      </c>
      <c r="DS10" s="112">
        <f>DO10/DP17</f>
        <v>0</v>
      </c>
      <c r="DT10" s="100">
        <v>0</v>
      </c>
      <c r="DU10" s="111">
        <v>1</v>
      </c>
      <c r="DV10" s="101">
        <f t="shared" si="24"/>
        <v>0</v>
      </c>
      <c r="DW10" s="102">
        <v>0</v>
      </c>
      <c r="DX10" s="112">
        <f>DT10/DU17</f>
        <v>0</v>
      </c>
      <c r="DY10" s="79">
        <v>5</v>
      </c>
      <c r="DZ10" s="80">
        <v>5</v>
      </c>
      <c r="EA10" s="80">
        <f t="shared" si="25"/>
        <v>100</v>
      </c>
      <c r="EB10" s="81">
        <v>1</v>
      </c>
      <c r="EC10" s="82">
        <f>DY10/DZ17</f>
        <v>0.41666666666666669</v>
      </c>
      <c r="ED10" s="100">
        <v>0</v>
      </c>
      <c r="EE10" s="111">
        <v>1</v>
      </c>
      <c r="EF10" s="101">
        <f t="shared" si="26"/>
        <v>0</v>
      </c>
      <c r="EG10" s="102">
        <v>0</v>
      </c>
      <c r="EH10" s="112">
        <f>ED10/EE17</f>
        <v>0</v>
      </c>
      <c r="EI10" s="100">
        <v>0</v>
      </c>
      <c r="EJ10" s="111">
        <v>1</v>
      </c>
      <c r="EK10" s="101">
        <f t="shared" si="27"/>
        <v>0</v>
      </c>
      <c r="EL10" s="330">
        <v>0</v>
      </c>
      <c r="EM10" s="332">
        <f>EI10/EJ17</f>
        <v>0</v>
      </c>
      <c r="EN10" s="100">
        <v>0</v>
      </c>
      <c r="EO10" s="111">
        <v>1</v>
      </c>
      <c r="EP10" s="101">
        <f t="shared" si="28"/>
        <v>0</v>
      </c>
      <c r="EQ10" s="102">
        <v>0</v>
      </c>
      <c r="ER10" s="112">
        <f>EN10/EO17</f>
        <v>0</v>
      </c>
      <c r="ES10" s="100">
        <v>0</v>
      </c>
      <c r="ET10" s="111">
        <v>1</v>
      </c>
      <c r="EU10" s="101">
        <f t="shared" si="29"/>
        <v>0</v>
      </c>
      <c r="EV10" s="102">
        <v>0</v>
      </c>
      <c r="EW10" s="112">
        <f>ES10/ET17</f>
        <v>0</v>
      </c>
      <c r="EX10" s="100">
        <v>0</v>
      </c>
      <c r="EY10" s="111">
        <v>1</v>
      </c>
      <c r="EZ10" s="101">
        <f t="shared" si="30"/>
        <v>0</v>
      </c>
      <c r="FA10" s="102">
        <v>0</v>
      </c>
      <c r="FB10" s="112">
        <f>EX10/EY17</f>
        <v>0</v>
      </c>
      <c r="FC10" s="100">
        <v>0</v>
      </c>
      <c r="FD10" s="111">
        <v>1</v>
      </c>
      <c r="FE10" s="101">
        <f t="shared" si="31"/>
        <v>0</v>
      </c>
      <c r="FF10" s="102">
        <v>0</v>
      </c>
      <c r="FG10" s="112">
        <f>FC10/FD17</f>
        <v>0</v>
      </c>
      <c r="FH10" s="100">
        <v>0</v>
      </c>
      <c r="FI10" s="111">
        <v>1</v>
      </c>
      <c r="FJ10" s="101">
        <f t="shared" si="32"/>
        <v>0</v>
      </c>
      <c r="FK10" s="102">
        <v>0</v>
      </c>
      <c r="FL10" s="112">
        <f>FH10/FI17</f>
        <v>0</v>
      </c>
      <c r="FM10" s="100">
        <v>0</v>
      </c>
      <c r="FN10" s="111">
        <v>1</v>
      </c>
      <c r="FO10" s="101">
        <f t="shared" si="33"/>
        <v>0</v>
      </c>
      <c r="FP10" s="102">
        <v>0</v>
      </c>
      <c r="FQ10" s="112">
        <f>FM10/FN17</f>
        <v>0</v>
      </c>
      <c r="FR10" s="100">
        <v>0</v>
      </c>
      <c r="FS10" s="101">
        <v>100</v>
      </c>
      <c r="FT10" s="101">
        <f t="shared" si="34"/>
        <v>0</v>
      </c>
      <c r="FU10" s="102">
        <v>0</v>
      </c>
      <c r="FV10" s="103">
        <f>FR10/FS17</f>
        <v>0</v>
      </c>
      <c r="FW10" s="100">
        <v>0</v>
      </c>
      <c r="FX10" s="111">
        <v>1</v>
      </c>
      <c r="FY10" s="101">
        <f t="shared" si="35"/>
        <v>0</v>
      </c>
      <c r="FZ10" s="102">
        <v>0</v>
      </c>
      <c r="GA10" s="112">
        <f>FW10/FX17</f>
        <v>0</v>
      </c>
      <c r="GB10" s="79">
        <v>1</v>
      </c>
      <c r="GC10" s="92">
        <v>1</v>
      </c>
      <c r="GD10" s="80">
        <f t="shared" si="36"/>
        <v>100</v>
      </c>
      <c r="GE10" s="115">
        <v>1</v>
      </c>
      <c r="GF10" s="93">
        <f>GB10/GC17</f>
        <v>0.33333333333333331</v>
      </c>
      <c r="GG10" s="195">
        <v>0</v>
      </c>
      <c r="GH10" s="196">
        <v>5</v>
      </c>
      <c r="GI10" s="196">
        <f t="shared" si="37"/>
        <v>0</v>
      </c>
      <c r="GJ10" s="197">
        <v>0</v>
      </c>
      <c r="GK10" s="198">
        <f>GG10/GH17</f>
        <v>0</v>
      </c>
      <c r="GL10" s="122">
        <v>0</v>
      </c>
      <c r="GM10" s="101">
        <v>25</v>
      </c>
      <c r="GN10" s="101">
        <f t="shared" si="38"/>
        <v>0</v>
      </c>
      <c r="GO10" s="102">
        <v>0</v>
      </c>
      <c r="GP10" s="103">
        <f>GL10/GM17</f>
        <v>0</v>
      </c>
      <c r="GQ10" s="100">
        <v>0</v>
      </c>
      <c r="GR10" s="111">
        <v>1</v>
      </c>
      <c r="GS10" s="101">
        <f t="shared" si="39"/>
        <v>0</v>
      </c>
      <c r="GT10" s="102">
        <v>0</v>
      </c>
      <c r="GU10" s="112">
        <f>GQ10/GR17</f>
        <v>0</v>
      </c>
      <c r="GV10" s="100">
        <v>0</v>
      </c>
      <c r="GW10" s="111">
        <v>1</v>
      </c>
      <c r="GX10" s="101">
        <f t="shared" si="40"/>
        <v>0</v>
      </c>
      <c r="GY10" s="102">
        <v>0</v>
      </c>
      <c r="GZ10" s="112">
        <f>GV10/GW17</f>
        <v>0</v>
      </c>
      <c r="HA10" s="79">
        <v>100</v>
      </c>
      <c r="HB10" s="80">
        <v>100</v>
      </c>
      <c r="HC10" s="80">
        <f t="shared" si="41"/>
        <v>100</v>
      </c>
      <c r="HD10" s="81">
        <v>1</v>
      </c>
      <c r="HE10" s="82">
        <f>HA10/HB17</f>
        <v>1</v>
      </c>
      <c r="HF10" s="79">
        <v>100</v>
      </c>
      <c r="HG10" s="92">
        <v>100</v>
      </c>
      <c r="HH10" s="80">
        <f t="shared" si="42"/>
        <v>100</v>
      </c>
      <c r="HI10" s="81">
        <v>1</v>
      </c>
      <c r="HJ10" s="82">
        <f>HF10/HG17</f>
        <v>1</v>
      </c>
    </row>
    <row r="11" spans="2:218" ht="15" thickBot="1" x14ac:dyDescent="0.4">
      <c r="B11" s="153">
        <v>6</v>
      </c>
      <c r="C11" s="154" t="s">
        <v>38</v>
      </c>
      <c r="D11" s="183">
        <v>24</v>
      </c>
      <c r="E11" s="185">
        <v>9</v>
      </c>
      <c r="F11" s="185">
        <f t="shared" si="0"/>
        <v>266.66666666666663</v>
      </c>
      <c r="G11" s="186">
        <v>2.67</v>
      </c>
      <c r="H11" s="245">
        <f>D11/E17</f>
        <v>0.24</v>
      </c>
      <c r="I11" s="79">
        <v>24</v>
      </c>
      <c r="J11" s="80">
        <v>4</v>
      </c>
      <c r="K11" s="80">
        <f t="shared" si="1"/>
        <v>600</v>
      </c>
      <c r="L11" s="123">
        <v>6</v>
      </c>
      <c r="M11" s="82">
        <f>I11/J17</f>
        <v>1</v>
      </c>
      <c r="N11" s="183">
        <v>0</v>
      </c>
      <c r="O11" s="185">
        <v>9</v>
      </c>
      <c r="P11" s="185">
        <f t="shared" si="2"/>
        <v>0</v>
      </c>
      <c r="Q11" s="186">
        <v>0</v>
      </c>
      <c r="R11" s="245">
        <f>N11/O17</f>
        <v>0</v>
      </c>
      <c r="S11" s="134">
        <v>0</v>
      </c>
      <c r="T11" s="127">
        <v>100</v>
      </c>
      <c r="U11" s="127">
        <f t="shared" si="3"/>
        <v>0</v>
      </c>
      <c r="V11" s="128">
        <v>0</v>
      </c>
      <c r="W11" s="129">
        <f>S11/T17</f>
        <v>0</v>
      </c>
      <c r="X11" s="169">
        <v>0</v>
      </c>
      <c r="Y11" s="170">
        <v>100</v>
      </c>
      <c r="Z11" s="170">
        <f t="shared" si="4"/>
        <v>0</v>
      </c>
      <c r="AA11" s="171">
        <v>0</v>
      </c>
      <c r="AB11" s="172">
        <f>X11/Y17</f>
        <v>0</v>
      </c>
      <c r="AC11" s="79">
        <v>100</v>
      </c>
      <c r="AD11" s="80">
        <v>100</v>
      </c>
      <c r="AE11" s="320">
        <f t="shared" si="5"/>
        <v>100</v>
      </c>
      <c r="AF11" s="342">
        <v>1</v>
      </c>
      <c r="AG11" s="343">
        <f>AC11/AD17</f>
        <v>1</v>
      </c>
      <c r="AH11" s="100">
        <v>0</v>
      </c>
      <c r="AI11" s="111">
        <v>25</v>
      </c>
      <c r="AJ11" s="101">
        <f t="shared" si="6"/>
        <v>0</v>
      </c>
      <c r="AK11" s="102">
        <v>0</v>
      </c>
      <c r="AL11" s="112">
        <f>AH11/AI17</f>
        <v>0</v>
      </c>
      <c r="AM11" s="79">
        <v>10</v>
      </c>
      <c r="AN11" s="80">
        <v>15</v>
      </c>
      <c r="AO11" s="80">
        <f t="shared" si="7"/>
        <v>66.666666666666657</v>
      </c>
      <c r="AP11" s="115">
        <v>1</v>
      </c>
      <c r="AQ11" s="93">
        <f>AM11/AN17</f>
        <v>0.33333333333333331</v>
      </c>
      <c r="AR11" s="79">
        <v>96.71</v>
      </c>
      <c r="AS11" s="80">
        <v>90</v>
      </c>
      <c r="AT11" s="80">
        <f t="shared" si="8"/>
        <v>107.45555555555555</v>
      </c>
      <c r="AU11" s="123">
        <v>1.07</v>
      </c>
      <c r="AV11" s="82">
        <f>AR11/AS17</f>
        <v>1.0745555555555555</v>
      </c>
      <c r="AW11" s="482">
        <v>0</v>
      </c>
      <c r="AX11" s="483">
        <v>1</v>
      </c>
      <c r="AY11" s="484">
        <f t="shared" si="9"/>
        <v>0</v>
      </c>
      <c r="AZ11" s="485">
        <v>0</v>
      </c>
      <c r="BA11" s="486">
        <f>AW11/AX17</f>
        <v>0</v>
      </c>
      <c r="BB11" s="79">
        <v>3</v>
      </c>
      <c r="BC11" s="92">
        <v>6</v>
      </c>
      <c r="BD11" s="80">
        <f t="shared" si="10"/>
        <v>50</v>
      </c>
      <c r="BE11" s="116">
        <v>0.5</v>
      </c>
      <c r="BF11" s="93">
        <f>BB11/BC17</f>
        <v>0.1875</v>
      </c>
      <c r="BG11" s="79">
        <v>100</v>
      </c>
      <c r="BH11" s="80">
        <v>100</v>
      </c>
      <c r="BI11" s="80">
        <f t="shared" si="11"/>
        <v>100</v>
      </c>
      <c r="BJ11" s="115">
        <v>1</v>
      </c>
      <c r="BK11" s="93">
        <f>BG11/BH17</f>
        <v>1</v>
      </c>
      <c r="BL11" s="100">
        <v>0</v>
      </c>
      <c r="BM11" s="101">
        <v>2</v>
      </c>
      <c r="BN11" s="101">
        <f t="shared" si="12"/>
        <v>0</v>
      </c>
      <c r="BO11" s="102">
        <v>0</v>
      </c>
      <c r="BP11" s="103">
        <f>BL11/BM17</f>
        <v>0</v>
      </c>
      <c r="BQ11" s="79">
        <v>130</v>
      </c>
      <c r="BR11" s="92">
        <v>240</v>
      </c>
      <c r="BS11" s="80">
        <f t="shared" si="13"/>
        <v>54.166666666666664</v>
      </c>
      <c r="BT11" s="116">
        <v>0.54</v>
      </c>
      <c r="BU11" s="93">
        <f>BQ11/BR17</f>
        <v>0.21666666666666667</v>
      </c>
      <c r="BV11" s="79">
        <v>0</v>
      </c>
      <c r="BW11" s="80">
        <v>100</v>
      </c>
      <c r="BX11" s="80">
        <f t="shared" si="14"/>
        <v>0</v>
      </c>
      <c r="BY11" s="263">
        <v>0</v>
      </c>
      <c r="BZ11" s="82">
        <f>BV11/BW17</f>
        <v>0</v>
      </c>
      <c r="CA11" s="100">
        <v>0</v>
      </c>
      <c r="CB11" s="111">
        <v>1</v>
      </c>
      <c r="CC11" s="101">
        <f t="shared" si="15"/>
        <v>0</v>
      </c>
      <c r="CD11" s="102">
        <v>0</v>
      </c>
      <c r="CE11" s="112">
        <f>CA11/CB17</f>
        <v>0</v>
      </c>
      <c r="CF11" s="100">
        <v>0</v>
      </c>
      <c r="CG11" s="111">
        <v>1</v>
      </c>
      <c r="CH11" s="101">
        <f t="shared" si="16"/>
        <v>0</v>
      </c>
      <c r="CI11" s="102">
        <v>0</v>
      </c>
      <c r="CJ11" s="112">
        <f>CF11/CG17</f>
        <v>0</v>
      </c>
      <c r="CK11" s="515">
        <v>0</v>
      </c>
      <c r="CL11" s="516">
        <v>1</v>
      </c>
      <c r="CM11" s="516">
        <f t="shared" si="17"/>
        <v>0</v>
      </c>
      <c r="CN11" s="517">
        <v>0</v>
      </c>
      <c r="CO11" s="518">
        <f>CK11/CL17</f>
        <v>0</v>
      </c>
      <c r="CP11" s="229">
        <v>0</v>
      </c>
      <c r="CQ11" s="230">
        <v>80</v>
      </c>
      <c r="CR11" s="170">
        <f t="shared" si="18"/>
        <v>0</v>
      </c>
      <c r="CS11" s="171">
        <v>0</v>
      </c>
      <c r="CT11" s="231">
        <f>CP11/CQ17</f>
        <v>0</v>
      </c>
      <c r="CU11" s="183">
        <v>0</v>
      </c>
      <c r="CV11" s="184">
        <v>5</v>
      </c>
      <c r="CW11" s="185">
        <f t="shared" si="19"/>
        <v>0</v>
      </c>
      <c r="CX11" s="186">
        <v>0</v>
      </c>
      <c r="CY11" s="187">
        <f>CU11/CV17</f>
        <v>0</v>
      </c>
      <c r="CZ11" s="100">
        <v>0</v>
      </c>
      <c r="DA11" s="111">
        <v>1</v>
      </c>
      <c r="DB11" s="101">
        <f t="shared" si="20"/>
        <v>0</v>
      </c>
      <c r="DC11" s="102">
        <v>0</v>
      </c>
      <c r="DD11" s="112">
        <f>CZ11/DA17</f>
        <v>0</v>
      </c>
      <c r="DE11" s="79">
        <v>1</v>
      </c>
      <c r="DF11" s="92">
        <v>1</v>
      </c>
      <c r="DG11" s="80">
        <f t="shared" si="21"/>
        <v>100</v>
      </c>
      <c r="DH11" s="115">
        <v>1</v>
      </c>
      <c r="DI11" s="93">
        <f>DE11/DF17</f>
        <v>0.33333333333333331</v>
      </c>
      <c r="DJ11" s="100">
        <v>0</v>
      </c>
      <c r="DK11" s="111">
        <v>1</v>
      </c>
      <c r="DL11" s="101">
        <f t="shared" si="22"/>
        <v>0</v>
      </c>
      <c r="DM11" s="102">
        <v>0</v>
      </c>
      <c r="DN11" s="112">
        <f>DJ11/DK17</f>
        <v>0</v>
      </c>
      <c r="DO11" s="79">
        <v>2</v>
      </c>
      <c r="DP11" s="92">
        <v>2</v>
      </c>
      <c r="DQ11" s="80">
        <f t="shared" si="23"/>
        <v>100</v>
      </c>
      <c r="DR11" s="115">
        <v>1</v>
      </c>
      <c r="DS11" s="93">
        <f>DO11/DP17</f>
        <v>0.5</v>
      </c>
      <c r="DT11" s="100">
        <v>0</v>
      </c>
      <c r="DU11" s="111">
        <v>1</v>
      </c>
      <c r="DV11" s="101">
        <f t="shared" si="24"/>
        <v>0</v>
      </c>
      <c r="DW11" s="102">
        <v>0</v>
      </c>
      <c r="DX11" s="112">
        <f>DT11/DU17</f>
        <v>0</v>
      </c>
      <c r="DY11" s="79">
        <v>6</v>
      </c>
      <c r="DZ11" s="80">
        <v>6</v>
      </c>
      <c r="EA11" s="80">
        <f t="shared" si="25"/>
        <v>100</v>
      </c>
      <c r="EB11" s="115">
        <v>1</v>
      </c>
      <c r="EC11" s="82">
        <f>DY11/DZ17</f>
        <v>0.5</v>
      </c>
      <c r="ED11" s="79">
        <v>4</v>
      </c>
      <c r="EE11" s="92">
        <v>4</v>
      </c>
      <c r="EF11" s="80">
        <f t="shared" si="26"/>
        <v>100</v>
      </c>
      <c r="EG11" s="115">
        <v>1</v>
      </c>
      <c r="EH11" s="93">
        <f>ED11/EE17</f>
        <v>0.5</v>
      </c>
      <c r="EI11" s="79">
        <v>1</v>
      </c>
      <c r="EJ11" s="92">
        <v>1</v>
      </c>
      <c r="EK11" s="320">
        <f t="shared" si="27"/>
        <v>100</v>
      </c>
      <c r="EL11" s="328">
        <v>1</v>
      </c>
      <c r="EM11" s="329">
        <f>EI11/EJ17</f>
        <v>1</v>
      </c>
      <c r="EN11" s="79">
        <v>2</v>
      </c>
      <c r="EO11" s="92">
        <v>2</v>
      </c>
      <c r="EP11" s="80">
        <f t="shared" si="28"/>
        <v>100</v>
      </c>
      <c r="EQ11" s="115">
        <v>1</v>
      </c>
      <c r="ER11" s="93">
        <f>EN11/EO17</f>
        <v>0.5</v>
      </c>
      <c r="ES11" s="100">
        <v>0</v>
      </c>
      <c r="ET11" s="111">
        <v>1</v>
      </c>
      <c r="EU11" s="101">
        <f t="shared" si="29"/>
        <v>0</v>
      </c>
      <c r="EV11" s="102">
        <v>0</v>
      </c>
      <c r="EW11" s="112">
        <f>ES11/ET17</f>
        <v>0</v>
      </c>
      <c r="EX11" s="100">
        <v>0</v>
      </c>
      <c r="EY11" s="111">
        <v>1</v>
      </c>
      <c r="EZ11" s="101">
        <f t="shared" si="30"/>
        <v>0</v>
      </c>
      <c r="FA11" s="102">
        <v>0</v>
      </c>
      <c r="FB11" s="112">
        <f>EX11/EY17</f>
        <v>0</v>
      </c>
      <c r="FC11" s="79">
        <v>1</v>
      </c>
      <c r="FD11" s="92">
        <v>1</v>
      </c>
      <c r="FE11" s="80">
        <f t="shared" si="31"/>
        <v>100</v>
      </c>
      <c r="FF11" s="115">
        <v>1</v>
      </c>
      <c r="FG11" s="93">
        <f>FC11/FD17</f>
        <v>0.5</v>
      </c>
      <c r="FH11" s="100">
        <v>0</v>
      </c>
      <c r="FI11" s="111">
        <v>1</v>
      </c>
      <c r="FJ11" s="101">
        <f t="shared" si="32"/>
        <v>0</v>
      </c>
      <c r="FK11" s="102">
        <v>0</v>
      </c>
      <c r="FL11" s="112">
        <f>FH11/FI17</f>
        <v>0</v>
      </c>
      <c r="FM11" s="183">
        <v>0</v>
      </c>
      <c r="FN11" s="184">
        <v>40</v>
      </c>
      <c r="FO11" s="185">
        <f t="shared" si="33"/>
        <v>0</v>
      </c>
      <c r="FP11" s="186">
        <v>0</v>
      </c>
      <c r="FQ11" s="187">
        <f>FM11/FN17</f>
        <v>0</v>
      </c>
      <c r="FR11" s="100">
        <v>0</v>
      </c>
      <c r="FS11" s="101">
        <v>100</v>
      </c>
      <c r="FT11" s="101">
        <f t="shared" si="34"/>
        <v>0</v>
      </c>
      <c r="FU11" s="102">
        <v>0</v>
      </c>
      <c r="FV11" s="103">
        <f>FR11/FS17</f>
        <v>0</v>
      </c>
      <c r="FW11" s="79">
        <v>1</v>
      </c>
      <c r="FX11" s="92">
        <v>1</v>
      </c>
      <c r="FY11" s="80">
        <f t="shared" si="35"/>
        <v>100</v>
      </c>
      <c r="FZ11" s="115">
        <v>1</v>
      </c>
      <c r="GA11" s="93">
        <f>FW11/FX17</f>
        <v>0.33333333333333331</v>
      </c>
      <c r="GB11" s="183">
        <v>0</v>
      </c>
      <c r="GC11" s="184">
        <v>2</v>
      </c>
      <c r="GD11" s="185">
        <f t="shared" si="36"/>
        <v>0</v>
      </c>
      <c r="GE11" s="186">
        <v>0</v>
      </c>
      <c r="GF11" s="187">
        <f>GB11/GC17</f>
        <v>0</v>
      </c>
      <c r="GG11" s="195">
        <v>0</v>
      </c>
      <c r="GH11" s="196">
        <v>6</v>
      </c>
      <c r="GI11" s="196">
        <f t="shared" si="37"/>
        <v>0</v>
      </c>
      <c r="GJ11" s="197">
        <v>0</v>
      </c>
      <c r="GK11" s="198">
        <f>GG11/GH17</f>
        <v>0</v>
      </c>
      <c r="GL11" s="244">
        <v>90</v>
      </c>
      <c r="GM11" s="185">
        <v>50</v>
      </c>
      <c r="GN11" s="185">
        <f t="shared" si="38"/>
        <v>180</v>
      </c>
      <c r="GO11" s="284">
        <v>1.8</v>
      </c>
      <c r="GP11" s="245">
        <f>GL11/GM17</f>
        <v>0.9</v>
      </c>
      <c r="GQ11" s="79">
        <v>23</v>
      </c>
      <c r="GR11" s="92">
        <v>23</v>
      </c>
      <c r="GS11" s="80">
        <f t="shared" si="39"/>
        <v>100</v>
      </c>
      <c r="GT11" s="115">
        <v>1</v>
      </c>
      <c r="GU11" s="93">
        <f>GQ11/GR17</f>
        <v>0.33333333333333331</v>
      </c>
      <c r="GV11" s="100">
        <v>0</v>
      </c>
      <c r="GW11" s="111">
        <v>1</v>
      </c>
      <c r="GX11" s="101">
        <f t="shared" si="40"/>
        <v>0</v>
      </c>
      <c r="GY11" s="102">
        <v>0</v>
      </c>
      <c r="GZ11" s="112">
        <f>GV11/GW17</f>
        <v>0</v>
      </c>
      <c r="HA11" s="79">
        <v>100</v>
      </c>
      <c r="HB11" s="80">
        <v>100</v>
      </c>
      <c r="HC11" s="80">
        <f t="shared" si="41"/>
        <v>100</v>
      </c>
      <c r="HD11" s="115">
        <v>1</v>
      </c>
      <c r="HE11" s="82">
        <f>HA11/HB17</f>
        <v>1</v>
      </c>
      <c r="HF11" s="79">
        <v>100</v>
      </c>
      <c r="HG11" s="92">
        <v>100</v>
      </c>
      <c r="HH11" s="80">
        <f t="shared" si="42"/>
        <v>100</v>
      </c>
      <c r="HI11" s="115">
        <v>1</v>
      </c>
      <c r="HJ11" s="82">
        <f>HF11/HG17</f>
        <v>1</v>
      </c>
    </row>
    <row r="12" spans="2:218" ht="15" thickBot="1" x14ac:dyDescent="0.4">
      <c r="B12" s="151">
        <v>7</v>
      </c>
      <c r="C12" s="152" t="s">
        <v>39</v>
      </c>
      <c r="D12" s="79">
        <v>100</v>
      </c>
      <c r="E12" s="80">
        <v>100</v>
      </c>
      <c r="F12" s="80">
        <f t="shared" si="0"/>
        <v>100</v>
      </c>
      <c r="G12" s="81">
        <v>0</v>
      </c>
      <c r="H12" s="82">
        <f>D12/E17</f>
        <v>1</v>
      </c>
      <c r="I12" s="79">
        <v>24</v>
      </c>
      <c r="J12" s="80">
        <v>8</v>
      </c>
      <c r="K12" s="80">
        <f t="shared" si="1"/>
        <v>300</v>
      </c>
      <c r="L12" s="81">
        <v>3</v>
      </c>
      <c r="M12" s="82">
        <f>I12/J17</f>
        <v>1</v>
      </c>
      <c r="N12" s="183">
        <v>0</v>
      </c>
      <c r="O12" s="185">
        <v>12</v>
      </c>
      <c r="P12" s="185">
        <f t="shared" si="2"/>
        <v>0</v>
      </c>
      <c r="Q12" s="186">
        <v>0</v>
      </c>
      <c r="R12" s="245">
        <f>N12/O17</f>
        <v>0</v>
      </c>
      <c r="S12" s="134">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321">
        <v>0</v>
      </c>
      <c r="AG12" s="322">
        <f>AC12/AD17</f>
        <v>0</v>
      </c>
      <c r="AH12" s="79">
        <v>100</v>
      </c>
      <c r="AI12" s="92">
        <v>100</v>
      </c>
      <c r="AJ12" s="80">
        <f t="shared" si="6"/>
        <v>100</v>
      </c>
      <c r="AK12" s="115">
        <v>1</v>
      </c>
      <c r="AL12" s="93">
        <f>AH12/AI17</f>
        <v>1</v>
      </c>
      <c r="AM12" s="100">
        <v>0</v>
      </c>
      <c r="AN12" s="101">
        <v>100</v>
      </c>
      <c r="AO12" s="101">
        <f t="shared" si="7"/>
        <v>0</v>
      </c>
      <c r="AP12" s="102">
        <v>0</v>
      </c>
      <c r="AQ12" s="112">
        <f>AM12/AN17</f>
        <v>0</v>
      </c>
      <c r="AR12" s="100">
        <v>0</v>
      </c>
      <c r="AS12" s="101">
        <v>90</v>
      </c>
      <c r="AT12" s="101">
        <f t="shared" si="8"/>
        <v>0</v>
      </c>
      <c r="AU12" s="102">
        <v>0</v>
      </c>
      <c r="AV12" s="103">
        <f>AR12/AS17</f>
        <v>0</v>
      </c>
      <c r="AW12" s="482">
        <v>0</v>
      </c>
      <c r="AX12" s="483">
        <v>1</v>
      </c>
      <c r="AY12" s="484">
        <f t="shared" si="9"/>
        <v>0</v>
      </c>
      <c r="AZ12" s="485">
        <v>0</v>
      </c>
      <c r="BA12" s="486">
        <f>AW12/AX17</f>
        <v>0</v>
      </c>
      <c r="BB12" s="251">
        <v>7</v>
      </c>
      <c r="BC12" s="252">
        <v>8</v>
      </c>
      <c r="BD12" s="253">
        <f t="shared" si="10"/>
        <v>87.5</v>
      </c>
      <c r="BE12" s="254">
        <v>0.88</v>
      </c>
      <c r="BF12" s="255">
        <f>BB12/BC17</f>
        <v>0.4375</v>
      </c>
      <c r="BG12" s="134">
        <v>0</v>
      </c>
      <c r="BH12" s="127">
        <v>100</v>
      </c>
      <c r="BI12" s="127">
        <f t="shared" si="11"/>
        <v>0</v>
      </c>
      <c r="BJ12" s="128">
        <v>0</v>
      </c>
      <c r="BK12" s="131">
        <f>BG12/BH17</f>
        <v>0</v>
      </c>
      <c r="BL12" s="100">
        <v>0</v>
      </c>
      <c r="BM12" s="101">
        <v>2</v>
      </c>
      <c r="BN12" s="101">
        <f t="shared" si="12"/>
        <v>0</v>
      </c>
      <c r="BO12" s="102">
        <v>0</v>
      </c>
      <c r="BP12" s="103">
        <f>BL12/BM17</f>
        <v>0</v>
      </c>
      <c r="BQ12" s="100">
        <v>0</v>
      </c>
      <c r="BR12" s="111">
        <v>240</v>
      </c>
      <c r="BS12" s="101">
        <f t="shared" si="13"/>
        <v>0</v>
      </c>
      <c r="BT12" s="102">
        <v>0</v>
      </c>
      <c r="BU12" s="112">
        <f>BQ12/BR17</f>
        <v>0</v>
      </c>
      <c r="BV12" s="100">
        <v>0</v>
      </c>
      <c r="BW12" s="101">
        <v>100</v>
      </c>
      <c r="BX12" s="101">
        <f t="shared" si="14"/>
        <v>0</v>
      </c>
      <c r="BY12" s="102">
        <v>0</v>
      </c>
      <c r="BZ12" s="103">
        <f>BV12/BW17</f>
        <v>0</v>
      </c>
      <c r="CA12" s="100">
        <v>0</v>
      </c>
      <c r="CB12" s="111">
        <v>1</v>
      </c>
      <c r="CC12" s="101">
        <f t="shared" si="15"/>
        <v>0</v>
      </c>
      <c r="CD12" s="102">
        <v>0</v>
      </c>
      <c r="CE12" s="112">
        <f>CA12/CB17</f>
        <v>0</v>
      </c>
      <c r="CF12" s="100">
        <v>0</v>
      </c>
      <c r="CG12" s="111">
        <v>1</v>
      </c>
      <c r="CH12" s="101">
        <f t="shared" si="16"/>
        <v>0</v>
      </c>
      <c r="CI12" s="102">
        <v>0</v>
      </c>
      <c r="CJ12" s="112">
        <f>CF12/CG17</f>
        <v>0</v>
      </c>
      <c r="CK12" s="515">
        <v>0</v>
      </c>
      <c r="CL12" s="516">
        <v>1</v>
      </c>
      <c r="CM12" s="516">
        <f t="shared" si="17"/>
        <v>0</v>
      </c>
      <c r="CN12" s="517">
        <v>0</v>
      </c>
      <c r="CO12" s="518">
        <f>CK12/CL17</f>
        <v>0</v>
      </c>
      <c r="CP12" s="229">
        <v>0</v>
      </c>
      <c r="CQ12" s="230">
        <v>120</v>
      </c>
      <c r="CR12" s="170">
        <f t="shared" si="18"/>
        <v>0</v>
      </c>
      <c r="CS12" s="171">
        <v>0</v>
      </c>
      <c r="CT12" s="231">
        <f>CP12/CQ17</f>
        <v>0</v>
      </c>
      <c r="CU12" s="79">
        <v>4</v>
      </c>
      <c r="CV12" s="92">
        <v>2</v>
      </c>
      <c r="CW12" s="80">
        <f t="shared" si="19"/>
        <v>200</v>
      </c>
      <c r="CX12" s="81">
        <v>2</v>
      </c>
      <c r="CY12" s="93">
        <f>CU12/CV17</f>
        <v>0.4</v>
      </c>
      <c r="CZ12" s="79">
        <v>144</v>
      </c>
      <c r="DA12" s="92">
        <v>50</v>
      </c>
      <c r="DB12" s="80">
        <f t="shared" si="20"/>
        <v>288</v>
      </c>
      <c r="DC12" s="81">
        <v>2.88</v>
      </c>
      <c r="DD12" s="93">
        <f>CZ12/DA17</f>
        <v>0.54339622641509433</v>
      </c>
      <c r="DE12" s="79">
        <v>2</v>
      </c>
      <c r="DF12" s="92">
        <v>2</v>
      </c>
      <c r="DG12" s="80">
        <f t="shared" si="21"/>
        <v>100</v>
      </c>
      <c r="DH12" s="316">
        <v>1</v>
      </c>
      <c r="DI12" s="325">
        <f>DE12/DF17</f>
        <v>0.66666666666666663</v>
      </c>
      <c r="DJ12" s="100">
        <v>0</v>
      </c>
      <c r="DK12" s="111">
        <v>1</v>
      </c>
      <c r="DL12" s="101">
        <f t="shared" si="22"/>
        <v>0</v>
      </c>
      <c r="DM12" s="330">
        <v>0</v>
      </c>
      <c r="DN12" s="332">
        <f>DJ12/DK17</f>
        <v>0</v>
      </c>
      <c r="DO12" s="100">
        <v>0</v>
      </c>
      <c r="DP12" s="111">
        <v>2</v>
      </c>
      <c r="DQ12" s="101">
        <f t="shared" si="23"/>
        <v>0</v>
      </c>
      <c r="DR12" s="102">
        <v>0</v>
      </c>
      <c r="DS12" s="112">
        <f>DO12/DP17</f>
        <v>0</v>
      </c>
      <c r="DT12" s="100">
        <v>0</v>
      </c>
      <c r="DU12" s="111">
        <v>1</v>
      </c>
      <c r="DV12" s="101">
        <f t="shared" si="24"/>
        <v>0</v>
      </c>
      <c r="DW12" s="102">
        <v>0</v>
      </c>
      <c r="DX12" s="112">
        <f>DT12/DU17</f>
        <v>0</v>
      </c>
      <c r="DY12" s="79">
        <v>7</v>
      </c>
      <c r="DZ12" s="80">
        <v>7</v>
      </c>
      <c r="EA12" s="80">
        <f t="shared" si="25"/>
        <v>100</v>
      </c>
      <c r="EB12" s="81">
        <v>1</v>
      </c>
      <c r="EC12" s="82">
        <f>DY12/DZ17</f>
        <v>0.58333333333333337</v>
      </c>
      <c r="ED12" s="100">
        <v>0</v>
      </c>
      <c r="EE12" s="111">
        <v>2</v>
      </c>
      <c r="EF12" s="101">
        <f t="shared" si="26"/>
        <v>0</v>
      </c>
      <c r="EG12" s="102">
        <v>0</v>
      </c>
      <c r="EH12" s="112">
        <f>ED12/EE17</f>
        <v>0</v>
      </c>
      <c r="EI12" s="100">
        <v>0</v>
      </c>
      <c r="EJ12" s="111">
        <v>1</v>
      </c>
      <c r="EK12" s="101">
        <f t="shared" si="27"/>
        <v>0</v>
      </c>
      <c r="EL12" s="321">
        <v>0</v>
      </c>
      <c r="EM12" s="344">
        <f>EI12/EJ17</f>
        <v>0</v>
      </c>
      <c r="EN12" s="100">
        <v>0</v>
      </c>
      <c r="EO12" s="111">
        <v>2</v>
      </c>
      <c r="EP12" s="101">
        <f t="shared" si="28"/>
        <v>0</v>
      </c>
      <c r="EQ12" s="102">
        <v>0</v>
      </c>
      <c r="ER12" s="112">
        <f>EN12/EO17</f>
        <v>0</v>
      </c>
      <c r="ES12" s="79">
        <v>5</v>
      </c>
      <c r="ET12" s="92">
        <v>5</v>
      </c>
      <c r="EU12" s="80">
        <f t="shared" si="29"/>
        <v>100</v>
      </c>
      <c r="EV12" s="115">
        <v>1</v>
      </c>
      <c r="EW12" s="93">
        <f>ES12/ET17</f>
        <v>0.5</v>
      </c>
      <c r="EX12" s="100">
        <v>0</v>
      </c>
      <c r="EY12" s="111">
        <v>1</v>
      </c>
      <c r="EZ12" s="101">
        <f t="shared" si="30"/>
        <v>0</v>
      </c>
      <c r="FA12" s="102">
        <v>0</v>
      </c>
      <c r="FB12" s="112">
        <f>EX12/EY17</f>
        <v>0</v>
      </c>
      <c r="FC12" s="100">
        <v>0</v>
      </c>
      <c r="FD12" s="111">
        <v>1</v>
      </c>
      <c r="FE12" s="101">
        <f t="shared" si="31"/>
        <v>0</v>
      </c>
      <c r="FF12" s="102">
        <v>0</v>
      </c>
      <c r="FG12" s="112">
        <f>FC12/FD17</f>
        <v>0</v>
      </c>
      <c r="FH12" s="100">
        <v>0</v>
      </c>
      <c r="FI12" s="111">
        <v>1</v>
      </c>
      <c r="FJ12" s="101">
        <f t="shared" si="32"/>
        <v>0</v>
      </c>
      <c r="FK12" s="102">
        <v>0</v>
      </c>
      <c r="FL12" s="112">
        <f>FH12/FI17</f>
        <v>0</v>
      </c>
      <c r="FM12" s="100">
        <v>0</v>
      </c>
      <c r="FN12" s="111">
        <v>40</v>
      </c>
      <c r="FO12" s="101">
        <f t="shared" si="33"/>
        <v>0</v>
      </c>
      <c r="FP12" s="102">
        <v>0</v>
      </c>
      <c r="FQ12" s="112">
        <f>FM12/FN17</f>
        <v>0</v>
      </c>
      <c r="FR12" s="100">
        <v>0</v>
      </c>
      <c r="FS12" s="101">
        <v>100</v>
      </c>
      <c r="FT12" s="101">
        <f t="shared" si="34"/>
        <v>0</v>
      </c>
      <c r="FU12" s="102">
        <v>0</v>
      </c>
      <c r="FV12" s="103">
        <f>FR12/FS17</f>
        <v>0</v>
      </c>
      <c r="FW12" s="100">
        <v>0</v>
      </c>
      <c r="FX12" s="111">
        <v>1</v>
      </c>
      <c r="FY12" s="101">
        <f t="shared" si="35"/>
        <v>0</v>
      </c>
      <c r="FZ12" s="102">
        <v>0</v>
      </c>
      <c r="GA12" s="112">
        <f>FW12/FX17</f>
        <v>0</v>
      </c>
      <c r="GB12" s="100">
        <v>0</v>
      </c>
      <c r="GC12" s="111">
        <v>2</v>
      </c>
      <c r="GD12" s="101">
        <f t="shared" si="36"/>
        <v>0</v>
      </c>
      <c r="GE12" s="102">
        <v>0</v>
      </c>
      <c r="GF12" s="112">
        <f>GB12/GC17</f>
        <v>0</v>
      </c>
      <c r="GG12" s="195">
        <v>0</v>
      </c>
      <c r="GH12" s="196">
        <v>7</v>
      </c>
      <c r="GI12" s="196">
        <f t="shared" si="37"/>
        <v>0</v>
      </c>
      <c r="GJ12" s="197">
        <v>0</v>
      </c>
      <c r="GK12" s="198">
        <f>GG12/GH17</f>
        <v>0</v>
      </c>
      <c r="GL12" s="122">
        <v>0</v>
      </c>
      <c r="GM12" s="101">
        <v>50</v>
      </c>
      <c r="GN12" s="101">
        <f t="shared" si="38"/>
        <v>0</v>
      </c>
      <c r="GO12" s="102">
        <v>0</v>
      </c>
      <c r="GP12" s="103">
        <f>GL12/GM17</f>
        <v>0</v>
      </c>
      <c r="GQ12" s="100">
        <v>0</v>
      </c>
      <c r="GR12" s="111">
        <v>23</v>
      </c>
      <c r="GS12" s="101">
        <f t="shared" si="39"/>
        <v>0</v>
      </c>
      <c r="GT12" s="102">
        <v>0</v>
      </c>
      <c r="GU12" s="112">
        <f>GQ12/GR17</f>
        <v>0</v>
      </c>
      <c r="GV12" s="100">
        <v>0</v>
      </c>
      <c r="GW12" s="111">
        <v>1</v>
      </c>
      <c r="GX12" s="101">
        <f t="shared" si="40"/>
        <v>0</v>
      </c>
      <c r="GY12" s="102">
        <v>0</v>
      </c>
      <c r="GZ12" s="112">
        <f>GV12/GW17</f>
        <v>0</v>
      </c>
      <c r="HA12" s="79">
        <v>100</v>
      </c>
      <c r="HB12" s="80">
        <v>100</v>
      </c>
      <c r="HC12" s="80">
        <f t="shared" si="41"/>
        <v>100</v>
      </c>
      <c r="HD12" s="81">
        <v>1</v>
      </c>
      <c r="HE12" s="82">
        <f>HA12/HB17</f>
        <v>1</v>
      </c>
      <c r="HF12" s="79">
        <v>100</v>
      </c>
      <c r="HG12" s="92">
        <v>100</v>
      </c>
      <c r="HH12" s="80">
        <f t="shared" si="42"/>
        <v>100</v>
      </c>
      <c r="HI12" s="81">
        <v>1</v>
      </c>
      <c r="HJ12" s="82">
        <f>HF12/HG17</f>
        <v>1</v>
      </c>
    </row>
    <row r="13" spans="2:218" ht="15" thickBot="1" x14ac:dyDescent="0.4">
      <c r="B13" s="151">
        <v>8</v>
      </c>
      <c r="C13" s="152" t="s">
        <v>40</v>
      </c>
      <c r="D13" s="79">
        <v>0</v>
      </c>
      <c r="E13" s="80">
        <v>100</v>
      </c>
      <c r="F13" s="80">
        <f t="shared" si="0"/>
        <v>0</v>
      </c>
      <c r="G13" s="81">
        <v>0</v>
      </c>
      <c r="H13" s="82">
        <f>D13/E17</f>
        <v>0</v>
      </c>
      <c r="I13" s="79">
        <v>24</v>
      </c>
      <c r="J13" s="80">
        <v>12</v>
      </c>
      <c r="K13" s="80">
        <f t="shared" si="1"/>
        <v>200</v>
      </c>
      <c r="L13" s="81">
        <v>2</v>
      </c>
      <c r="M13" s="82">
        <f>I13/J17</f>
        <v>1</v>
      </c>
      <c r="N13" s="183">
        <v>0</v>
      </c>
      <c r="O13" s="185">
        <v>15</v>
      </c>
      <c r="P13" s="185">
        <f t="shared" si="2"/>
        <v>0</v>
      </c>
      <c r="Q13" s="186">
        <v>0</v>
      </c>
      <c r="R13" s="245">
        <f>N13/O17</f>
        <v>0</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100</v>
      </c>
      <c r="AO13" s="101">
        <f t="shared" si="7"/>
        <v>0</v>
      </c>
      <c r="AP13" s="102">
        <v>0</v>
      </c>
      <c r="AQ13" s="112">
        <f>AM13/AN17</f>
        <v>0</v>
      </c>
      <c r="AR13" s="183">
        <v>0</v>
      </c>
      <c r="AS13" s="185">
        <v>90</v>
      </c>
      <c r="AT13" s="185">
        <f t="shared" si="8"/>
        <v>0</v>
      </c>
      <c r="AU13" s="186">
        <v>0</v>
      </c>
      <c r="AV13" s="245">
        <f>AR13/AS17</f>
        <v>0</v>
      </c>
      <c r="AW13" s="482">
        <v>0</v>
      </c>
      <c r="AX13" s="483">
        <v>1</v>
      </c>
      <c r="AY13" s="484">
        <f t="shared" si="9"/>
        <v>0</v>
      </c>
      <c r="AZ13" s="485">
        <v>0</v>
      </c>
      <c r="BA13" s="486">
        <f>AW13/AX17</f>
        <v>0</v>
      </c>
      <c r="BB13" s="251">
        <v>15</v>
      </c>
      <c r="BC13" s="252">
        <v>11</v>
      </c>
      <c r="BD13" s="253">
        <f t="shared" si="10"/>
        <v>136.36363636363635</v>
      </c>
      <c r="BE13" s="254">
        <v>1.36</v>
      </c>
      <c r="BF13" s="255">
        <f>BB13/BC17</f>
        <v>0.9375</v>
      </c>
      <c r="BG13" s="79">
        <v>0</v>
      </c>
      <c r="BH13" s="80">
        <v>100</v>
      </c>
      <c r="BI13" s="80">
        <f t="shared" si="11"/>
        <v>0</v>
      </c>
      <c r="BJ13" s="81">
        <v>0</v>
      </c>
      <c r="BK13" s="93">
        <f>BG13/BH17</f>
        <v>0</v>
      </c>
      <c r="BL13" s="100">
        <v>0</v>
      </c>
      <c r="BM13" s="101">
        <v>2</v>
      </c>
      <c r="BN13" s="101">
        <f t="shared" si="12"/>
        <v>0</v>
      </c>
      <c r="BO13" s="102">
        <v>0</v>
      </c>
      <c r="BP13" s="103">
        <f>BL13/BM17</f>
        <v>0</v>
      </c>
      <c r="BQ13" s="100">
        <v>0</v>
      </c>
      <c r="BR13" s="111">
        <v>240</v>
      </c>
      <c r="BS13" s="101">
        <f t="shared" si="13"/>
        <v>0</v>
      </c>
      <c r="BT13" s="102">
        <v>0</v>
      </c>
      <c r="BU13" s="112">
        <f>BQ13/BR17</f>
        <v>0</v>
      </c>
      <c r="BV13" s="100">
        <v>0</v>
      </c>
      <c r="BW13" s="101">
        <v>100</v>
      </c>
      <c r="BX13" s="101">
        <f t="shared" si="14"/>
        <v>0</v>
      </c>
      <c r="BY13" s="102">
        <v>0</v>
      </c>
      <c r="BZ13" s="103">
        <f>BV13/BW17</f>
        <v>0</v>
      </c>
      <c r="CA13" s="100">
        <v>0</v>
      </c>
      <c r="CB13" s="111">
        <v>1</v>
      </c>
      <c r="CC13" s="101">
        <f t="shared" si="15"/>
        <v>0</v>
      </c>
      <c r="CD13" s="102">
        <v>0</v>
      </c>
      <c r="CE13" s="112">
        <f>CA13/CB17</f>
        <v>0</v>
      </c>
      <c r="CF13" s="100">
        <v>0</v>
      </c>
      <c r="CG13" s="111">
        <v>1</v>
      </c>
      <c r="CH13" s="101">
        <f t="shared" si="16"/>
        <v>0</v>
      </c>
      <c r="CI13" s="102">
        <v>0</v>
      </c>
      <c r="CJ13" s="112">
        <f>CF13/CG17</f>
        <v>0</v>
      </c>
      <c r="CK13" s="515">
        <v>0</v>
      </c>
      <c r="CL13" s="516">
        <v>1</v>
      </c>
      <c r="CM13" s="516">
        <f t="shared" si="17"/>
        <v>0</v>
      </c>
      <c r="CN13" s="517">
        <v>0</v>
      </c>
      <c r="CO13" s="518">
        <f>CK13/CL17</f>
        <v>0</v>
      </c>
      <c r="CP13" s="229">
        <v>0</v>
      </c>
      <c r="CQ13" s="230">
        <v>160</v>
      </c>
      <c r="CR13" s="170">
        <f t="shared" si="18"/>
        <v>0</v>
      </c>
      <c r="CS13" s="171">
        <v>0</v>
      </c>
      <c r="CT13" s="231">
        <f>CP13/CQ17</f>
        <v>0</v>
      </c>
      <c r="CU13" s="79">
        <v>6</v>
      </c>
      <c r="CV13" s="92">
        <v>4</v>
      </c>
      <c r="CW13" s="80">
        <f t="shared" si="19"/>
        <v>150</v>
      </c>
      <c r="CX13" s="81">
        <v>1.5</v>
      </c>
      <c r="CY13" s="93">
        <f>CU13/CV17</f>
        <v>0.6</v>
      </c>
      <c r="CZ13" s="79">
        <v>185</v>
      </c>
      <c r="DA13" s="92">
        <v>100</v>
      </c>
      <c r="DB13" s="80">
        <f t="shared" si="20"/>
        <v>185</v>
      </c>
      <c r="DC13" s="81">
        <v>1.85</v>
      </c>
      <c r="DD13" s="93">
        <f>CZ13/DA17</f>
        <v>0.69811320754716977</v>
      </c>
      <c r="DE13" s="79">
        <v>3</v>
      </c>
      <c r="DF13" s="92">
        <v>3</v>
      </c>
      <c r="DG13" s="320">
        <f t="shared" si="21"/>
        <v>100</v>
      </c>
      <c r="DH13" s="328">
        <v>1</v>
      </c>
      <c r="DI13" s="329">
        <f>DE13/DF17</f>
        <v>1</v>
      </c>
      <c r="DJ13" s="79">
        <v>1</v>
      </c>
      <c r="DK13" s="92">
        <v>1</v>
      </c>
      <c r="DL13" s="320">
        <f t="shared" si="22"/>
        <v>100</v>
      </c>
      <c r="DM13" s="328">
        <v>1</v>
      </c>
      <c r="DN13" s="329">
        <f>DJ13/DK17</f>
        <v>1</v>
      </c>
      <c r="DO13" s="100">
        <v>0</v>
      </c>
      <c r="DP13" s="111">
        <v>2</v>
      </c>
      <c r="DQ13" s="101">
        <f t="shared" si="23"/>
        <v>0</v>
      </c>
      <c r="DR13" s="102">
        <v>0</v>
      </c>
      <c r="DS13" s="112">
        <f>DO13/DP17</f>
        <v>0</v>
      </c>
      <c r="DT13" s="100">
        <v>0</v>
      </c>
      <c r="DU13" s="111">
        <v>1</v>
      </c>
      <c r="DV13" s="101">
        <f t="shared" si="24"/>
        <v>0</v>
      </c>
      <c r="DW13" s="102">
        <v>0</v>
      </c>
      <c r="DX13" s="112">
        <f>DT13/DU17</f>
        <v>0</v>
      </c>
      <c r="DY13" s="79">
        <v>8</v>
      </c>
      <c r="DZ13" s="80">
        <v>8</v>
      </c>
      <c r="EA13" s="80">
        <f t="shared" si="25"/>
        <v>100</v>
      </c>
      <c r="EB13" s="81">
        <v>1</v>
      </c>
      <c r="EC13" s="82">
        <f>DY13/DZ17</f>
        <v>0.66666666666666663</v>
      </c>
      <c r="ED13" s="100">
        <v>0</v>
      </c>
      <c r="EE13" s="111">
        <v>2</v>
      </c>
      <c r="EF13" s="101">
        <f t="shared" si="26"/>
        <v>0</v>
      </c>
      <c r="EG13" s="102">
        <v>0</v>
      </c>
      <c r="EH13" s="112">
        <f>ED13/EE17</f>
        <v>0</v>
      </c>
      <c r="EI13" s="100">
        <v>0</v>
      </c>
      <c r="EJ13" s="111">
        <v>1</v>
      </c>
      <c r="EK13" s="101">
        <f t="shared" si="27"/>
        <v>0</v>
      </c>
      <c r="EL13" s="102">
        <v>0</v>
      </c>
      <c r="EM13" s="112">
        <f>EI13/EJ17</f>
        <v>0</v>
      </c>
      <c r="EN13" s="100">
        <v>0</v>
      </c>
      <c r="EO13" s="111">
        <v>2</v>
      </c>
      <c r="EP13" s="101">
        <f t="shared" si="28"/>
        <v>0</v>
      </c>
      <c r="EQ13" s="102">
        <v>0</v>
      </c>
      <c r="ER13" s="112">
        <f>EN13/EO17</f>
        <v>0</v>
      </c>
      <c r="ES13" s="100">
        <v>0</v>
      </c>
      <c r="ET13" s="111">
        <v>5</v>
      </c>
      <c r="EU13" s="101">
        <f t="shared" si="29"/>
        <v>0</v>
      </c>
      <c r="EV13" s="102">
        <v>0</v>
      </c>
      <c r="EW13" s="112">
        <f>ES13/ET17</f>
        <v>0</v>
      </c>
      <c r="EX13" s="100">
        <v>0</v>
      </c>
      <c r="EY13" s="111">
        <v>1</v>
      </c>
      <c r="EZ13" s="101">
        <f t="shared" si="30"/>
        <v>0</v>
      </c>
      <c r="FA13" s="102">
        <v>0</v>
      </c>
      <c r="FB13" s="112">
        <f>EX13/EY17</f>
        <v>0</v>
      </c>
      <c r="FC13" s="100">
        <v>0</v>
      </c>
      <c r="FD13" s="111">
        <v>1</v>
      </c>
      <c r="FE13" s="101">
        <f t="shared" si="31"/>
        <v>0</v>
      </c>
      <c r="FF13" s="102">
        <v>0</v>
      </c>
      <c r="FG13" s="112">
        <f>FC13/FD17</f>
        <v>0</v>
      </c>
      <c r="FH13" s="100">
        <v>0</v>
      </c>
      <c r="FI13" s="111">
        <v>1</v>
      </c>
      <c r="FJ13" s="101">
        <f t="shared" si="32"/>
        <v>0</v>
      </c>
      <c r="FK13" s="102">
        <v>0</v>
      </c>
      <c r="FL13" s="112">
        <f>FH13/FI17</f>
        <v>0</v>
      </c>
      <c r="FM13" s="100">
        <v>0</v>
      </c>
      <c r="FN13" s="111">
        <v>40</v>
      </c>
      <c r="FO13" s="101">
        <f t="shared" si="33"/>
        <v>0</v>
      </c>
      <c r="FP13" s="102">
        <v>0</v>
      </c>
      <c r="FQ13" s="112">
        <f>FM13/FN17</f>
        <v>0</v>
      </c>
      <c r="FR13" s="79">
        <v>0</v>
      </c>
      <c r="FS13" s="80">
        <v>20</v>
      </c>
      <c r="FT13" s="80">
        <f t="shared" si="34"/>
        <v>0</v>
      </c>
      <c r="FU13" s="81">
        <v>0</v>
      </c>
      <c r="FV13" s="82">
        <f>FR13/FS17</f>
        <v>0</v>
      </c>
      <c r="FW13" s="100">
        <v>0</v>
      </c>
      <c r="FX13" s="111">
        <v>1</v>
      </c>
      <c r="FY13" s="101">
        <f t="shared" si="35"/>
        <v>0</v>
      </c>
      <c r="FZ13" s="102">
        <v>0</v>
      </c>
      <c r="GA13" s="112">
        <f>FW13/FX17</f>
        <v>0</v>
      </c>
      <c r="GB13" s="79">
        <v>2</v>
      </c>
      <c r="GC13" s="92">
        <v>2</v>
      </c>
      <c r="GD13" s="80">
        <f t="shared" si="36"/>
        <v>100</v>
      </c>
      <c r="GE13" s="115">
        <v>1</v>
      </c>
      <c r="GF13" s="93">
        <f>GB13/GC17</f>
        <v>0.66666666666666663</v>
      </c>
      <c r="GG13" s="195">
        <v>0</v>
      </c>
      <c r="GH13" s="196">
        <v>8</v>
      </c>
      <c r="GI13" s="196">
        <f t="shared" si="37"/>
        <v>0</v>
      </c>
      <c r="GJ13" s="197">
        <v>0</v>
      </c>
      <c r="GK13" s="198">
        <f>GG13/GH17</f>
        <v>0</v>
      </c>
      <c r="GL13" s="122">
        <v>0</v>
      </c>
      <c r="GM13" s="101">
        <v>50</v>
      </c>
      <c r="GN13" s="101">
        <f t="shared" si="38"/>
        <v>0</v>
      </c>
      <c r="GO13" s="102">
        <v>0</v>
      </c>
      <c r="GP13" s="103">
        <f>GL13/GM17</f>
        <v>0</v>
      </c>
      <c r="GQ13" s="100">
        <v>0</v>
      </c>
      <c r="GR13" s="111">
        <v>23</v>
      </c>
      <c r="GS13" s="101">
        <f t="shared" si="39"/>
        <v>0</v>
      </c>
      <c r="GT13" s="102">
        <v>0</v>
      </c>
      <c r="GU13" s="112">
        <f>GQ13/GR17</f>
        <v>0</v>
      </c>
      <c r="GV13" s="100">
        <v>0</v>
      </c>
      <c r="GW13" s="111">
        <v>1</v>
      </c>
      <c r="GX13" s="101">
        <f t="shared" si="40"/>
        <v>0</v>
      </c>
      <c r="GY13" s="102">
        <v>0</v>
      </c>
      <c r="GZ13" s="112">
        <f>GV13/GW17</f>
        <v>0</v>
      </c>
      <c r="HA13" s="79">
        <v>96.88</v>
      </c>
      <c r="HB13" s="80">
        <v>100</v>
      </c>
      <c r="HC13" s="80">
        <f t="shared" si="41"/>
        <v>96.88</v>
      </c>
      <c r="HD13" s="81">
        <v>0.97</v>
      </c>
      <c r="HE13" s="82">
        <f>HA13/HB17</f>
        <v>0.96879999999999999</v>
      </c>
      <c r="HF13" s="79">
        <v>92.31</v>
      </c>
      <c r="HG13" s="92">
        <v>100</v>
      </c>
      <c r="HH13" s="80">
        <f t="shared" si="42"/>
        <v>92.31</v>
      </c>
      <c r="HI13" s="81">
        <v>0.92</v>
      </c>
      <c r="HJ13" s="82">
        <f>HF13/HG17</f>
        <v>0.92310000000000003</v>
      </c>
    </row>
    <row r="14" spans="2:218" ht="15" thickBot="1" x14ac:dyDescent="0.4">
      <c r="B14" s="153">
        <v>9</v>
      </c>
      <c r="C14" s="154" t="s">
        <v>41</v>
      </c>
      <c r="D14" s="79">
        <v>0</v>
      </c>
      <c r="E14" s="80">
        <v>100</v>
      </c>
      <c r="F14" s="80">
        <f t="shared" si="0"/>
        <v>0</v>
      </c>
      <c r="G14" s="116">
        <v>0</v>
      </c>
      <c r="H14" s="82">
        <f>D14/E17</f>
        <v>0</v>
      </c>
      <c r="I14" s="79">
        <v>24</v>
      </c>
      <c r="J14" s="80">
        <v>16</v>
      </c>
      <c r="K14" s="80">
        <f t="shared" si="1"/>
        <v>150</v>
      </c>
      <c r="L14" s="123">
        <v>1.5</v>
      </c>
      <c r="M14" s="82">
        <f>I14/J17</f>
        <v>1</v>
      </c>
      <c r="N14" s="79">
        <v>22</v>
      </c>
      <c r="O14" s="80">
        <v>13</v>
      </c>
      <c r="P14" s="80">
        <f t="shared" si="2"/>
        <v>169.23076923076923</v>
      </c>
      <c r="Q14" s="123">
        <v>1.69</v>
      </c>
      <c r="R14" s="82">
        <f>N14/O17</f>
        <v>0.91666666666666663</v>
      </c>
      <c r="S14" s="134">
        <v>0</v>
      </c>
      <c r="T14" s="127">
        <v>100</v>
      </c>
      <c r="U14" s="127">
        <f t="shared" si="3"/>
        <v>0</v>
      </c>
      <c r="V14" s="128">
        <v>0</v>
      </c>
      <c r="W14" s="129">
        <f>S14/T17</f>
        <v>0</v>
      </c>
      <c r="X14" s="169">
        <v>0</v>
      </c>
      <c r="Y14" s="170">
        <v>100</v>
      </c>
      <c r="Z14" s="170">
        <f t="shared" si="4"/>
        <v>0</v>
      </c>
      <c r="AA14" s="171">
        <v>0</v>
      </c>
      <c r="AB14" s="172">
        <f>X14/Y17</f>
        <v>0</v>
      </c>
      <c r="AC14" s="100">
        <v>0</v>
      </c>
      <c r="AD14" s="101">
        <v>100</v>
      </c>
      <c r="AE14" s="101">
        <f t="shared" si="5"/>
        <v>0</v>
      </c>
      <c r="AF14" s="102">
        <v>0</v>
      </c>
      <c r="AG14" s="103">
        <f>AC14/AD17</f>
        <v>0</v>
      </c>
      <c r="AH14" s="100">
        <v>0</v>
      </c>
      <c r="AI14" s="111">
        <v>50</v>
      </c>
      <c r="AJ14" s="101">
        <f t="shared" si="6"/>
        <v>0</v>
      </c>
      <c r="AK14" s="102">
        <v>0</v>
      </c>
      <c r="AL14" s="112">
        <f>AH14/AI17</f>
        <v>0</v>
      </c>
      <c r="AM14" s="79">
        <v>27</v>
      </c>
      <c r="AN14" s="80">
        <v>24</v>
      </c>
      <c r="AO14" s="80">
        <f t="shared" si="7"/>
        <v>112.5</v>
      </c>
      <c r="AP14" s="123">
        <v>1.1299999999999999</v>
      </c>
      <c r="AQ14" s="93">
        <f>AM14/AN17</f>
        <v>0.9</v>
      </c>
      <c r="AR14" s="79">
        <v>96.78</v>
      </c>
      <c r="AS14" s="80">
        <v>90</v>
      </c>
      <c r="AT14" s="80">
        <f t="shared" si="8"/>
        <v>107.53333333333333</v>
      </c>
      <c r="AU14" s="123">
        <v>1.08</v>
      </c>
      <c r="AV14" s="82">
        <f>AR14/AS17</f>
        <v>1.0753333333333333</v>
      </c>
      <c r="AW14" s="482">
        <v>0</v>
      </c>
      <c r="AX14" s="483">
        <v>1</v>
      </c>
      <c r="AY14" s="484">
        <f t="shared" si="9"/>
        <v>0</v>
      </c>
      <c r="AZ14" s="485">
        <v>0</v>
      </c>
      <c r="BA14" s="486">
        <f>AW14/AX17</f>
        <v>0</v>
      </c>
      <c r="BB14" s="79">
        <v>23</v>
      </c>
      <c r="BC14" s="92">
        <v>13</v>
      </c>
      <c r="BD14" s="80">
        <f t="shared" si="10"/>
        <v>176.92307692307691</v>
      </c>
      <c r="BE14" s="362">
        <v>1.77</v>
      </c>
      <c r="BF14" s="325">
        <f>BB14/BC17</f>
        <v>1.4375</v>
      </c>
      <c r="BG14" s="79">
        <v>100</v>
      </c>
      <c r="BH14" s="80">
        <v>100</v>
      </c>
      <c r="BI14" s="80">
        <f t="shared" si="11"/>
        <v>100</v>
      </c>
      <c r="BJ14" s="115">
        <v>1</v>
      </c>
      <c r="BK14" s="93">
        <f>BG14/BH17</f>
        <v>1</v>
      </c>
      <c r="BL14" s="100">
        <v>0</v>
      </c>
      <c r="BM14" s="101">
        <v>2</v>
      </c>
      <c r="BN14" s="101">
        <f t="shared" si="12"/>
        <v>0</v>
      </c>
      <c r="BO14" s="102">
        <v>0</v>
      </c>
      <c r="BP14" s="103">
        <f>BL14/BM17</f>
        <v>0</v>
      </c>
      <c r="BQ14" s="79">
        <v>469</v>
      </c>
      <c r="BR14" s="92">
        <v>450</v>
      </c>
      <c r="BS14" s="80">
        <f t="shared" si="13"/>
        <v>104.22222222222221</v>
      </c>
      <c r="BT14" s="123">
        <v>1.04</v>
      </c>
      <c r="BU14" s="93">
        <f>BQ14/BR17</f>
        <v>0.78166666666666662</v>
      </c>
      <c r="BV14" s="79">
        <v>100</v>
      </c>
      <c r="BW14" s="80">
        <v>100</v>
      </c>
      <c r="BX14" s="80">
        <f t="shared" si="14"/>
        <v>100</v>
      </c>
      <c r="BY14" s="115">
        <v>1</v>
      </c>
      <c r="BZ14" s="82">
        <f>BV14/BW17</f>
        <v>1</v>
      </c>
      <c r="CA14" s="100">
        <v>0</v>
      </c>
      <c r="CB14" s="111">
        <v>1</v>
      </c>
      <c r="CC14" s="101">
        <f t="shared" si="15"/>
        <v>0</v>
      </c>
      <c r="CD14" s="102">
        <v>0</v>
      </c>
      <c r="CE14" s="112">
        <f>CA14/CB17</f>
        <v>0</v>
      </c>
      <c r="CF14" s="100">
        <v>0</v>
      </c>
      <c r="CG14" s="111">
        <v>1</v>
      </c>
      <c r="CH14" s="101">
        <f t="shared" si="16"/>
        <v>0</v>
      </c>
      <c r="CI14" s="102">
        <v>0</v>
      </c>
      <c r="CJ14" s="112">
        <f>CF14/CG17</f>
        <v>0</v>
      </c>
      <c r="CK14" s="515">
        <v>0</v>
      </c>
      <c r="CL14" s="516">
        <v>1</v>
      </c>
      <c r="CM14" s="516">
        <f t="shared" si="17"/>
        <v>0</v>
      </c>
      <c r="CN14" s="517">
        <v>0</v>
      </c>
      <c r="CO14" s="518">
        <f>CK14/CL17</f>
        <v>0</v>
      </c>
      <c r="CP14" s="229">
        <v>0</v>
      </c>
      <c r="CQ14" s="230">
        <v>200</v>
      </c>
      <c r="CR14" s="170">
        <f t="shared" si="18"/>
        <v>0</v>
      </c>
      <c r="CS14" s="171">
        <v>0</v>
      </c>
      <c r="CT14" s="231">
        <f>CP14/CQ17</f>
        <v>0</v>
      </c>
      <c r="CU14" s="79">
        <v>6</v>
      </c>
      <c r="CV14" s="92">
        <v>6</v>
      </c>
      <c r="CW14" s="80">
        <f t="shared" si="19"/>
        <v>100</v>
      </c>
      <c r="CX14" s="115">
        <v>1</v>
      </c>
      <c r="CY14" s="93">
        <f>CU14/CV17</f>
        <v>0.6</v>
      </c>
      <c r="CZ14" s="79">
        <v>185</v>
      </c>
      <c r="DA14" s="92">
        <v>150</v>
      </c>
      <c r="DB14" s="80">
        <f t="shared" si="20"/>
        <v>123.33333333333334</v>
      </c>
      <c r="DC14" s="123">
        <v>1.23</v>
      </c>
      <c r="DD14" s="93">
        <f>CZ14/DA17</f>
        <v>0.69811320754716977</v>
      </c>
      <c r="DE14" s="100">
        <v>0</v>
      </c>
      <c r="DF14" s="111">
        <v>3</v>
      </c>
      <c r="DG14" s="101">
        <f t="shared" si="21"/>
        <v>0</v>
      </c>
      <c r="DH14" s="321">
        <v>0</v>
      </c>
      <c r="DI14" s="344">
        <f>DE14/DF17</f>
        <v>0</v>
      </c>
      <c r="DJ14" s="100">
        <v>0</v>
      </c>
      <c r="DK14" s="111">
        <v>1</v>
      </c>
      <c r="DL14" s="101">
        <f t="shared" si="22"/>
        <v>0</v>
      </c>
      <c r="DM14" s="321">
        <v>0</v>
      </c>
      <c r="DN14" s="344">
        <f>DJ14/DK17</f>
        <v>0</v>
      </c>
      <c r="DO14" s="79">
        <v>3</v>
      </c>
      <c r="DP14" s="92">
        <v>3</v>
      </c>
      <c r="DQ14" s="80">
        <f t="shared" si="23"/>
        <v>100</v>
      </c>
      <c r="DR14" s="115">
        <v>1</v>
      </c>
      <c r="DS14" s="93">
        <f>DO14/DP17</f>
        <v>0.75</v>
      </c>
      <c r="DT14" s="100">
        <v>0</v>
      </c>
      <c r="DU14" s="111">
        <v>1</v>
      </c>
      <c r="DV14" s="101">
        <f t="shared" si="24"/>
        <v>0</v>
      </c>
      <c r="DW14" s="102">
        <v>0</v>
      </c>
      <c r="DX14" s="112">
        <f>DT14/DU17</f>
        <v>0</v>
      </c>
      <c r="DY14" s="79">
        <v>9</v>
      </c>
      <c r="DZ14" s="80">
        <v>9</v>
      </c>
      <c r="EA14" s="80">
        <f t="shared" si="25"/>
        <v>100</v>
      </c>
      <c r="EB14" s="115">
        <v>1</v>
      </c>
      <c r="EC14" s="82">
        <f>DY14/DZ17</f>
        <v>0.75</v>
      </c>
      <c r="ED14" s="79">
        <v>6</v>
      </c>
      <c r="EE14" s="92">
        <v>6</v>
      </c>
      <c r="EF14" s="80">
        <f t="shared" si="26"/>
        <v>100</v>
      </c>
      <c r="EG14" s="115">
        <v>1</v>
      </c>
      <c r="EH14" s="93">
        <f>ED14/EE17</f>
        <v>0.75</v>
      </c>
      <c r="EI14" s="100">
        <v>0</v>
      </c>
      <c r="EJ14" s="111">
        <v>1</v>
      </c>
      <c r="EK14" s="101">
        <f t="shared" si="27"/>
        <v>0</v>
      </c>
      <c r="EL14" s="102">
        <v>0</v>
      </c>
      <c r="EM14" s="112">
        <f>EI14/EJ17</f>
        <v>0</v>
      </c>
      <c r="EN14" s="79">
        <v>3</v>
      </c>
      <c r="EO14" s="92">
        <v>3</v>
      </c>
      <c r="EP14" s="80">
        <f t="shared" si="28"/>
        <v>100</v>
      </c>
      <c r="EQ14" s="115">
        <v>1</v>
      </c>
      <c r="ER14" s="93">
        <f>EN14/EO17</f>
        <v>0.75</v>
      </c>
      <c r="ES14" s="100">
        <v>0</v>
      </c>
      <c r="ET14" s="111">
        <v>5</v>
      </c>
      <c r="EU14" s="101">
        <f t="shared" si="29"/>
        <v>0</v>
      </c>
      <c r="EV14" s="102">
        <v>0</v>
      </c>
      <c r="EW14" s="112">
        <f>ES14/ET17</f>
        <v>0</v>
      </c>
      <c r="EX14" s="100">
        <v>0</v>
      </c>
      <c r="EY14" s="111">
        <v>1</v>
      </c>
      <c r="EZ14" s="101">
        <f t="shared" si="30"/>
        <v>0</v>
      </c>
      <c r="FA14" s="102">
        <v>0</v>
      </c>
      <c r="FB14" s="112">
        <f>EX14/EY17</f>
        <v>0</v>
      </c>
      <c r="FC14" s="100">
        <v>0</v>
      </c>
      <c r="FD14" s="111">
        <v>1</v>
      </c>
      <c r="FE14" s="101">
        <f t="shared" si="31"/>
        <v>0</v>
      </c>
      <c r="FF14" s="102">
        <v>0</v>
      </c>
      <c r="FG14" s="112">
        <f>FC14/FD17</f>
        <v>0</v>
      </c>
      <c r="FH14" s="100">
        <v>0</v>
      </c>
      <c r="FI14" s="111">
        <v>1</v>
      </c>
      <c r="FJ14" s="101">
        <f t="shared" si="32"/>
        <v>0</v>
      </c>
      <c r="FK14" s="102">
        <v>0</v>
      </c>
      <c r="FL14" s="112">
        <f>FH14/FI17</f>
        <v>0</v>
      </c>
      <c r="FM14" s="183">
        <v>0</v>
      </c>
      <c r="FN14" s="184">
        <v>40</v>
      </c>
      <c r="FO14" s="185">
        <f t="shared" si="33"/>
        <v>0</v>
      </c>
      <c r="FP14" s="186">
        <v>0</v>
      </c>
      <c r="FQ14" s="187">
        <f>FM14/FN17</f>
        <v>0</v>
      </c>
      <c r="FR14" s="79">
        <v>0</v>
      </c>
      <c r="FS14" s="80">
        <v>40</v>
      </c>
      <c r="FT14" s="80">
        <f t="shared" si="34"/>
        <v>0</v>
      </c>
      <c r="FU14" s="116">
        <v>0</v>
      </c>
      <c r="FV14" s="82">
        <f>FR14/FS17</f>
        <v>0</v>
      </c>
      <c r="FW14" s="79">
        <v>2</v>
      </c>
      <c r="FX14" s="92">
        <v>2</v>
      </c>
      <c r="FY14" s="80">
        <f t="shared" si="35"/>
        <v>100</v>
      </c>
      <c r="FZ14" s="115">
        <v>1</v>
      </c>
      <c r="GA14" s="93">
        <f>FW14/FX17</f>
        <v>0.66666666666666663</v>
      </c>
      <c r="GB14" s="183">
        <v>0</v>
      </c>
      <c r="GC14" s="184">
        <v>3</v>
      </c>
      <c r="GD14" s="185">
        <f t="shared" si="36"/>
        <v>0</v>
      </c>
      <c r="GE14" s="186">
        <v>0</v>
      </c>
      <c r="GF14" s="187">
        <f>GB14/GC17</f>
        <v>0</v>
      </c>
      <c r="GG14" s="195">
        <v>0</v>
      </c>
      <c r="GH14" s="196">
        <v>9</v>
      </c>
      <c r="GI14" s="196">
        <f t="shared" si="37"/>
        <v>0</v>
      </c>
      <c r="GJ14" s="197">
        <v>0</v>
      </c>
      <c r="GK14" s="198">
        <f>GG14/GH17</f>
        <v>0</v>
      </c>
      <c r="GL14" s="244">
        <v>0</v>
      </c>
      <c r="GM14" s="185">
        <v>50</v>
      </c>
      <c r="GN14" s="185">
        <f t="shared" si="38"/>
        <v>0</v>
      </c>
      <c r="GO14" s="186">
        <v>0</v>
      </c>
      <c r="GP14" s="245">
        <f>GL14/GM17</f>
        <v>0</v>
      </c>
      <c r="GQ14" s="79">
        <v>46</v>
      </c>
      <c r="GR14" s="92">
        <v>46</v>
      </c>
      <c r="GS14" s="80">
        <f t="shared" si="39"/>
        <v>100</v>
      </c>
      <c r="GT14" s="115">
        <v>1</v>
      </c>
      <c r="GU14" s="93">
        <f>GQ14/GR17</f>
        <v>0.66666666666666663</v>
      </c>
      <c r="GV14" s="79">
        <v>23</v>
      </c>
      <c r="GW14" s="92">
        <v>10</v>
      </c>
      <c r="GX14" s="80">
        <f t="shared" si="40"/>
        <v>229.99999999999997</v>
      </c>
      <c r="GY14" s="123">
        <v>2.2999999999999998</v>
      </c>
      <c r="GZ14" s="93">
        <f>GV14/GW17</f>
        <v>1.1499999999999999</v>
      </c>
      <c r="HA14" s="79">
        <v>102.13</v>
      </c>
      <c r="HB14" s="80">
        <v>100</v>
      </c>
      <c r="HC14" s="80">
        <f t="shared" si="41"/>
        <v>102.12999999999998</v>
      </c>
      <c r="HD14" s="123">
        <v>1.02</v>
      </c>
      <c r="HE14" s="82">
        <f>HA14/HB17</f>
        <v>1.0212999999999999</v>
      </c>
      <c r="HF14" s="79">
        <v>86.67</v>
      </c>
      <c r="HG14" s="92">
        <v>100</v>
      </c>
      <c r="HH14" s="80">
        <f t="shared" si="42"/>
        <v>86.67</v>
      </c>
      <c r="HI14" s="132">
        <v>0.87</v>
      </c>
      <c r="HJ14" s="82">
        <f>HF14/HG17</f>
        <v>0.86670000000000003</v>
      </c>
    </row>
    <row r="15" spans="2:218" ht="15" thickBot="1" x14ac:dyDescent="0.4">
      <c r="B15" s="151">
        <v>10</v>
      </c>
      <c r="C15" s="152" t="s">
        <v>42</v>
      </c>
      <c r="D15" s="79">
        <v>0</v>
      </c>
      <c r="E15" s="80">
        <v>100</v>
      </c>
      <c r="F15" s="80">
        <f t="shared" si="0"/>
        <v>0</v>
      </c>
      <c r="G15" s="81">
        <v>0</v>
      </c>
      <c r="H15" s="82">
        <f>D15/E17</f>
        <v>0</v>
      </c>
      <c r="I15" s="79">
        <v>24</v>
      </c>
      <c r="J15" s="80">
        <v>20</v>
      </c>
      <c r="K15" s="80">
        <f t="shared" si="1"/>
        <v>120</v>
      </c>
      <c r="L15" s="316">
        <v>1.2</v>
      </c>
      <c r="M15" s="317">
        <f>I15/J17</f>
        <v>1</v>
      </c>
      <c r="N15" s="79">
        <v>28</v>
      </c>
      <c r="O15" s="80">
        <v>19</v>
      </c>
      <c r="P15" s="80">
        <f t="shared" si="2"/>
        <v>147.36842105263156</v>
      </c>
      <c r="Q15" s="316">
        <v>1.47</v>
      </c>
      <c r="R15" s="317">
        <f>N15/O17</f>
        <v>1.1666666666666667</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100</v>
      </c>
      <c r="AO15" s="101">
        <f t="shared" si="7"/>
        <v>0</v>
      </c>
      <c r="AP15" s="102">
        <v>0</v>
      </c>
      <c r="AQ15" s="112">
        <f>AM15/AN17</f>
        <v>0</v>
      </c>
      <c r="AR15" s="79">
        <v>97.32</v>
      </c>
      <c r="AS15" s="80">
        <v>90</v>
      </c>
      <c r="AT15" s="80">
        <f t="shared" si="8"/>
        <v>108.13333333333333</v>
      </c>
      <c r="AU15" s="81">
        <v>1.08</v>
      </c>
      <c r="AV15" s="82">
        <f>AR15/AS17</f>
        <v>1.0813333333333333</v>
      </c>
      <c r="AW15" s="482">
        <v>0</v>
      </c>
      <c r="AX15" s="483">
        <v>1</v>
      </c>
      <c r="AY15" s="484">
        <f t="shared" si="9"/>
        <v>0</v>
      </c>
      <c r="AZ15" s="485">
        <v>0</v>
      </c>
      <c r="BA15" s="486">
        <f>AW15/AX17</f>
        <v>0</v>
      </c>
      <c r="BB15" s="79">
        <v>26</v>
      </c>
      <c r="BC15" s="92">
        <v>16</v>
      </c>
      <c r="BD15" s="320">
        <f t="shared" si="10"/>
        <v>162.5</v>
      </c>
      <c r="BE15" s="323">
        <v>1.63</v>
      </c>
      <c r="BF15" s="324">
        <f>BB15/BC17</f>
        <v>1.625</v>
      </c>
      <c r="BG15" s="79">
        <v>100</v>
      </c>
      <c r="BH15" s="80">
        <v>100</v>
      </c>
      <c r="BI15" s="80">
        <f t="shared" si="11"/>
        <v>100</v>
      </c>
      <c r="BJ15" s="81">
        <v>1</v>
      </c>
      <c r="BK15" s="93">
        <f>BG15/BH17</f>
        <v>1</v>
      </c>
      <c r="BL15" s="100">
        <v>0</v>
      </c>
      <c r="BM15" s="101">
        <v>2</v>
      </c>
      <c r="BN15" s="101">
        <f t="shared" si="12"/>
        <v>0</v>
      </c>
      <c r="BO15" s="102">
        <v>0</v>
      </c>
      <c r="BP15" s="103">
        <f>BL15/BM17</f>
        <v>0</v>
      </c>
      <c r="BQ15" s="100">
        <v>0</v>
      </c>
      <c r="BR15" s="111">
        <v>450</v>
      </c>
      <c r="BS15" s="101">
        <f t="shared" si="13"/>
        <v>0</v>
      </c>
      <c r="BT15" s="102">
        <v>0</v>
      </c>
      <c r="BU15" s="112">
        <f>BQ15/BR17</f>
        <v>0</v>
      </c>
      <c r="BV15" s="100">
        <v>0</v>
      </c>
      <c r="BW15" s="101">
        <v>100</v>
      </c>
      <c r="BX15" s="101">
        <f t="shared" si="14"/>
        <v>0</v>
      </c>
      <c r="BY15" s="102">
        <v>0</v>
      </c>
      <c r="BZ15" s="103">
        <f>BV15/BW17</f>
        <v>0</v>
      </c>
      <c r="CA15" s="100">
        <v>0</v>
      </c>
      <c r="CB15" s="111">
        <v>1</v>
      </c>
      <c r="CC15" s="101">
        <f t="shared" si="15"/>
        <v>0</v>
      </c>
      <c r="CD15" s="102">
        <v>0</v>
      </c>
      <c r="CE15" s="112">
        <f>CA15/CB17</f>
        <v>0</v>
      </c>
      <c r="CF15" s="100">
        <v>0</v>
      </c>
      <c r="CG15" s="111">
        <v>1</v>
      </c>
      <c r="CH15" s="101">
        <f t="shared" si="16"/>
        <v>0</v>
      </c>
      <c r="CI15" s="102">
        <v>0</v>
      </c>
      <c r="CJ15" s="112">
        <f>CF15/CG17</f>
        <v>0</v>
      </c>
      <c r="CK15" s="515">
        <v>0</v>
      </c>
      <c r="CL15" s="516">
        <v>10</v>
      </c>
      <c r="CM15" s="516">
        <f t="shared" si="17"/>
        <v>0</v>
      </c>
      <c r="CN15" s="517">
        <v>0</v>
      </c>
      <c r="CO15" s="518">
        <f>CK15/CL17</f>
        <v>0</v>
      </c>
      <c r="CP15" s="229">
        <v>0</v>
      </c>
      <c r="CQ15" s="230">
        <v>240</v>
      </c>
      <c r="CR15" s="170">
        <f t="shared" si="18"/>
        <v>0</v>
      </c>
      <c r="CS15" s="171">
        <v>0</v>
      </c>
      <c r="CT15" s="231">
        <f>CP15/CQ17</f>
        <v>0</v>
      </c>
      <c r="CU15" s="79">
        <v>6</v>
      </c>
      <c r="CV15" s="92">
        <v>8</v>
      </c>
      <c r="CW15" s="80">
        <f t="shared" si="19"/>
        <v>75</v>
      </c>
      <c r="CX15" s="81">
        <v>0.75</v>
      </c>
      <c r="CY15" s="93">
        <f>CU15/CV17</f>
        <v>0.6</v>
      </c>
      <c r="CZ15" s="251">
        <v>202</v>
      </c>
      <c r="DA15" s="252">
        <v>225</v>
      </c>
      <c r="DB15" s="253">
        <f t="shared" si="20"/>
        <v>89.777777777777771</v>
      </c>
      <c r="DC15" s="369">
        <v>0.9</v>
      </c>
      <c r="DD15" s="370">
        <f>CZ15/DA17</f>
        <v>0.76226415094339628</v>
      </c>
      <c r="DE15" s="100">
        <v>0</v>
      </c>
      <c r="DF15" s="111">
        <v>3</v>
      </c>
      <c r="DG15" s="101">
        <f t="shared" si="21"/>
        <v>0</v>
      </c>
      <c r="DH15" s="102">
        <v>0</v>
      </c>
      <c r="DI15" s="112">
        <f>DE15/DF17</f>
        <v>0</v>
      </c>
      <c r="DJ15" s="100">
        <v>0</v>
      </c>
      <c r="DK15" s="111">
        <v>1</v>
      </c>
      <c r="DL15" s="101">
        <f t="shared" si="22"/>
        <v>0</v>
      </c>
      <c r="DM15" s="102">
        <v>0</v>
      </c>
      <c r="DN15" s="112">
        <f>DJ15/DK17</f>
        <v>0</v>
      </c>
      <c r="DO15" s="100">
        <v>0</v>
      </c>
      <c r="DP15" s="111">
        <v>3</v>
      </c>
      <c r="DQ15" s="101">
        <f t="shared" si="23"/>
        <v>0</v>
      </c>
      <c r="DR15" s="102">
        <v>0</v>
      </c>
      <c r="DS15" s="112">
        <f>DO15/DP17</f>
        <v>0</v>
      </c>
      <c r="DT15" s="100">
        <v>0</v>
      </c>
      <c r="DU15" s="111">
        <v>1</v>
      </c>
      <c r="DV15" s="101">
        <f t="shared" si="24"/>
        <v>0</v>
      </c>
      <c r="DW15" s="102">
        <v>0</v>
      </c>
      <c r="DX15" s="112">
        <f>DT15/DU17</f>
        <v>0</v>
      </c>
      <c r="DY15" s="79">
        <v>10</v>
      </c>
      <c r="DZ15" s="80">
        <v>10</v>
      </c>
      <c r="EA15" s="80">
        <f t="shared" si="25"/>
        <v>100</v>
      </c>
      <c r="EB15" s="81">
        <v>1</v>
      </c>
      <c r="EC15" s="82">
        <f>DY15/DZ17</f>
        <v>0.83333333333333337</v>
      </c>
      <c r="ED15" s="100">
        <v>0</v>
      </c>
      <c r="EE15" s="111">
        <v>3</v>
      </c>
      <c r="EF15" s="101">
        <f t="shared" si="26"/>
        <v>0</v>
      </c>
      <c r="EG15" s="102">
        <v>0</v>
      </c>
      <c r="EH15" s="112">
        <f>ED15/EE17</f>
        <v>0</v>
      </c>
      <c r="EI15" s="100">
        <v>0</v>
      </c>
      <c r="EJ15" s="111">
        <v>1</v>
      </c>
      <c r="EK15" s="101">
        <f t="shared" si="27"/>
        <v>0</v>
      </c>
      <c r="EL15" s="102">
        <v>0</v>
      </c>
      <c r="EM15" s="112">
        <f>EI15/EJ17</f>
        <v>0</v>
      </c>
      <c r="EN15" s="100">
        <v>0</v>
      </c>
      <c r="EO15" s="111">
        <v>3</v>
      </c>
      <c r="EP15" s="101">
        <f t="shared" si="28"/>
        <v>0</v>
      </c>
      <c r="EQ15" s="102">
        <v>0</v>
      </c>
      <c r="ER15" s="112">
        <f>EN15/EO17</f>
        <v>0</v>
      </c>
      <c r="ES15" s="100">
        <v>0</v>
      </c>
      <c r="ET15" s="111">
        <v>5</v>
      </c>
      <c r="EU15" s="101">
        <f t="shared" si="29"/>
        <v>0</v>
      </c>
      <c r="EV15" s="102">
        <v>0</v>
      </c>
      <c r="EW15" s="112">
        <f>ES15/ET17</f>
        <v>0</v>
      </c>
      <c r="EX15" s="100">
        <v>0</v>
      </c>
      <c r="EY15" s="111">
        <v>1</v>
      </c>
      <c r="EZ15" s="101">
        <f t="shared" si="30"/>
        <v>0</v>
      </c>
      <c r="FA15" s="102">
        <v>0</v>
      </c>
      <c r="FB15" s="112">
        <f>EX15/EY17</f>
        <v>0</v>
      </c>
      <c r="FC15" s="100">
        <v>0</v>
      </c>
      <c r="FD15" s="111">
        <v>1</v>
      </c>
      <c r="FE15" s="101">
        <f t="shared" si="31"/>
        <v>0</v>
      </c>
      <c r="FF15" s="102">
        <v>0</v>
      </c>
      <c r="FG15" s="112">
        <f>FC15/FD17</f>
        <v>0</v>
      </c>
      <c r="FH15" s="100">
        <v>0</v>
      </c>
      <c r="FI15" s="111">
        <v>1</v>
      </c>
      <c r="FJ15" s="101">
        <f t="shared" si="32"/>
        <v>0</v>
      </c>
      <c r="FK15" s="102">
        <v>0</v>
      </c>
      <c r="FL15" s="112">
        <f>FH15/FI17</f>
        <v>0</v>
      </c>
      <c r="FM15" s="183">
        <v>0</v>
      </c>
      <c r="FN15" s="184">
        <v>40</v>
      </c>
      <c r="FO15" s="185">
        <f t="shared" si="33"/>
        <v>0</v>
      </c>
      <c r="FP15" s="186">
        <v>0</v>
      </c>
      <c r="FQ15" s="187">
        <f>FM15/FN17</f>
        <v>0</v>
      </c>
      <c r="FR15" s="79">
        <v>20</v>
      </c>
      <c r="FS15" s="80">
        <v>60</v>
      </c>
      <c r="FT15" s="80">
        <f t="shared" si="34"/>
        <v>33.333333333333329</v>
      </c>
      <c r="FU15" s="81">
        <v>0.33</v>
      </c>
      <c r="FV15" s="82">
        <f>FR15/FS17</f>
        <v>0.2</v>
      </c>
      <c r="FW15" s="100">
        <v>0</v>
      </c>
      <c r="FX15" s="111">
        <v>2</v>
      </c>
      <c r="FY15" s="101">
        <f t="shared" si="35"/>
        <v>0</v>
      </c>
      <c r="FZ15" s="102">
        <v>0</v>
      </c>
      <c r="GA15" s="112">
        <f>FW15/FX17</f>
        <v>0</v>
      </c>
      <c r="GB15" s="100">
        <v>0</v>
      </c>
      <c r="GC15" s="111">
        <v>3</v>
      </c>
      <c r="GD15" s="101">
        <f t="shared" si="36"/>
        <v>0</v>
      </c>
      <c r="GE15" s="330">
        <v>0</v>
      </c>
      <c r="GF15" s="332">
        <f>GB15/GC17</f>
        <v>0</v>
      </c>
      <c r="GG15" s="195">
        <v>0</v>
      </c>
      <c r="GH15" s="196">
        <v>10</v>
      </c>
      <c r="GI15" s="196">
        <f t="shared" si="37"/>
        <v>0</v>
      </c>
      <c r="GJ15" s="197">
        <v>0</v>
      </c>
      <c r="GK15" s="198">
        <f>GG15/GH17</f>
        <v>0</v>
      </c>
      <c r="GL15" s="122">
        <v>0</v>
      </c>
      <c r="GM15" s="101">
        <v>75</v>
      </c>
      <c r="GN15" s="101">
        <f t="shared" si="38"/>
        <v>0</v>
      </c>
      <c r="GO15" s="102">
        <v>0</v>
      </c>
      <c r="GP15" s="103">
        <f>GL15/GM17</f>
        <v>0</v>
      </c>
      <c r="GQ15" s="100">
        <v>0</v>
      </c>
      <c r="GR15" s="111">
        <v>46</v>
      </c>
      <c r="GS15" s="101">
        <f t="shared" si="39"/>
        <v>0</v>
      </c>
      <c r="GT15" s="102">
        <v>0</v>
      </c>
      <c r="GU15" s="112">
        <f>GQ15/GR17</f>
        <v>0</v>
      </c>
      <c r="GV15" s="100">
        <v>0</v>
      </c>
      <c r="GW15" s="111">
        <v>10</v>
      </c>
      <c r="GX15" s="101">
        <f t="shared" si="40"/>
        <v>0</v>
      </c>
      <c r="GY15" s="102">
        <v>0</v>
      </c>
      <c r="GZ15" s="112">
        <f>GV15/GW17</f>
        <v>0</v>
      </c>
      <c r="HA15" s="79">
        <v>100</v>
      </c>
      <c r="HB15" s="80">
        <v>100</v>
      </c>
      <c r="HC15" s="80">
        <f t="shared" si="41"/>
        <v>100</v>
      </c>
      <c r="HD15" s="81">
        <v>1</v>
      </c>
      <c r="HE15" s="82">
        <f>HA15/HB17</f>
        <v>1</v>
      </c>
      <c r="HF15" s="79">
        <v>100</v>
      </c>
      <c r="HG15" s="92">
        <v>100</v>
      </c>
      <c r="HH15" s="80">
        <f t="shared" si="42"/>
        <v>100</v>
      </c>
      <c r="HI15" s="81">
        <v>1</v>
      </c>
      <c r="HJ15" s="82">
        <f>HF15/HG17</f>
        <v>1</v>
      </c>
    </row>
    <row r="16" spans="2:218" ht="15" thickBot="1" x14ac:dyDescent="0.4">
      <c r="B16" s="151">
        <v>11</v>
      </c>
      <c r="C16" s="152" t="s">
        <v>60</v>
      </c>
      <c r="D16" s="79">
        <v>100</v>
      </c>
      <c r="E16" s="80">
        <v>100</v>
      </c>
      <c r="F16" s="80">
        <f t="shared" si="0"/>
        <v>100</v>
      </c>
      <c r="G16" s="316">
        <v>1</v>
      </c>
      <c r="H16" s="317">
        <f>D16/E17</f>
        <v>1</v>
      </c>
      <c r="I16" s="79">
        <v>24</v>
      </c>
      <c r="J16" s="80">
        <v>24</v>
      </c>
      <c r="K16" s="320">
        <f t="shared" si="1"/>
        <v>100</v>
      </c>
      <c r="L16" s="328">
        <v>1</v>
      </c>
      <c r="M16" s="329">
        <f>I16/J17</f>
        <v>1</v>
      </c>
      <c r="N16" s="79">
        <v>28</v>
      </c>
      <c r="O16" s="80">
        <v>24</v>
      </c>
      <c r="P16" s="320">
        <f t="shared" si="2"/>
        <v>116.66666666666667</v>
      </c>
      <c r="Q16" s="323">
        <v>1.17</v>
      </c>
      <c r="R16" s="324">
        <f>N16/O17</f>
        <v>1.1666666666666667</v>
      </c>
      <c r="S16" s="79">
        <v>0</v>
      </c>
      <c r="T16" s="80">
        <v>100</v>
      </c>
      <c r="U16" s="80">
        <f t="shared" si="3"/>
        <v>0</v>
      </c>
      <c r="V16" s="81">
        <v>0</v>
      </c>
      <c r="W16" s="82">
        <f>S16/T17</f>
        <v>0</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100</v>
      </c>
      <c r="AO16" s="101">
        <f t="shared" si="7"/>
        <v>0</v>
      </c>
      <c r="AP16" s="330">
        <v>0</v>
      </c>
      <c r="AQ16" s="332">
        <f>AM16/AN17</f>
        <v>0</v>
      </c>
      <c r="AR16" s="100">
        <v>0</v>
      </c>
      <c r="AS16" s="101">
        <v>90</v>
      </c>
      <c r="AT16" s="101">
        <f t="shared" si="8"/>
        <v>0</v>
      </c>
      <c r="AU16" s="330">
        <v>0</v>
      </c>
      <c r="AV16" s="331">
        <f>AR16/AS17</f>
        <v>0</v>
      </c>
      <c r="AW16" s="482">
        <v>0</v>
      </c>
      <c r="AX16" s="483">
        <v>1</v>
      </c>
      <c r="AY16" s="484">
        <f t="shared" si="9"/>
        <v>0</v>
      </c>
      <c r="AZ16" s="485">
        <v>0</v>
      </c>
      <c r="BA16" s="486">
        <f>AW16/AX17</f>
        <v>0</v>
      </c>
      <c r="BB16" s="183">
        <v>0</v>
      </c>
      <c r="BC16" s="184">
        <v>16</v>
      </c>
      <c r="BD16" s="185">
        <f t="shared" si="10"/>
        <v>0</v>
      </c>
      <c r="BE16" s="363">
        <v>0</v>
      </c>
      <c r="BF16" s="364">
        <f>BB16/BC17</f>
        <v>0</v>
      </c>
      <c r="BG16" s="79">
        <v>100</v>
      </c>
      <c r="BH16" s="80">
        <v>100</v>
      </c>
      <c r="BI16" s="80">
        <f t="shared" si="11"/>
        <v>100</v>
      </c>
      <c r="BJ16" s="316">
        <v>1</v>
      </c>
      <c r="BK16" s="325">
        <f>BG16/BH17</f>
        <v>1</v>
      </c>
      <c r="BL16" s="183">
        <v>0</v>
      </c>
      <c r="BM16" s="185">
        <v>2</v>
      </c>
      <c r="BN16" s="185">
        <f t="shared" si="12"/>
        <v>0</v>
      </c>
      <c r="BO16" s="335">
        <v>0</v>
      </c>
      <c r="BP16" s="336">
        <f>BL16/BM17</f>
        <v>0</v>
      </c>
      <c r="BQ16" s="100">
        <v>0</v>
      </c>
      <c r="BR16" s="111">
        <v>450</v>
      </c>
      <c r="BS16" s="101">
        <f t="shared" si="13"/>
        <v>0</v>
      </c>
      <c r="BT16" s="330">
        <v>0</v>
      </c>
      <c r="BU16" s="332">
        <f>BQ16/BR17</f>
        <v>0</v>
      </c>
      <c r="BV16" s="100">
        <v>0</v>
      </c>
      <c r="BW16" s="101">
        <v>100</v>
      </c>
      <c r="BX16" s="101">
        <f t="shared" si="14"/>
        <v>0</v>
      </c>
      <c r="BY16" s="330">
        <v>0</v>
      </c>
      <c r="BZ16" s="331">
        <f>BV16/BW17</f>
        <v>0</v>
      </c>
      <c r="CA16" s="100">
        <v>0</v>
      </c>
      <c r="CB16" s="111">
        <v>1</v>
      </c>
      <c r="CC16" s="101">
        <f t="shared" si="15"/>
        <v>0</v>
      </c>
      <c r="CD16" s="330">
        <v>0</v>
      </c>
      <c r="CE16" s="332">
        <f>CA16/CB17</f>
        <v>0</v>
      </c>
      <c r="CF16" s="79">
        <v>0</v>
      </c>
      <c r="CG16" s="92">
        <v>3</v>
      </c>
      <c r="CH16" s="80">
        <f t="shared" si="16"/>
        <v>0</v>
      </c>
      <c r="CI16" s="316">
        <v>0</v>
      </c>
      <c r="CJ16" s="325">
        <f>CF16/CG17</f>
        <v>0</v>
      </c>
      <c r="CK16" s="515">
        <v>0</v>
      </c>
      <c r="CL16" s="516">
        <v>30</v>
      </c>
      <c r="CM16" s="516">
        <f t="shared" si="17"/>
        <v>0</v>
      </c>
      <c r="CN16" s="517">
        <v>0</v>
      </c>
      <c r="CO16" s="518">
        <f>CK16/CL17</f>
        <v>0</v>
      </c>
      <c r="CP16" s="229">
        <v>0</v>
      </c>
      <c r="CQ16" s="230">
        <v>265</v>
      </c>
      <c r="CR16" s="170">
        <f t="shared" si="18"/>
        <v>0</v>
      </c>
      <c r="CS16" s="171">
        <v>0</v>
      </c>
      <c r="CT16" s="231">
        <f>CP16/CQ17</f>
        <v>0</v>
      </c>
      <c r="CU16" s="79">
        <v>12</v>
      </c>
      <c r="CV16" s="92">
        <v>10</v>
      </c>
      <c r="CW16" s="80">
        <f t="shared" si="19"/>
        <v>120</v>
      </c>
      <c r="CX16" s="316">
        <v>1.2</v>
      </c>
      <c r="CY16" s="325">
        <f>CU16/CV17</f>
        <v>1.2</v>
      </c>
      <c r="CZ16" s="251">
        <v>483</v>
      </c>
      <c r="DA16" s="252">
        <v>265</v>
      </c>
      <c r="DB16" s="368">
        <f t="shared" si="20"/>
        <v>182.26415094339623</v>
      </c>
      <c r="DC16" s="371">
        <v>1.82</v>
      </c>
      <c r="DD16" s="372">
        <f>CZ16/DA17</f>
        <v>1.8226415094339623</v>
      </c>
      <c r="DE16" s="100">
        <v>0</v>
      </c>
      <c r="DF16" s="111">
        <v>3</v>
      </c>
      <c r="DG16" s="101">
        <f t="shared" si="21"/>
        <v>0</v>
      </c>
      <c r="DH16" s="102">
        <v>0</v>
      </c>
      <c r="DI16" s="112">
        <f>DE16/DF17</f>
        <v>0</v>
      </c>
      <c r="DJ16" s="100">
        <v>0</v>
      </c>
      <c r="DK16" s="111">
        <v>1</v>
      </c>
      <c r="DL16" s="101">
        <f t="shared" si="22"/>
        <v>0</v>
      </c>
      <c r="DM16" s="102">
        <v>0</v>
      </c>
      <c r="DN16" s="112">
        <f>DJ16/DK17</f>
        <v>0</v>
      </c>
      <c r="DO16" s="100">
        <v>0</v>
      </c>
      <c r="DP16" s="111">
        <v>3</v>
      </c>
      <c r="DQ16" s="101">
        <f t="shared" si="23"/>
        <v>0</v>
      </c>
      <c r="DR16" s="330">
        <v>0</v>
      </c>
      <c r="DS16" s="332">
        <f>DO16/DP17</f>
        <v>0</v>
      </c>
      <c r="DT16" s="100">
        <v>0</v>
      </c>
      <c r="DU16" s="111">
        <v>1</v>
      </c>
      <c r="DV16" s="101">
        <f t="shared" si="24"/>
        <v>0</v>
      </c>
      <c r="DW16" s="330">
        <v>0</v>
      </c>
      <c r="DX16" s="332">
        <f>DT16/DU17</f>
        <v>0</v>
      </c>
      <c r="DY16" s="79">
        <v>11</v>
      </c>
      <c r="DZ16" s="80">
        <v>11</v>
      </c>
      <c r="EA16" s="80">
        <f t="shared" si="25"/>
        <v>100</v>
      </c>
      <c r="EB16" s="316">
        <v>1</v>
      </c>
      <c r="EC16" s="317">
        <f>DY16/DZ17</f>
        <v>0.91666666666666663</v>
      </c>
      <c r="ED16" s="100">
        <v>0</v>
      </c>
      <c r="EE16" s="111">
        <v>3</v>
      </c>
      <c r="EF16" s="101">
        <f t="shared" si="26"/>
        <v>0</v>
      </c>
      <c r="EG16" s="330">
        <v>0</v>
      </c>
      <c r="EH16" s="332">
        <f>ED16/EE17</f>
        <v>0</v>
      </c>
      <c r="EI16" s="100">
        <v>0</v>
      </c>
      <c r="EJ16" s="111">
        <v>1</v>
      </c>
      <c r="EK16" s="101">
        <f t="shared" si="27"/>
        <v>0</v>
      </c>
      <c r="EL16" s="102">
        <v>0</v>
      </c>
      <c r="EM16" s="112">
        <f>EI16/EJ17</f>
        <v>0</v>
      </c>
      <c r="EN16" s="100">
        <v>0</v>
      </c>
      <c r="EO16" s="111">
        <v>3</v>
      </c>
      <c r="EP16" s="101">
        <f t="shared" si="28"/>
        <v>0</v>
      </c>
      <c r="EQ16" s="330">
        <v>0</v>
      </c>
      <c r="ER16" s="332">
        <f>EN16/EO17</f>
        <v>0</v>
      </c>
      <c r="ES16" s="100">
        <v>0</v>
      </c>
      <c r="ET16" s="111">
        <v>5</v>
      </c>
      <c r="EU16" s="101">
        <f t="shared" si="29"/>
        <v>0</v>
      </c>
      <c r="EV16" s="330">
        <v>0</v>
      </c>
      <c r="EW16" s="332">
        <f>ES16/ET17</f>
        <v>0</v>
      </c>
      <c r="EX16" s="100">
        <v>0</v>
      </c>
      <c r="EY16" s="111">
        <v>1</v>
      </c>
      <c r="EZ16" s="101">
        <f t="shared" si="30"/>
        <v>0</v>
      </c>
      <c r="FA16" s="330">
        <v>0</v>
      </c>
      <c r="FB16" s="332">
        <f>EX16/EY17</f>
        <v>0</v>
      </c>
      <c r="FC16" s="100">
        <v>0</v>
      </c>
      <c r="FD16" s="111">
        <v>1</v>
      </c>
      <c r="FE16" s="101">
        <f t="shared" si="31"/>
        <v>0</v>
      </c>
      <c r="FF16" s="330">
        <v>0</v>
      </c>
      <c r="FG16" s="332">
        <f>FC16/FD17</f>
        <v>0</v>
      </c>
      <c r="FH16" s="100">
        <v>0</v>
      </c>
      <c r="FI16" s="111">
        <v>1</v>
      </c>
      <c r="FJ16" s="101">
        <f t="shared" si="32"/>
        <v>0</v>
      </c>
      <c r="FK16" s="330">
        <v>0</v>
      </c>
      <c r="FL16" s="332">
        <f>FH16/FI17</f>
        <v>0</v>
      </c>
      <c r="FM16" s="79">
        <v>2</v>
      </c>
      <c r="FN16" s="92">
        <v>1</v>
      </c>
      <c r="FO16" s="80">
        <f t="shared" si="33"/>
        <v>200</v>
      </c>
      <c r="FP16" s="316">
        <v>2</v>
      </c>
      <c r="FQ16" s="325">
        <f>FM16/FN17</f>
        <v>1</v>
      </c>
      <c r="FR16" s="79">
        <v>40</v>
      </c>
      <c r="FS16" s="80">
        <v>80</v>
      </c>
      <c r="FT16" s="80">
        <f t="shared" si="34"/>
        <v>50</v>
      </c>
      <c r="FU16" s="316">
        <v>0.5</v>
      </c>
      <c r="FV16" s="317">
        <f>FR16/FS17</f>
        <v>0.4</v>
      </c>
      <c r="FW16" s="100">
        <v>0</v>
      </c>
      <c r="FX16" s="111">
        <v>2</v>
      </c>
      <c r="FY16" s="101">
        <f t="shared" si="35"/>
        <v>0</v>
      </c>
      <c r="FZ16" s="330">
        <v>0</v>
      </c>
      <c r="GA16" s="332">
        <f>FW16/FX17</f>
        <v>0</v>
      </c>
      <c r="GB16" s="79">
        <v>3</v>
      </c>
      <c r="GC16" s="92">
        <v>3</v>
      </c>
      <c r="GD16" s="320">
        <f t="shared" si="36"/>
        <v>100</v>
      </c>
      <c r="GE16" s="342">
        <v>1</v>
      </c>
      <c r="GF16" s="343">
        <f>GB16/GC17</f>
        <v>1</v>
      </c>
      <c r="GG16" s="195">
        <v>0</v>
      </c>
      <c r="GH16" s="196">
        <v>11</v>
      </c>
      <c r="GI16" s="196">
        <f t="shared" si="37"/>
        <v>0</v>
      </c>
      <c r="GJ16" s="197">
        <v>0</v>
      </c>
      <c r="GK16" s="198">
        <f>GG16/GH17</f>
        <v>0</v>
      </c>
      <c r="GL16" s="122">
        <v>0</v>
      </c>
      <c r="GM16" s="101">
        <v>75</v>
      </c>
      <c r="GN16" s="101">
        <f t="shared" si="38"/>
        <v>0</v>
      </c>
      <c r="GO16" s="330">
        <v>0</v>
      </c>
      <c r="GP16" s="331">
        <f>GL16/GM17</f>
        <v>0</v>
      </c>
      <c r="GQ16" s="100">
        <v>0</v>
      </c>
      <c r="GR16" s="111">
        <v>46</v>
      </c>
      <c r="GS16" s="101">
        <f t="shared" si="39"/>
        <v>0</v>
      </c>
      <c r="GT16" s="330">
        <v>0</v>
      </c>
      <c r="GU16" s="332">
        <f>GQ16/GR17</f>
        <v>0</v>
      </c>
      <c r="GV16" s="100">
        <v>0</v>
      </c>
      <c r="GW16" s="111">
        <v>10</v>
      </c>
      <c r="GX16" s="101">
        <f t="shared" si="40"/>
        <v>0</v>
      </c>
      <c r="GY16" s="330">
        <v>0</v>
      </c>
      <c r="GZ16" s="332">
        <f>GV16/GW17</f>
        <v>0</v>
      </c>
      <c r="HA16" s="79">
        <v>100</v>
      </c>
      <c r="HB16" s="80">
        <v>100</v>
      </c>
      <c r="HC16" s="80">
        <f t="shared" si="41"/>
        <v>100</v>
      </c>
      <c r="HD16" s="316">
        <v>1</v>
      </c>
      <c r="HE16" s="317">
        <f>HA16/HB17</f>
        <v>1</v>
      </c>
      <c r="HF16" s="79">
        <v>100</v>
      </c>
      <c r="HG16" s="92">
        <v>100</v>
      </c>
      <c r="HH16" s="80">
        <f t="shared" si="42"/>
        <v>100</v>
      </c>
      <c r="HI16" s="316">
        <v>1</v>
      </c>
      <c r="HJ16" s="317">
        <f>HF16/HG17</f>
        <v>1</v>
      </c>
    </row>
    <row r="17" spans="2:218" ht="15" thickBot="1" x14ac:dyDescent="0.4">
      <c r="B17" s="313">
        <v>12</v>
      </c>
      <c r="C17" s="314" t="s">
        <v>43</v>
      </c>
      <c r="D17" s="83">
        <v>0</v>
      </c>
      <c r="E17" s="84">
        <v>100</v>
      </c>
      <c r="F17" s="315">
        <f t="shared" si="0"/>
        <v>0</v>
      </c>
      <c r="G17" s="318">
        <v>0</v>
      </c>
      <c r="H17" s="319">
        <f>D17/E17</f>
        <v>0</v>
      </c>
      <c r="I17" s="106">
        <v>0</v>
      </c>
      <c r="J17" s="107">
        <v>24</v>
      </c>
      <c r="K17" s="107">
        <f t="shared" si="1"/>
        <v>0</v>
      </c>
      <c r="L17" s="326">
        <v>0</v>
      </c>
      <c r="M17" s="355">
        <f>I17/J17</f>
        <v>0</v>
      </c>
      <c r="N17" s="246">
        <v>0</v>
      </c>
      <c r="O17" s="248">
        <v>24</v>
      </c>
      <c r="P17" s="248">
        <f t="shared" si="2"/>
        <v>0</v>
      </c>
      <c r="Q17" s="347">
        <v>0</v>
      </c>
      <c r="R17" s="356">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28">
        <v>1</v>
      </c>
      <c r="AL17" s="329">
        <f>AH17/AI17</f>
        <v>1</v>
      </c>
      <c r="AM17" s="83">
        <v>33</v>
      </c>
      <c r="AN17" s="84">
        <v>30</v>
      </c>
      <c r="AO17" s="315">
        <f t="shared" si="7"/>
        <v>110.00000000000001</v>
      </c>
      <c r="AP17" s="323">
        <v>1.1000000000000001</v>
      </c>
      <c r="AQ17" s="324">
        <f>AM17/AN17</f>
        <v>1.1000000000000001</v>
      </c>
      <c r="AR17" s="83">
        <v>93.97</v>
      </c>
      <c r="AS17" s="84">
        <v>90</v>
      </c>
      <c r="AT17" s="315">
        <f t="shared" si="8"/>
        <v>104.4111111111111</v>
      </c>
      <c r="AU17" s="324">
        <v>1.04</v>
      </c>
      <c r="AV17" s="361">
        <f>AR17/AS17</f>
        <v>1.044111111111111</v>
      </c>
      <c r="AW17" s="487">
        <v>0</v>
      </c>
      <c r="AX17" s="488">
        <v>1</v>
      </c>
      <c r="AY17" s="489">
        <f t="shared" si="9"/>
        <v>0</v>
      </c>
      <c r="AZ17" s="490">
        <v>0</v>
      </c>
      <c r="BA17" s="491">
        <f>AW17/AX17</f>
        <v>0</v>
      </c>
      <c r="BB17" s="246">
        <v>0</v>
      </c>
      <c r="BC17" s="247">
        <v>16</v>
      </c>
      <c r="BD17" s="248">
        <f t="shared" si="10"/>
        <v>0</v>
      </c>
      <c r="BE17" s="249">
        <v>0</v>
      </c>
      <c r="BF17" s="250">
        <f>BB17/BC17</f>
        <v>0</v>
      </c>
      <c r="BG17" s="83">
        <v>100</v>
      </c>
      <c r="BH17" s="84">
        <v>100</v>
      </c>
      <c r="BI17" s="315">
        <f t="shared" si="11"/>
        <v>100</v>
      </c>
      <c r="BJ17" s="328">
        <v>1</v>
      </c>
      <c r="BK17" s="329">
        <f>BG17/BH17</f>
        <v>1</v>
      </c>
      <c r="BL17" s="83">
        <v>2</v>
      </c>
      <c r="BM17" s="84">
        <v>2</v>
      </c>
      <c r="BN17" s="315">
        <f t="shared" si="12"/>
        <v>100</v>
      </c>
      <c r="BO17" s="328">
        <v>1</v>
      </c>
      <c r="BP17" s="329">
        <f>BL17/BM17</f>
        <v>1</v>
      </c>
      <c r="BQ17" s="83">
        <v>614</v>
      </c>
      <c r="BR17" s="94">
        <v>600</v>
      </c>
      <c r="BS17" s="315">
        <f t="shared" si="13"/>
        <v>102.33333333333334</v>
      </c>
      <c r="BT17" s="323">
        <v>1.02</v>
      </c>
      <c r="BU17" s="324">
        <f>BQ17/BR17</f>
        <v>1.0233333333333334</v>
      </c>
      <c r="BV17" s="83">
        <v>100</v>
      </c>
      <c r="BW17" s="84">
        <v>100</v>
      </c>
      <c r="BX17" s="315">
        <f t="shared" si="14"/>
        <v>100</v>
      </c>
      <c r="BY17" s="328">
        <v>1</v>
      </c>
      <c r="BZ17" s="329">
        <f>BV17/BW17</f>
        <v>1</v>
      </c>
      <c r="CA17" s="83">
        <v>2</v>
      </c>
      <c r="CB17" s="94">
        <v>2</v>
      </c>
      <c r="CC17" s="315">
        <f t="shared" si="15"/>
        <v>100</v>
      </c>
      <c r="CD17" s="328">
        <v>1</v>
      </c>
      <c r="CE17" s="329">
        <f>CA17/CB17</f>
        <v>1</v>
      </c>
      <c r="CF17" s="83">
        <v>2</v>
      </c>
      <c r="CG17" s="94">
        <v>4</v>
      </c>
      <c r="CH17" s="315">
        <f t="shared" si="16"/>
        <v>50</v>
      </c>
      <c r="CI17" s="375">
        <v>0.5</v>
      </c>
      <c r="CJ17" s="376">
        <f>CF17/CG17</f>
        <v>0.5</v>
      </c>
      <c r="CK17" s="519">
        <v>0</v>
      </c>
      <c r="CL17" s="520">
        <v>40</v>
      </c>
      <c r="CM17" s="520">
        <f t="shared" si="17"/>
        <v>0</v>
      </c>
      <c r="CN17" s="521">
        <v>0</v>
      </c>
      <c r="CO17" s="522">
        <f>CK17/CL17</f>
        <v>0</v>
      </c>
      <c r="CP17" s="232">
        <v>0</v>
      </c>
      <c r="CQ17" s="233">
        <v>265</v>
      </c>
      <c r="CR17" s="174">
        <f t="shared" si="18"/>
        <v>0</v>
      </c>
      <c r="CS17" s="175">
        <v>0</v>
      </c>
      <c r="CT17" s="234">
        <f>CP17/CQ17</f>
        <v>0</v>
      </c>
      <c r="CU17" s="83">
        <v>14</v>
      </c>
      <c r="CV17" s="94">
        <v>10</v>
      </c>
      <c r="CW17" s="315">
        <f t="shared" si="19"/>
        <v>140</v>
      </c>
      <c r="CX17" s="323">
        <v>1.4</v>
      </c>
      <c r="CY17" s="324">
        <f>CU17/CV17</f>
        <v>1.4</v>
      </c>
      <c r="CZ17" s="106">
        <v>0</v>
      </c>
      <c r="DA17" s="113">
        <v>265</v>
      </c>
      <c r="DB17" s="107">
        <f t="shared" si="20"/>
        <v>0</v>
      </c>
      <c r="DC17" s="326">
        <v>0</v>
      </c>
      <c r="DD17" s="327">
        <f>CZ17/DA17</f>
        <v>0</v>
      </c>
      <c r="DE17" s="106">
        <v>0</v>
      </c>
      <c r="DF17" s="113">
        <v>3</v>
      </c>
      <c r="DG17" s="107">
        <f t="shared" si="21"/>
        <v>0</v>
      </c>
      <c r="DH17" s="108">
        <v>0</v>
      </c>
      <c r="DI17" s="114">
        <f>DE17/DF17</f>
        <v>0</v>
      </c>
      <c r="DJ17" s="106">
        <v>0</v>
      </c>
      <c r="DK17" s="113">
        <v>1</v>
      </c>
      <c r="DL17" s="107">
        <f t="shared" si="22"/>
        <v>0</v>
      </c>
      <c r="DM17" s="108">
        <v>0</v>
      </c>
      <c r="DN17" s="114">
        <f>DJ17/DK17</f>
        <v>0</v>
      </c>
      <c r="DO17" s="83">
        <v>4</v>
      </c>
      <c r="DP17" s="94">
        <v>4</v>
      </c>
      <c r="DQ17" s="315">
        <f t="shared" si="23"/>
        <v>100</v>
      </c>
      <c r="DR17" s="328">
        <v>1</v>
      </c>
      <c r="DS17" s="329">
        <f>DO17/DP17</f>
        <v>1</v>
      </c>
      <c r="DT17" s="83">
        <v>3</v>
      </c>
      <c r="DU17" s="94">
        <v>3</v>
      </c>
      <c r="DV17" s="315">
        <f t="shared" si="24"/>
        <v>100</v>
      </c>
      <c r="DW17" s="328">
        <v>1</v>
      </c>
      <c r="DX17" s="329">
        <f>DT17/DU17</f>
        <v>1</v>
      </c>
      <c r="DY17" s="83">
        <v>12</v>
      </c>
      <c r="DZ17" s="84">
        <v>12</v>
      </c>
      <c r="EA17" s="315">
        <f t="shared" si="25"/>
        <v>100</v>
      </c>
      <c r="EB17" s="342">
        <v>1</v>
      </c>
      <c r="EC17" s="343">
        <f>DY17/DZ17</f>
        <v>1</v>
      </c>
      <c r="ED17" s="83">
        <v>8</v>
      </c>
      <c r="EE17" s="94">
        <v>8</v>
      </c>
      <c r="EF17" s="315">
        <f t="shared" si="26"/>
        <v>100</v>
      </c>
      <c r="EG17" s="328">
        <v>1</v>
      </c>
      <c r="EH17" s="329">
        <f>ED17/EE17</f>
        <v>1</v>
      </c>
      <c r="EI17" s="106">
        <v>0</v>
      </c>
      <c r="EJ17" s="113">
        <v>1</v>
      </c>
      <c r="EK17" s="107">
        <f t="shared" si="27"/>
        <v>0</v>
      </c>
      <c r="EL17" s="108">
        <v>0</v>
      </c>
      <c r="EM17" s="114">
        <f>EI17/EJ17</f>
        <v>0</v>
      </c>
      <c r="EN17" s="83">
        <v>4</v>
      </c>
      <c r="EO17" s="94">
        <v>4</v>
      </c>
      <c r="EP17" s="315">
        <f t="shared" si="28"/>
        <v>100</v>
      </c>
      <c r="EQ17" s="329">
        <v>1</v>
      </c>
      <c r="ER17" s="333">
        <f>EN17/EO17</f>
        <v>1</v>
      </c>
      <c r="ES17" s="83">
        <v>10</v>
      </c>
      <c r="ET17" s="94">
        <v>10</v>
      </c>
      <c r="EU17" s="315">
        <f t="shared" si="29"/>
        <v>100</v>
      </c>
      <c r="EV17" s="328">
        <v>1</v>
      </c>
      <c r="EW17" s="329">
        <f>ES17/ET17</f>
        <v>1</v>
      </c>
      <c r="EX17" s="83">
        <v>8</v>
      </c>
      <c r="EY17" s="94">
        <v>50</v>
      </c>
      <c r="EZ17" s="315">
        <f t="shared" si="30"/>
        <v>16</v>
      </c>
      <c r="FA17" s="318">
        <v>0.16</v>
      </c>
      <c r="FB17" s="319">
        <f>EX17/EY17</f>
        <v>0.16</v>
      </c>
      <c r="FC17" s="83">
        <v>2</v>
      </c>
      <c r="FD17" s="94">
        <v>2</v>
      </c>
      <c r="FE17" s="315">
        <f t="shared" si="31"/>
        <v>100</v>
      </c>
      <c r="FF17" s="328">
        <v>1</v>
      </c>
      <c r="FG17" s="329">
        <f>FC17/FD17</f>
        <v>1</v>
      </c>
      <c r="FH17" s="83">
        <v>1</v>
      </c>
      <c r="FI17" s="94">
        <v>1</v>
      </c>
      <c r="FJ17" s="315">
        <f t="shared" si="32"/>
        <v>100</v>
      </c>
      <c r="FK17" s="328">
        <v>1</v>
      </c>
      <c r="FL17" s="329">
        <f>FH17/FI17</f>
        <v>1</v>
      </c>
      <c r="FM17" s="83">
        <v>2</v>
      </c>
      <c r="FN17" s="94">
        <v>2</v>
      </c>
      <c r="FO17" s="315">
        <f t="shared" si="33"/>
        <v>100</v>
      </c>
      <c r="FP17" s="342">
        <v>1</v>
      </c>
      <c r="FQ17" s="343">
        <f>FM17/FN17</f>
        <v>1</v>
      </c>
      <c r="FR17" s="83">
        <v>60</v>
      </c>
      <c r="FS17" s="84">
        <v>100</v>
      </c>
      <c r="FT17" s="315">
        <f t="shared" si="34"/>
        <v>60</v>
      </c>
      <c r="FU17" s="373">
        <v>0.6</v>
      </c>
      <c r="FV17" s="374">
        <f>FR17/FS17</f>
        <v>0.6</v>
      </c>
      <c r="FW17" s="83">
        <v>3</v>
      </c>
      <c r="FX17" s="94">
        <v>3</v>
      </c>
      <c r="FY17" s="315">
        <f t="shared" si="35"/>
        <v>100</v>
      </c>
      <c r="FZ17" s="328">
        <v>1</v>
      </c>
      <c r="GA17" s="329">
        <f>FW17/FX17</f>
        <v>1</v>
      </c>
      <c r="GB17" s="246">
        <v>0</v>
      </c>
      <c r="GC17" s="247">
        <v>3</v>
      </c>
      <c r="GD17" s="248">
        <f t="shared" si="36"/>
        <v>0</v>
      </c>
      <c r="GE17" s="347">
        <v>0</v>
      </c>
      <c r="GF17" s="348">
        <f>GB17/GC17</f>
        <v>0</v>
      </c>
      <c r="GG17" s="199">
        <v>0</v>
      </c>
      <c r="GH17" s="200">
        <v>12</v>
      </c>
      <c r="GI17" s="200">
        <f t="shared" si="37"/>
        <v>0</v>
      </c>
      <c r="GJ17" s="201">
        <v>0</v>
      </c>
      <c r="GK17" s="202">
        <f>GG17/GH17</f>
        <v>0</v>
      </c>
      <c r="GL17" s="118">
        <v>100</v>
      </c>
      <c r="GM17" s="84">
        <v>100</v>
      </c>
      <c r="GN17" s="315">
        <f t="shared" si="38"/>
        <v>100</v>
      </c>
      <c r="GO17" s="328">
        <v>1</v>
      </c>
      <c r="GP17" s="329">
        <f>GL17/GM17</f>
        <v>1</v>
      </c>
      <c r="GQ17" s="83">
        <v>69</v>
      </c>
      <c r="GR17" s="94">
        <v>69</v>
      </c>
      <c r="GS17" s="315">
        <f t="shared" si="39"/>
        <v>100</v>
      </c>
      <c r="GT17" s="328">
        <v>1</v>
      </c>
      <c r="GU17" s="329">
        <f>GQ17/GR17</f>
        <v>1</v>
      </c>
      <c r="GV17" s="83">
        <v>33</v>
      </c>
      <c r="GW17" s="94">
        <v>20</v>
      </c>
      <c r="GX17" s="315">
        <f t="shared" si="40"/>
        <v>165</v>
      </c>
      <c r="GY17" s="323">
        <v>1.65</v>
      </c>
      <c r="GZ17" s="324">
        <f>GV17/GW17</f>
        <v>1.65</v>
      </c>
      <c r="HA17" s="83">
        <v>100</v>
      </c>
      <c r="HB17" s="84">
        <v>100</v>
      </c>
      <c r="HC17" s="315">
        <f t="shared" si="41"/>
        <v>100</v>
      </c>
      <c r="HD17" s="342">
        <v>1</v>
      </c>
      <c r="HE17" s="343">
        <f>HA17/HB17</f>
        <v>1</v>
      </c>
      <c r="HF17" s="83">
        <v>92.31</v>
      </c>
      <c r="HG17" s="94">
        <v>100</v>
      </c>
      <c r="HH17" s="315">
        <f t="shared" si="42"/>
        <v>92.31</v>
      </c>
      <c r="HI17" s="349">
        <v>0.92</v>
      </c>
      <c r="HJ17" s="350">
        <f>HF17/HG17</f>
        <v>0.92310000000000003</v>
      </c>
    </row>
    <row r="18" spans="2:218" ht="15" thickBot="1" x14ac:dyDescent="0.4"/>
    <row r="19" spans="2:218" ht="15" hidden="1" thickBot="1" x14ac:dyDescent="0.4">
      <c r="AO19" t="s">
        <v>64</v>
      </c>
      <c r="DH19" t="s">
        <v>67</v>
      </c>
    </row>
    <row r="20" spans="2:218" ht="15" thickBot="1" x14ac:dyDescent="0.4">
      <c r="C20" s="474" t="s">
        <v>726</v>
      </c>
      <c r="H20" s="408">
        <v>0</v>
      </c>
      <c r="M20" s="467">
        <v>1</v>
      </c>
      <c r="R20" s="447">
        <v>1.17</v>
      </c>
      <c r="W20" s="467">
        <v>1</v>
      </c>
      <c r="AG20" s="467">
        <v>1</v>
      </c>
      <c r="AL20" s="467">
        <v>1</v>
      </c>
      <c r="AQ20" s="447">
        <v>1.1000000000000001</v>
      </c>
      <c r="AV20" s="351">
        <v>1.0548999999999999</v>
      </c>
      <c r="BF20" s="447">
        <v>1.63</v>
      </c>
      <c r="BK20" s="467">
        <v>1</v>
      </c>
      <c r="BP20" s="467">
        <v>1</v>
      </c>
      <c r="BU20" s="447">
        <v>1.02</v>
      </c>
      <c r="BZ20" s="365">
        <v>0.66669999999999996</v>
      </c>
      <c r="CE20" s="467">
        <v>1</v>
      </c>
      <c r="CJ20" s="408">
        <v>0.5</v>
      </c>
      <c r="CY20" s="447">
        <v>1.4</v>
      </c>
      <c r="DD20" s="447">
        <v>1.82</v>
      </c>
      <c r="DI20" s="467">
        <v>1</v>
      </c>
      <c r="DN20" s="467">
        <v>1</v>
      </c>
      <c r="DS20" s="467">
        <v>1</v>
      </c>
      <c r="DX20" s="467">
        <v>1</v>
      </c>
      <c r="EC20" s="467">
        <v>1</v>
      </c>
      <c r="EH20" s="467">
        <v>1</v>
      </c>
      <c r="EM20" s="467">
        <v>1</v>
      </c>
      <c r="ER20" s="467">
        <v>1</v>
      </c>
      <c r="EW20" s="467">
        <v>1</v>
      </c>
      <c r="FB20" s="408">
        <v>0.16</v>
      </c>
      <c r="FG20" s="467">
        <v>1</v>
      </c>
      <c r="FL20" s="467">
        <v>1</v>
      </c>
      <c r="FQ20" s="467">
        <v>1</v>
      </c>
      <c r="FV20" s="352">
        <v>0.6</v>
      </c>
      <c r="GA20" s="467">
        <v>1</v>
      </c>
      <c r="GF20" s="467">
        <v>1</v>
      </c>
      <c r="GP20" s="467">
        <v>1</v>
      </c>
      <c r="GU20" s="467">
        <v>1</v>
      </c>
      <c r="GZ20" s="447">
        <v>1.65</v>
      </c>
      <c r="HE20" s="346">
        <v>0.98829999999999996</v>
      </c>
      <c r="HJ20" s="346">
        <v>0.96409999999999996</v>
      </c>
    </row>
    <row r="21" spans="2:218" ht="15" thickBot="1" x14ac:dyDescent="0.4">
      <c r="C21" s="148"/>
      <c r="CJ21" s="345"/>
    </row>
    <row r="22" spans="2:218" ht="15" thickBot="1" x14ac:dyDescent="0.4">
      <c r="C22" s="474" t="s">
        <v>727</v>
      </c>
      <c r="H22" s="465">
        <v>0</v>
      </c>
      <c r="M22" s="468">
        <v>1</v>
      </c>
      <c r="R22" s="466">
        <v>1.17</v>
      </c>
      <c r="W22" s="468">
        <v>1</v>
      </c>
      <c r="AG22" s="468">
        <v>1</v>
      </c>
      <c r="AL22" s="468">
        <v>1</v>
      </c>
      <c r="AQ22" s="466">
        <v>1.1000000000000001</v>
      </c>
      <c r="AV22" s="466">
        <v>1.06</v>
      </c>
      <c r="BF22" s="493">
        <v>0.82</v>
      </c>
      <c r="BK22" s="468">
        <v>1</v>
      </c>
      <c r="BP22" s="468">
        <v>1</v>
      </c>
      <c r="BU22" s="466">
        <v>1.02</v>
      </c>
      <c r="BZ22" s="468">
        <v>1</v>
      </c>
      <c r="CE22" s="468">
        <v>1</v>
      </c>
      <c r="CJ22" s="465">
        <v>0</v>
      </c>
      <c r="CY22" s="466">
        <v>1.4</v>
      </c>
      <c r="DD22" s="466">
        <v>1.82</v>
      </c>
      <c r="DI22" s="468">
        <v>1</v>
      </c>
      <c r="DN22" s="468">
        <v>1</v>
      </c>
      <c r="DS22" s="468">
        <v>1</v>
      </c>
      <c r="DX22" s="468">
        <v>1</v>
      </c>
      <c r="EC22" s="468">
        <v>1</v>
      </c>
      <c r="EH22" s="468">
        <v>1</v>
      </c>
      <c r="EM22" s="468">
        <v>1</v>
      </c>
      <c r="ER22" s="468">
        <v>1</v>
      </c>
      <c r="EW22" s="468">
        <v>1</v>
      </c>
      <c r="FB22" s="465">
        <v>0.16</v>
      </c>
      <c r="FG22" s="468">
        <v>1</v>
      </c>
      <c r="FL22" s="468">
        <v>1</v>
      </c>
      <c r="FQ22" s="468">
        <v>1</v>
      </c>
      <c r="FV22" s="494">
        <v>0.6</v>
      </c>
      <c r="GA22" s="468">
        <v>1</v>
      </c>
      <c r="GF22" s="468">
        <v>1</v>
      </c>
      <c r="GP22" s="468">
        <v>1</v>
      </c>
      <c r="GU22" s="468">
        <v>1</v>
      </c>
      <c r="GZ22" s="466">
        <v>1.65</v>
      </c>
      <c r="HE22" s="468">
        <v>1</v>
      </c>
      <c r="HJ22" s="469">
        <v>0.96</v>
      </c>
    </row>
    <row r="23" spans="2:218" ht="15" thickBot="1" x14ac:dyDescent="0.4"/>
    <row r="24" spans="2:218" ht="15" customHeight="1" x14ac:dyDescent="0.35">
      <c r="H24" s="737" t="s">
        <v>670</v>
      </c>
      <c r="I24" s="738"/>
      <c r="GC24" s="42"/>
      <c r="GD24" s="42"/>
      <c r="GE24" s="42"/>
      <c r="GF24" s="42"/>
      <c r="GG24" s="42"/>
      <c r="GH24" s="42"/>
      <c r="GI24" s="42"/>
      <c r="GJ24" s="42"/>
      <c r="GK24" s="42"/>
      <c r="GL24" s="42"/>
      <c r="GM24" s="42"/>
      <c r="GN24" s="42"/>
      <c r="GO24" s="42"/>
      <c r="GP24" s="42"/>
    </row>
    <row r="25" spans="2:218" ht="15" thickBot="1" x14ac:dyDescent="0.4">
      <c r="H25" s="739"/>
      <c r="I25" s="740"/>
      <c r="GC25" s="42"/>
      <c r="GD25" s="42"/>
      <c r="GE25" s="42"/>
      <c r="GF25" s="42"/>
      <c r="GG25" s="42"/>
      <c r="GH25" s="42"/>
      <c r="GI25" s="42"/>
      <c r="GJ25" s="42"/>
      <c r="GK25" s="42"/>
      <c r="GL25" s="42"/>
      <c r="GM25" s="42"/>
      <c r="GN25" s="42"/>
      <c r="GO25" s="42"/>
      <c r="GP25" s="42"/>
    </row>
    <row r="26" spans="2:218" x14ac:dyDescent="0.35">
      <c r="B26" s="6">
        <v>1</v>
      </c>
      <c r="C26" s="4" t="s">
        <v>9</v>
      </c>
      <c r="D26" s="5"/>
      <c r="E26" s="647" t="s">
        <v>5</v>
      </c>
      <c r="F26" s="647"/>
      <c r="G26" s="648"/>
      <c r="H26" s="6">
        <v>33</v>
      </c>
      <c r="I26" s="7">
        <f>H26/H29</f>
        <v>0.86842105263157898</v>
      </c>
    </row>
    <row r="27" spans="2:218" x14ac:dyDescent="0.35">
      <c r="B27" s="11">
        <v>2</v>
      </c>
      <c r="C27" s="9" t="s">
        <v>10</v>
      </c>
      <c r="D27" s="10"/>
      <c r="E27" s="649" t="s">
        <v>11</v>
      </c>
      <c r="F27" s="649"/>
      <c r="G27" s="650"/>
      <c r="H27" s="11">
        <v>2</v>
      </c>
      <c r="I27" s="12">
        <f>H27/H29</f>
        <v>5.2631578947368418E-2</v>
      </c>
    </row>
    <row r="28" spans="2:218" ht="15" thickBot="1" x14ac:dyDescent="0.4">
      <c r="B28" s="16">
        <v>3</v>
      </c>
      <c r="C28" s="14" t="s">
        <v>12</v>
      </c>
      <c r="D28" s="15"/>
      <c r="E28" s="651" t="s">
        <v>8</v>
      </c>
      <c r="F28" s="651"/>
      <c r="G28" s="652"/>
      <c r="H28" s="16">
        <v>3</v>
      </c>
      <c r="I28" s="17">
        <f>H28/H29</f>
        <v>7.8947368421052627E-2</v>
      </c>
    </row>
    <row r="29" spans="2:218" ht="15" thickBot="1" x14ac:dyDescent="0.4">
      <c r="B29" s="734" t="s">
        <v>85</v>
      </c>
      <c r="C29" s="735"/>
      <c r="D29" s="735"/>
      <c r="E29" s="735"/>
      <c r="F29" s="735"/>
      <c r="G29" s="736"/>
      <c r="H29" s="18">
        <f>SUM(H26:H28)</f>
        <v>38</v>
      </c>
      <c r="I29" s="43">
        <f>SUM(I26:I28)</f>
        <v>1</v>
      </c>
      <c r="AX29" s="41"/>
    </row>
    <row r="30" spans="2:218" ht="15" thickBot="1" x14ac:dyDescent="0.4">
      <c r="AX30" s="41"/>
    </row>
    <row r="31" spans="2:218" ht="15" thickBot="1" x14ac:dyDescent="0.4">
      <c r="B31" s="277" t="s">
        <v>342</v>
      </c>
      <c r="C31" s="662" t="s">
        <v>341</v>
      </c>
      <c r="D31" s="662"/>
      <c r="E31" s="662"/>
      <c r="F31" s="70">
        <v>1</v>
      </c>
      <c r="AX31" s="41"/>
    </row>
    <row r="32" spans="2:218" ht="15" thickBot="1" x14ac:dyDescent="0.4">
      <c r="B32" s="278" t="s">
        <v>332</v>
      </c>
      <c r="C32" s="180" t="s">
        <v>331</v>
      </c>
      <c r="D32" s="182"/>
      <c r="E32" s="182"/>
      <c r="F32" s="70">
        <v>2</v>
      </c>
      <c r="AX32" s="41"/>
    </row>
    <row r="33" spans="2:50" ht="15" thickBot="1" x14ac:dyDescent="0.4">
      <c r="B33" s="279" t="s">
        <v>109</v>
      </c>
      <c r="C33" s="182" t="s">
        <v>237</v>
      </c>
      <c r="D33" s="182"/>
      <c r="E33" s="182"/>
      <c r="F33" s="70">
        <v>0</v>
      </c>
      <c r="AX33" s="41"/>
    </row>
    <row r="34" spans="2:50" ht="15" hidden="1" thickBot="1" x14ac:dyDescent="0.4">
      <c r="B34" s="280" t="s">
        <v>353</v>
      </c>
      <c r="C34" s="182" t="s">
        <v>354</v>
      </c>
      <c r="D34" s="182"/>
      <c r="E34" s="182"/>
      <c r="F34" s="70">
        <v>0</v>
      </c>
      <c r="AX34" s="41"/>
    </row>
    <row r="35" spans="2:50" ht="15" thickBot="1" x14ac:dyDescent="0.4">
      <c r="B35" s="507" t="s">
        <v>725</v>
      </c>
      <c r="C35" s="459" t="s">
        <v>724</v>
      </c>
      <c r="F35" s="70">
        <v>1</v>
      </c>
      <c r="AX35" s="41"/>
    </row>
    <row r="36" spans="2:50" ht="15" thickBot="1" x14ac:dyDescent="0.4">
      <c r="B36" s="492" t="s">
        <v>729</v>
      </c>
      <c r="C36" s="459" t="s">
        <v>728</v>
      </c>
      <c r="D36" s="182"/>
      <c r="E36" s="182"/>
      <c r="F36" s="70">
        <v>1</v>
      </c>
    </row>
    <row r="37" spans="2:50" ht="15" hidden="1" thickBot="1" x14ac:dyDescent="0.4">
      <c r="B37" s="276" t="s">
        <v>201</v>
      </c>
      <c r="C37" s="182" t="s">
        <v>466</v>
      </c>
      <c r="D37" s="182"/>
      <c r="E37" s="182"/>
      <c r="F37" s="70">
        <v>0</v>
      </c>
    </row>
    <row r="38" spans="2:50" ht="15" hidden="1" thickBot="1" x14ac:dyDescent="0.4">
      <c r="B38" s="271"/>
      <c r="C38" s="182" t="s">
        <v>465</v>
      </c>
      <c r="F38" s="70">
        <v>0</v>
      </c>
    </row>
    <row r="39" spans="2:50" ht="15.5" x14ac:dyDescent="0.35">
      <c r="C39" s="147" t="s">
        <v>202</v>
      </c>
      <c r="F39" s="146">
        <f>H29+F31+F32+F33+F35+F36</f>
        <v>43</v>
      </c>
    </row>
  </sheetData>
  <sheetProtection algorithmName="SHA-512" hashValue="G9SnvwKmFvv+LIIRjv3lMHUu/ONjqVrgXRIB4UghvdPArJoLmduYFe25aIu3tZ1f2d5E1RRoZctHEkAGqqeBWQ==" saltValue="uvz1/0YGOgCCYIfOHIsG7A==" spinCount="100000" sheet="1" objects="1" scenarios="1"/>
  <mergeCells count="180">
    <mergeCell ref="D2:HJ2"/>
    <mergeCell ref="GV3:GZ3"/>
    <mergeCell ref="HA3:HE3"/>
    <mergeCell ref="GV4:GX4"/>
    <mergeCell ref="GY4:GY5"/>
    <mergeCell ref="GZ4:GZ5"/>
    <mergeCell ref="HA4:HC4"/>
    <mergeCell ref="HD4:HD5"/>
    <mergeCell ref="HE4:HE5"/>
    <mergeCell ref="GO4:GO5"/>
    <mergeCell ref="GP4:GP5"/>
    <mergeCell ref="GQ4:GS4"/>
    <mergeCell ref="GT4:GT5"/>
    <mergeCell ref="GU4:GU5"/>
    <mergeCell ref="GF4:GF5"/>
    <mergeCell ref="GG4:GI4"/>
    <mergeCell ref="GJ4:GJ5"/>
    <mergeCell ref="GK4:GK5"/>
    <mergeCell ref="GL4:GN4"/>
    <mergeCell ref="FW4:FY4"/>
    <mergeCell ref="GB4:GD4"/>
    <mergeCell ref="GE4:GE5"/>
    <mergeCell ref="FP4:FP5"/>
    <mergeCell ref="FQ4:FQ5"/>
    <mergeCell ref="FR4:FT4"/>
    <mergeCell ref="FU4:FU5"/>
    <mergeCell ref="FV4:FV5"/>
    <mergeCell ref="HF3:HJ3"/>
    <mergeCell ref="HF4:HH4"/>
    <mergeCell ref="HI4:HI5"/>
    <mergeCell ref="HJ4:HJ5"/>
    <mergeCell ref="EQ4:EQ5"/>
    <mergeCell ref="ER4:ER5"/>
    <mergeCell ref="FW3:GA3"/>
    <mergeCell ref="FG4:FG5"/>
    <mergeCell ref="FH4:FJ4"/>
    <mergeCell ref="FK4:FK5"/>
    <mergeCell ref="FL4:FL5"/>
    <mergeCell ref="FM4:FO4"/>
    <mergeCell ref="EX4:EZ4"/>
    <mergeCell ref="FA4:FA5"/>
    <mergeCell ref="FB4:FB5"/>
    <mergeCell ref="FC4:FE4"/>
    <mergeCell ref="FF4:FF5"/>
    <mergeCell ref="FZ4:FZ5"/>
    <mergeCell ref="GA4:GA5"/>
    <mergeCell ref="GB3:GF3"/>
    <mergeCell ref="GG3:GK3"/>
    <mergeCell ref="GL3:GP3"/>
    <mergeCell ref="GQ3:GU3"/>
    <mergeCell ref="EX3:FB3"/>
    <mergeCell ref="FC3:FG3"/>
    <mergeCell ref="FH3:FL3"/>
    <mergeCell ref="FM3:FQ3"/>
    <mergeCell ref="FR3:FV3"/>
    <mergeCell ref="D3:H3"/>
    <mergeCell ref="I3:M3"/>
    <mergeCell ref="DT3:DX3"/>
    <mergeCell ref="DY3:EC3"/>
    <mergeCell ref="ED3:EH3"/>
    <mergeCell ref="EI3:EM3"/>
    <mergeCell ref="ES3:EW3"/>
    <mergeCell ref="DO3:DS3"/>
    <mergeCell ref="EN3:ER3"/>
    <mergeCell ref="CU3:CY3"/>
    <mergeCell ref="DE3:DI3"/>
    <mergeCell ref="N3:R3"/>
    <mergeCell ref="CA3:CE3"/>
    <mergeCell ref="CF3:CJ3"/>
    <mergeCell ref="AR3:AV3"/>
    <mergeCell ref="S3:W3"/>
    <mergeCell ref="DJ3:DN3"/>
    <mergeCell ref="ES4:EU4"/>
    <mergeCell ref="EV4:EV5"/>
    <mergeCell ref="EW4:EW5"/>
    <mergeCell ref="EN4:EP4"/>
    <mergeCell ref="H24:I25"/>
    <mergeCell ref="E26:G26"/>
    <mergeCell ref="E27:G27"/>
    <mergeCell ref="DE4:DG4"/>
    <mergeCell ref="DH4:DH5"/>
    <mergeCell ref="CS4:CS5"/>
    <mergeCell ref="CT4:CT5"/>
    <mergeCell ref="CU4:CW4"/>
    <mergeCell ref="CX4:CX5"/>
    <mergeCell ref="CY4:CY5"/>
    <mergeCell ref="CK4:CM4"/>
    <mergeCell ref="CN4:CN5"/>
    <mergeCell ref="CO4:CO5"/>
    <mergeCell ref="CP4:CR4"/>
    <mergeCell ref="CI4:CI5"/>
    <mergeCell ref="BO4:BO5"/>
    <mergeCell ref="BP4:BP5"/>
    <mergeCell ref="BQ4:BS4"/>
    <mergeCell ref="EC4:EC5"/>
    <mergeCell ref="ED4:EF4"/>
    <mergeCell ref="EM4:EM5"/>
    <mergeCell ref="EG4:EG5"/>
    <mergeCell ref="EH4:EH5"/>
    <mergeCell ref="EI4:EK4"/>
    <mergeCell ref="DT4:DV4"/>
    <mergeCell ref="DW4:DW5"/>
    <mergeCell ref="DX4:DX5"/>
    <mergeCell ref="DY4:EA4"/>
    <mergeCell ref="EB4:EB5"/>
    <mergeCell ref="EL4:EL5"/>
    <mergeCell ref="CK3:CO3"/>
    <mergeCell ref="X4:Z4"/>
    <mergeCell ref="X3:AB3"/>
    <mergeCell ref="AA4:AA5"/>
    <mergeCell ref="AB4:AB5"/>
    <mergeCell ref="AC3:AG3"/>
    <mergeCell ref="AH3:AL3"/>
    <mergeCell ref="AM3:AQ3"/>
    <mergeCell ref="AQ4:AQ5"/>
    <mergeCell ref="AC4:AE4"/>
    <mergeCell ref="AK4:AK5"/>
    <mergeCell ref="AL4:AL5"/>
    <mergeCell ref="AM4:AO4"/>
    <mergeCell ref="CP3:CT3"/>
    <mergeCell ref="Q4:Q5"/>
    <mergeCell ref="AH4:AJ4"/>
    <mergeCell ref="R4:R5"/>
    <mergeCell ref="AU4:AU5"/>
    <mergeCell ref="AF4:AF5"/>
    <mergeCell ref="N4:P4"/>
    <mergeCell ref="E28:G28"/>
    <mergeCell ref="DR4:DR5"/>
    <mergeCell ref="BT4:BT5"/>
    <mergeCell ref="BU4:BU5"/>
    <mergeCell ref="CJ4:CJ5"/>
    <mergeCell ref="CF4:CH4"/>
    <mergeCell ref="CA4:CC4"/>
    <mergeCell ref="D4:F4"/>
    <mergeCell ref="G4:G5"/>
    <mergeCell ref="BB3:BF3"/>
    <mergeCell ref="BG3:BK3"/>
    <mergeCell ref="BL3:BP3"/>
    <mergeCell ref="H4:H5"/>
    <mergeCell ref="W4:W5"/>
    <mergeCell ref="I4:K4"/>
    <mergeCell ref="L4:L5"/>
    <mergeCell ref="BB4:BD4"/>
    <mergeCell ref="M4:M5"/>
    <mergeCell ref="DS4:DS5"/>
    <mergeCell ref="DO4:DQ4"/>
    <mergeCell ref="AG4:AG5"/>
    <mergeCell ref="AP4:AP5"/>
    <mergeCell ref="AR4:AT4"/>
    <mergeCell ref="AV4:AV5"/>
    <mergeCell ref="DJ4:DL4"/>
    <mergeCell ref="DM4:DM5"/>
    <mergeCell ref="DN4:DN5"/>
    <mergeCell ref="DI4:DI5"/>
    <mergeCell ref="CD4:CD5"/>
    <mergeCell ref="CE4:CE5"/>
    <mergeCell ref="CZ3:DD3"/>
    <mergeCell ref="CZ4:DB4"/>
    <mergeCell ref="DC4:DC5"/>
    <mergeCell ref="DD4:DD5"/>
    <mergeCell ref="C31:E31"/>
    <mergeCell ref="B29:G29"/>
    <mergeCell ref="BV3:BZ3"/>
    <mergeCell ref="BV4:BX4"/>
    <mergeCell ref="BY4:BY5"/>
    <mergeCell ref="BZ4:BZ5"/>
    <mergeCell ref="AW3:BA3"/>
    <mergeCell ref="AW4:AY4"/>
    <mergeCell ref="AZ4:AZ5"/>
    <mergeCell ref="BA4:BA5"/>
    <mergeCell ref="BQ3:BU3"/>
    <mergeCell ref="BL4:BN4"/>
    <mergeCell ref="B2:C5"/>
    <mergeCell ref="S4:U4"/>
    <mergeCell ref="V4:V5"/>
    <mergeCell ref="BE4:BE5"/>
    <mergeCell ref="BF4:BF5"/>
    <mergeCell ref="BK4:BK5"/>
    <mergeCell ref="BG4:BI4"/>
    <mergeCell ref="BJ4:BJ5"/>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B1:IN39"/>
  <sheetViews>
    <sheetView topLeftCell="A3" zoomScaleNormal="100" zoomScaleSheetLayoutView="112" workbookViewId="0">
      <selection activeCell="B38" sqref="B38"/>
    </sheetView>
  </sheetViews>
  <sheetFormatPr baseColWidth="10" defaultRowHeight="14.5" x14ac:dyDescent="0.35"/>
  <cols>
    <col min="2" max="2" width="4.81640625" customWidth="1"/>
    <col min="4" max="4" width="8.54296875" customWidth="1"/>
    <col min="5" max="5" width="8.453125" customWidth="1"/>
    <col min="6" max="6" width="9" customWidth="1"/>
    <col min="7" max="7" width="8.453125" customWidth="1"/>
    <col min="8" max="8" width="11.1796875" customWidth="1"/>
    <col min="9" max="9" width="8.7265625" customWidth="1"/>
    <col min="10" max="10" width="6.26953125" customWidth="1"/>
    <col min="11" max="11" width="6" customWidth="1"/>
    <col min="12" max="12" width="6.7265625" customWidth="1"/>
    <col min="13" max="13" width="10.26953125" customWidth="1"/>
    <col min="14" max="14" width="6.7265625" customWidth="1"/>
    <col min="15" max="15" width="5.1796875" customWidth="1"/>
    <col min="16" max="16" width="6.26953125" customWidth="1"/>
    <col min="17" max="17" width="6.81640625" customWidth="1"/>
    <col min="18" max="18" width="10" customWidth="1"/>
    <col min="19" max="19" width="6.54296875" customWidth="1"/>
    <col min="20" max="21" width="6.1796875" customWidth="1"/>
    <col min="22" max="22" width="6.453125" customWidth="1"/>
    <col min="23" max="23" width="10.54296875" customWidth="1"/>
    <col min="24" max="24" width="7" customWidth="1"/>
    <col min="25" max="25" width="5.1796875" customWidth="1"/>
    <col min="26" max="26" width="6.7265625" customWidth="1"/>
    <col min="27" max="27" width="7.1796875" customWidth="1"/>
    <col min="28" max="28" width="10.54296875" customWidth="1"/>
    <col min="29" max="29" width="6.7265625" customWidth="1"/>
    <col min="30" max="30" width="5.26953125" customWidth="1"/>
    <col min="31" max="32" width="6.54296875" customWidth="1"/>
    <col min="33" max="33" width="10.1796875" customWidth="1"/>
    <col min="34" max="34" width="6.26953125" customWidth="1"/>
    <col min="35" max="35" width="5.1796875" customWidth="1"/>
    <col min="36" max="36" width="6.1796875" customWidth="1"/>
    <col min="37" max="37" width="6.81640625" customWidth="1"/>
    <col min="38" max="38" width="10.1796875" customWidth="1"/>
    <col min="39" max="39" width="6.7265625" customWidth="1"/>
    <col min="40" max="40" width="5.7265625" customWidth="1"/>
    <col min="41" max="41" width="6.7265625" customWidth="1"/>
    <col min="42" max="42" width="6.54296875" customWidth="1"/>
    <col min="43" max="43" width="9.7265625" customWidth="1"/>
    <col min="44" max="44" width="7.1796875" customWidth="1"/>
    <col min="45" max="45" width="5.54296875" customWidth="1"/>
    <col min="46" max="46" width="6.26953125" customWidth="1"/>
    <col min="47" max="47" width="7.453125" customWidth="1"/>
    <col min="48" max="48" width="9.7265625" customWidth="1"/>
    <col min="49" max="49" width="7.26953125" customWidth="1"/>
    <col min="50" max="50" width="5.1796875" customWidth="1"/>
    <col min="51" max="52" width="6.1796875" customWidth="1"/>
    <col min="53" max="53" width="9.7265625" customWidth="1"/>
    <col min="54" max="54" width="6.1796875" customWidth="1"/>
    <col min="55" max="55" width="5.26953125" customWidth="1"/>
    <col min="56" max="57" width="6.453125" customWidth="1"/>
    <col min="58" max="58" width="9.54296875" customWidth="1"/>
    <col min="59" max="59" width="6.7265625" customWidth="1"/>
    <col min="60" max="60" width="5.1796875" customWidth="1"/>
    <col min="61" max="62" width="6.1796875" customWidth="1"/>
    <col min="63" max="63" width="10.453125" customWidth="1"/>
    <col min="64" max="64" width="6.54296875" customWidth="1"/>
    <col min="65" max="65" width="5.1796875" customWidth="1"/>
    <col min="66" max="66" width="6.453125" customWidth="1"/>
    <col min="67" max="67" width="6.1796875" customWidth="1"/>
    <col min="68" max="68" width="9.54296875" customWidth="1"/>
    <col min="69" max="69" width="6.453125" customWidth="1"/>
    <col min="70" max="70" width="5.7265625" customWidth="1"/>
    <col min="71" max="72" width="6.54296875" customWidth="1"/>
    <col min="73" max="73" width="9.81640625" customWidth="1"/>
    <col min="74" max="74" width="6.1796875" customWidth="1"/>
    <col min="75" max="75" width="4.54296875" customWidth="1"/>
    <col min="76" max="76" width="6" customWidth="1"/>
    <col min="77" max="77" width="6.81640625" customWidth="1"/>
    <col min="78" max="78" width="9.7265625" customWidth="1"/>
    <col min="79" max="79" width="7" customWidth="1"/>
    <col min="80" max="80" width="5.453125" customWidth="1"/>
    <col min="81" max="81" width="6.26953125" customWidth="1"/>
    <col min="82" max="82" width="6.54296875" customWidth="1"/>
    <col min="83" max="83" width="9.7265625" customWidth="1"/>
    <col min="84" max="84" width="6.453125" customWidth="1"/>
    <col min="85" max="85" width="5.7265625" customWidth="1"/>
    <col min="86" max="86" width="6.54296875" customWidth="1"/>
    <col min="87" max="87" width="6.453125" customWidth="1"/>
    <col min="88" max="88" width="10.26953125" customWidth="1"/>
    <col min="89" max="89" width="6.453125" customWidth="1"/>
    <col min="90" max="90" width="5.81640625" customWidth="1"/>
    <col min="91" max="91" width="6" customWidth="1"/>
    <col min="92" max="92" width="6.453125" customWidth="1"/>
    <col min="93" max="93" width="9.81640625" customWidth="1"/>
    <col min="94" max="94" width="6.1796875" customWidth="1"/>
    <col min="95" max="95" width="6.54296875" customWidth="1"/>
    <col min="96" max="96" width="7.1796875" customWidth="1"/>
    <col min="97" max="97" width="7.54296875" customWidth="1"/>
    <col min="98" max="98" width="9.54296875" customWidth="1"/>
    <col min="99" max="99" width="6.26953125" customWidth="1"/>
    <col min="100" max="100" width="5.7265625" customWidth="1"/>
    <col min="101" max="101" width="6.54296875" customWidth="1"/>
    <col min="102" max="102" width="6.7265625" customWidth="1"/>
    <col min="103" max="103" width="9.81640625" customWidth="1"/>
    <col min="104" max="104" width="6.7265625" customWidth="1"/>
    <col min="105" max="105" width="5.54296875" customWidth="1"/>
    <col min="106" max="106" width="6.7265625" customWidth="1"/>
    <col min="107" max="107" width="7.7265625" customWidth="1"/>
    <col min="108" max="108" width="9.7265625" customWidth="1"/>
    <col min="109" max="109" width="6.54296875" customWidth="1"/>
    <col min="110" max="110" width="5.54296875" customWidth="1"/>
    <col min="111" max="111" width="6.81640625" customWidth="1"/>
    <col min="112" max="112" width="7" customWidth="1"/>
    <col min="113" max="113" width="10.26953125" customWidth="1"/>
    <col min="114" max="115" width="6.1796875" customWidth="1"/>
    <col min="116" max="116" width="6.81640625" customWidth="1"/>
    <col min="117" max="117" width="7.1796875" customWidth="1"/>
    <col min="118" max="118" width="10.26953125" customWidth="1"/>
    <col min="119" max="119" width="6.81640625" customWidth="1"/>
    <col min="120" max="120" width="5.453125" customWidth="1"/>
    <col min="121" max="121" width="7.453125" customWidth="1"/>
    <col min="122" max="122" width="6.81640625" customWidth="1"/>
    <col min="123" max="123" width="10.26953125" customWidth="1"/>
    <col min="124" max="124" width="6.81640625" customWidth="1"/>
    <col min="125" max="125" width="6" customWidth="1"/>
    <col min="126" max="126" width="5.81640625" customWidth="1"/>
    <col min="127" max="127" width="6.26953125" customWidth="1"/>
    <col min="128" max="128" width="9.54296875" customWidth="1"/>
    <col min="129" max="129" width="6.54296875" customWidth="1"/>
    <col min="130" max="130" width="5.1796875" customWidth="1"/>
    <col min="131" max="131" width="6.54296875" customWidth="1"/>
    <col min="132" max="132" width="6.7265625" customWidth="1"/>
    <col min="133" max="133" width="10.1796875" customWidth="1"/>
    <col min="134" max="134" width="6.7265625" customWidth="1"/>
    <col min="135" max="135" width="5.453125" customWidth="1"/>
    <col min="136" max="136" width="6.7265625" customWidth="1"/>
    <col min="137" max="137" width="7.1796875" customWidth="1"/>
    <col min="138" max="138" width="10.1796875" customWidth="1"/>
    <col min="139" max="139" width="6.54296875" hidden="1" customWidth="1"/>
    <col min="140" max="140" width="6.453125" hidden="1" customWidth="1"/>
    <col min="141" max="141" width="7.7265625" hidden="1" customWidth="1"/>
    <col min="142" max="142" width="6.81640625" hidden="1" customWidth="1"/>
    <col min="143" max="143" width="10.7265625" hidden="1" customWidth="1"/>
    <col min="144" max="144" width="6.1796875" customWidth="1"/>
    <col min="145" max="145" width="5.453125" customWidth="1"/>
    <col min="146" max="146" width="6.81640625" customWidth="1"/>
    <col min="147" max="147" width="6.7265625" customWidth="1"/>
    <col min="149" max="149" width="6.1796875" customWidth="1"/>
    <col min="150" max="150" width="5" customWidth="1"/>
    <col min="151" max="151" width="6.453125" customWidth="1"/>
    <col min="152" max="152" width="7.1796875" customWidth="1"/>
    <col min="153" max="153" width="10.1796875" customWidth="1"/>
    <col min="154" max="154" width="6.54296875" customWidth="1"/>
    <col min="155" max="155" width="5" customWidth="1"/>
    <col min="156" max="156" width="6.453125" customWidth="1"/>
    <col min="157" max="157" width="6.26953125" customWidth="1"/>
    <col min="158" max="158" width="10.7265625" customWidth="1"/>
    <col min="159" max="159" width="6.26953125" customWidth="1"/>
    <col min="160" max="160" width="5.81640625" customWidth="1"/>
    <col min="161" max="161" width="6.81640625" customWidth="1"/>
    <col min="162" max="162" width="6.7265625" customWidth="1"/>
    <col min="163" max="163" width="10" customWidth="1"/>
    <col min="164" max="164" width="7" customWidth="1"/>
    <col min="165" max="165" width="5.54296875" customWidth="1"/>
    <col min="166" max="166" width="6.81640625" customWidth="1"/>
    <col min="167" max="167" width="6" customWidth="1"/>
    <col min="168" max="168" width="9.81640625" customWidth="1"/>
    <col min="169" max="169" width="6.81640625" customWidth="1"/>
    <col min="170" max="170" width="5.453125" customWidth="1"/>
    <col min="171" max="171" width="6.54296875" customWidth="1"/>
    <col min="172" max="172" width="6.7265625" customWidth="1"/>
    <col min="173" max="173" width="9.54296875" customWidth="1"/>
    <col min="174" max="174" width="6.81640625" customWidth="1"/>
    <col min="175" max="175" width="5.1796875" customWidth="1"/>
    <col min="176" max="176" width="6.1796875" customWidth="1"/>
    <col min="177" max="177" width="6.81640625" customWidth="1"/>
    <col min="178" max="178" width="10.453125" customWidth="1"/>
    <col min="179" max="179" width="7.26953125" customWidth="1"/>
    <col min="180" max="180" width="6.54296875" customWidth="1"/>
    <col min="181" max="181" width="6.453125" customWidth="1"/>
    <col min="182" max="182" width="6.7265625" customWidth="1"/>
    <col min="183" max="183" width="10.453125" customWidth="1"/>
    <col min="184" max="184" width="6.453125" customWidth="1"/>
    <col min="185" max="185" width="5.54296875" customWidth="1"/>
    <col min="186" max="186" width="7.54296875" customWidth="1"/>
    <col min="187" max="187" width="6.26953125" customWidth="1"/>
    <col min="188" max="188" width="10.453125" customWidth="1"/>
    <col min="189" max="189" width="7.1796875" customWidth="1"/>
    <col min="190" max="190" width="6.26953125" customWidth="1"/>
    <col min="191" max="191" width="6.54296875" customWidth="1"/>
    <col min="192" max="192" width="6.7265625" customWidth="1"/>
    <col min="193" max="193" width="10.7265625" customWidth="1"/>
    <col min="194" max="194" width="6.81640625" customWidth="1"/>
    <col min="195" max="195" width="6.453125" customWidth="1"/>
    <col min="196" max="196" width="6.26953125" customWidth="1"/>
    <col min="197" max="197" width="7.26953125" customWidth="1"/>
    <col min="198" max="198" width="9.81640625" customWidth="1"/>
    <col min="199" max="199" width="6.81640625" customWidth="1"/>
    <col min="200" max="200" width="6.1796875" customWidth="1"/>
    <col min="201" max="202" width="6.26953125" customWidth="1"/>
    <col min="203" max="203" width="10.26953125" customWidth="1"/>
    <col min="204" max="204" width="6.453125" customWidth="1"/>
    <col min="205" max="205" width="5.54296875" customWidth="1"/>
    <col min="206" max="206" width="6.453125" customWidth="1"/>
    <col min="207" max="207" width="7" customWidth="1"/>
    <col min="209" max="209" width="6.81640625" customWidth="1"/>
    <col min="210" max="211" width="6" customWidth="1"/>
    <col min="212" max="212" width="6.54296875" customWidth="1"/>
    <col min="213" max="213" width="10.26953125" customWidth="1"/>
    <col min="214" max="214" width="6.26953125" customWidth="1"/>
    <col min="215" max="215" width="5.453125" customWidth="1"/>
    <col min="216" max="216" width="6.453125" customWidth="1"/>
    <col min="217" max="217" width="6.54296875" customWidth="1"/>
    <col min="218" max="218" width="11" customWidth="1"/>
    <col min="219" max="219" width="6.81640625" customWidth="1"/>
    <col min="220" max="220" width="5.26953125" customWidth="1"/>
    <col min="221" max="221" width="5.81640625" customWidth="1"/>
    <col min="222" max="222" width="7" customWidth="1"/>
    <col min="223" max="223" width="10.453125" customWidth="1"/>
    <col min="224" max="224" width="6.81640625" customWidth="1"/>
    <col min="225" max="225" width="6.7265625" customWidth="1"/>
    <col min="226" max="226" width="6" customWidth="1"/>
    <col min="227" max="227" width="6.1796875" customWidth="1"/>
    <col min="228" max="228" width="10" customWidth="1"/>
    <col min="229" max="229" width="7.26953125" customWidth="1"/>
    <col min="230" max="230" width="6.1796875" customWidth="1"/>
    <col min="231" max="231" width="6.26953125" customWidth="1"/>
    <col min="232" max="232" width="6.1796875" customWidth="1"/>
    <col min="233" max="233" width="10.26953125" customWidth="1"/>
    <col min="234" max="234" width="7.54296875" customWidth="1"/>
    <col min="235" max="235" width="5.26953125" customWidth="1"/>
    <col min="236" max="236" width="6.7265625" customWidth="1"/>
    <col min="237" max="237" width="6.54296875" customWidth="1"/>
    <col min="238" max="238" width="9.7265625" customWidth="1"/>
    <col min="239" max="239" width="6.1796875" customWidth="1"/>
    <col min="240" max="240" width="6" customWidth="1"/>
    <col min="241" max="242" width="6.81640625" customWidth="1"/>
    <col min="244" max="244" width="6.26953125" customWidth="1"/>
    <col min="245" max="245" width="6.1796875" customWidth="1"/>
    <col min="246" max="246" width="7" customWidth="1"/>
    <col min="247" max="247" width="6.81640625" customWidth="1"/>
    <col min="248" max="248" width="10.1796875" customWidth="1"/>
  </cols>
  <sheetData>
    <row r="1" spans="2:248" ht="15" thickBot="1" x14ac:dyDescent="0.4"/>
    <row r="2" spans="2:248" ht="17.25" customHeight="1" thickBot="1" x14ac:dyDescent="0.4">
      <c r="B2" s="762" t="s">
        <v>210</v>
      </c>
      <c r="C2" s="742"/>
      <c r="D2" s="672" t="s">
        <v>118</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4"/>
    </row>
    <row r="3" spans="2:248" ht="133.5" customHeight="1" thickBot="1" x14ac:dyDescent="0.4">
      <c r="B3" s="743"/>
      <c r="C3" s="744"/>
      <c r="D3" s="663" t="s">
        <v>391</v>
      </c>
      <c r="E3" s="664"/>
      <c r="F3" s="665"/>
      <c r="G3" s="665"/>
      <c r="H3" s="666"/>
      <c r="I3" s="663" t="s">
        <v>243</v>
      </c>
      <c r="J3" s="664"/>
      <c r="K3" s="665"/>
      <c r="L3" s="665"/>
      <c r="M3" s="666"/>
      <c r="N3" s="663" t="s">
        <v>244</v>
      </c>
      <c r="O3" s="664"/>
      <c r="P3" s="665"/>
      <c r="Q3" s="665"/>
      <c r="R3" s="666"/>
      <c r="S3" s="663" t="s">
        <v>93</v>
      </c>
      <c r="T3" s="664"/>
      <c r="U3" s="665"/>
      <c r="V3" s="665"/>
      <c r="W3" s="666"/>
      <c r="X3" s="725" t="s">
        <v>94</v>
      </c>
      <c r="Y3" s="726"/>
      <c r="Z3" s="727"/>
      <c r="AA3" s="727"/>
      <c r="AB3" s="728"/>
      <c r="AC3" s="663" t="s">
        <v>245</v>
      </c>
      <c r="AD3" s="664"/>
      <c r="AE3" s="665"/>
      <c r="AF3" s="665"/>
      <c r="AG3" s="666"/>
      <c r="AH3" s="663" t="s">
        <v>246</v>
      </c>
      <c r="AI3" s="664"/>
      <c r="AJ3" s="665"/>
      <c r="AK3" s="665"/>
      <c r="AL3" s="666"/>
      <c r="AM3" s="663" t="s">
        <v>231</v>
      </c>
      <c r="AN3" s="664"/>
      <c r="AO3" s="665"/>
      <c r="AP3" s="665"/>
      <c r="AQ3" s="666"/>
      <c r="AR3" s="663" t="s">
        <v>95</v>
      </c>
      <c r="AS3" s="664"/>
      <c r="AT3" s="665"/>
      <c r="AU3" s="665"/>
      <c r="AV3" s="666"/>
      <c r="AW3" s="663" t="s">
        <v>386</v>
      </c>
      <c r="AX3" s="664"/>
      <c r="AY3" s="665"/>
      <c r="AZ3" s="665"/>
      <c r="BA3" s="666"/>
      <c r="BB3" s="663" t="s">
        <v>579</v>
      </c>
      <c r="BC3" s="664"/>
      <c r="BD3" s="665"/>
      <c r="BE3" s="665"/>
      <c r="BF3" s="666"/>
      <c r="BG3" s="663" t="s">
        <v>614</v>
      </c>
      <c r="BH3" s="664"/>
      <c r="BI3" s="665"/>
      <c r="BJ3" s="665"/>
      <c r="BK3" s="666"/>
      <c r="BL3" s="663" t="s">
        <v>580</v>
      </c>
      <c r="BM3" s="705"/>
      <c r="BN3" s="706"/>
      <c r="BO3" s="706"/>
      <c r="BP3" s="707"/>
      <c r="BQ3" s="663" t="s">
        <v>247</v>
      </c>
      <c r="BR3" s="664"/>
      <c r="BS3" s="665"/>
      <c r="BT3" s="665"/>
      <c r="BU3" s="666"/>
      <c r="BV3" s="663" t="s">
        <v>96</v>
      </c>
      <c r="BW3" s="664"/>
      <c r="BX3" s="665"/>
      <c r="BY3" s="665"/>
      <c r="BZ3" s="666"/>
      <c r="CA3" s="787" t="s">
        <v>90</v>
      </c>
      <c r="CB3" s="788"/>
      <c r="CC3" s="789"/>
      <c r="CD3" s="789"/>
      <c r="CE3" s="790"/>
      <c r="CF3" s="663" t="s">
        <v>327</v>
      </c>
      <c r="CG3" s="664"/>
      <c r="CH3" s="665"/>
      <c r="CI3" s="665"/>
      <c r="CJ3" s="666"/>
      <c r="CK3" s="663" t="s">
        <v>387</v>
      </c>
      <c r="CL3" s="664"/>
      <c r="CM3" s="665"/>
      <c r="CN3" s="665"/>
      <c r="CO3" s="666"/>
      <c r="CP3" s="663" t="s">
        <v>615</v>
      </c>
      <c r="CQ3" s="664"/>
      <c r="CR3" s="665"/>
      <c r="CS3" s="665"/>
      <c r="CT3" s="666"/>
      <c r="CU3" s="663" t="s">
        <v>616</v>
      </c>
      <c r="CV3" s="664"/>
      <c r="CW3" s="665"/>
      <c r="CX3" s="665"/>
      <c r="CY3" s="666"/>
      <c r="CZ3" s="714" t="s">
        <v>92</v>
      </c>
      <c r="DA3" s="715"/>
      <c r="DB3" s="716"/>
      <c r="DC3" s="716"/>
      <c r="DD3" s="717"/>
      <c r="DE3" s="725" t="s">
        <v>97</v>
      </c>
      <c r="DF3" s="726"/>
      <c r="DG3" s="727"/>
      <c r="DH3" s="727"/>
      <c r="DI3" s="728"/>
      <c r="DJ3" s="663" t="s">
        <v>388</v>
      </c>
      <c r="DK3" s="664"/>
      <c r="DL3" s="665"/>
      <c r="DM3" s="665"/>
      <c r="DN3" s="666"/>
      <c r="DO3" s="663" t="s">
        <v>365</v>
      </c>
      <c r="DP3" s="664"/>
      <c r="DQ3" s="665"/>
      <c r="DR3" s="665"/>
      <c r="DS3" s="666"/>
      <c r="DT3" s="663" t="s">
        <v>396</v>
      </c>
      <c r="DU3" s="664"/>
      <c r="DV3" s="665"/>
      <c r="DW3" s="665"/>
      <c r="DX3" s="765"/>
      <c r="DY3" s="663" t="s">
        <v>389</v>
      </c>
      <c r="DZ3" s="664"/>
      <c r="EA3" s="665"/>
      <c r="EB3" s="665"/>
      <c r="EC3" s="666"/>
      <c r="ED3" s="663" t="s">
        <v>187</v>
      </c>
      <c r="EE3" s="664"/>
      <c r="EF3" s="665"/>
      <c r="EG3" s="665"/>
      <c r="EH3" s="666"/>
      <c r="EI3" s="663" t="s">
        <v>390</v>
      </c>
      <c r="EJ3" s="664"/>
      <c r="EK3" s="665"/>
      <c r="EL3" s="665"/>
      <c r="EM3" s="666"/>
      <c r="EN3" s="663" t="s">
        <v>730</v>
      </c>
      <c r="EO3" s="664"/>
      <c r="EP3" s="665"/>
      <c r="EQ3" s="665"/>
      <c r="ER3" s="666"/>
      <c r="ES3" s="663" t="s">
        <v>134</v>
      </c>
      <c r="ET3" s="664"/>
      <c r="EU3" s="665"/>
      <c r="EV3" s="665"/>
      <c r="EW3" s="666"/>
      <c r="EX3" s="663" t="s">
        <v>731</v>
      </c>
      <c r="EY3" s="664"/>
      <c r="EZ3" s="665"/>
      <c r="FA3" s="665"/>
      <c r="FB3" s="666"/>
      <c r="FC3" s="663" t="s">
        <v>135</v>
      </c>
      <c r="FD3" s="664"/>
      <c r="FE3" s="665"/>
      <c r="FF3" s="665"/>
      <c r="FG3" s="666"/>
      <c r="FH3" s="663" t="s">
        <v>136</v>
      </c>
      <c r="FI3" s="664"/>
      <c r="FJ3" s="665"/>
      <c r="FK3" s="665"/>
      <c r="FL3" s="666"/>
      <c r="FM3" s="663" t="s">
        <v>248</v>
      </c>
      <c r="FN3" s="664"/>
      <c r="FO3" s="665"/>
      <c r="FP3" s="665"/>
      <c r="FQ3" s="666"/>
      <c r="FR3" s="663" t="s">
        <v>137</v>
      </c>
      <c r="FS3" s="664"/>
      <c r="FT3" s="665"/>
      <c r="FU3" s="665"/>
      <c r="FV3" s="666"/>
      <c r="FW3" s="663" t="s">
        <v>368</v>
      </c>
      <c r="FX3" s="664"/>
      <c r="FY3" s="665"/>
      <c r="FZ3" s="665"/>
      <c r="GA3" s="666"/>
      <c r="GB3" s="663" t="s">
        <v>732</v>
      </c>
      <c r="GC3" s="664"/>
      <c r="GD3" s="665"/>
      <c r="GE3" s="665"/>
      <c r="GF3" s="666"/>
      <c r="GG3" s="690" t="s">
        <v>469</v>
      </c>
      <c r="GH3" s="691"/>
      <c r="GI3" s="692"/>
      <c r="GJ3" s="692"/>
      <c r="GK3" s="693"/>
      <c r="GL3" s="704" t="s">
        <v>733</v>
      </c>
      <c r="GM3" s="705"/>
      <c r="GN3" s="706"/>
      <c r="GO3" s="706"/>
      <c r="GP3" s="707"/>
      <c r="GQ3" s="784" t="s">
        <v>734</v>
      </c>
      <c r="GR3" s="785"/>
      <c r="GS3" s="785"/>
      <c r="GT3" s="785"/>
      <c r="GU3" s="786"/>
      <c r="GV3" s="663" t="s">
        <v>735</v>
      </c>
      <c r="GW3" s="664"/>
      <c r="GX3" s="665"/>
      <c r="GY3" s="665"/>
      <c r="GZ3" s="666"/>
      <c r="HA3" s="663" t="s">
        <v>138</v>
      </c>
      <c r="HB3" s="664"/>
      <c r="HC3" s="665"/>
      <c r="HD3" s="665"/>
      <c r="HE3" s="666"/>
      <c r="HF3" s="663" t="s">
        <v>325</v>
      </c>
      <c r="HG3" s="664"/>
      <c r="HH3" s="665"/>
      <c r="HI3" s="665"/>
      <c r="HJ3" s="666"/>
      <c r="HK3" s="772" t="s">
        <v>141</v>
      </c>
      <c r="HL3" s="773"/>
      <c r="HM3" s="774"/>
      <c r="HN3" s="774"/>
      <c r="HO3" s="775"/>
      <c r="HP3" s="663" t="s">
        <v>345</v>
      </c>
      <c r="HQ3" s="664"/>
      <c r="HR3" s="665"/>
      <c r="HS3" s="665"/>
      <c r="HT3" s="666"/>
      <c r="HU3" s="663" t="s">
        <v>142</v>
      </c>
      <c r="HV3" s="664"/>
      <c r="HW3" s="665"/>
      <c r="HX3" s="665"/>
      <c r="HY3" s="666"/>
      <c r="HZ3" s="663" t="s">
        <v>736</v>
      </c>
      <c r="IA3" s="664"/>
      <c r="IB3" s="665"/>
      <c r="IC3" s="665"/>
      <c r="ID3" s="666"/>
      <c r="IE3" s="663" t="s">
        <v>599</v>
      </c>
      <c r="IF3" s="664"/>
      <c r="IG3" s="665"/>
      <c r="IH3" s="665"/>
      <c r="II3" s="666"/>
      <c r="IJ3" s="663" t="s">
        <v>574</v>
      </c>
      <c r="IK3" s="664"/>
      <c r="IL3" s="665"/>
      <c r="IM3" s="665"/>
      <c r="IN3" s="666"/>
    </row>
    <row r="4" spans="2:24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667" t="s">
        <v>29</v>
      </c>
      <c r="CV4" s="710"/>
      <c r="CW4" s="711"/>
      <c r="CX4" s="712" t="s">
        <v>30</v>
      </c>
      <c r="CY4" s="670" t="s">
        <v>83</v>
      </c>
      <c r="CZ4" s="718" t="s">
        <v>29</v>
      </c>
      <c r="DA4" s="719"/>
      <c r="DB4" s="720"/>
      <c r="DC4" s="721" t="s">
        <v>30</v>
      </c>
      <c r="DD4" s="723" t="s">
        <v>83</v>
      </c>
      <c r="DE4" s="729" t="s">
        <v>29</v>
      </c>
      <c r="DF4" s="730"/>
      <c r="DG4" s="731"/>
      <c r="DH4" s="732" t="s">
        <v>30</v>
      </c>
      <c r="DI4" s="708" t="s">
        <v>83</v>
      </c>
      <c r="DJ4" s="667" t="s">
        <v>29</v>
      </c>
      <c r="DK4" s="710"/>
      <c r="DL4" s="711"/>
      <c r="DM4" s="712" t="s">
        <v>30</v>
      </c>
      <c r="DN4" s="670" t="s">
        <v>83</v>
      </c>
      <c r="DO4" s="680" t="s">
        <v>29</v>
      </c>
      <c r="DP4" s="681"/>
      <c r="DQ4" s="681"/>
      <c r="DR4" s="682" t="s">
        <v>30</v>
      </c>
      <c r="DS4" s="670" t="s">
        <v>83</v>
      </c>
      <c r="DT4" s="680" t="s">
        <v>29</v>
      </c>
      <c r="DU4" s="681"/>
      <c r="DV4" s="681"/>
      <c r="DW4" s="682" t="s">
        <v>30</v>
      </c>
      <c r="DX4" s="763" t="s">
        <v>83</v>
      </c>
      <c r="DY4" s="680" t="s">
        <v>29</v>
      </c>
      <c r="DZ4" s="681"/>
      <c r="EA4" s="681"/>
      <c r="EB4" s="682" t="s">
        <v>30</v>
      </c>
      <c r="EC4" s="670" t="s">
        <v>83</v>
      </c>
      <c r="ED4" s="680" t="s">
        <v>29</v>
      </c>
      <c r="EE4" s="681"/>
      <c r="EF4" s="681"/>
      <c r="EG4" s="682" t="s">
        <v>30</v>
      </c>
      <c r="EH4" s="670" t="s">
        <v>83</v>
      </c>
      <c r="EI4" s="680" t="s">
        <v>29</v>
      </c>
      <c r="EJ4" s="681"/>
      <c r="EK4" s="681"/>
      <c r="EL4" s="682" t="s">
        <v>30</v>
      </c>
      <c r="EM4" s="670" t="s">
        <v>83</v>
      </c>
      <c r="EN4" s="667" t="s">
        <v>29</v>
      </c>
      <c r="EO4" s="668"/>
      <c r="EP4" s="669"/>
      <c r="EQ4" s="670" t="s">
        <v>30</v>
      </c>
      <c r="ER4" s="670" t="s">
        <v>83</v>
      </c>
      <c r="ES4" s="667" t="s">
        <v>29</v>
      </c>
      <c r="ET4" s="668"/>
      <c r="EU4" s="669"/>
      <c r="EV4" s="670" t="s">
        <v>30</v>
      </c>
      <c r="EW4" s="670" t="s">
        <v>83</v>
      </c>
      <c r="EX4" s="667" t="s">
        <v>29</v>
      </c>
      <c r="EY4" s="710"/>
      <c r="EZ4" s="711"/>
      <c r="FA4" s="712" t="s">
        <v>30</v>
      </c>
      <c r="FB4" s="670" t="s">
        <v>83</v>
      </c>
      <c r="FC4" s="667" t="s">
        <v>29</v>
      </c>
      <c r="FD4" s="668"/>
      <c r="FE4" s="669"/>
      <c r="FF4" s="670" t="s">
        <v>30</v>
      </c>
      <c r="FG4" s="670" t="s">
        <v>83</v>
      </c>
      <c r="FH4" s="667" t="s">
        <v>29</v>
      </c>
      <c r="FI4" s="668"/>
      <c r="FJ4" s="669"/>
      <c r="FK4" s="670" t="s">
        <v>30</v>
      </c>
      <c r="FL4" s="670" t="s">
        <v>83</v>
      </c>
      <c r="FM4" s="667" t="s">
        <v>29</v>
      </c>
      <c r="FN4" s="668"/>
      <c r="FO4" s="669"/>
      <c r="FP4" s="670"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782"/>
      <c r="GT4" s="682" t="s">
        <v>30</v>
      </c>
      <c r="GU4" s="682" t="s">
        <v>83</v>
      </c>
      <c r="GV4" s="680" t="s">
        <v>29</v>
      </c>
      <c r="GW4" s="681"/>
      <c r="GX4" s="681"/>
      <c r="GY4" s="682" t="s">
        <v>30</v>
      </c>
      <c r="GZ4" s="670" t="s">
        <v>83</v>
      </c>
      <c r="HA4" s="667" t="s">
        <v>29</v>
      </c>
      <c r="HB4" s="668"/>
      <c r="HC4" s="669"/>
      <c r="HD4" s="670" t="s">
        <v>30</v>
      </c>
      <c r="HE4" s="670" t="s">
        <v>83</v>
      </c>
      <c r="HF4" s="680" t="s">
        <v>29</v>
      </c>
      <c r="HG4" s="681"/>
      <c r="HH4" s="681"/>
      <c r="HI4" s="682" t="s">
        <v>30</v>
      </c>
      <c r="HJ4" s="670" t="s">
        <v>83</v>
      </c>
      <c r="HK4" s="688" t="s">
        <v>29</v>
      </c>
      <c r="HL4" s="689"/>
      <c r="HM4" s="689"/>
      <c r="HN4" s="747" t="s">
        <v>30</v>
      </c>
      <c r="HO4" s="702" t="s">
        <v>83</v>
      </c>
      <c r="HP4" s="667" t="s">
        <v>29</v>
      </c>
      <c r="HQ4" s="710"/>
      <c r="HR4" s="711"/>
      <c r="HS4" s="712" t="s">
        <v>30</v>
      </c>
      <c r="HT4" s="670" t="s">
        <v>83</v>
      </c>
      <c r="HU4" s="667" t="s">
        <v>29</v>
      </c>
      <c r="HV4" s="710"/>
      <c r="HW4" s="711"/>
      <c r="HX4" s="712" t="s">
        <v>30</v>
      </c>
      <c r="HY4" s="670" t="s">
        <v>83</v>
      </c>
      <c r="HZ4" s="667" t="s">
        <v>29</v>
      </c>
      <c r="IA4" s="710"/>
      <c r="IB4" s="711"/>
      <c r="IC4" s="712" t="s">
        <v>30</v>
      </c>
      <c r="ID4" s="670" t="s">
        <v>83</v>
      </c>
      <c r="IE4" s="667" t="s">
        <v>29</v>
      </c>
      <c r="IF4" s="710"/>
      <c r="IG4" s="711"/>
      <c r="IH4" s="712" t="s">
        <v>30</v>
      </c>
      <c r="II4" s="670" t="s">
        <v>83</v>
      </c>
      <c r="IJ4" s="667" t="s">
        <v>29</v>
      </c>
      <c r="IK4" s="668"/>
      <c r="IL4" s="669"/>
      <c r="IM4" s="670" t="s">
        <v>30</v>
      </c>
      <c r="IN4" s="670" t="s">
        <v>83</v>
      </c>
    </row>
    <row r="5" spans="2:24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88" t="s">
        <v>1</v>
      </c>
      <c r="CV5" s="89" t="s">
        <v>28</v>
      </c>
      <c r="CW5" s="90" t="s">
        <v>31</v>
      </c>
      <c r="CX5" s="713"/>
      <c r="CY5" s="671"/>
      <c r="CZ5" s="508" t="s">
        <v>1</v>
      </c>
      <c r="DA5" s="509" t="s">
        <v>28</v>
      </c>
      <c r="DB5" s="510" t="s">
        <v>31</v>
      </c>
      <c r="DC5" s="722"/>
      <c r="DD5" s="724"/>
      <c r="DE5" s="177" t="s">
        <v>1</v>
      </c>
      <c r="DF5" s="178" t="s">
        <v>28</v>
      </c>
      <c r="DG5" s="208" t="s">
        <v>31</v>
      </c>
      <c r="DH5" s="733"/>
      <c r="DI5" s="709"/>
      <c r="DJ5" s="88" t="s">
        <v>1</v>
      </c>
      <c r="DK5" s="89" t="s">
        <v>28</v>
      </c>
      <c r="DL5" s="90" t="s">
        <v>31</v>
      </c>
      <c r="DM5" s="713"/>
      <c r="DN5" s="671"/>
      <c r="DO5" s="88" t="s">
        <v>1</v>
      </c>
      <c r="DP5" s="89" t="s">
        <v>32</v>
      </c>
      <c r="DQ5" s="91" t="s">
        <v>31</v>
      </c>
      <c r="DR5" s="683"/>
      <c r="DS5" s="671"/>
      <c r="DT5" s="88" t="s">
        <v>1</v>
      </c>
      <c r="DU5" s="89" t="s">
        <v>32</v>
      </c>
      <c r="DV5" s="91" t="s">
        <v>31</v>
      </c>
      <c r="DW5" s="683"/>
      <c r="DX5" s="764"/>
      <c r="DY5" s="88" t="s">
        <v>1</v>
      </c>
      <c r="DZ5" s="89" t="s">
        <v>32</v>
      </c>
      <c r="EA5" s="91" t="s">
        <v>31</v>
      </c>
      <c r="EB5" s="683"/>
      <c r="EC5" s="671"/>
      <c r="ED5" s="88" t="s">
        <v>1</v>
      </c>
      <c r="EE5" s="89" t="s">
        <v>32</v>
      </c>
      <c r="EF5" s="91" t="s">
        <v>31</v>
      </c>
      <c r="EG5" s="683"/>
      <c r="EH5" s="671"/>
      <c r="EI5" s="88" t="s">
        <v>1</v>
      </c>
      <c r="EJ5" s="89" t="s">
        <v>32</v>
      </c>
      <c r="EK5" s="91" t="s">
        <v>31</v>
      </c>
      <c r="EL5" s="683"/>
      <c r="EM5" s="671"/>
      <c r="EN5" s="88" t="s">
        <v>1</v>
      </c>
      <c r="EO5" s="89" t="s">
        <v>32</v>
      </c>
      <c r="EP5" s="91" t="s">
        <v>31</v>
      </c>
      <c r="EQ5" s="671"/>
      <c r="ER5" s="671"/>
      <c r="ES5" s="88" t="s">
        <v>1</v>
      </c>
      <c r="ET5" s="89" t="s">
        <v>32</v>
      </c>
      <c r="EU5" s="91" t="s">
        <v>31</v>
      </c>
      <c r="EV5" s="671"/>
      <c r="EW5" s="671"/>
      <c r="EX5" s="88" t="s">
        <v>1</v>
      </c>
      <c r="EY5" s="89" t="s">
        <v>28</v>
      </c>
      <c r="EZ5" s="90" t="s">
        <v>31</v>
      </c>
      <c r="FA5" s="713"/>
      <c r="FB5" s="671"/>
      <c r="FC5" s="119" t="s">
        <v>1</v>
      </c>
      <c r="FD5" s="87" t="s">
        <v>32</v>
      </c>
      <c r="FE5" s="120" t="s">
        <v>31</v>
      </c>
      <c r="FF5" s="697"/>
      <c r="FG5" s="697"/>
      <c r="FH5" s="88" t="s">
        <v>1</v>
      </c>
      <c r="FI5" s="89" t="s">
        <v>32</v>
      </c>
      <c r="FJ5" s="91" t="s">
        <v>31</v>
      </c>
      <c r="FK5" s="671"/>
      <c r="FL5" s="671"/>
      <c r="FM5" s="88" t="s">
        <v>1</v>
      </c>
      <c r="FN5" s="89" t="s">
        <v>32</v>
      </c>
      <c r="FO5" s="91" t="s">
        <v>31</v>
      </c>
      <c r="FP5" s="671"/>
      <c r="FQ5" s="671"/>
      <c r="FR5" s="88" t="s">
        <v>1</v>
      </c>
      <c r="FS5" s="89" t="s">
        <v>32</v>
      </c>
      <c r="FT5" s="91" t="s">
        <v>31</v>
      </c>
      <c r="FU5" s="683"/>
      <c r="FV5" s="671"/>
      <c r="FW5" s="88" t="s">
        <v>1</v>
      </c>
      <c r="FX5" s="89" t="s">
        <v>32</v>
      </c>
      <c r="FY5" s="91" t="s">
        <v>31</v>
      </c>
      <c r="FZ5" s="683"/>
      <c r="GA5" s="671"/>
      <c r="GB5" s="88" t="s">
        <v>1</v>
      </c>
      <c r="GC5" s="89" t="s">
        <v>32</v>
      </c>
      <c r="GD5" s="91" t="s">
        <v>31</v>
      </c>
      <c r="GE5" s="683"/>
      <c r="GF5" s="671"/>
      <c r="GG5" s="88" t="s">
        <v>1</v>
      </c>
      <c r="GH5" s="87" t="s">
        <v>32</v>
      </c>
      <c r="GI5" s="91" t="s">
        <v>31</v>
      </c>
      <c r="GJ5" s="683"/>
      <c r="GK5" s="671"/>
      <c r="GL5" s="88" t="s">
        <v>1</v>
      </c>
      <c r="GM5" s="89" t="s">
        <v>32</v>
      </c>
      <c r="GN5" s="91" t="s">
        <v>31</v>
      </c>
      <c r="GO5" s="683"/>
      <c r="GP5" s="671"/>
      <c r="GQ5" s="88" t="s">
        <v>1</v>
      </c>
      <c r="GR5" s="89" t="s">
        <v>32</v>
      </c>
      <c r="GS5" s="91" t="s">
        <v>31</v>
      </c>
      <c r="GT5" s="683"/>
      <c r="GU5" s="683"/>
      <c r="GV5" s="88" t="s">
        <v>1</v>
      </c>
      <c r="GW5" s="89" t="s">
        <v>32</v>
      </c>
      <c r="GX5" s="91" t="s">
        <v>31</v>
      </c>
      <c r="GY5" s="683"/>
      <c r="GZ5" s="671"/>
      <c r="HA5" s="88" t="s">
        <v>1</v>
      </c>
      <c r="HB5" s="89" t="s">
        <v>32</v>
      </c>
      <c r="HC5" s="91" t="s">
        <v>31</v>
      </c>
      <c r="HD5" s="671"/>
      <c r="HE5" s="671"/>
      <c r="HF5" s="88" t="s">
        <v>1</v>
      </c>
      <c r="HG5" s="89" t="s">
        <v>32</v>
      </c>
      <c r="HH5" s="91" t="s">
        <v>31</v>
      </c>
      <c r="HI5" s="683"/>
      <c r="HJ5" s="671"/>
      <c r="HK5" s="204" t="s">
        <v>1</v>
      </c>
      <c r="HL5" s="205" t="s">
        <v>32</v>
      </c>
      <c r="HM5" s="206" t="s">
        <v>31</v>
      </c>
      <c r="HN5" s="781"/>
      <c r="HO5" s="783"/>
      <c r="HP5" s="88" t="s">
        <v>1</v>
      </c>
      <c r="HQ5" s="89" t="s">
        <v>28</v>
      </c>
      <c r="HR5" s="90" t="s">
        <v>31</v>
      </c>
      <c r="HS5" s="713"/>
      <c r="HT5" s="671"/>
      <c r="HU5" s="88" t="s">
        <v>1</v>
      </c>
      <c r="HV5" s="89" t="s">
        <v>28</v>
      </c>
      <c r="HW5" s="90" t="s">
        <v>31</v>
      </c>
      <c r="HX5" s="713"/>
      <c r="HY5" s="671"/>
      <c r="HZ5" s="88" t="s">
        <v>1</v>
      </c>
      <c r="IA5" s="89" t="s">
        <v>28</v>
      </c>
      <c r="IB5" s="90" t="s">
        <v>31</v>
      </c>
      <c r="IC5" s="713"/>
      <c r="ID5" s="671"/>
      <c r="IE5" s="88" t="s">
        <v>1</v>
      </c>
      <c r="IF5" s="89" t="s">
        <v>28</v>
      </c>
      <c r="IG5" s="90" t="s">
        <v>31</v>
      </c>
      <c r="IH5" s="713"/>
      <c r="II5" s="671"/>
      <c r="IJ5" s="88" t="s">
        <v>1</v>
      </c>
      <c r="IK5" s="89" t="s">
        <v>32</v>
      </c>
      <c r="IL5" s="91" t="s">
        <v>31</v>
      </c>
      <c r="IM5" s="671"/>
      <c r="IN5" s="671"/>
    </row>
    <row r="6" spans="2:248" x14ac:dyDescent="0.35">
      <c r="B6" s="149">
        <v>1</v>
      </c>
      <c r="C6" s="150" t="s">
        <v>33</v>
      </c>
      <c r="D6" s="96">
        <v>0</v>
      </c>
      <c r="E6" s="97">
        <v>100</v>
      </c>
      <c r="F6" s="97">
        <f>D6/E6*100</f>
        <v>0</v>
      </c>
      <c r="G6" s="98">
        <v>0</v>
      </c>
      <c r="H6" s="99">
        <f>D6/E17</f>
        <v>0</v>
      </c>
      <c r="I6" s="96">
        <v>0</v>
      </c>
      <c r="J6" s="97">
        <v>100</v>
      </c>
      <c r="K6" s="97">
        <f>I6/J6*100</f>
        <v>0</v>
      </c>
      <c r="L6" s="98">
        <v>0</v>
      </c>
      <c r="M6" s="99">
        <f>I6/J17</f>
        <v>0</v>
      </c>
      <c r="N6" s="96">
        <v>0</v>
      </c>
      <c r="O6" s="97">
        <v>100</v>
      </c>
      <c r="P6" s="97">
        <f>N6/O6*100</f>
        <v>0</v>
      </c>
      <c r="Q6" s="98">
        <v>0</v>
      </c>
      <c r="R6" s="99">
        <f>N6/O17</f>
        <v>0</v>
      </c>
      <c r="S6" s="133">
        <v>0</v>
      </c>
      <c r="T6" s="124">
        <v>100</v>
      </c>
      <c r="U6" s="124">
        <f>S6/T6*100</f>
        <v>0</v>
      </c>
      <c r="V6" s="125">
        <v>0</v>
      </c>
      <c r="W6" s="126">
        <f>S6/T17</f>
        <v>0</v>
      </c>
      <c r="X6" s="165">
        <v>0</v>
      </c>
      <c r="Y6" s="166">
        <v>100</v>
      </c>
      <c r="Z6" s="166">
        <f>X6/Y6*100</f>
        <v>0</v>
      </c>
      <c r="AA6" s="167">
        <v>0</v>
      </c>
      <c r="AB6" s="228">
        <f>X6/Y17</f>
        <v>0</v>
      </c>
      <c r="AC6" s="96">
        <v>0</v>
      </c>
      <c r="AD6" s="97">
        <v>100</v>
      </c>
      <c r="AE6" s="97">
        <f>AC6/AD6*100</f>
        <v>0</v>
      </c>
      <c r="AF6" s="98">
        <v>0</v>
      </c>
      <c r="AG6" s="99">
        <f>AC6/AD17</f>
        <v>0</v>
      </c>
      <c r="AH6" s="121">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110">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v>
      </c>
      <c r="BS6" s="97">
        <f>BQ6/BR6*100</f>
        <v>0</v>
      </c>
      <c r="BT6" s="98">
        <v>0</v>
      </c>
      <c r="BU6" s="110">
        <f>BQ6/BR17</f>
        <v>0</v>
      </c>
      <c r="BV6" s="96">
        <v>0</v>
      </c>
      <c r="BW6" s="97">
        <v>100</v>
      </c>
      <c r="BX6" s="97">
        <f>BV6/BW6*100</f>
        <v>0</v>
      </c>
      <c r="BY6" s="98">
        <v>0</v>
      </c>
      <c r="BZ6" s="99">
        <f>BV6/BW17</f>
        <v>0</v>
      </c>
      <c r="CA6" s="96">
        <v>0</v>
      </c>
      <c r="CB6" s="97">
        <v>1</v>
      </c>
      <c r="CC6" s="97">
        <f>CA6/CB6*100</f>
        <v>0</v>
      </c>
      <c r="CD6" s="98">
        <v>0</v>
      </c>
      <c r="CE6" s="110">
        <f>CA6/CB17</f>
        <v>0</v>
      </c>
      <c r="CF6" s="96">
        <v>0</v>
      </c>
      <c r="CG6" s="97">
        <v>1</v>
      </c>
      <c r="CH6" s="97">
        <f>CF6/CG6*100</f>
        <v>0</v>
      </c>
      <c r="CI6" s="98">
        <v>0</v>
      </c>
      <c r="CJ6" s="110">
        <f>CF6/CG17</f>
        <v>0</v>
      </c>
      <c r="CK6" s="96">
        <v>0</v>
      </c>
      <c r="CL6" s="97">
        <v>100</v>
      </c>
      <c r="CM6" s="97">
        <f>CK6/CL6*100</f>
        <v>0</v>
      </c>
      <c r="CN6" s="98">
        <v>0</v>
      </c>
      <c r="CO6" s="99">
        <f>CK6/CL17</f>
        <v>0</v>
      </c>
      <c r="CP6" s="96">
        <v>0</v>
      </c>
      <c r="CQ6" s="97">
        <v>1</v>
      </c>
      <c r="CR6" s="97">
        <f>CP6/CQ6*100</f>
        <v>0</v>
      </c>
      <c r="CS6" s="98">
        <v>0</v>
      </c>
      <c r="CT6" s="110">
        <f>CP6/CQ17</f>
        <v>0</v>
      </c>
      <c r="CU6" s="96">
        <v>0</v>
      </c>
      <c r="CV6" s="97">
        <v>1</v>
      </c>
      <c r="CW6" s="97">
        <f>CU6/CV6*100</f>
        <v>0</v>
      </c>
      <c r="CX6" s="98">
        <v>0</v>
      </c>
      <c r="CY6" s="110">
        <f>CU6/CV17</f>
        <v>0</v>
      </c>
      <c r="CZ6" s="511">
        <v>0</v>
      </c>
      <c r="DA6" s="512">
        <v>1</v>
      </c>
      <c r="DB6" s="512">
        <f>CZ6/DA6*100</f>
        <v>0</v>
      </c>
      <c r="DC6" s="513">
        <v>0</v>
      </c>
      <c r="DD6" s="526">
        <f>CZ6/DA17</f>
        <v>0</v>
      </c>
      <c r="DE6" s="165">
        <v>0</v>
      </c>
      <c r="DF6" s="166">
        <v>1</v>
      </c>
      <c r="DG6" s="166">
        <f>DE6/DF6*100</f>
        <v>0</v>
      </c>
      <c r="DH6" s="167">
        <v>0</v>
      </c>
      <c r="DI6" s="168">
        <f>DE6/DF17</f>
        <v>0</v>
      </c>
      <c r="DJ6" s="96">
        <v>0</v>
      </c>
      <c r="DK6" s="97">
        <v>1</v>
      </c>
      <c r="DL6" s="97">
        <f>DJ6/DK6*100</f>
        <v>0</v>
      </c>
      <c r="DM6" s="98">
        <v>0</v>
      </c>
      <c r="DN6" s="99">
        <f>DJ6/DK17</f>
        <v>0</v>
      </c>
      <c r="DO6" s="96">
        <v>0</v>
      </c>
      <c r="DP6" s="97">
        <v>1</v>
      </c>
      <c r="DQ6" s="97">
        <f>DO6/DP6*100</f>
        <v>0</v>
      </c>
      <c r="DR6" s="98">
        <v>0</v>
      </c>
      <c r="DS6" s="110">
        <f>DO6/DP17</f>
        <v>0</v>
      </c>
      <c r="DT6" s="96">
        <v>0</v>
      </c>
      <c r="DU6" s="97">
        <v>1</v>
      </c>
      <c r="DV6" s="97">
        <f>DT6/DU6*100</f>
        <v>0</v>
      </c>
      <c r="DW6" s="98">
        <v>0</v>
      </c>
      <c r="DX6" s="110">
        <f>DT6/DU17</f>
        <v>0</v>
      </c>
      <c r="DY6" s="96">
        <v>0</v>
      </c>
      <c r="DZ6" s="97">
        <v>100</v>
      </c>
      <c r="EA6" s="97">
        <f>DY6/DZ6*100</f>
        <v>0</v>
      </c>
      <c r="EB6" s="98">
        <v>0</v>
      </c>
      <c r="EC6" s="99">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110">
        <f>ES6/ET17</f>
        <v>0</v>
      </c>
      <c r="EX6" s="96">
        <v>0</v>
      </c>
      <c r="EY6" s="97">
        <v>1</v>
      </c>
      <c r="EZ6" s="97">
        <f>EX6/EY6*100</f>
        <v>0</v>
      </c>
      <c r="FA6" s="98">
        <v>0</v>
      </c>
      <c r="FB6" s="110">
        <f>EX6/EY17</f>
        <v>0</v>
      </c>
      <c r="FC6" s="75">
        <v>1</v>
      </c>
      <c r="FD6" s="76">
        <v>1</v>
      </c>
      <c r="FE6" s="76">
        <f>FC6/FD6*100</f>
        <v>100</v>
      </c>
      <c r="FF6" s="77">
        <v>1</v>
      </c>
      <c r="FG6" s="78">
        <f>FC6/FD17</f>
        <v>8.3333333333333329E-2</v>
      </c>
      <c r="FH6" s="96">
        <v>0</v>
      </c>
      <c r="FI6" s="97">
        <v>1</v>
      </c>
      <c r="FJ6" s="97">
        <f>FH6/FI6*100</f>
        <v>0</v>
      </c>
      <c r="FK6" s="98">
        <v>0</v>
      </c>
      <c r="FL6" s="110">
        <f>FH6/FI17</f>
        <v>0</v>
      </c>
      <c r="FM6" s="96">
        <v>0</v>
      </c>
      <c r="FN6" s="97">
        <v>1</v>
      </c>
      <c r="FO6" s="97">
        <f>FM6/FN6*100</f>
        <v>0</v>
      </c>
      <c r="FP6" s="98">
        <v>0</v>
      </c>
      <c r="FQ6" s="99">
        <f>FM6/FN17</f>
        <v>0</v>
      </c>
      <c r="FR6" s="96">
        <v>0</v>
      </c>
      <c r="FS6" s="97">
        <v>1</v>
      </c>
      <c r="FT6" s="97">
        <f>FR6/FS6*100</f>
        <v>0</v>
      </c>
      <c r="FU6" s="98">
        <v>0</v>
      </c>
      <c r="FV6" s="110">
        <f>FR6/FS17</f>
        <v>0</v>
      </c>
      <c r="FW6" s="96">
        <v>0</v>
      </c>
      <c r="FX6" s="97">
        <v>1</v>
      </c>
      <c r="FY6" s="97">
        <f>FW6/FX6*100</f>
        <v>0</v>
      </c>
      <c r="FZ6" s="98">
        <v>0</v>
      </c>
      <c r="GA6" s="110">
        <f>FW6/FX17</f>
        <v>0</v>
      </c>
      <c r="GB6" s="96">
        <v>0</v>
      </c>
      <c r="GC6" s="97">
        <v>1</v>
      </c>
      <c r="GD6" s="97">
        <f>GB6/GC6*100</f>
        <v>0</v>
      </c>
      <c r="GE6" s="98">
        <v>0</v>
      </c>
      <c r="GF6" s="110">
        <f>GB6/GC17</f>
        <v>0</v>
      </c>
      <c r="GG6" s="96">
        <v>0</v>
      </c>
      <c r="GH6" s="97">
        <v>100</v>
      </c>
      <c r="GI6" s="97">
        <f>GG6/GH6*100</f>
        <v>0</v>
      </c>
      <c r="GJ6" s="98">
        <v>0</v>
      </c>
      <c r="GK6" s="99">
        <f>GG6/GH17</f>
        <v>0</v>
      </c>
      <c r="GL6" s="96">
        <v>0</v>
      </c>
      <c r="GM6" s="97">
        <v>1</v>
      </c>
      <c r="GN6" s="97">
        <f>GL6/GM6*100</f>
        <v>0</v>
      </c>
      <c r="GO6" s="98">
        <v>0</v>
      </c>
      <c r="GP6" s="99">
        <f>GL6/GM17</f>
        <v>0</v>
      </c>
      <c r="GQ6" s="96">
        <v>0</v>
      </c>
      <c r="GR6" s="97">
        <v>1</v>
      </c>
      <c r="GS6" s="97">
        <f>GQ6/GR6*100</f>
        <v>0</v>
      </c>
      <c r="GT6" s="98">
        <v>0</v>
      </c>
      <c r="GU6" s="110">
        <f>GQ6/GR17</f>
        <v>0</v>
      </c>
      <c r="GV6" s="96">
        <v>0</v>
      </c>
      <c r="GW6" s="97">
        <v>1</v>
      </c>
      <c r="GX6" s="97">
        <f>GV6/GW6*100</f>
        <v>0</v>
      </c>
      <c r="GY6" s="98">
        <v>0</v>
      </c>
      <c r="GZ6" s="99">
        <f>GV6/GW17</f>
        <v>0</v>
      </c>
      <c r="HA6" s="96">
        <v>0</v>
      </c>
      <c r="HB6" s="97">
        <v>1</v>
      </c>
      <c r="HC6" s="97">
        <f>HA6/HB6*100</f>
        <v>0</v>
      </c>
      <c r="HD6" s="98">
        <v>0</v>
      </c>
      <c r="HE6" s="110">
        <f>HA6/HB17</f>
        <v>0</v>
      </c>
      <c r="HF6" s="96">
        <v>0</v>
      </c>
      <c r="HG6" s="97">
        <v>1</v>
      </c>
      <c r="HH6" s="97">
        <f>HF6/HG6*100</f>
        <v>0</v>
      </c>
      <c r="HI6" s="98">
        <v>0</v>
      </c>
      <c r="HJ6" s="110">
        <f>HF6/HG17</f>
        <v>0</v>
      </c>
      <c r="HK6" s="191">
        <v>1</v>
      </c>
      <c r="HL6" s="192">
        <v>1</v>
      </c>
      <c r="HM6" s="192">
        <f>HK6/HL6*100</f>
        <v>100</v>
      </c>
      <c r="HN6" s="193">
        <v>0</v>
      </c>
      <c r="HO6" s="194">
        <f>HK6/HL17</f>
        <v>8.3333333333333329E-2</v>
      </c>
      <c r="HP6" s="96">
        <v>0</v>
      </c>
      <c r="HQ6" s="97">
        <v>1</v>
      </c>
      <c r="HR6" s="97">
        <f>HP6/HQ6*100</f>
        <v>0</v>
      </c>
      <c r="HS6" s="98">
        <v>0</v>
      </c>
      <c r="HT6" s="110">
        <f>HP6/HQ17</f>
        <v>0</v>
      </c>
      <c r="HU6" s="96">
        <v>0</v>
      </c>
      <c r="HV6" s="97">
        <v>1</v>
      </c>
      <c r="HW6" s="97">
        <f>HU6/HV6*100</f>
        <v>0</v>
      </c>
      <c r="HX6" s="98">
        <v>0</v>
      </c>
      <c r="HY6" s="110">
        <f>HU6/HV17</f>
        <v>0</v>
      </c>
      <c r="HZ6" s="96">
        <v>0</v>
      </c>
      <c r="IA6" s="97">
        <v>1</v>
      </c>
      <c r="IB6" s="97">
        <f>HZ6/IA6*100</f>
        <v>0</v>
      </c>
      <c r="IC6" s="98">
        <v>0</v>
      </c>
      <c r="ID6" s="110">
        <f>HZ6/IA17</f>
        <v>0</v>
      </c>
      <c r="IE6" s="96">
        <v>0</v>
      </c>
      <c r="IF6" s="97">
        <v>1</v>
      </c>
      <c r="IG6" s="97">
        <f>IE6/IF6*100</f>
        <v>0</v>
      </c>
      <c r="IH6" s="98">
        <v>0</v>
      </c>
      <c r="II6" s="99">
        <f>IE6/IF17</f>
        <v>0</v>
      </c>
      <c r="IJ6" s="96">
        <v>0</v>
      </c>
      <c r="IK6" s="97">
        <v>1</v>
      </c>
      <c r="IL6" s="97">
        <f>IJ6/IK6*100</f>
        <v>0</v>
      </c>
      <c r="IM6" s="98">
        <v>0</v>
      </c>
      <c r="IN6" s="99">
        <f>IJ6/IK17</f>
        <v>0</v>
      </c>
    </row>
    <row r="7" spans="2:248" x14ac:dyDescent="0.35">
      <c r="B7" s="151">
        <v>2</v>
      </c>
      <c r="C7" s="152" t="s">
        <v>34</v>
      </c>
      <c r="D7" s="100">
        <v>0</v>
      </c>
      <c r="E7" s="101">
        <v>100</v>
      </c>
      <c r="F7" s="101">
        <f>D7/E7*100</f>
        <v>0</v>
      </c>
      <c r="G7" s="102">
        <v>0</v>
      </c>
      <c r="H7" s="103">
        <f>D7/E17</f>
        <v>0</v>
      </c>
      <c r="I7" s="100">
        <v>0</v>
      </c>
      <c r="J7" s="101">
        <v>100</v>
      </c>
      <c r="K7" s="101">
        <f>I7/J7*100</f>
        <v>0</v>
      </c>
      <c r="L7" s="102">
        <v>0</v>
      </c>
      <c r="M7" s="103">
        <f>I7/J17</f>
        <v>0</v>
      </c>
      <c r="N7" s="100">
        <v>0</v>
      </c>
      <c r="O7" s="101">
        <v>100</v>
      </c>
      <c r="P7" s="101">
        <f>N7/O7*100</f>
        <v>0</v>
      </c>
      <c r="Q7" s="102">
        <v>0</v>
      </c>
      <c r="R7" s="103">
        <f>N7/O17</f>
        <v>0</v>
      </c>
      <c r="S7" s="134">
        <v>0</v>
      </c>
      <c r="T7" s="127">
        <v>100</v>
      </c>
      <c r="U7" s="127">
        <f>S7/T7*100</f>
        <v>0</v>
      </c>
      <c r="V7" s="128">
        <v>0</v>
      </c>
      <c r="W7" s="129">
        <f>S7/T17</f>
        <v>0</v>
      </c>
      <c r="X7" s="169">
        <v>0</v>
      </c>
      <c r="Y7" s="170">
        <v>100</v>
      </c>
      <c r="Z7" s="170">
        <f>X7/Y7*100</f>
        <v>0</v>
      </c>
      <c r="AA7" s="171">
        <v>0</v>
      </c>
      <c r="AB7" s="231">
        <f>X7/Y17</f>
        <v>0</v>
      </c>
      <c r="AC7" s="100">
        <v>0</v>
      </c>
      <c r="AD7" s="101">
        <v>100</v>
      </c>
      <c r="AE7" s="101">
        <f>AC7/AD7*100</f>
        <v>0</v>
      </c>
      <c r="AF7" s="102">
        <v>0</v>
      </c>
      <c r="AG7" s="103">
        <f>AC7/AD17</f>
        <v>0</v>
      </c>
      <c r="AH7" s="122">
        <v>0</v>
      </c>
      <c r="AI7" s="111">
        <v>1</v>
      </c>
      <c r="AJ7" s="101">
        <f>AH7/AI7*100</f>
        <v>0</v>
      </c>
      <c r="AK7" s="102">
        <v>0</v>
      </c>
      <c r="AL7" s="112">
        <f>AH7/AI17</f>
        <v>0</v>
      </c>
      <c r="AM7" s="100">
        <v>0</v>
      </c>
      <c r="AN7" s="101">
        <v>1</v>
      </c>
      <c r="AO7" s="101">
        <f>AM7/AN7*100</f>
        <v>0</v>
      </c>
      <c r="AP7" s="102">
        <v>0</v>
      </c>
      <c r="AQ7" s="103">
        <f>AM7/AN17</f>
        <v>0</v>
      </c>
      <c r="AR7" s="79">
        <v>95.51</v>
      </c>
      <c r="AS7" s="80">
        <v>90</v>
      </c>
      <c r="AT7" s="80">
        <f>AR7/AS7*100</f>
        <v>106.12222222222223</v>
      </c>
      <c r="AU7" s="123">
        <v>1.06</v>
      </c>
      <c r="AV7" s="82">
        <f>AR7/AS17</f>
        <v>1.0612222222222223</v>
      </c>
      <c r="AW7" s="100">
        <v>0</v>
      </c>
      <c r="AX7" s="111">
        <v>1</v>
      </c>
      <c r="AY7" s="101">
        <f>AW7/AX7*100</f>
        <v>0</v>
      </c>
      <c r="AZ7" s="102">
        <v>0</v>
      </c>
      <c r="BA7" s="112">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11">
        <v>1</v>
      </c>
      <c r="BS7" s="101">
        <f>BQ7/BR7*100</f>
        <v>0</v>
      </c>
      <c r="BT7" s="102">
        <v>0</v>
      </c>
      <c r="BU7" s="112">
        <f>BQ7/BR17</f>
        <v>0</v>
      </c>
      <c r="BV7" s="100">
        <v>0</v>
      </c>
      <c r="BW7" s="101">
        <v>100</v>
      </c>
      <c r="BX7" s="101">
        <f>BV7/BW7*100</f>
        <v>0</v>
      </c>
      <c r="BY7" s="102">
        <v>0</v>
      </c>
      <c r="BZ7" s="103">
        <f>BV7/BW17</f>
        <v>0</v>
      </c>
      <c r="CA7" s="100">
        <v>0</v>
      </c>
      <c r="CB7" s="111">
        <v>1</v>
      </c>
      <c r="CC7" s="101">
        <f>CA7/CB7*100</f>
        <v>0</v>
      </c>
      <c r="CD7" s="102">
        <v>0</v>
      </c>
      <c r="CE7" s="112">
        <f>CA7/CB17</f>
        <v>0</v>
      </c>
      <c r="CF7" s="100">
        <v>0</v>
      </c>
      <c r="CG7" s="111">
        <v>1</v>
      </c>
      <c r="CH7" s="101">
        <f>CF7/CG7*100</f>
        <v>0</v>
      </c>
      <c r="CI7" s="102">
        <v>0</v>
      </c>
      <c r="CJ7" s="112">
        <f>CF7/CG17</f>
        <v>0</v>
      </c>
      <c r="CK7" s="100">
        <v>0</v>
      </c>
      <c r="CL7" s="101">
        <v>100</v>
      </c>
      <c r="CM7" s="101">
        <f>CK7/CL7*100</f>
        <v>0</v>
      </c>
      <c r="CN7" s="102">
        <v>0</v>
      </c>
      <c r="CO7" s="103">
        <f>CK7/CL17</f>
        <v>0</v>
      </c>
      <c r="CP7" s="100">
        <v>0</v>
      </c>
      <c r="CQ7" s="111">
        <v>1</v>
      </c>
      <c r="CR7" s="101">
        <f>CP7/CQ7*100</f>
        <v>0</v>
      </c>
      <c r="CS7" s="102">
        <v>0</v>
      </c>
      <c r="CT7" s="112">
        <f>CP7/CQ17</f>
        <v>0</v>
      </c>
      <c r="CU7" s="100">
        <v>0</v>
      </c>
      <c r="CV7" s="111">
        <v>1</v>
      </c>
      <c r="CW7" s="101">
        <f>CU7/CV7*100</f>
        <v>0</v>
      </c>
      <c r="CX7" s="102">
        <v>0</v>
      </c>
      <c r="CY7" s="112">
        <f>CU7/CV17</f>
        <v>0</v>
      </c>
      <c r="CZ7" s="515">
        <v>0</v>
      </c>
      <c r="DA7" s="527">
        <v>1</v>
      </c>
      <c r="DB7" s="516">
        <f>CZ7/DA7*100</f>
        <v>0</v>
      </c>
      <c r="DC7" s="517">
        <v>0</v>
      </c>
      <c r="DD7" s="528">
        <f>CZ7/DA17</f>
        <v>0</v>
      </c>
      <c r="DE7" s="169">
        <v>0</v>
      </c>
      <c r="DF7" s="170">
        <v>1</v>
      </c>
      <c r="DG7" s="170">
        <f>DE7/DF7*100</f>
        <v>0</v>
      </c>
      <c r="DH7" s="171">
        <v>0</v>
      </c>
      <c r="DI7" s="172">
        <f>DE7/DF17</f>
        <v>0</v>
      </c>
      <c r="DJ7" s="100">
        <v>0</v>
      </c>
      <c r="DK7" s="101">
        <v>1</v>
      </c>
      <c r="DL7" s="101">
        <f>DJ7/DK7*100</f>
        <v>0</v>
      </c>
      <c r="DM7" s="102">
        <v>0</v>
      </c>
      <c r="DN7" s="103">
        <f>DJ7/DK17</f>
        <v>0</v>
      </c>
      <c r="DO7" s="100">
        <v>0</v>
      </c>
      <c r="DP7" s="111">
        <v>1</v>
      </c>
      <c r="DQ7" s="101">
        <f>DO7/DP7*100</f>
        <v>0</v>
      </c>
      <c r="DR7" s="102">
        <v>0</v>
      </c>
      <c r="DS7" s="112">
        <f>DO7/DP17</f>
        <v>0</v>
      </c>
      <c r="DT7" s="100">
        <v>0</v>
      </c>
      <c r="DU7" s="111">
        <v>1</v>
      </c>
      <c r="DV7" s="101">
        <f>DT7/DU7*100</f>
        <v>0</v>
      </c>
      <c r="DW7" s="102">
        <v>0</v>
      </c>
      <c r="DX7" s="112">
        <f>DT7/DU17</f>
        <v>0</v>
      </c>
      <c r="DY7" s="100">
        <v>0</v>
      </c>
      <c r="DZ7" s="101">
        <v>100</v>
      </c>
      <c r="EA7" s="101">
        <f>DY7/DZ7*100</f>
        <v>0</v>
      </c>
      <c r="EB7" s="102">
        <v>0</v>
      </c>
      <c r="EC7" s="103">
        <f>DY7/DZ17</f>
        <v>0</v>
      </c>
      <c r="ED7" s="100">
        <v>0</v>
      </c>
      <c r="EE7" s="111">
        <v>1</v>
      </c>
      <c r="EF7" s="101">
        <f>ED7/EE7*100</f>
        <v>0</v>
      </c>
      <c r="EG7" s="102">
        <v>0</v>
      </c>
      <c r="EH7" s="112">
        <f>ED7/EE17</f>
        <v>0</v>
      </c>
      <c r="EI7" s="100">
        <v>0</v>
      </c>
      <c r="EJ7" s="111">
        <v>1</v>
      </c>
      <c r="EK7" s="101">
        <f>EI7/EJ7*100</f>
        <v>0</v>
      </c>
      <c r="EL7" s="102">
        <v>0</v>
      </c>
      <c r="EM7" s="112">
        <f>EI7/EJ17</f>
        <v>0</v>
      </c>
      <c r="EN7" s="100">
        <v>0</v>
      </c>
      <c r="EO7" s="111">
        <v>1</v>
      </c>
      <c r="EP7" s="101">
        <f>EN7/EO7*100</f>
        <v>0</v>
      </c>
      <c r="EQ7" s="102">
        <v>0</v>
      </c>
      <c r="ER7" s="112">
        <f>EN7/EO17</f>
        <v>0</v>
      </c>
      <c r="ES7" s="100">
        <v>0</v>
      </c>
      <c r="ET7" s="111">
        <v>1</v>
      </c>
      <c r="EU7" s="101">
        <f>ES7/ET7*100</f>
        <v>0</v>
      </c>
      <c r="EV7" s="102">
        <v>0</v>
      </c>
      <c r="EW7" s="112">
        <f>ES7/ET17</f>
        <v>0</v>
      </c>
      <c r="EX7" s="100">
        <v>0</v>
      </c>
      <c r="EY7" s="101">
        <v>1</v>
      </c>
      <c r="EZ7" s="101">
        <f>EX7/EY7*100</f>
        <v>0</v>
      </c>
      <c r="FA7" s="102">
        <v>0</v>
      </c>
      <c r="FB7" s="112">
        <f>EX7/EY17</f>
        <v>0</v>
      </c>
      <c r="FC7" s="79">
        <v>2</v>
      </c>
      <c r="FD7" s="80">
        <v>2</v>
      </c>
      <c r="FE7" s="80">
        <f>FC7/FD7*100</f>
        <v>100</v>
      </c>
      <c r="FF7" s="81">
        <v>1</v>
      </c>
      <c r="FG7" s="82">
        <f>FC7/FD17</f>
        <v>0.16666666666666666</v>
      </c>
      <c r="FH7" s="100">
        <v>0</v>
      </c>
      <c r="FI7" s="111">
        <v>1</v>
      </c>
      <c r="FJ7" s="101">
        <f>FH7/FI7*100</f>
        <v>0</v>
      </c>
      <c r="FK7" s="102">
        <v>0</v>
      </c>
      <c r="FL7" s="112">
        <f>FH7/FI17</f>
        <v>0</v>
      </c>
      <c r="FM7" s="100">
        <v>0</v>
      </c>
      <c r="FN7" s="101">
        <v>1</v>
      </c>
      <c r="FO7" s="101">
        <f>FM7/FN7*100</f>
        <v>0</v>
      </c>
      <c r="FP7" s="102">
        <v>0</v>
      </c>
      <c r="FQ7" s="103">
        <f>FM7/FN17</f>
        <v>0</v>
      </c>
      <c r="FR7" s="100">
        <v>0</v>
      </c>
      <c r="FS7" s="111">
        <v>1</v>
      </c>
      <c r="FT7" s="101">
        <f>FR7/FS7*100</f>
        <v>0</v>
      </c>
      <c r="FU7" s="102">
        <v>0</v>
      </c>
      <c r="FV7" s="112">
        <f>FR7/FS17</f>
        <v>0</v>
      </c>
      <c r="FW7" s="100">
        <v>0</v>
      </c>
      <c r="FX7" s="111">
        <v>1</v>
      </c>
      <c r="FY7" s="101">
        <f>FW7/FX7*100</f>
        <v>0</v>
      </c>
      <c r="FZ7" s="102">
        <v>0</v>
      </c>
      <c r="GA7" s="112">
        <f>FW7/FX17</f>
        <v>0</v>
      </c>
      <c r="GB7" s="100">
        <v>0</v>
      </c>
      <c r="GC7" s="111">
        <v>1</v>
      </c>
      <c r="GD7" s="101">
        <f>GB7/GC7*100</f>
        <v>0</v>
      </c>
      <c r="GE7" s="102">
        <v>0</v>
      </c>
      <c r="GF7" s="112">
        <f>GB7/GC17</f>
        <v>0</v>
      </c>
      <c r="GG7" s="100">
        <v>0</v>
      </c>
      <c r="GH7" s="101">
        <v>100</v>
      </c>
      <c r="GI7" s="101">
        <f>GG7/GH7*100</f>
        <v>0</v>
      </c>
      <c r="GJ7" s="102">
        <v>0</v>
      </c>
      <c r="GK7" s="103">
        <f>GG7/GH17</f>
        <v>0</v>
      </c>
      <c r="GL7" s="100">
        <v>0</v>
      </c>
      <c r="GM7" s="101">
        <v>1</v>
      </c>
      <c r="GN7" s="101">
        <f>GL7/GM7*100</f>
        <v>0</v>
      </c>
      <c r="GO7" s="102">
        <v>0</v>
      </c>
      <c r="GP7" s="103">
        <f>GL7/GM17</f>
        <v>0</v>
      </c>
      <c r="GQ7" s="100">
        <v>0</v>
      </c>
      <c r="GR7" s="111">
        <v>1</v>
      </c>
      <c r="GS7" s="101">
        <f>GQ7/GR7*100</f>
        <v>0</v>
      </c>
      <c r="GT7" s="102">
        <v>0</v>
      </c>
      <c r="GU7" s="112">
        <f>GQ7/GR17</f>
        <v>0</v>
      </c>
      <c r="GV7" s="100">
        <v>0</v>
      </c>
      <c r="GW7" s="101">
        <v>1</v>
      </c>
      <c r="GX7" s="101">
        <f>GV7/GW7*100</f>
        <v>0</v>
      </c>
      <c r="GY7" s="102">
        <v>0</v>
      </c>
      <c r="GZ7" s="103">
        <f>GV7/GW17</f>
        <v>0</v>
      </c>
      <c r="HA7" s="100">
        <v>0</v>
      </c>
      <c r="HB7" s="111">
        <v>1</v>
      </c>
      <c r="HC7" s="101">
        <f>HA7/HB7*100</f>
        <v>0</v>
      </c>
      <c r="HD7" s="102">
        <v>0</v>
      </c>
      <c r="HE7" s="112">
        <f>HA7/HB17</f>
        <v>0</v>
      </c>
      <c r="HF7" s="100">
        <v>0</v>
      </c>
      <c r="HG7" s="111">
        <v>1</v>
      </c>
      <c r="HH7" s="101">
        <f>HF7/HG7*100</f>
        <v>0</v>
      </c>
      <c r="HI7" s="102">
        <v>0</v>
      </c>
      <c r="HJ7" s="112">
        <f>HF7/HG17</f>
        <v>0</v>
      </c>
      <c r="HK7" s="195">
        <v>2</v>
      </c>
      <c r="HL7" s="196">
        <v>2</v>
      </c>
      <c r="HM7" s="196">
        <f>HK7/HL7*100</f>
        <v>100</v>
      </c>
      <c r="HN7" s="197">
        <v>0</v>
      </c>
      <c r="HO7" s="198">
        <f>HK7/HL17</f>
        <v>0.16666666666666666</v>
      </c>
      <c r="HP7" s="100">
        <v>0</v>
      </c>
      <c r="HQ7" s="111">
        <v>1</v>
      </c>
      <c r="HR7" s="101">
        <f>HP7/HQ7*100</f>
        <v>0</v>
      </c>
      <c r="HS7" s="102">
        <v>0</v>
      </c>
      <c r="HT7" s="112">
        <f>HP7/HQ17</f>
        <v>0</v>
      </c>
      <c r="HU7" s="100">
        <v>0</v>
      </c>
      <c r="HV7" s="111">
        <v>1</v>
      </c>
      <c r="HW7" s="101">
        <f>HU7/HV7*100</f>
        <v>0</v>
      </c>
      <c r="HX7" s="102">
        <v>0</v>
      </c>
      <c r="HY7" s="112">
        <f>HU7/HV17</f>
        <v>0</v>
      </c>
      <c r="HZ7" s="100">
        <v>0</v>
      </c>
      <c r="IA7" s="111">
        <v>1</v>
      </c>
      <c r="IB7" s="101">
        <f>HZ7/IA7*100</f>
        <v>0</v>
      </c>
      <c r="IC7" s="102">
        <v>0</v>
      </c>
      <c r="ID7" s="112">
        <f>HZ7/IA17</f>
        <v>0</v>
      </c>
      <c r="IE7" s="79">
        <v>0</v>
      </c>
      <c r="IF7" s="92">
        <v>100</v>
      </c>
      <c r="IG7" s="80">
        <f>IE7/IF7*100</f>
        <v>0</v>
      </c>
      <c r="IH7" s="81">
        <v>0</v>
      </c>
      <c r="II7" s="82">
        <f>IE7/IF17</f>
        <v>0</v>
      </c>
      <c r="IJ7" s="100">
        <v>0</v>
      </c>
      <c r="IK7" s="111">
        <v>1</v>
      </c>
      <c r="IL7" s="101">
        <f>IJ7/IK7*100</f>
        <v>0</v>
      </c>
      <c r="IM7" s="102">
        <v>0</v>
      </c>
      <c r="IN7" s="103">
        <f>IJ7/IK17</f>
        <v>0</v>
      </c>
    </row>
    <row r="8" spans="2:248" ht="15" thickBot="1" x14ac:dyDescent="0.4">
      <c r="B8" s="153">
        <v>3</v>
      </c>
      <c r="C8" s="154" t="s">
        <v>35</v>
      </c>
      <c r="D8" s="100">
        <v>0</v>
      </c>
      <c r="E8" s="101">
        <v>100</v>
      </c>
      <c r="F8" s="101">
        <f>D8/E8*100</f>
        <v>0</v>
      </c>
      <c r="G8" s="102">
        <v>0</v>
      </c>
      <c r="H8" s="103">
        <f>D8/E17</f>
        <v>0</v>
      </c>
      <c r="I8" s="100">
        <v>0</v>
      </c>
      <c r="J8" s="101">
        <v>100</v>
      </c>
      <c r="K8" s="101">
        <f>I8/J8*100</f>
        <v>0</v>
      </c>
      <c r="L8" s="102">
        <v>0</v>
      </c>
      <c r="M8" s="103">
        <f>I8/J17</f>
        <v>0</v>
      </c>
      <c r="N8" s="100">
        <v>0</v>
      </c>
      <c r="O8" s="101">
        <v>100</v>
      </c>
      <c r="P8" s="101">
        <f>N8/O8*100</f>
        <v>0</v>
      </c>
      <c r="Q8" s="102">
        <v>0</v>
      </c>
      <c r="R8" s="103">
        <f>N8/O17</f>
        <v>0</v>
      </c>
      <c r="S8" s="134">
        <v>0</v>
      </c>
      <c r="T8" s="127">
        <v>100</v>
      </c>
      <c r="U8" s="127">
        <f>S8/T8*100</f>
        <v>0</v>
      </c>
      <c r="V8" s="128">
        <v>0</v>
      </c>
      <c r="W8" s="129">
        <f>S8/T17</f>
        <v>0</v>
      </c>
      <c r="X8" s="169">
        <v>0</v>
      </c>
      <c r="Y8" s="170">
        <v>100</v>
      </c>
      <c r="Z8" s="170">
        <f>X8/Y8*100</f>
        <v>0</v>
      </c>
      <c r="AA8" s="171">
        <v>0</v>
      </c>
      <c r="AB8" s="231">
        <f>X8/Y17</f>
        <v>0</v>
      </c>
      <c r="AC8" s="100">
        <v>0</v>
      </c>
      <c r="AD8" s="101">
        <v>100</v>
      </c>
      <c r="AE8" s="101">
        <f>AC8/AD8*100</f>
        <v>0</v>
      </c>
      <c r="AF8" s="102">
        <v>0</v>
      </c>
      <c r="AG8" s="103">
        <f>AC8/AD17</f>
        <v>0</v>
      </c>
      <c r="AH8" s="122">
        <v>0</v>
      </c>
      <c r="AI8" s="111">
        <v>1</v>
      </c>
      <c r="AJ8" s="101">
        <f>AH8/AI8*100</f>
        <v>0</v>
      </c>
      <c r="AK8" s="102">
        <v>0</v>
      </c>
      <c r="AL8" s="112">
        <f>AH8/AI17</f>
        <v>0</v>
      </c>
      <c r="AM8" s="79">
        <v>8</v>
      </c>
      <c r="AN8" s="80">
        <v>6</v>
      </c>
      <c r="AO8" s="80">
        <f>AM8/AN8*100</f>
        <v>133.33333333333331</v>
      </c>
      <c r="AP8" s="81">
        <v>1.33</v>
      </c>
      <c r="AQ8" s="82">
        <f>AM8/AN17</f>
        <v>0.22857142857142856</v>
      </c>
      <c r="AR8" s="100">
        <v>0</v>
      </c>
      <c r="AS8" s="101">
        <v>90</v>
      </c>
      <c r="AT8" s="101">
        <f>AR8/AS8*100</f>
        <v>0</v>
      </c>
      <c r="AU8" s="102">
        <v>0</v>
      </c>
      <c r="AV8" s="103">
        <f>AR8/AS17</f>
        <v>0</v>
      </c>
      <c r="AW8" s="100">
        <v>0</v>
      </c>
      <c r="AX8" s="111">
        <v>1</v>
      </c>
      <c r="AY8" s="101">
        <f>AW8/AX8*100</f>
        <v>0</v>
      </c>
      <c r="AZ8" s="102">
        <v>0</v>
      </c>
      <c r="BA8" s="112">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100">
        <v>0</v>
      </c>
      <c r="BR8" s="111">
        <v>1</v>
      </c>
      <c r="BS8" s="101">
        <f>BQ8/BR8*100</f>
        <v>0</v>
      </c>
      <c r="BT8" s="102">
        <v>0</v>
      </c>
      <c r="BU8" s="112">
        <f>BQ8/BR17</f>
        <v>0</v>
      </c>
      <c r="BV8" s="134">
        <v>0</v>
      </c>
      <c r="BW8" s="127">
        <v>100</v>
      </c>
      <c r="BX8" s="127">
        <f>BV8/BW8*100</f>
        <v>0</v>
      </c>
      <c r="BY8" s="128">
        <v>0</v>
      </c>
      <c r="BZ8" s="129">
        <f>BV8/BW17</f>
        <v>0</v>
      </c>
      <c r="CA8" s="100">
        <v>0</v>
      </c>
      <c r="CB8" s="111">
        <v>1</v>
      </c>
      <c r="CC8" s="101">
        <f>CA8/CB8*100</f>
        <v>0</v>
      </c>
      <c r="CD8" s="102">
        <v>0</v>
      </c>
      <c r="CE8" s="112">
        <f>CA8/CB17</f>
        <v>0</v>
      </c>
      <c r="CF8" s="100">
        <v>0</v>
      </c>
      <c r="CG8" s="111">
        <v>1</v>
      </c>
      <c r="CH8" s="101">
        <f>CF8/CG8*100</f>
        <v>0</v>
      </c>
      <c r="CI8" s="102">
        <v>0</v>
      </c>
      <c r="CJ8" s="112">
        <f>CF8/CG17</f>
        <v>0</v>
      </c>
      <c r="CK8" s="100">
        <v>0</v>
      </c>
      <c r="CL8" s="101">
        <v>100</v>
      </c>
      <c r="CM8" s="101">
        <f>CK8/CL8*100</f>
        <v>0</v>
      </c>
      <c r="CN8" s="102">
        <v>0</v>
      </c>
      <c r="CO8" s="103">
        <f>CK8/CL17</f>
        <v>0</v>
      </c>
      <c r="CP8" s="100">
        <v>0</v>
      </c>
      <c r="CQ8" s="111">
        <v>1</v>
      </c>
      <c r="CR8" s="101">
        <f>CP8/CQ8*100</f>
        <v>0</v>
      </c>
      <c r="CS8" s="102">
        <v>0</v>
      </c>
      <c r="CT8" s="112">
        <f>CP8/CQ17</f>
        <v>0</v>
      </c>
      <c r="CU8" s="100">
        <v>0</v>
      </c>
      <c r="CV8" s="111">
        <v>1</v>
      </c>
      <c r="CW8" s="101">
        <f>CU8/CV8*100</f>
        <v>0</v>
      </c>
      <c r="CX8" s="102">
        <v>0</v>
      </c>
      <c r="CY8" s="112">
        <f>CU8/CV17</f>
        <v>0</v>
      </c>
      <c r="CZ8" s="515">
        <v>0</v>
      </c>
      <c r="DA8" s="527">
        <v>1</v>
      </c>
      <c r="DB8" s="516">
        <f>CZ8/DA8*100</f>
        <v>0</v>
      </c>
      <c r="DC8" s="517">
        <v>0</v>
      </c>
      <c r="DD8" s="528">
        <f>CZ8/DA17</f>
        <v>0</v>
      </c>
      <c r="DE8" s="169">
        <v>0</v>
      </c>
      <c r="DF8" s="170">
        <v>1</v>
      </c>
      <c r="DG8" s="170">
        <f>DE8/DF8*100</f>
        <v>0</v>
      </c>
      <c r="DH8" s="171">
        <v>0</v>
      </c>
      <c r="DI8" s="172">
        <f>DE8/DF17</f>
        <v>0</v>
      </c>
      <c r="DJ8" s="100">
        <v>0</v>
      </c>
      <c r="DK8" s="101">
        <v>1</v>
      </c>
      <c r="DL8" s="101">
        <f>DJ8/DK8*100</f>
        <v>0</v>
      </c>
      <c r="DM8" s="102">
        <v>0</v>
      </c>
      <c r="DN8" s="103">
        <f>DJ8/DK17</f>
        <v>0</v>
      </c>
      <c r="DO8" s="100">
        <v>0</v>
      </c>
      <c r="DP8" s="111">
        <v>1</v>
      </c>
      <c r="DQ8" s="101">
        <f>DO8/DP8*100</f>
        <v>0</v>
      </c>
      <c r="DR8" s="102">
        <v>0</v>
      </c>
      <c r="DS8" s="112">
        <f>DO8/DP17</f>
        <v>0</v>
      </c>
      <c r="DT8" s="100">
        <v>0</v>
      </c>
      <c r="DU8" s="111">
        <v>1</v>
      </c>
      <c r="DV8" s="101">
        <f>DT8/DU8*100</f>
        <v>0</v>
      </c>
      <c r="DW8" s="102">
        <v>0</v>
      </c>
      <c r="DX8" s="112">
        <f>DT8/DU17</f>
        <v>0</v>
      </c>
      <c r="DY8" s="79">
        <v>0</v>
      </c>
      <c r="DZ8" s="80">
        <v>100</v>
      </c>
      <c r="EA8" s="80">
        <f>DY8/DZ8*100</f>
        <v>0</v>
      </c>
      <c r="EB8" s="81">
        <v>0</v>
      </c>
      <c r="EC8" s="82">
        <f>DY8/DZ17</f>
        <v>0</v>
      </c>
      <c r="ED8" s="100">
        <v>0</v>
      </c>
      <c r="EE8" s="111">
        <v>1</v>
      </c>
      <c r="EF8" s="101">
        <f>ED8/EE8*100</f>
        <v>0</v>
      </c>
      <c r="EG8" s="330">
        <v>0</v>
      </c>
      <c r="EH8" s="332">
        <f>ED8/EE17</f>
        <v>0</v>
      </c>
      <c r="EI8" s="100">
        <v>0</v>
      </c>
      <c r="EJ8" s="111">
        <v>1</v>
      </c>
      <c r="EK8" s="101">
        <f>EI8/EJ8*100</f>
        <v>0</v>
      </c>
      <c r="EL8" s="102">
        <v>0</v>
      </c>
      <c r="EM8" s="112">
        <f>EI8/EJ17</f>
        <v>0</v>
      </c>
      <c r="EN8" s="100">
        <v>0</v>
      </c>
      <c r="EO8" s="111">
        <v>1</v>
      </c>
      <c r="EP8" s="101">
        <f>EN8/EO8*100</f>
        <v>0</v>
      </c>
      <c r="EQ8" s="102">
        <v>0</v>
      </c>
      <c r="ER8" s="112">
        <f>EN8/EO17</f>
        <v>0</v>
      </c>
      <c r="ES8" s="79">
        <v>1</v>
      </c>
      <c r="ET8" s="92">
        <v>1</v>
      </c>
      <c r="EU8" s="80">
        <f>ES8/ET8*100</f>
        <v>100</v>
      </c>
      <c r="EV8" s="115">
        <v>1</v>
      </c>
      <c r="EW8" s="93">
        <f>ES8/ET17</f>
        <v>0.25</v>
      </c>
      <c r="EX8" s="100">
        <v>0</v>
      </c>
      <c r="EY8" s="101">
        <v>1</v>
      </c>
      <c r="EZ8" s="101">
        <f>EX8/EY8*100</f>
        <v>0</v>
      </c>
      <c r="FA8" s="102">
        <v>0</v>
      </c>
      <c r="FB8" s="112">
        <f>EX8/EY17</f>
        <v>0</v>
      </c>
      <c r="FC8" s="79">
        <v>3</v>
      </c>
      <c r="FD8" s="80">
        <v>3</v>
      </c>
      <c r="FE8" s="80">
        <f>FC8/FD8*100</f>
        <v>100</v>
      </c>
      <c r="FF8" s="115">
        <v>1</v>
      </c>
      <c r="FG8" s="82">
        <f>FC8/FD17</f>
        <v>0.25</v>
      </c>
      <c r="FH8" s="79">
        <v>1</v>
      </c>
      <c r="FI8" s="92">
        <v>1</v>
      </c>
      <c r="FJ8" s="80">
        <f>FH8/FI8*100</f>
        <v>100</v>
      </c>
      <c r="FK8" s="115">
        <v>1</v>
      </c>
      <c r="FL8" s="93">
        <f>FH8/FI17</f>
        <v>0.25</v>
      </c>
      <c r="FM8" s="100">
        <v>0</v>
      </c>
      <c r="FN8" s="101">
        <v>1</v>
      </c>
      <c r="FO8" s="101">
        <f>FM8/FN8*100</f>
        <v>0</v>
      </c>
      <c r="FP8" s="102">
        <v>0</v>
      </c>
      <c r="FQ8" s="103">
        <f>FM8/FN17</f>
        <v>0</v>
      </c>
      <c r="FR8" s="79">
        <v>1</v>
      </c>
      <c r="FS8" s="92">
        <v>1</v>
      </c>
      <c r="FT8" s="80">
        <f>FR8/FS8*100</f>
        <v>100</v>
      </c>
      <c r="FU8" s="115">
        <v>1</v>
      </c>
      <c r="FV8" s="93">
        <f>FR8/FS17</f>
        <v>0.25</v>
      </c>
      <c r="FW8" s="100">
        <v>0</v>
      </c>
      <c r="FX8" s="111">
        <v>1</v>
      </c>
      <c r="FY8" s="101">
        <f>FW8/FX8*100</f>
        <v>0</v>
      </c>
      <c r="FZ8" s="102">
        <v>0</v>
      </c>
      <c r="GA8" s="112">
        <f>FW8/FX17</f>
        <v>0</v>
      </c>
      <c r="GB8" s="100">
        <v>0</v>
      </c>
      <c r="GC8" s="111">
        <v>1</v>
      </c>
      <c r="GD8" s="101">
        <f>GB8/GC8*100</f>
        <v>0</v>
      </c>
      <c r="GE8" s="102">
        <v>0</v>
      </c>
      <c r="GF8" s="112">
        <f>GB8/GC17</f>
        <v>0</v>
      </c>
      <c r="GG8" s="100">
        <v>0</v>
      </c>
      <c r="GH8" s="101">
        <v>100</v>
      </c>
      <c r="GI8" s="101">
        <f>GG8/GH8*100</f>
        <v>0</v>
      </c>
      <c r="GJ8" s="102">
        <v>0</v>
      </c>
      <c r="GK8" s="103">
        <f>GG8/GH17</f>
        <v>0</v>
      </c>
      <c r="GL8" s="100">
        <v>0</v>
      </c>
      <c r="GM8" s="101">
        <v>1</v>
      </c>
      <c r="GN8" s="101">
        <f>GL8/GM8*100</f>
        <v>0</v>
      </c>
      <c r="GO8" s="102">
        <v>0</v>
      </c>
      <c r="GP8" s="103">
        <f>GL8/GM17</f>
        <v>0</v>
      </c>
      <c r="GQ8" s="100">
        <v>0</v>
      </c>
      <c r="GR8" s="111">
        <v>1</v>
      </c>
      <c r="GS8" s="101">
        <f>GQ8/GR8*100</f>
        <v>0</v>
      </c>
      <c r="GT8" s="102">
        <v>0</v>
      </c>
      <c r="GU8" s="112">
        <f>GQ8/GR17</f>
        <v>0</v>
      </c>
      <c r="GV8" s="100">
        <v>0</v>
      </c>
      <c r="GW8" s="101">
        <v>1</v>
      </c>
      <c r="GX8" s="101">
        <f>GV8/GW8*100</f>
        <v>0</v>
      </c>
      <c r="GY8" s="102">
        <v>0</v>
      </c>
      <c r="GZ8" s="103">
        <f>GV8/GW17</f>
        <v>0</v>
      </c>
      <c r="HA8" s="100">
        <v>0</v>
      </c>
      <c r="HB8" s="111">
        <v>1</v>
      </c>
      <c r="HC8" s="101">
        <f>HA8/HB8*100</f>
        <v>0</v>
      </c>
      <c r="HD8" s="102">
        <v>0</v>
      </c>
      <c r="HE8" s="112">
        <f>HA8/HB17</f>
        <v>0</v>
      </c>
      <c r="HF8" s="183">
        <v>0</v>
      </c>
      <c r="HG8" s="184">
        <v>1</v>
      </c>
      <c r="HH8" s="185">
        <f>HF8/HG8*100</f>
        <v>0</v>
      </c>
      <c r="HI8" s="186">
        <v>0</v>
      </c>
      <c r="HJ8" s="187">
        <f>HF8/HG17</f>
        <v>0</v>
      </c>
      <c r="HK8" s="195">
        <v>0</v>
      </c>
      <c r="HL8" s="196">
        <v>3</v>
      </c>
      <c r="HM8" s="196">
        <f>HK8/HL8*100</f>
        <v>0</v>
      </c>
      <c r="HN8" s="197">
        <v>0</v>
      </c>
      <c r="HO8" s="198">
        <f>HK8/HL17</f>
        <v>0</v>
      </c>
      <c r="HP8" s="183">
        <v>0</v>
      </c>
      <c r="HQ8" s="184">
        <v>25</v>
      </c>
      <c r="HR8" s="185">
        <f>HP8/HQ8*100</f>
        <v>0</v>
      </c>
      <c r="HS8" s="186">
        <v>0</v>
      </c>
      <c r="HT8" s="187">
        <f>HP8/HQ17</f>
        <v>0</v>
      </c>
      <c r="HU8" s="100">
        <v>0</v>
      </c>
      <c r="HV8" s="111">
        <v>1</v>
      </c>
      <c r="HW8" s="101">
        <f>HU8/HV8*100</f>
        <v>0</v>
      </c>
      <c r="HX8" s="102">
        <v>0</v>
      </c>
      <c r="HY8" s="112">
        <f>HU8/HV17</f>
        <v>0</v>
      </c>
      <c r="HZ8" s="100">
        <v>0</v>
      </c>
      <c r="IA8" s="111">
        <v>1</v>
      </c>
      <c r="IB8" s="101">
        <f>HZ8/IA8*100</f>
        <v>0</v>
      </c>
      <c r="IC8" s="102">
        <v>0</v>
      </c>
      <c r="ID8" s="112">
        <f>HZ8/IA17</f>
        <v>0</v>
      </c>
      <c r="IE8" s="79">
        <v>276.19</v>
      </c>
      <c r="IF8" s="92">
        <v>100</v>
      </c>
      <c r="IG8" s="80">
        <f>IE8/IF8*100</f>
        <v>276.19</v>
      </c>
      <c r="IH8" s="123">
        <v>2.76</v>
      </c>
      <c r="II8" s="82">
        <f>IE8/IF17</f>
        <v>2.7618999999999998</v>
      </c>
      <c r="IJ8" s="100">
        <v>0</v>
      </c>
      <c r="IK8" s="111">
        <v>1</v>
      </c>
      <c r="IL8" s="101">
        <f>IJ8/IK8*100</f>
        <v>0</v>
      </c>
      <c r="IM8" s="102">
        <v>0</v>
      </c>
      <c r="IN8" s="103">
        <f>IJ8/IK17</f>
        <v>0</v>
      </c>
    </row>
    <row r="9" spans="2:248" ht="15" thickBot="1" x14ac:dyDescent="0.4">
      <c r="B9" s="151">
        <v>4</v>
      </c>
      <c r="C9" s="152" t="s">
        <v>36</v>
      </c>
      <c r="D9" s="183">
        <v>12</v>
      </c>
      <c r="E9" s="185">
        <v>16</v>
      </c>
      <c r="F9" s="185">
        <f t="shared" ref="F9:F17" si="0">D9/E9*100</f>
        <v>75</v>
      </c>
      <c r="G9" s="186">
        <v>0.75</v>
      </c>
      <c r="H9" s="245">
        <f>D9/E17</f>
        <v>0.12</v>
      </c>
      <c r="I9" s="79">
        <v>29</v>
      </c>
      <c r="J9" s="80">
        <v>5</v>
      </c>
      <c r="K9" s="80">
        <f t="shared" ref="K9:K17" si="1">I9/J9*100</f>
        <v>580</v>
      </c>
      <c r="L9" s="81">
        <v>5.8</v>
      </c>
      <c r="M9" s="82">
        <f>I9/J17</f>
        <v>0.72499999999999998</v>
      </c>
      <c r="N9" s="100">
        <v>0</v>
      </c>
      <c r="O9" s="101">
        <v>100</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231">
        <f>X9/Y17</f>
        <v>0</v>
      </c>
      <c r="AC9" s="100">
        <v>0</v>
      </c>
      <c r="AD9" s="101">
        <v>100</v>
      </c>
      <c r="AE9" s="101">
        <f t="shared" ref="AE9:AE17" si="5">AC9/AD9*100</f>
        <v>0</v>
      </c>
      <c r="AF9" s="102">
        <v>0</v>
      </c>
      <c r="AG9" s="103">
        <f>AC9/AD17</f>
        <v>0</v>
      </c>
      <c r="AH9" s="272">
        <v>0</v>
      </c>
      <c r="AI9" s="161">
        <v>100</v>
      </c>
      <c r="AJ9" s="127">
        <f t="shared" ref="AJ9:AJ17" si="6">AH9/AI9*100</f>
        <v>0</v>
      </c>
      <c r="AK9" s="128">
        <v>0</v>
      </c>
      <c r="AL9" s="131">
        <f>AH9/AI17</f>
        <v>0</v>
      </c>
      <c r="AM9" s="100">
        <v>0</v>
      </c>
      <c r="AN9" s="101">
        <v>6</v>
      </c>
      <c r="AO9" s="101">
        <f t="shared" ref="AO9:AO17" si="7">AM9/AN9*100</f>
        <v>0</v>
      </c>
      <c r="AP9" s="102">
        <v>0</v>
      </c>
      <c r="AQ9" s="103">
        <f>AM9/AN17</f>
        <v>0</v>
      </c>
      <c r="AR9" s="79">
        <v>96.69</v>
      </c>
      <c r="AS9" s="80">
        <v>90</v>
      </c>
      <c r="AT9" s="80">
        <f t="shared" ref="AT9:AT17" si="8">AR9/AS9*100</f>
        <v>107.43333333333334</v>
      </c>
      <c r="AU9" s="81">
        <v>1.07</v>
      </c>
      <c r="AV9" s="82">
        <f>AR9/AS17</f>
        <v>1.0743333333333334</v>
      </c>
      <c r="AW9" s="100">
        <v>0</v>
      </c>
      <c r="AX9" s="111">
        <v>1</v>
      </c>
      <c r="AY9" s="101">
        <f t="shared" ref="AY9:AY17" si="9">AW9/AX9*100</f>
        <v>0</v>
      </c>
      <c r="AZ9" s="102">
        <v>0</v>
      </c>
      <c r="BA9" s="112">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100">
        <v>0</v>
      </c>
      <c r="BR9" s="111">
        <v>1</v>
      </c>
      <c r="BS9" s="101">
        <f t="shared" ref="BS9:BS17" si="13">BQ9/BR9*100</f>
        <v>0</v>
      </c>
      <c r="BT9" s="102">
        <v>0</v>
      </c>
      <c r="BU9" s="112">
        <f>BQ9/BR17</f>
        <v>0</v>
      </c>
      <c r="BV9" s="79">
        <v>100</v>
      </c>
      <c r="BW9" s="80">
        <v>100</v>
      </c>
      <c r="BX9" s="80">
        <f t="shared" ref="BX9:BX17" si="14">BV9/BW9*100</f>
        <v>100</v>
      </c>
      <c r="BY9" s="81">
        <v>1</v>
      </c>
      <c r="BZ9" s="82">
        <f>BV9/BW17</f>
        <v>1</v>
      </c>
      <c r="CA9" s="100">
        <v>0</v>
      </c>
      <c r="CB9" s="111">
        <v>1</v>
      </c>
      <c r="CC9" s="101">
        <f t="shared" ref="CC9:CC17" si="15">CA9/CB9*100</f>
        <v>0</v>
      </c>
      <c r="CD9" s="102">
        <v>0</v>
      </c>
      <c r="CE9" s="112">
        <f>CA9/CB17</f>
        <v>0</v>
      </c>
      <c r="CF9" s="100">
        <v>0</v>
      </c>
      <c r="CG9" s="111">
        <v>1</v>
      </c>
      <c r="CH9" s="101">
        <f t="shared" ref="CH9:CH17" si="16">CF9/CG9*100</f>
        <v>0</v>
      </c>
      <c r="CI9" s="102">
        <v>0</v>
      </c>
      <c r="CJ9" s="112">
        <f>CF9/CG17</f>
        <v>0</v>
      </c>
      <c r="CK9" s="100">
        <v>0</v>
      </c>
      <c r="CL9" s="101">
        <v>100</v>
      </c>
      <c r="CM9" s="101">
        <f t="shared" ref="CM9:CM17" si="17">CK9/CL9*100</f>
        <v>0</v>
      </c>
      <c r="CN9" s="102">
        <v>0</v>
      </c>
      <c r="CO9" s="103">
        <f>CK9/CL17</f>
        <v>0</v>
      </c>
      <c r="CP9" s="100">
        <v>0</v>
      </c>
      <c r="CQ9" s="111">
        <v>1</v>
      </c>
      <c r="CR9" s="101">
        <f t="shared" ref="CR9:CR17" si="18">CP9/CQ9*100</f>
        <v>0</v>
      </c>
      <c r="CS9" s="102">
        <v>0</v>
      </c>
      <c r="CT9" s="112">
        <f>CP9/CQ17</f>
        <v>0</v>
      </c>
      <c r="CU9" s="100">
        <v>0</v>
      </c>
      <c r="CV9" s="111">
        <v>1</v>
      </c>
      <c r="CW9" s="101">
        <f t="shared" ref="CW9:CW17" si="19">CU9/CV9*100</f>
        <v>0</v>
      </c>
      <c r="CX9" s="102">
        <v>0</v>
      </c>
      <c r="CY9" s="112">
        <f>CU9/CV17</f>
        <v>0</v>
      </c>
      <c r="CZ9" s="515">
        <v>0</v>
      </c>
      <c r="DA9" s="527">
        <v>1</v>
      </c>
      <c r="DB9" s="516">
        <f t="shared" ref="DB9:DB17" si="20">CZ9/DA9*100</f>
        <v>0</v>
      </c>
      <c r="DC9" s="517">
        <v>0</v>
      </c>
      <c r="DD9" s="528">
        <f>CZ9/DA17</f>
        <v>0</v>
      </c>
      <c r="DE9" s="169">
        <v>0</v>
      </c>
      <c r="DF9" s="170">
        <v>1</v>
      </c>
      <c r="DG9" s="170">
        <f t="shared" ref="DG9:DG17" si="21">DE9/DF9*100</f>
        <v>0</v>
      </c>
      <c r="DH9" s="171">
        <v>0</v>
      </c>
      <c r="DI9" s="172">
        <f>DE9/DF17</f>
        <v>0</v>
      </c>
      <c r="DJ9" s="183">
        <v>0</v>
      </c>
      <c r="DK9" s="185">
        <v>2</v>
      </c>
      <c r="DL9" s="185">
        <f t="shared" ref="DL9:DL17" si="22">DJ9/DK9*100</f>
        <v>0</v>
      </c>
      <c r="DM9" s="186">
        <v>0</v>
      </c>
      <c r="DN9" s="245">
        <f>DJ9/DK17</f>
        <v>0</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100">
        <v>0</v>
      </c>
      <c r="DZ9" s="101">
        <v>100</v>
      </c>
      <c r="EA9" s="101">
        <f t="shared" ref="EA9:EA17" si="25">DY9/DZ9*100</f>
        <v>0</v>
      </c>
      <c r="EB9" s="102">
        <v>0</v>
      </c>
      <c r="EC9" s="103">
        <f>DY9/DZ17</f>
        <v>0</v>
      </c>
      <c r="ED9" s="79">
        <v>1</v>
      </c>
      <c r="EE9" s="92">
        <v>1</v>
      </c>
      <c r="EF9" s="320">
        <f t="shared" ref="EF9:EF17" si="26">ED9/EE9*100</f>
        <v>100</v>
      </c>
      <c r="EG9" s="342">
        <v>1</v>
      </c>
      <c r="EH9" s="343">
        <f>ED9/EE17</f>
        <v>1</v>
      </c>
      <c r="EI9" s="100">
        <v>0</v>
      </c>
      <c r="EJ9" s="111">
        <v>1</v>
      </c>
      <c r="EK9" s="101">
        <f t="shared" ref="EK9:EK17" si="27">EI9/EJ9*100</f>
        <v>0</v>
      </c>
      <c r="EL9" s="102">
        <v>0</v>
      </c>
      <c r="EM9" s="112">
        <f>EI9/EJ17</f>
        <v>0</v>
      </c>
      <c r="EN9" s="100">
        <v>0</v>
      </c>
      <c r="EO9" s="111">
        <v>1</v>
      </c>
      <c r="EP9" s="101">
        <f t="shared" ref="EP9:EP17" si="28">EN9/EO9*100</f>
        <v>0</v>
      </c>
      <c r="EQ9" s="102">
        <v>0</v>
      </c>
      <c r="ER9" s="112">
        <f>EN9/EO17</f>
        <v>0</v>
      </c>
      <c r="ES9" s="100">
        <v>0</v>
      </c>
      <c r="ET9" s="111">
        <v>1</v>
      </c>
      <c r="EU9" s="101">
        <f t="shared" ref="EU9:EU17" si="29">ES9/ET9*100</f>
        <v>0</v>
      </c>
      <c r="EV9" s="102">
        <v>0</v>
      </c>
      <c r="EW9" s="112">
        <f>ES9/ET17</f>
        <v>0</v>
      </c>
      <c r="EX9" s="100">
        <v>0</v>
      </c>
      <c r="EY9" s="101">
        <v>1</v>
      </c>
      <c r="EZ9" s="101">
        <f t="shared" ref="EZ9:EZ17" si="30">EX9/EY9*100</f>
        <v>0</v>
      </c>
      <c r="FA9" s="102">
        <v>0</v>
      </c>
      <c r="FB9" s="112">
        <f>EX9/EY17</f>
        <v>0</v>
      </c>
      <c r="FC9" s="79">
        <v>4</v>
      </c>
      <c r="FD9" s="80">
        <v>4</v>
      </c>
      <c r="FE9" s="80">
        <f t="shared" ref="FE9:FE17" si="31">FC9/FD9*100</f>
        <v>100</v>
      </c>
      <c r="FF9" s="81">
        <v>1</v>
      </c>
      <c r="FG9" s="82">
        <f>FC9/FD17</f>
        <v>0.33333333333333331</v>
      </c>
      <c r="FH9" s="100">
        <v>0</v>
      </c>
      <c r="FI9" s="111">
        <v>1</v>
      </c>
      <c r="FJ9" s="101">
        <f t="shared" ref="FJ9:FJ17" si="32">FH9/FI9*100</f>
        <v>0</v>
      </c>
      <c r="FK9" s="102">
        <v>0</v>
      </c>
      <c r="FL9" s="112">
        <f>FH9/FI17</f>
        <v>0</v>
      </c>
      <c r="FM9" s="100">
        <v>0</v>
      </c>
      <c r="FN9" s="101">
        <v>1</v>
      </c>
      <c r="FO9" s="101">
        <f t="shared" ref="FO9:FO17" si="33">FM9/FN9*100</f>
        <v>0</v>
      </c>
      <c r="FP9" s="102">
        <v>0</v>
      </c>
      <c r="FQ9" s="103">
        <f>FM9/FN17</f>
        <v>0</v>
      </c>
      <c r="FR9" s="100">
        <v>0</v>
      </c>
      <c r="FS9" s="111">
        <v>1</v>
      </c>
      <c r="FT9" s="101">
        <f t="shared" ref="FT9:FT17" si="34">FR9/FS9*100</f>
        <v>0</v>
      </c>
      <c r="FU9" s="102">
        <v>0</v>
      </c>
      <c r="FV9" s="112">
        <f>FR9/FS17</f>
        <v>0</v>
      </c>
      <c r="FW9" s="100">
        <v>0</v>
      </c>
      <c r="FX9" s="111">
        <v>1</v>
      </c>
      <c r="FY9" s="101">
        <f t="shared" ref="FY9:FY17" si="35">FW9/FX9*100</f>
        <v>0</v>
      </c>
      <c r="FZ9" s="102">
        <v>0</v>
      </c>
      <c r="GA9" s="112">
        <f>FW9/FX17</f>
        <v>0</v>
      </c>
      <c r="GB9" s="100">
        <v>0</v>
      </c>
      <c r="GC9" s="111">
        <v>1</v>
      </c>
      <c r="GD9" s="101">
        <f t="shared" ref="GD9:GD17" si="36">GB9/GC9*100</f>
        <v>0</v>
      </c>
      <c r="GE9" s="102">
        <v>0</v>
      </c>
      <c r="GF9" s="112">
        <f>GB9/GC17</f>
        <v>0</v>
      </c>
      <c r="GG9" s="100">
        <v>0</v>
      </c>
      <c r="GH9" s="101">
        <v>100</v>
      </c>
      <c r="GI9" s="101">
        <f t="shared" ref="GI9:GI17" si="37">GG9/GH9*100</f>
        <v>0</v>
      </c>
      <c r="GJ9" s="102">
        <v>0</v>
      </c>
      <c r="GK9" s="103">
        <f>GG9/GH17</f>
        <v>0</v>
      </c>
      <c r="GL9" s="100">
        <v>0</v>
      </c>
      <c r="GM9" s="101">
        <v>1</v>
      </c>
      <c r="GN9" s="101">
        <f t="shared" ref="GN9:GN17" si="38">GL9/GM9*100</f>
        <v>0</v>
      </c>
      <c r="GO9" s="102">
        <v>0</v>
      </c>
      <c r="GP9" s="103">
        <f>GL9/GM17</f>
        <v>0</v>
      </c>
      <c r="GQ9" s="100">
        <v>0</v>
      </c>
      <c r="GR9" s="111">
        <v>1</v>
      </c>
      <c r="GS9" s="101">
        <f t="shared" ref="GS9:GS17" si="39">GQ9/GR9*100</f>
        <v>0</v>
      </c>
      <c r="GT9" s="102">
        <v>0</v>
      </c>
      <c r="GU9" s="112">
        <f>GQ9/GR17</f>
        <v>0</v>
      </c>
      <c r="GV9" s="100">
        <v>0</v>
      </c>
      <c r="GW9" s="101">
        <v>1</v>
      </c>
      <c r="GX9" s="101">
        <f t="shared" ref="GX9:GX17" si="40">GV9/GW9*100</f>
        <v>0</v>
      </c>
      <c r="GY9" s="102">
        <v>0</v>
      </c>
      <c r="GZ9" s="103">
        <f>GV9/GW17</f>
        <v>0</v>
      </c>
      <c r="HA9" s="100">
        <v>0</v>
      </c>
      <c r="HB9" s="111">
        <v>1</v>
      </c>
      <c r="HC9" s="101">
        <f t="shared" ref="HC9:HC17" si="41">HA9/HB9*100</f>
        <v>0</v>
      </c>
      <c r="HD9" s="102">
        <v>0</v>
      </c>
      <c r="HE9" s="112">
        <f>HA9/HB17</f>
        <v>0</v>
      </c>
      <c r="HF9" s="100">
        <v>0</v>
      </c>
      <c r="HG9" s="111">
        <v>1</v>
      </c>
      <c r="HH9" s="101">
        <f t="shared" ref="HH9:HH17" si="42">HF9/HG9*100</f>
        <v>0</v>
      </c>
      <c r="HI9" s="102">
        <v>0</v>
      </c>
      <c r="HJ9" s="112">
        <f>HF9/HG17</f>
        <v>0</v>
      </c>
      <c r="HK9" s="195">
        <v>0</v>
      </c>
      <c r="HL9" s="196">
        <v>4</v>
      </c>
      <c r="HM9" s="196">
        <f t="shared" ref="HM9:HM17" si="43">HK9/HL9*100</f>
        <v>0</v>
      </c>
      <c r="HN9" s="197">
        <v>0</v>
      </c>
      <c r="HO9" s="198">
        <f>HK9/HL17</f>
        <v>0</v>
      </c>
      <c r="HP9" s="100">
        <v>0</v>
      </c>
      <c r="HQ9" s="111">
        <v>25</v>
      </c>
      <c r="HR9" s="101">
        <f t="shared" ref="HR9:HR17" si="44">HP9/HQ9*100</f>
        <v>0</v>
      </c>
      <c r="HS9" s="102">
        <v>0</v>
      </c>
      <c r="HT9" s="112">
        <f>HP9/HQ17</f>
        <v>0</v>
      </c>
      <c r="HU9" s="100">
        <v>0</v>
      </c>
      <c r="HV9" s="111">
        <v>1</v>
      </c>
      <c r="HW9" s="101">
        <f t="shared" ref="HW9:HW17" si="45">HU9/HV9*100</f>
        <v>0</v>
      </c>
      <c r="HX9" s="102">
        <v>0</v>
      </c>
      <c r="HY9" s="112">
        <f>HU9/HV17</f>
        <v>0</v>
      </c>
      <c r="HZ9" s="100">
        <v>0</v>
      </c>
      <c r="IA9" s="111">
        <v>1</v>
      </c>
      <c r="IB9" s="101">
        <f t="shared" ref="IB9:IB17" si="46">HZ9/IA9*100</f>
        <v>0</v>
      </c>
      <c r="IC9" s="102">
        <v>0</v>
      </c>
      <c r="ID9" s="112">
        <f>HZ9/IA17</f>
        <v>0</v>
      </c>
      <c r="IE9" s="79">
        <v>100</v>
      </c>
      <c r="IF9" s="92">
        <v>100</v>
      </c>
      <c r="IG9" s="80">
        <f t="shared" ref="IG9:IG17" si="47">IE9/IF9*100</f>
        <v>100</v>
      </c>
      <c r="IH9" s="81">
        <v>1</v>
      </c>
      <c r="II9" s="82">
        <f>IE9/IF17</f>
        <v>1</v>
      </c>
      <c r="IJ9" s="100">
        <v>0</v>
      </c>
      <c r="IK9" s="111">
        <v>1</v>
      </c>
      <c r="IL9" s="101">
        <f t="shared" ref="IL9:IL17" si="48">IJ9/IK9*100</f>
        <v>0</v>
      </c>
      <c r="IM9" s="102">
        <v>0</v>
      </c>
      <c r="IN9" s="103">
        <f>IJ9/IK17</f>
        <v>0</v>
      </c>
    </row>
    <row r="10" spans="2:248" ht="15" thickBot="1" x14ac:dyDescent="0.4">
      <c r="B10" s="151">
        <v>5</v>
      </c>
      <c r="C10" s="152" t="s">
        <v>37</v>
      </c>
      <c r="D10" s="183">
        <v>24</v>
      </c>
      <c r="E10" s="185">
        <v>30</v>
      </c>
      <c r="F10" s="185">
        <f t="shared" si="0"/>
        <v>80</v>
      </c>
      <c r="G10" s="186">
        <v>0.8</v>
      </c>
      <c r="H10" s="245">
        <f>D10/E17</f>
        <v>0.24</v>
      </c>
      <c r="I10" s="79">
        <v>29</v>
      </c>
      <c r="J10" s="80">
        <v>10</v>
      </c>
      <c r="K10" s="80">
        <f t="shared" si="1"/>
        <v>290</v>
      </c>
      <c r="L10" s="81">
        <v>2.9</v>
      </c>
      <c r="M10" s="82">
        <f>I10/J17</f>
        <v>0.72499999999999998</v>
      </c>
      <c r="N10" s="79">
        <v>3</v>
      </c>
      <c r="O10" s="80">
        <v>8</v>
      </c>
      <c r="P10" s="80">
        <f t="shared" si="2"/>
        <v>37.5</v>
      </c>
      <c r="Q10" s="116">
        <v>0.38</v>
      </c>
      <c r="R10" s="82">
        <f>N10/O17</f>
        <v>7.1428571428571425E-2</v>
      </c>
      <c r="S10" s="134">
        <v>0</v>
      </c>
      <c r="T10" s="127">
        <v>100</v>
      </c>
      <c r="U10" s="127">
        <f t="shared" si="3"/>
        <v>0</v>
      </c>
      <c r="V10" s="128">
        <v>0</v>
      </c>
      <c r="W10" s="129">
        <f>S10/T17</f>
        <v>0</v>
      </c>
      <c r="X10" s="169">
        <v>0</v>
      </c>
      <c r="Y10" s="170">
        <v>100</v>
      </c>
      <c r="Z10" s="170">
        <f t="shared" si="4"/>
        <v>0</v>
      </c>
      <c r="AA10" s="171">
        <v>0</v>
      </c>
      <c r="AB10" s="231">
        <f>X10/Y17</f>
        <v>0</v>
      </c>
      <c r="AC10" s="381">
        <v>0</v>
      </c>
      <c r="AD10" s="382">
        <v>100</v>
      </c>
      <c r="AE10" s="382">
        <f t="shared" si="5"/>
        <v>0</v>
      </c>
      <c r="AF10" s="330">
        <v>0</v>
      </c>
      <c r="AG10" s="331">
        <f>AC10/AD17</f>
        <v>0</v>
      </c>
      <c r="AH10" s="122">
        <v>0</v>
      </c>
      <c r="AI10" s="111">
        <v>25</v>
      </c>
      <c r="AJ10" s="101">
        <f t="shared" si="6"/>
        <v>0</v>
      </c>
      <c r="AK10" s="102">
        <v>0</v>
      </c>
      <c r="AL10" s="112">
        <f>AH10/AI17</f>
        <v>0</v>
      </c>
      <c r="AM10" s="100">
        <v>0</v>
      </c>
      <c r="AN10" s="101">
        <v>6</v>
      </c>
      <c r="AO10" s="101">
        <f t="shared" si="7"/>
        <v>0</v>
      </c>
      <c r="AP10" s="102">
        <v>0</v>
      </c>
      <c r="AQ10" s="103">
        <f>AM10/AN17</f>
        <v>0</v>
      </c>
      <c r="AR10" s="100">
        <v>0</v>
      </c>
      <c r="AS10" s="101">
        <v>90</v>
      </c>
      <c r="AT10" s="101">
        <f t="shared" si="8"/>
        <v>0</v>
      </c>
      <c r="AU10" s="102">
        <v>0</v>
      </c>
      <c r="AV10" s="103">
        <f>AR10/AS17</f>
        <v>0</v>
      </c>
      <c r="AW10" s="100">
        <v>0</v>
      </c>
      <c r="AX10" s="111">
        <v>1</v>
      </c>
      <c r="AY10" s="101">
        <f t="shared" si="9"/>
        <v>0</v>
      </c>
      <c r="AZ10" s="102">
        <v>0</v>
      </c>
      <c r="BA10" s="112">
        <f>AW10/AX17</f>
        <v>0</v>
      </c>
      <c r="BB10" s="100">
        <v>0</v>
      </c>
      <c r="BC10" s="101">
        <v>1</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12">
        <f>BL10/BM17</f>
        <v>0</v>
      </c>
      <c r="BQ10" s="79">
        <v>1</v>
      </c>
      <c r="BR10" s="92">
        <v>3</v>
      </c>
      <c r="BS10" s="80">
        <f t="shared" si="13"/>
        <v>33.333333333333329</v>
      </c>
      <c r="BT10" s="81">
        <v>0.33</v>
      </c>
      <c r="BU10" s="93">
        <f>BQ10/BR17</f>
        <v>4.7619047619047616E-2</v>
      </c>
      <c r="BV10" s="79">
        <v>100</v>
      </c>
      <c r="BW10" s="80">
        <v>100</v>
      </c>
      <c r="BX10" s="80">
        <f t="shared" si="14"/>
        <v>100</v>
      </c>
      <c r="BY10" s="81">
        <v>1</v>
      </c>
      <c r="BZ10" s="82">
        <f>BV10/BW17</f>
        <v>1</v>
      </c>
      <c r="CA10" s="100">
        <v>0</v>
      </c>
      <c r="CB10" s="111">
        <v>1</v>
      </c>
      <c r="CC10" s="101">
        <f t="shared" si="15"/>
        <v>0</v>
      </c>
      <c r="CD10" s="102">
        <v>0</v>
      </c>
      <c r="CE10" s="112">
        <f>CA10/CB17</f>
        <v>0</v>
      </c>
      <c r="CF10" s="100">
        <v>0</v>
      </c>
      <c r="CG10" s="111">
        <v>1</v>
      </c>
      <c r="CH10" s="101">
        <f t="shared" si="16"/>
        <v>0</v>
      </c>
      <c r="CI10" s="102">
        <v>0</v>
      </c>
      <c r="CJ10" s="112">
        <f>CF10/CG17</f>
        <v>0</v>
      </c>
      <c r="CK10" s="100">
        <v>0</v>
      </c>
      <c r="CL10" s="101">
        <v>100</v>
      </c>
      <c r="CM10" s="101">
        <f t="shared" si="17"/>
        <v>0</v>
      </c>
      <c r="CN10" s="102">
        <v>0</v>
      </c>
      <c r="CO10" s="103">
        <f>CK10/CL17</f>
        <v>0</v>
      </c>
      <c r="CP10" s="100">
        <v>0</v>
      </c>
      <c r="CQ10" s="111">
        <v>1</v>
      </c>
      <c r="CR10" s="101">
        <f t="shared" si="18"/>
        <v>0</v>
      </c>
      <c r="CS10" s="102">
        <v>0</v>
      </c>
      <c r="CT10" s="112">
        <f>CP10/CQ17</f>
        <v>0</v>
      </c>
      <c r="CU10" s="100">
        <v>0</v>
      </c>
      <c r="CV10" s="111">
        <v>1</v>
      </c>
      <c r="CW10" s="101">
        <f t="shared" si="19"/>
        <v>0</v>
      </c>
      <c r="CX10" s="102">
        <v>0</v>
      </c>
      <c r="CY10" s="112">
        <f>CU10/CV17</f>
        <v>0</v>
      </c>
      <c r="CZ10" s="515">
        <v>0</v>
      </c>
      <c r="DA10" s="527">
        <v>1</v>
      </c>
      <c r="DB10" s="516">
        <f t="shared" si="20"/>
        <v>0</v>
      </c>
      <c r="DC10" s="517">
        <v>0</v>
      </c>
      <c r="DD10" s="528">
        <f>CZ10/DA17</f>
        <v>0</v>
      </c>
      <c r="DE10" s="169">
        <v>0</v>
      </c>
      <c r="DF10" s="170">
        <v>1</v>
      </c>
      <c r="DG10" s="170">
        <f t="shared" si="21"/>
        <v>0</v>
      </c>
      <c r="DH10" s="171">
        <v>0</v>
      </c>
      <c r="DI10" s="172">
        <f>DE10/DF17</f>
        <v>0</v>
      </c>
      <c r="DJ10" s="183">
        <v>0</v>
      </c>
      <c r="DK10" s="185">
        <v>4</v>
      </c>
      <c r="DL10" s="185">
        <f t="shared" si="22"/>
        <v>0</v>
      </c>
      <c r="DM10" s="186">
        <v>0</v>
      </c>
      <c r="DN10" s="245">
        <f>DJ10/DK17</f>
        <v>0</v>
      </c>
      <c r="DO10" s="100">
        <v>0</v>
      </c>
      <c r="DP10" s="111">
        <v>1</v>
      </c>
      <c r="DQ10" s="101">
        <f t="shared" si="23"/>
        <v>0</v>
      </c>
      <c r="DR10" s="102">
        <v>0</v>
      </c>
      <c r="DS10" s="112">
        <f>DO10/DP17</f>
        <v>0</v>
      </c>
      <c r="DT10" s="100">
        <v>0</v>
      </c>
      <c r="DU10" s="111">
        <v>1</v>
      </c>
      <c r="DV10" s="101">
        <f t="shared" si="24"/>
        <v>0</v>
      </c>
      <c r="DW10" s="102">
        <v>0</v>
      </c>
      <c r="DX10" s="112">
        <f>DT10/DU17</f>
        <v>0</v>
      </c>
      <c r="DY10" s="100">
        <v>0</v>
      </c>
      <c r="DZ10" s="101">
        <v>100</v>
      </c>
      <c r="EA10" s="101">
        <f t="shared" si="25"/>
        <v>0</v>
      </c>
      <c r="EB10" s="102">
        <v>0</v>
      </c>
      <c r="EC10" s="103">
        <f>DY10/DZ17</f>
        <v>0</v>
      </c>
      <c r="ED10" s="100">
        <v>0</v>
      </c>
      <c r="EE10" s="111">
        <v>1</v>
      </c>
      <c r="EF10" s="101">
        <f t="shared" si="26"/>
        <v>0</v>
      </c>
      <c r="EG10" s="321">
        <v>0</v>
      </c>
      <c r="EH10" s="344">
        <f>ED10/EE17</f>
        <v>0</v>
      </c>
      <c r="EI10" s="100">
        <v>0</v>
      </c>
      <c r="EJ10" s="111">
        <v>1</v>
      </c>
      <c r="EK10" s="101">
        <f t="shared" si="27"/>
        <v>0</v>
      </c>
      <c r="EL10" s="102">
        <v>0</v>
      </c>
      <c r="EM10" s="112">
        <f>EI10/EJ17</f>
        <v>0</v>
      </c>
      <c r="EN10" s="100">
        <v>0</v>
      </c>
      <c r="EO10" s="111">
        <v>1</v>
      </c>
      <c r="EP10" s="101">
        <f t="shared" si="28"/>
        <v>0</v>
      </c>
      <c r="EQ10" s="102">
        <v>0</v>
      </c>
      <c r="ER10" s="112">
        <f>EN10/EO17</f>
        <v>0</v>
      </c>
      <c r="ES10" s="100">
        <v>0</v>
      </c>
      <c r="ET10" s="111">
        <v>1</v>
      </c>
      <c r="EU10" s="101">
        <f t="shared" si="29"/>
        <v>0</v>
      </c>
      <c r="EV10" s="102">
        <v>0</v>
      </c>
      <c r="EW10" s="112">
        <f>ES10/ET17</f>
        <v>0</v>
      </c>
      <c r="EX10" s="100">
        <v>0</v>
      </c>
      <c r="EY10" s="101">
        <v>1</v>
      </c>
      <c r="EZ10" s="101">
        <f t="shared" si="30"/>
        <v>0</v>
      </c>
      <c r="FA10" s="102">
        <v>0</v>
      </c>
      <c r="FB10" s="112">
        <f>EX10/EY17</f>
        <v>0</v>
      </c>
      <c r="FC10" s="79">
        <v>5</v>
      </c>
      <c r="FD10" s="80">
        <v>5</v>
      </c>
      <c r="FE10" s="80">
        <f t="shared" si="31"/>
        <v>100</v>
      </c>
      <c r="FF10" s="81">
        <v>1</v>
      </c>
      <c r="FG10" s="82">
        <f>FC10/FD17</f>
        <v>0.41666666666666669</v>
      </c>
      <c r="FH10" s="100">
        <v>0</v>
      </c>
      <c r="FI10" s="111">
        <v>1</v>
      </c>
      <c r="FJ10" s="101">
        <f t="shared" si="32"/>
        <v>0</v>
      </c>
      <c r="FK10" s="102">
        <v>0</v>
      </c>
      <c r="FL10" s="112">
        <f>FH10/FI17</f>
        <v>0</v>
      </c>
      <c r="FM10" s="100">
        <v>0</v>
      </c>
      <c r="FN10" s="101">
        <v>1</v>
      </c>
      <c r="FO10" s="101">
        <f t="shared" si="33"/>
        <v>0</v>
      </c>
      <c r="FP10" s="330">
        <v>0</v>
      </c>
      <c r="FQ10" s="331">
        <f>FM10/FN17</f>
        <v>0</v>
      </c>
      <c r="FR10" s="100">
        <v>0</v>
      </c>
      <c r="FS10" s="111">
        <v>1</v>
      </c>
      <c r="FT10" s="101">
        <f t="shared" si="34"/>
        <v>0</v>
      </c>
      <c r="FU10" s="102">
        <v>0</v>
      </c>
      <c r="FV10" s="112">
        <f>FR10/FS17</f>
        <v>0</v>
      </c>
      <c r="FW10" s="100">
        <v>0</v>
      </c>
      <c r="FX10" s="111">
        <v>1</v>
      </c>
      <c r="FY10" s="101">
        <f t="shared" si="35"/>
        <v>0</v>
      </c>
      <c r="FZ10" s="102">
        <v>0</v>
      </c>
      <c r="GA10" s="112">
        <f>FW10/FX17</f>
        <v>0</v>
      </c>
      <c r="GB10" s="100">
        <v>0</v>
      </c>
      <c r="GC10" s="111">
        <v>1</v>
      </c>
      <c r="GD10" s="101">
        <f t="shared" si="36"/>
        <v>0</v>
      </c>
      <c r="GE10" s="102">
        <v>0</v>
      </c>
      <c r="GF10" s="112">
        <f>GB10/GC17</f>
        <v>0</v>
      </c>
      <c r="GG10" s="100">
        <v>0</v>
      </c>
      <c r="GH10" s="101">
        <v>100</v>
      </c>
      <c r="GI10" s="101">
        <f t="shared" si="37"/>
        <v>0</v>
      </c>
      <c r="GJ10" s="102">
        <v>0</v>
      </c>
      <c r="GK10" s="103">
        <f>GG10/GH17</f>
        <v>0</v>
      </c>
      <c r="GL10" s="100">
        <v>0</v>
      </c>
      <c r="GM10" s="101">
        <v>1</v>
      </c>
      <c r="GN10" s="101">
        <f t="shared" si="38"/>
        <v>0</v>
      </c>
      <c r="GO10" s="102">
        <v>0</v>
      </c>
      <c r="GP10" s="103">
        <f>GL10/GM17</f>
        <v>0</v>
      </c>
      <c r="GQ10" s="100">
        <v>0</v>
      </c>
      <c r="GR10" s="111">
        <v>1</v>
      </c>
      <c r="GS10" s="101">
        <f t="shared" si="39"/>
        <v>0</v>
      </c>
      <c r="GT10" s="102">
        <v>0</v>
      </c>
      <c r="GU10" s="112">
        <f>GQ10/GR17</f>
        <v>0</v>
      </c>
      <c r="GV10" s="100">
        <v>0</v>
      </c>
      <c r="GW10" s="101">
        <v>1</v>
      </c>
      <c r="GX10" s="101">
        <f t="shared" si="40"/>
        <v>0</v>
      </c>
      <c r="GY10" s="102">
        <v>0</v>
      </c>
      <c r="GZ10" s="103">
        <f>GV10/GW17</f>
        <v>0</v>
      </c>
      <c r="HA10" s="100">
        <v>0</v>
      </c>
      <c r="HB10" s="111">
        <v>1</v>
      </c>
      <c r="HC10" s="101">
        <f t="shared" si="41"/>
        <v>0</v>
      </c>
      <c r="HD10" s="102">
        <v>0</v>
      </c>
      <c r="HE10" s="112">
        <f>HA10/HB17</f>
        <v>0</v>
      </c>
      <c r="HF10" s="79">
        <v>1</v>
      </c>
      <c r="HG10" s="92">
        <v>1</v>
      </c>
      <c r="HH10" s="80">
        <f t="shared" si="42"/>
        <v>100</v>
      </c>
      <c r="HI10" s="115">
        <v>1</v>
      </c>
      <c r="HJ10" s="93">
        <f>HF10/HG17</f>
        <v>0.33333333333333331</v>
      </c>
      <c r="HK10" s="195">
        <v>0</v>
      </c>
      <c r="HL10" s="196">
        <v>5</v>
      </c>
      <c r="HM10" s="196">
        <f t="shared" si="43"/>
        <v>0</v>
      </c>
      <c r="HN10" s="197">
        <v>0</v>
      </c>
      <c r="HO10" s="198">
        <f>HK10/HL17</f>
        <v>0</v>
      </c>
      <c r="HP10" s="100">
        <v>0</v>
      </c>
      <c r="HQ10" s="111">
        <v>25</v>
      </c>
      <c r="HR10" s="101">
        <f t="shared" si="44"/>
        <v>0</v>
      </c>
      <c r="HS10" s="102">
        <v>0</v>
      </c>
      <c r="HT10" s="112">
        <f>HP10/HQ17</f>
        <v>0</v>
      </c>
      <c r="HU10" s="100">
        <v>0</v>
      </c>
      <c r="HV10" s="111">
        <v>1</v>
      </c>
      <c r="HW10" s="101">
        <f t="shared" si="45"/>
        <v>0</v>
      </c>
      <c r="HX10" s="102">
        <v>0</v>
      </c>
      <c r="HY10" s="112">
        <f>HU10/HV17</f>
        <v>0</v>
      </c>
      <c r="HZ10" s="100">
        <v>0</v>
      </c>
      <c r="IA10" s="111">
        <v>1</v>
      </c>
      <c r="IB10" s="101">
        <f t="shared" si="46"/>
        <v>0</v>
      </c>
      <c r="IC10" s="102">
        <v>0</v>
      </c>
      <c r="ID10" s="112">
        <f>HZ10/IA17</f>
        <v>0</v>
      </c>
      <c r="IE10" s="79">
        <v>96.74</v>
      </c>
      <c r="IF10" s="92">
        <v>100</v>
      </c>
      <c r="IG10" s="80">
        <f t="shared" si="47"/>
        <v>96.74</v>
      </c>
      <c r="IH10" s="81">
        <v>0.97</v>
      </c>
      <c r="II10" s="82">
        <f>IE10/IF17</f>
        <v>0.96739999999999993</v>
      </c>
      <c r="IJ10" s="79">
        <v>100</v>
      </c>
      <c r="IK10" s="92">
        <v>100</v>
      </c>
      <c r="IL10" s="80">
        <f t="shared" si="48"/>
        <v>100</v>
      </c>
      <c r="IM10" s="81">
        <v>1</v>
      </c>
      <c r="IN10" s="82">
        <f>IJ10/IK17</f>
        <v>1</v>
      </c>
    </row>
    <row r="11" spans="2:248" ht="15" thickBot="1" x14ac:dyDescent="0.4">
      <c r="B11" s="153">
        <v>6</v>
      </c>
      <c r="C11" s="154" t="s">
        <v>38</v>
      </c>
      <c r="D11" s="183">
        <v>28</v>
      </c>
      <c r="E11" s="185">
        <v>40</v>
      </c>
      <c r="F11" s="185">
        <f t="shared" si="0"/>
        <v>70</v>
      </c>
      <c r="G11" s="186">
        <v>0.7</v>
      </c>
      <c r="H11" s="245">
        <f>D11/E17</f>
        <v>0.28000000000000003</v>
      </c>
      <c r="I11" s="79">
        <v>29</v>
      </c>
      <c r="J11" s="80">
        <v>15</v>
      </c>
      <c r="K11" s="80">
        <f t="shared" si="1"/>
        <v>193.33333333333334</v>
      </c>
      <c r="L11" s="123">
        <v>1.93</v>
      </c>
      <c r="M11" s="82">
        <f>I11/J17</f>
        <v>0.72499999999999998</v>
      </c>
      <c r="N11" s="100">
        <v>0</v>
      </c>
      <c r="O11" s="101">
        <v>8</v>
      </c>
      <c r="P11" s="101">
        <f t="shared" si="2"/>
        <v>0</v>
      </c>
      <c r="Q11" s="102">
        <v>0</v>
      </c>
      <c r="R11" s="103">
        <f>N11/O17</f>
        <v>0</v>
      </c>
      <c r="S11" s="134">
        <v>0</v>
      </c>
      <c r="T11" s="127">
        <v>100</v>
      </c>
      <c r="U11" s="127">
        <f t="shared" si="3"/>
        <v>0</v>
      </c>
      <c r="V11" s="128">
        <v>0</v>
      </c>
      <c r="W11" s="129">
        <f>S11/T17</f>
        <v>0</v>
      </c>
      <c r="X11" s="169">
        <v>0</v>
      </c>
      <c r="Y11" s="170">
        <v>100</v>
      </c>
      <c r="Z11" s="170">
        <f t="shared" si="4"/>
        <v>0</v>
      </c>
      <c r="AA11" s="171">
        <v>0</v>
      </c>
      <c r="AB11" s="231">
        <f>X11/Y17</f>
        <v>0</v>
      </c>
      <c r="AC11" s="79">
        <v>43.75</v>
      </c>
      <c r="AD11" s="80">
        <v>100</v>
      </c>
      <c r="AE11" s="80">
        <f t="shared" si="5"/>
        <v>43.75</v>
      </c>
      <c r="AF11" s="116">
        <v>0.44</v>
      </c>
      <c r="AG11" s="380">
        <f>AC11/AD17</f>
        <v>0.4375</v>
      </c>
      <c r="AH11" s="122">
        <v>0</v>
      </c>
      <c r="AI11" s="111">
        <v>25</v>
      </c>
      <c r="AJ11" s="101">
        <f t="shared" si="6"/>
        <v>0</v>
      </c>
      <c r="AK11" s="102">
        <v>0</v>
      </c>
      <c r="AL11" s="112">
        <f>AH11/AI17</f>
        <v>0</v>
      </c>
      <c r="AM11" s="79">
        <v>15</v>
      </c>
      <c r="AN11" s="80">
        <v>17</v>
      </c>
      <c r="AO11" s="80">
        <f t="shared" si="7"/>
        <v>88.235294117647058</v>
      </c>
      <c r="AP11" s="132">
        <v>0.88</v>
      </c>
      <c r="AQ11" s="82">
        <f>AM11/AN17</f>
        <v>0.42857142857142855</v>
      </c>
      <c r="AR11" s="79">
        <v>97.55</v>
      </c>
      <c r="AS11" s="80">
        <v>90</v>
      </c>
      <c r="AT11" s="80">
        <f t="shared" si="8"/>
        <v>108.38888888888889</v>
      </c>
      <c r="AU11" s="123">
        <v>1.08</v>
      </c>
      <c r="AV11" s="82">
        <f>AR11/AS17</f>
        <v>1.0838888888888889</v>
      </c>
      <c r="AW11" s="183">
        <v>0</v>
      </c>
      <c r="AX11" s="184">
        <v>1</v>
      </c>
      <c r="AY11" s="185">
        <f t="shared" si="9"/>
        <v>0</v>
      </c>
      <c r="AZ11" s="186">
        <v>0</v>
      </c>
      <c r="BA11" s="187">
        <f>AW11/AX17</f>
        <v>0</v>
      </c>
      <c r="BB11" s="100">
        <v>0</v>
      </c>
      <c r="BC11" s="101">
        <v>1</v>
      </c>
      <c r="BD11" s="101">
        <f t="shared" si="10"/>
        <v>0</v>
      </c>
      <c r="BE11" s="102">
        <v>0</v>
      </c>
      <c r="BF11" s="103">
        <f>BB11/BC17</f>
        <v>0</v>
      </c>
      <c r="BG11" s="100">
        <v>0</v>
      </c>
      <c r="BH11" s="111">
        <v>1</v>
      </c>
      <c r="BI11" s="101">
        <f t="shared" si="11"/>
        <v>0</v>
      </c>
      <c r="BJ11" s="102">
        <v>0</v>
      </c>
      <c r="BK11" s="112">
        <f>BG11/BH17</f>
        <v>0</v>
      </c>
      <c r="BL11" s="100">
        <v>0</v>
      </c>
      <c r="BM11" s="111">
        <v>1</v>
      </c>
      <c r="BN11" s="101">
        <f t="shared" si="12"/>
        <v>0</v>
      </c>
      <c r="BO11" s="102">
        <v>0</v>
      </c>
      <c r="BP11" s="112">
        <f>BL11/BM17</f>
        <v>0</v>
      </c>
      <c r="BQ11" s="79">
        <v>5</v>
      </c>
      <c r="BR11" s="92">
        <v>6</v>
      </c>
      <c r="BS11" s="80">
        <f t="shared" si="13"/>
        <v>83.333333333333343</v>
      </c>
      <c r="BT11" s="132">
        <v>0.83</v>
      </c>
      <c r="BU11" s="93">
        <f>BQ11/BR17</f>
        <v>0.23809523809523808</v>
      </c>
      <c r="BV11" s="79">
        <v>100</v>
      </c>
      <c r="BW11" s="80">
        <v>100</v>
      </c>
      <c r="BX11" s="80">
        <f t="shared" si="14"/>
        <v>100</v>
      </c>
      <c r="BY11" s="115">
        <v>1</v>
      </c>
      <c r="BZ11" s="82">
        <f>BV11/BW17</f>
        <v>1</v>
      </c>
      <c r="CA11" s="100">
        <v>0</v>
      </c>
      <c r="CB11" s="111">
        <v>1</v>
      </c>
      <c r="CC11" s="101">
        <f t="shared" si="15"/>
        <v>0</v>
      </c>
      <c r="CD11" s="102">
        <v>0</v>
      </c>
      <c r="CE11" s="112">
        <f>CA11/CB17</f>
        <v>0</v>
      </c>
      <c r="CF11" s="79">
        <v>598</v>
      </c>
      <c r="CG11" s="92">
        <v>600</v>
      </c>
      <c r="CH11" s="80">
        <f t="shared" si="16"/>
        <v>99.666666666666671</v>
      </c>
      <c r="CI11" s="254">
        <v>0.99670000000000003</v>
      </c>
      <c r="CJ11" s="93">
        <f>CF11/CG17</f>
        <v>0.39866666666666667</v>
      </c>
      <c r="CK11" s="79">
        <v>35.71</v>
      </c>
      <c r="CL11" s="80">
        <v>100</v>
      </c>
      <c r="CM11" s="80">
        <f t="shared" si="17"/>
        <v>35.71</v>
      </c>
      <c r="CN11" s="263">
        <v>0.36</v>
      </c>
      <c r="CO11" s="394">
        <f>CK11/CL17</f>
        <v>0.35710000000000003</v>
      </c>
      <c r="CP11" s="100">
        <v>0</v>
      </c>
      <c r="CQ11" s="111">
        <v>1</v>
      </c>
      <c r="CR11" s="101">
        <f t="shared" si="18"/>
        <v>0</v>
      </c>
      <c r="CS11" s="102">
        <v>0</v>
      </c>
      <c r="CT11" s="112">
        <f>CP11/CQ17</f>
        <v>0</v>
      </c>
      <c r="CU11" s="100">
        <v>0</v>
      </c>
      <c r="CV11" s="111">
        <v>1</v>
      </c>
      <c r="CW11" s="101">
        <f t="shared" si="19"/>
        <v>0</v>
      </c>
      <c r="CX11" s="102">
        <v>0</v>
      </c>
      <c r="CY11" s="112">
        <f>CU11/CV17</f>
        <v>0</v>
      </c>
      <c r="CZ11" s="515">
        <v>0</v>
      </c>
      <c r="DA11" s="527">
        <v>1</v>
      </c>
      <c r="DB11" s="516">
        <f t="shared" si="20"/>
        <v>0</v>
      </c>
      <c r="DC11" s="517">
        <v>0</v>
      </c>
      <c r="DD11" s="528">
        <f>CZ11/DA17</f>
        <v>0</v>
      </c>
      <c r="DE11" s="169">
        <v>0</v>
      </c>
      <c r="DF11" s="170">
        <v>40</v>
      </c>
      <c r="DG11" s="170">
        <f t="shared" si="21"/>
        <v>0</v>
      </c>
      <c r="DH11" s="171">
        <v>0</v>
      </c>
      <c r="DI11" s="172">
        <f>DE11/DF17</f>
        <v>0</v>
      </c>
      <c r="DJ11" s="183">
        <v>0</v>
      </c>
      <c r="DK11" s="185">
        <v>5</v>
      </c>
      <c r="DL11" s="185">
        <f t="shared" si="22"/>
        <v>0</v>
      </c>
      <c r="DM11" s="186">
        <v>0</v>
      </c>
      <c r="DN11" s="245">
        <f>DJ11/DK17</f>
        <v>0</v>
      </c>
      <c r="DO11" s="100">
        <v>0</v>
      </c>
      <c r="DP11" s="111">
        <v>1</v>
      </c>
      <c r="DQ11" s="101">
        <f t="shared" si="23"/>
        <v>0</v>
      </c>
      <c r="DR11" s="102">
        <v>0</v>
      </c>
      <c r="DS11" s="112">
        <f>DO11/DP17</f>
        <v>0</v>
      </c>
      <c r="DT11" s="100">
        <v>0</v>
      </c>
      <c r="DU11" s="111">
        <v>1</v>
      </c>
      <c r="DV11" s="101">
        <f t="shared" si="24"/>
        <v>0</v>
      </c>
      <c r="DW11" s="102">
        <v>0</v>
      </c>
      <c r="DX11" s="112">
        <f>DT11/DU17</f>
        <v>0</v>
      </c>
      <c r="DY11" s="79">
        <v>0</v>
      </c>
      <c r="DZ11" s="80">
        <v>100</v>
      </c>
      <c r="EA11" s="80">
        <f t="shared" si="25"/>
        <v>0</v>
      </c>
      <c r="EB11" s="81">
        <v>0</v>
      </c>
      <c r="EC11" s="82">
        <f>DY11/DZ17</f>
        <v>0</v>
      </c>
      <c r="ED11" s="100">
        <v>0</v>
      </c>
      <c r="EE11" s="111">
        <v>1</v>
      </c>
      <c r="EF11" s="101">
        <f t="shared" si="26"/>
        <v>0</v>
      </c>
      <c r="EG11" s="102">
        <v>0</v>
      </c>
      <c r="EH11" s="112">
        <f>ED11/EE17</f>
        <v>0</v>
      </c>
      <c r="EI11" s="100">
        <v>0</v>
      </c>
      <c r="EJ11" s="111">
        <v>1</v>
      </c>
      <c r="EK11" s="101">
        <f t="shared" si="27"/>
        <v>0</v>
      </c>
      <c r="EL11" s="102">
        <v>0</v>
      </c>
      <c r="EM11" s="112">
        <f>EI11/EJ17</f>
        <v>0</v>
      </c>
      <c r="EN11" s="100">
        <v>0</v>
      </c>
      <c r="EO11" s="111">
        <v>1</v>
      </c>
      <c r="EP11" s="101">
        <f t="shared" si="28"/>
        <v>0</v>
      </c>
      <c r="EQ11" s="102">
        <v>0</v>
      </c>
      <c r="ER11" s="112">
        <f>EN11/EO17</f>
        <v>0</v>
      </c>
      <c r="ES11" s="79">
        <v>2</v>
      </c>
      <c r="ET11" s="92">
        <v>2</v>
      </c>
      <c r="EU11" s="80">
        <f t="shared" si="29"/>
        <v>100</v>
      </c>
      <c r="EV11" s="115">
        <v>1</v>
      </c>
      <c r="EW11" s="93">
        <f>ES11/ET17</f>
        <v>0.5</v>
      </c>
      <c r="EX11" s="100">
        <v>0</v>
      </c>
      <c r="EY11" s="101">
        <v>1</v>
      </c>
      <c r="EZ11" s="101">
        <f t="shared" si="30"/>
        <v>0</v>
      </c>
      <c r="FA11" s="102">
        <v>0</v>
      </c>
      <c r="FB11" s="112">
        <f>EX11/EY17</f>
        <v>0</v>
      </c>
      <c r="FC11" s="79">
        <v>6</v>
      </c>
      <c r="FD11" s="80">
        <v>6</v>
      </c>
      <c r="FE11" s="80">
        <f t="shared" si="31"/>
        <v>100</v>
      </c>
      <c r="FF11" s="115">
        <v>1</v>
      </c>
      <c r="FG11" s="82">
        <f>FC11/FD17</f>
        <v>0.5</v>
      </c>
      <c r="FH11" s="79">
        <v>2</v>
      </c>
      <c r="FI11" s="92">
        <v>2</v>
      </c>
      <c r="FJ11" s="80">
        <f t="shared" si="32"/>
        <v>100</v>
      </c>
      <c r="FK11" s="115">
        <v>1</v>
      </c>
      <c r="FL11" s="93">
        <f>FH11/FI17</f>
        <v>0.5</v>
      </c>
      <c r="FM11" s="79">
        <v>1</v>
      </c>
      <c r="FN11" s="80">
        <v>1</v>
      </c>
      <c r="FO11" s="320">
        <f t="shared" si="33"/>
        <v>100</v>
      </c>
      <c r="FP11" s="342">
        <v>1</v>
      </c>
      <c r="FQ11" s="343">
        <f>FM11/FN17</f>
        <v>1</v>
      </c>
      <c r="FR11" s="79">
        <v>2</v>
      </c>
      <c r="FS11" s="92">
        <v>2</v>
      </c>
      <c r="FT11" s="80">
        <f t="shared" si="34"/>
        <v>100</v>
      </c>
      <c r="FU11" s="115">
        <v>1</v>
      </c>
      <c r="FV11" s="93">
        <f>FR11/FS17</f>
        <v>0.5</v>
      </c>
      <c r="FW11" s="100">
        <v>0</v>
      </c>
      <c r="FX11" s="111">
        <v>1</v>
      </c>
      <c r="FY11" s="101">
        <f t="shared" si="35"/>
        <v>0</v>
      </c>
      <c r="FZ11" s="102">
        <v>0</v>
      </c>
      <c r="GA11" s="112">
        <f>FW11/FX17</f>
        <v>0</v>
      </c>
      <c r="GB11" s="100">
        <v>0</v>
      </c>
      <c r="GC11" s="111">
        <v>1</v>
      </c>
      <c r="GD11" s="101">
        <f t="shared" si="36"/>
        <v>0</v>
      </c>
      <c r="GE11" s="102">
        <v>0</v>
      </c>
      <c r="GF11" s="112">
        <f>GB11/GC17</f>
        <v>0</v>
      </c>
      <c r="GG11" s="79">
        <v>1</v>
      </c>
      <c r="GH11" s="80">
        <v>1</v>
      </c>
      <c r="GI11" s="80">
        <f t="shared" si="37"/>
        <v>100</v>
      </c>
      <c r="GJ11" s="115">
        <v>1</v>
      </c>
      <c r="GK11" s="82">
        <f>GG11/GH17</f>
        <v>0.5</v>
      </c>
      <c r="GL11" s="100">
        <v>0</v>
      </c>
      <c r="GM11" s="101">
        <v>1</v>
      </c>
      <c r="GN11" s="101">
        <f t="shared" si="38"/>
        <v>0</v>
      </c>
      <c r="GO11" s="102">
        <v>0</v>
      </c>
      <c r="GP11" s="103">
        <f>GL11/GM17</f>
        <v>0</v>
      </c>
      <c r="GQ11" s="183">
        <v>0</v>
      </c>
      <c r="GR11" s="184">
        <v>40</v>
      </c>
      <c r="GS11" s="185">
        <f t="shared" si="39"/>
        <v>0</v>
      </c>
      <c r="GT11" s="186">
        <v>0</v>
      </c>
      <c r="GU11" s="187">
        <f>GQ11/GR17</f>
        <v>0</v>
      </c>
      <c r="GV11" s="100">
        <v>0</v>
      </c>
      <c r="GW11" s="101">
        <v>1</v>
      </c>
      <c r="GX11" s="101">
        <f t="shared" si="40"/>
        <v>0</v>
      </c>
      <c r="GY11" s="102">
        <v>0</v>
      </c>
      <c r="GZ11" s="103">
        <f>GV11/GW17</f>
        <v>0</v>
      </c>
      <c r="HA11" s="79">
        <v>4</v>
      </c>
      <c r="HB11" s="92">
        <v>1</v>
      </c>
      <c r="HC11" s="80">
        <f t="shared" si="41"/>
        <v>400</v>
      </c>
      <c r="HD11" s="123">
        <v>4</v>
      </c>
      <c r="HE11" s="93">
        <f>HA11/HB17</f>
        <v>2</v>
      </c>
      <c r="HF11" s="183">
        <v>0</v>
      </c>
      <c r="HG11" s="184">
        <v>2</v>
      </c>
      <c r="HH11" s="185">
        <f t="shared" si="42"/>
        <v>0</v>
      </c>
      <c r="HI11" s="186">
        <v>0</v>
      </c>
      <c r="HJ11" s="187">
        <f>HF11/HG17</f>
        <v>0</v>
      </c>
      <c r="HK11" s="195">
        <v>0</v>
      </c>
      <c r="HL11" s="196">
        <v>6</v>
      </c>
      <c r="HM11" s="196">
        <f t="shared" si="43"/>
        <v>0</v>
      </c>
      <c r="HN11" s="197">
        <v>0</v>
      </c>
      <c r="HO11" s="198">
        <f>HK11/HL17</f>
        <v>0</v>
      </c>
      <c r="HP11" s="282">
        <v>71.430000000000007</v>
      </c>
      <c r="HQ11" s="288">
        <v>50</v>
      </c>
      <c r="HR11" s="283">
        <f t="shared" si="44"/>
        <v>142.86000000000001</v>
      </c>
      <c r="HS11" s="284">
        <v>1.43</v>
      </c>
      <c r="HT11" s="448">
        <f>HP11/HQ17</f>
        <v>0.71430000000000005</v>
      </c>
      <c r="HU11" s="79">
        <v>20</v>
      </c>
      <c r="HV11" s="92">
        <v>20</v>
      </c>
      <c r="HW11" s="80">
        <f t="shared" si="45"/>
        <v>100</v>
      </c>
      <c r="HX11" s="115">
        <v>1</v>
      </c>
      <c r="HY11" s="93">
        <f>HU11/HV17</f>
        <v>0.33333333333333331</v>
      </c>
      <c r="HZ11" s="100">
        <v>0</v>
      </c>
      <c r="IA11" s="111">
        <v>1</v>
      </c>
      <c r="IB11" s="101">
        <f t="shared" si="46"/>
        <v>0</v>
      </c>
      <c r="IC11" s="102">
        <v>0</v>
      </c>
      <c r="ID11" s="112">
        <f>HZ11/IA17</f>
        <v>0</v>
      </c>
      <c r="IE11" s="79">
        <v>105.45</v>
      </c>
      <c r="IF11" s="92">
        <v>100</v>
      </c>
      <c r="IG11" s="80">
        <f t="shared" si="47"/>
        <v>105.45</v>
      </c>
      <c r="IH11" s="123">
        <v>1.05</v>
      </c>
      <c r="II11" s="82">
        <f>IE11/IF17</f>
        <v>1.0545</v>
      </c>
      <c r="IJ11" s="79">
        <v>100</v>
      </c>
      <c r="IK11" s="92">
        <v>100</v>
      </c>
      <c r="IL11" s="80">
        <f t="shared" si="48"/>
        <v>100</v>
      </c>
      <c r="IM11" s="115">
        <v>1</v>
      </c>
      <c r="IN11" s="82">
        <f>IJ11/IK17</f>
        <v>1</v>
      </c>
    </row>
    <row r="12" spans="2:248" ht="15" thickBot="1" x14ac:dyDescent="0.4">
      <c r="B12" s="151">
        <v>7</v>
      </c>
      <c r="C12" s="152" t="s">
        <v>39</v>
      </c>
      <c r="D12" s="79">
        <v>100</v>
      </c>
      <c r="E12" s="80">
        <v>100</v>
      </c>
      <c r="F12" s="80">
        <f t="shared" si="0"/>
        <v>100</v>
      </c>
      <c r="G12" s="81">
        <v>1</v>
      </c>
      <c r="H12" s="82">
        <f>D12/E17</f>
        <v>1</v>
      </c>
      <c r="I12" s="79">
        <v>35</v>
      </c>
      <c r="J12" s="80">
        <v>20</v>
      </c>
      <c r="K12" s="80">
        <f t="shared" si="1"/>
        <v>175</v>
      </c>
      <c r="L12" s="81">
        <v>1.75</v>
      </c>
      <c r="M12" s="82">
        <f>I12/J17</f>
        <v>0.875</v>
      </c>
      <c r="N12" s="183">
        <v>0</v>
      </c>
      <c r="O12" s="185">
        <v>16</v>
      </c>
      <c r="P12" s="185">
        <f t="shared" si="2"/>
        <v>0</v>
      </c>
      <c r="Q12" s="186">
        <v>0</v>
      </c>
      <c r="R12" s="245">
        <f>N12/O17</f>
        <v>0</v>
      </c>
      <c r="S12" s="134">
        <v>0</v>
      </c>
      <c r="T12" s="127">
        <v>100</v>
      </c>
      <c r="U12" s="127">
        <f t="shared" si="3"/>
        <v>0</v>
      </c>
      <c r="V12" s="128">
        <v>0</v>
      </c>
      <c r="W12" s="129">
        <f>S12/T17</f>
        <v>0</v>
      </c>
      <c r="X12" s="169">
        <v>0</v>
      </c>
      <c r="Y12" s="170">
        <v>100</v>
      </c>
      <c r="Z12" s="170">
        <f t="shared" si="4"/>
        <v>0</v>
      </c>
      <c r="AA12" s="171">
        <v>0</v>
      </c>
      <c r="AB12" s="231">
        <f>X12/Y17</f>
        <v>0</v>
      </c>
      <c r="AC12" s="383">
        <v>0</v>
      </c>
      <c r="AD12" s="111">
        <v>100</v>
      </c>
      <c r="AE12" s="111">
        <f t="shared" si="5"/>
        <v>0</v>
      </c>
      <c r="AF12" s="321">
        <v>0</v>
      </c>
      <c r="AG12" s="322">
        <f>AC12/AD17</f>
        <v>0</v>
      </c>
      <c r="AH12" s="117">
        <v>0</v>
      </c>
      <c r="AI12" s="92">
        <v>100</v>
      </c>
      <c r="AJ12" s="80">
        <f t="shared" si="6"/>
        <v>0</v>
      </c>
      <c r="AK12" s="116">
        <v>0</v>
      </c>
      <c r="AL12" s="93">
        <f>AH12/AI17</f>
        <v>0</v>
      </c>
      <c r="AM12" s="100">
        <v>0</v>
      </c>
      <c r="AN12" s="101">
        <v>1</v>
      </c>
      <c r="AO12" s="101">
        <f t="shared" si="7"/>
        <v>0</v>
      </c>
      <c r="AP12" s="102">
        <v>0</v>
      </c>
      <c r="AQ12" s="103">
        <f>AM12/AN17</f>
        <v>0</v>
      </c>
      <c r="AR12" s="100">
        <v>0</v>
      </c>
      <c r="AS12" s="101">
        <v>90</v>
      </c>
      <c r="AT12" s="101">
        <f t="shared" si="8"/>
        <v>0</v>
      </c>
      <c r="AU12" s="102">
        <v>0</v>
      </c>
      <c r="AV12" s="103">
        <f>AR12/AS17</f>
        <v>0</v>
      </c>
      <c r="AW12" s="183">
        <v>0</v>
      </c>
      <c r="AX12" s="184">
        <v>2</v>
      </c>
      <c r="AY12" s="185">
        <f t="shared" si="9"/>
        <v>0</v>
      </c>
      <c r="AZ12" s="186">
        <v>0</v>
      </c>
      <c r="BA12" s="187">
        <f>AW12/AX17</f>
        <v>0</v>
      </c>
      <c r="BB12" s="183">
        <v>0</v>
      </c>
      <c r="BC12" s="185">
        <v>1</v>
      </c>
      <c r="BD12" s="185">
        <f t="shared" si="10"/>
        <v>0</v>
      </c>
      <c r="BE12" s="186">
        <v>0</v>
      </c>
      <c r="BF12" s="245">
        <f>BB12/BC17</f>
        <v>0</v>
      </c>
      <c r="BG12" s="100">
        <v>0</v>
      </c>
      <c r="BH12" s="111">
        <v>1</v>
      </c>
      <c r="BI12" s="101">
        <f t="shared" si="11"/>
        <v>0</v>
      </c>
      <c r="BJ12" s="102">
        <v>0</v>
      </c>
      <c r="BK12" s="112">
        <f>BG12/BH17</f>
        <v>0</v>
      </c>
      <c r="BL12" s="100">
        <v>0</v>
      </c>
      <c r="BM12" s="111">
        <v>1</v>
      </c>
      <c r="BN12" s="101">
        <f t="shared" si="12"/>
        <v>0</v>
      </c>
      <c r="BO12" s="102">
        <v>0</v>
      </c>
      <c r="BP12" s="112">
        <f>BL12/BM17</f>
        <v>0</v>
      </c>
      <c r="BQ12" s="282">
        <v>10</v>
      </c>
      <c r="BR12" s="288">
        <v>9</v>
      </c>
      <c r="BS12" s="283">
        <f t="shared" si="13"/>
        <v>111.11111111111111</v>
      </c>
      <c r="BT12" s="284">
        <v>1.1100000000000001</v>
      </c>
      <c r="BU12" s="448">
        <f>BQ12/BR17</f>
        <v>0.47619047619047616</v>
      </c>
      <c r="BV12" s="282">
        <v>100</v>
      </c>
      <c r="BW12" s="283">
        <v>100</v>
      </c>
      <c r="BX12" s="283">
        <f t="shared" si="14"/>
        <v>100</v>
      </c>
      <c r="BY12" s="284">
        <v>1</v>
      </c>
      <c r="BZ12" s="285">
        <f>BV12/BW17</f>
        <v>1</v>
      </c>
      <c r="CA12" s="100">
        <v>0</v>
      </c>
      <c r="CB12" s="111">
        <v>1</v>
      </c>
      <c r="CC12" s="101">
        <f t="shared" si="15"/>
        <v>0</v>
      </c>
      <c r="CD12" s="102">
        <v>0</v>
      </c>
      <c r="CE12" s="112">
        <f>CA12/CB17</f>
        <v>0</v>
      </c>
      <c r="CF12" s="100">
        <v>0</v>
      </c>
      <c r="CG12" s="111">
        <v>600</v>
      </c>
      <c r="CH12" s="101">
        <f t="shared" si="16"/>
        <v>0</v>
      </c>
      <c r="CI12" s="102">
        <v>0</v>
      </c>
      <c r="CJ12" s="112">
        <f>CF12/CG17</f>
        <v>0</v>
      </c>
      <c r="CK12" s="100">
        <v>0</v>
      </c>
      <c r="CL12" s="101">
        <v>100</v>
      </c>
      <c r="CM12" s="101">
        <f t="shared" si="17"/>
        <v>0</v>
      </c>
      <c r="CN12" s="102">
        <v>0</v>
      </c>
      <c r="CO12" s="103">
        <f>CK12/CL17</f>
        <v>0</v>
      </c>
      <c r="CP12" s="100">
        <v>0</v>
      </c>
      <c r="CQ12" s="111">
        <v>1</v>
      </c>
      <c r="CR12" s="101">
        <f t="shared" si="18"/>
        <v>0</v>
      </c>
      <c r="CS12" s="102">
        <v>0</v>
      </c>
      <c r="CT12" s="112">
        <f>CP12/CQ17</f>
        <v>0</v>
      </c>
      <c r="CU12" s="100">
        <v>0</v>
      </c>
      <c r="CV12" s="111">
        <v>1</v>
      </c>
      <c r="CW12" s="101">
        <f t="shared" si="19"/>
        <v>0</v>
      </c>
      <c r="CX12" s="102">
        <v>0</v>
      </c>
      <c r="CY12" s="112">
        <f>CU12/CV17</f>
        <v>0</v>
      </c>
      <c r="CZ12" s="515">
        <v>0</v>
      </c>
      <c r="DA12" s="527">
        <v>1</v>
      </c>
      <c r="DB12" s="516">
        <f t="shared" si="20"/>
        <v>0</v>
      </c>
      <c r="DC12" s="517">
        <v>0</v>
      </c>
      <c r="DD12" s="528">
        <f>CZ12/DA17</f>
        <v>0</v>
      </c>
      <c r="DE12" s="169">
        <v>0</v>
      </c>
      <c r="DF12" s="170">
        <v>80</v>
      </c>
      <c r="DG12" s="170">
        <f t="shared" si="21"/>
        <v>0</v>
      </c>
      <c r="DH12" s="171">
        <v>0</v>
      </c>
      <c r="DI12" s="172">
        <f>DE12/DF17</f>
        <v>0</v>
      </c>
      <c r="DJ12" s="79">
        <v>4</v>
      </c>
      <c r="DK12" s="80">
        <v>2</v>
      </c>
      <c r="DL12" s="80">
        <f t="shared" si="22"/>
        <v>200</v>
      </c>
      <c r="DM12" s="81">
        <v>2</v>
      </c>
      <c r="DN12" s="82">
        <f>DJ12/DK17</f>
        <v>0.4</v>
      </c>
      <c r="DO12" s="251">
        <v>56</v>
      </c>
      <c r="DP12" s="252">
        <v>50</v>
      </c>
      <c r="DQ12" s="253">
        <f t="shared" si="23"/>
        <v>112.00000000000001</v>
      </c>
      <c r="DR12" s="254">
        <v>1.1200000000000001</v>
      </c>
      <c r="DS12" s="255">
        <f>DO12/DP17</f>
        <v>0.21132075471698114</v>
      </c>
      <c r="DT12" s="79">
        <v>1</v>
      </c>
      <c r="DU12" s="92">
        <v>1</v>
      </c>
      <c r="DV12" s="80">
        <f t="shared" si="24"/>
        <v>100</v>
      </c>
      <c r="DW12" s="316">
        <v>1</v>
      </c>
      <c r="DX12" s="325">
        <f>DT12/DU17</f>
        <v>0.5</v>
      </c>
      <c r="DY12" s="100">
        <v>0</v>
      </c>
      <c r="DZ12" s="101">
        <v>100</v>
      </c>
      <c r="EA12" s="101">
        <f t="shared" si="25"/>
        <v>0</v>
      </c>
      <c r="EB12" s="102">
        <v>0</v>
      </c>
      <c r="EC12" s="103">
        <f>DY12/DZ17</f>
        <v>0</v>
      </c>
      <c r="ED12" s="100">
        <v>0</v>
      </c>
      <c r="EE12" s="111">
        <v>1</v>
      </c>
      <c r="EF12" s="101">
        <f t="shared" si="26"/>
        <v>0</v>
      </c>
      <c r="EG12" s="102">
        <v>0</v>
      </c>
      <c r="EH12" s="112">
        <f>ED12/EE17</f>
        <v>0</v>
      </c>
      <c r="EI12" s="100">
        <v>0</v>
      </c>
      <c r="EJ12" s="111">
        <v>1</v>
      </c>
      <c r="EK12" s="101">
        <f t="shared" si="27"/>
        <v>0</v>
      </c>
      <c r="EL12" s="330">
        <v>0</v>
      </c>
      <c r="EM12" s="332">
        <f>EI12/EJ17</f>
        <v>0</v>
      </c>
      <c r="EN12" s="100">
        <v>0</v>
      </c>
      <c r="EO12" s="111">
        <v>1</v>
      </c>
      <c r="EP12" s="101">
        <f t="shared" si="28"/>
        <v>0</v>
      </c>
      <c r="EQ12" s="102">
        <v>0</v>
      </c>
      <c r="ER12" s="112">
        <f>EN12/EO17</f>
        <v>0</v>
      </c>
      <c r="ES12" s="100">
        <v>0</v>
      </c>
      <c r="ET12" s="111">
        <v>2</v>
      </c>
      <c r="EU12" s="101">
        <f t="shared" si="29"/>
        <v>0</v>
      </c>
      <c r="EV12" s="102">
        <v>0</v>
      </c>
      <c r="EW12" s="112">
        <f>ES12/ET17</f>
        <v>0</v>
      </c>
      <c r="EX12" s="100">
        <v>0</v>
      </c>
      <c r="EY12" s="101">
        <v>1</v>
      </c>
      <c r="EZ12" s="101">
        <f t="shared" si="30"/>
        <v>0</v>
      </c>
      <c r="FA12" s="102">
        <v>0</v>
      </c>
      <c r="FB12" s="112">
        <f>EX12/EY17</f>
        <v>0</v>
      </c>
      <c r="FC12" s="79">
        <v>7</v>
      </c>
      <c r="FD12" s="80">
        <v>7</v>
      </c>
      <c r="FE12" s="80">
        <f t="shared" si="31"/>
        <v>100</v>
      </c>
      <c r="FF12" s="81">
        <v>1</v>
      </c>
      <c r="FG12" s="82">
        <f>FC12/FD17</f>
        <v>0.58333333333333337</v>
      </c>
      <c r="FH12" s="100">
        <v>0</v>
      </c>
      <c r="FI12" s="111">
        <v>2</v>
      </c>
      <c r="FJ12" s="101">
        <f t="shared" si="32"/>
        <v>0</v>
      </c>
      <c r="FK12" s="102">
        <v>0</v>
      </c>
      <c r="FL12" s="112">
        <f>FH12/FI17</f>
        <v>0</v>
      </c>
      <c r="FM12" s="100">
        <v>0</v>
      </c>
      <c r="FN12" s="101">
        <v>1</v>
      </c>
      <c r="FO12" s="101">
        <f t="shared" si="33"/>
        <v>0</v>
      </c>
      <c r="FP12" s="321">
        <v>0</v>
      </c>
      <c r="FQ12" s="322">
        <f>FM12/FN17</f>
        <v>0</v>
      </c>
      <c r="FR12" s="100">
        <v>0</v>
      </c>
      <c r="FS12" s="111">
        <v>2</v>
      </c>
      <c r="FT12" s="101">
        <f t="shared" si="34"/>
        <v>0</v>
      </c>
      <c r="FU12" s="102">
        <v>0</v>
      </c>
      <c r="FV12" s="112">
        <f>FR12/FS17</f>
        <v>0</v>
      </c>
      <c r="FW12" s="79">
        <v>5</v>
      </c>
      <c r="FX12" s="92">
        <v>5</v>
      </c>
      <c r="FY12" s="80">
        <f t="shared" si="35"/>
        <v>100</v>
      </c>
      <c r="FZ12" s="115">
        <v>1</v>
      </c>
      <c r="GA12" s="93">
        <f>FW12/FX17</f>
        <v>0.5</v>
      </c>
      <c r="GB12" s="100">
        <v>0</v>
      </c>
      <c r="GC12" s="111">
        <v>1</v>
      </c>
      <c r="GD12" s="101">
        <f t="shared" si="36"/>
        <v>0</v>
      </c>
      <c r="GE12" s="102">
        <v>0</v>
      </c>
      <c r="GF12" s="112">
        <f>GB12/GC17</f>
        <v>0</v>
      </c>
      <c r="GG12" s="100">
        <v>0</v>
      </c>
      <c r="GH12" s="101">
        <v>1</v>
      </c>
      <c r="GI12" s="101">
        <f t="shared" si="37"/>
        <v>0</v>
      </c>
      <c r="GJ12" s="102">
        <v>0</v>
      </c>
      <c r="GK12" s="103">
        <f>GG12/GH17</f>
        <v>0</v>
      </c>
      <c r="GL12" s="100">
        <v>0</v>
      </c>
      <c r="GM12" s="101">
        <v>1</v>
      </c>
      <c r="GN12" s="101">
        <f t="shared" si="38"/>
        <v>0</v>
      </c>
      <c r="GO12" s="102">
        <v>0</v>
      </c>
      <c r="GP12" s="103">
        <f>GL12/GM17</f>
        <v>0</v>
      </c>
      <c r="GQ12" s="100">
        <v>0</v>
      </c>
      <c r="GR12" s="111">
        <v>40</v>
      </c>
      <c r="GS12" s="101">
        <f t="shared" si="39"/>
        <v>0</v>
      </c>
      <c r="GT12" s="102">
        <v>0</v>
      </c>
      <c r="GU12" s="112">
        <f>GQ12/GR17</f>
        <v>0</v>
      </c>
      <c r="GV12" s="100">
        <v>0</v>
      </c>
      <c r="GW12" s="101">
        <v>1</v>
      </c>
      <c r="GX12" s="101">
        <f t="shared" si="40"/>
        <v>0</v>
      </c>
      <c r="GY12" s="102">
        <v>0</v>
      </c>
      <c r="GZ12" s="103">
        <f>GV12/GW17</f>
        <v>0</v>
      </c>
      <c r="HA12" s="100">
        <v>0</v>
      </c>
      <c r="HB12" s="111">
        <v>1</v>
      </c>
      <c r="HC12" s="101">
        <f t="shared" si="41"/>
        <v>0</v>
      </c>
      <c r="HD12" s="102">
        <v>0</v>
      </c>
      <c r="HE12" s="112">
        <f>HA12/HB17</f>
        <v>0</v>
      </c>
      <c r="HF12" s="100">
        <v>0</v>
      </c>
      <c r="HG12" s="111">
        <v>2</v>
      </c>
      <c r="HH12" s="101">
        <f t="shared" si="42"/>
        <v>0</v>
      </c>
      <c r="HI12" s="102">
        <v>0</v>
      </c>
      <c r="HJ12" s="112">
        <f>HF12/HG17</f>
        <v>0</v>
      </c>
      <c r="HK12" s="195">
        <v>0</v>
      </c>
      <c r="HL12" s="196">
        <v>7</v>
      </c>
      <c r="HM12" s="196">
        <f t="shared" si="43"/>
        <v>0</v>
      </c>
      <c r="HN12" s="197">
        <v>0</v>
      </c>
      <c r="HO12" s="198">
        <f>HK12/HL17</f>
        <v>0</v>
      </c>
      <c r="HP12" s="100">
        <v>0</v>
      </c>
      <c r="HQ12" s="111">
        <v>50</v>
      </c>
      <c r="HR12" s="101">
        <f t="shared" si="44"/>
        <v>0</v>
      </c>
      <c r="HS12" s="102">
        <v>0</v>
      </c>
      <c r="HT12" s="112">
        <f>HP12/HQ17</f>
        <v>0</v>
      </c>
      <c r="HU12" s="100">
        <v>0</v>
      </c>
      <c r="HV12" s="111">
        <v>20</v>
      </c>
      <c r="HW12" s="101">
        <f t="shared" si="45"/>
        <v>0</v>
      </c>
      <c r="HX12" s="102">
        <v>0</v>
      </c>
      <c r="HY12" s="112">
        <f>HU12/HV17</f>
        <v>0</v>
      </c>
      <c r="HZ12" s="100">
        <v>0</v>
      </c>
      <c r="IA12" s="111">
        <v>1</v>
      </c>
      <c r="IB12" s="101">
        <f t="shared" si="46"/>
        <v>0</v>
      </c>
      <c r="IC12" s="102">
        <v>0</v>
      </c>
      <c r="ID12" s="112">
        <f>HZ12/IA17</f>
        <v>0</v>
      </c>
      <c r="IE12" s="282">
        <v>99.68</v>
      </c>
      <c r="IF12" s="288">
        <v>100</v>
      </c>
      <c r="IG12" s="283">
        <f t="shared" si="47"/>
        <v>99.68</v>
      </c>
      <c r="IH12" s="284">
        <v>1</v>
      </c>
      <c r="II12" s="285">
        <f>IE12/IF17</f>
        <v>0.99680000000000002</v>
      </c>
      <c r="IJ12" s="79">
        <v>100</v>
      </c>
      <c r="IK12" s="92">
        <v>100</v>
      </c>
      <c r="IL12" s="80">
        <f t="shared" si="48"/>
        <v>100</v>
      </c>
      <c r="IM12" s="81">
        <v>1</v>
      </c>
      <c r="IN12" s="82">
        <f>IJ12/IK17</f>
        <v>1</v>
      </c>
    </row>
    <row r="13" spans="2:248" ht="15" thickBot="1" x14ac:dyDescent="0.4">
      <c r="B13" s="151">
        <v>8</v>
      </c>
      <c r="C13" s="152" t="s">
        <v>40</v>
      </c>
      <c r="D13" s="79">
        <v>0</v>
      </c>
      <c r="E13" s="80">
        <v>100</v>
      </c>
      <c r="F13" s="80">
        <f t="shared" si="0"/>
        <v>0</v>
      </c>
      <c r="G13" s="81">
        <v>0</v>
      </c>
      <c r="H13" s="82">
        <f>D13/E17</f>
        <v>0</v>
      </c>
      <c r="I13" s="79">
        <v>36</v>
      </c>
      <c r="J13" s="80">
        <v>25</v>
      </c>
      <c r="K13" s="80">
        <f t="shared" si="1"/>
        <v>144</v>
      </c>
      <c r="L13" s="81">
        <v>1.44</v>
      </c>
      <c r="M13" s="82">
        <f>I13/J17</f>
        <v>0.9</v>
      </c>
      <c r="N13" s="79">
        <v>27</v>
      </c>
      <c r="O13" s="80">
        <v>24</v>
      </c>
      <c r="P13" s="80">
        <f t="shared" si="2"/>
        <v>112.5</v>
      </c>
      <c r="Q13" s="123">
        <v>1.1299999999999999</v>
      </c>
      <c r="R13" s="82">
        <f>N13/O17</f>
        <v>0.6428571428571429</v>
      </c>
      <c r="S13" s="134">
        <v>0</v>
      </c>
      <c r="T13" s="127">
        <v>100</v>
      </c>
      <c r="U13" s="127">
        <f t="shared" si="3"/>
        <v>0</v>
      </c>
      <c r="V13" s="128">
        <v>0</v>
      </c>
      <c r="W13" s="129">
        <f>S13/T17</f>
        <v>0</v>
      </c>
      <c r="X13" s="169">
        <v>0</v>
      </c>
      <c r="Y13" s="170">
        <v>100</v>
      </c>
      <c r="Z13" s="170">
        <f t="shared" si="4"/>
        <v>0</v>
      </c>
      <c r="AA13" s="171">
        <v>0</v>
      </c>
      <c r="AB13" s="231">
        <f>X13/Y17</f>
        <v>0</v>
      </c>
      <c r="AC13" s="100">
        <v>0</v>
      </c>
      <c r="AD13" s="101">
        <v>100</v>
      </c>
      <c r="AE13" s="101">
        <f t="shared" si="5"/>
        <v>0</v>
      </c>
      <c r="AF13" s="102">
        <v>0</v>
      </c>
      <c r="AG13" s="103">
        <f>AC13/AD17</f>
        <v>0</v>
      </c>
      <c r="AH13" s="122">
        <v>0</v>
      </c>
      <c r="AI13" s="111">
        <v>50</v>
      </c>
      <c r="AJ13" s="101">
        <f t="shared" si="6"/>
        <v>0</v>
      </c>
      <c r="AK13" s="102">
        <v>0</v>
      </c>
      <c r="AL13" s="112">
        <f>AH13/AI17</f>
        <v>0</v>
      </c>
      <c r="AM13" s="100">
        <v>0</v>
      </c>
      <c r="AN13" s="101">
        <v>1</v>
      </c>
      <c r="AO13" s="101">
        <f t="shared" si="7"/>
        <v>0</v>
      </c>
      <c r="AP13" s="102">
        <v>0</v>
      </c>
      <c r="AQ13" s="103">
        <f>AM13/AN17</f>
        <v>0</v>
      </c>
      <c r="AR13" s="282">
        <v>0</v>
      </c>
      <c r="AS13" s="283">
        <v>90</v>
      </c>
      <c r="AT13" s="283">
        <f t="shared" si="8"/>
        <v>0</v>
      </c>
      <c r="AU13" s="284">
        <v>0</v>
      </c>
      <c r="AV13" s="285">
        <f>AR13/AS17</f>
        <v>0</v>
      </c>
      <c r="AW13" s="183">
        <v>0</v>
      </c>
      <c r="AX13" s="184">
        <v>2</v>
      </c>
      <c r="AY13" s="185">
        <f t="shared" si="9"/>
        <v>0</v>
      </c>
      <c r="AZ13" s="186">
        <v>0</v>
      </c>
      <c r="BA13" s="187">
        <f>AW13/AX17</f>
        <v>0</v>
      </c>
      <c r="BB13" s="100">
        <v>0</v>
      </c>
      <c r="BC13" s="101">
        <v>1</v>
      </c>
      <c r="BD13" s="101">
        <f t="shared" si="10"/>
        <v>0</v>
      </c>
      <c r="BE13" s="102">
        <v>0</v>
      </c>
      <c r="BF13" s="103">
        <f>BB13/BC17</f>
        <v>0</v>
      </c>
      <c r="BG13" s="100">
        <v>0</v>
      </c>
      <c r="BH13" s="111">
        <v>1</v>
      </c>
      <c r="BI13" s="101">
        <f t="shared" si="11"/>
        <v>0</v>
      </c>
      <c r="BJ13" s="102">
        <v>0</v>
      </c>
      <c r="BK13" s="112">
        <f>BG13/BH17</f>
        <v>0</v>
      </c>
      <c r="BL13" s="183">
        <v>0</v>
      </c>
      <c r="BM13" s="184">
        <v>1</v>
      </c>
      <c r="BN13" s="185">
        <f t="shared" si="12"/>
        <v>0</v>
      </c>
      <c r="BO13" s="186">
        <v>0</v>
      </c>
      <c r="BP13" s="187">
        <f>BL13/BM17</f>
        <v>0</v>
      </c>
      <c r="BQ13" s="282">
        <v>10</v>
      </c>
      <c r="BR13" s="288">
        <v>12</v>
      </c>
      <c r="BS13" s="283">
        <f t="shared" si="13"/>
        <v>83.333333333333343</v>
      </c>
      <c r="BT13" s="284">
        <v>0.83</v>
      </c>
      <c r="BU13" s="448">
        <f>BQ13/BR17</f>
        <v>0.47619047619047616</v>
      </c>
      <c r="BV13" s="79">
        <v>100</v>
      </c>
      <c r="BW13" s="80">
        <v>100</v>
      </c>
      <c r="BX13" s="80">
        <f t="shared" si="14"/>
        <v>100</v>
      </c>
      <c r="BY13" s="81">
        <v>1</v>
      </c>
      <c r="BZ13" s="82">
        <f>BV13/BW17</f>
        <v>1</v>
      </c>
      <c r="CA13" s="100">
        <v>0</v>
      </c>
      <c r="CB13" s="111">
        <v>1</v>
      </c>
      <c r="CC13" s="101">
        <f t="shared" si="15"/>
        <v>0</v>
      </c>
      <c r="CD13" s="102">
        <v>0</v>
      </c>
      <c r="CE13" s="112">
        <f>CA13/CB17</f>
        <v>0</v>
      </c>
      <c r="CF13" s="100">
        <v>0</v>
      </c>
      <c r="CG13" s="111">
        <v>600</v>
      </c>
      <c r="CH13" s="101">
        <f t="shared" si="16"/>
        <v>0</v>
      </c>
      <c r="CI13" s="102">
        <v>0</v>
      </c>
      <c r="CJ13" s="112">
        <f>CF13/CG17</f>
        <v>0</v>
      </c>
      <c r="CK13" s="100">
        <v>0</v>
      </c>
      <c r="CL13" s="101">
        <v>100</v>
      </c>
      <c r="CM13" s="101">
        <f t="shared" si="17"/>
        <v>0</v>
      </c>
      <c r="CN13" s="102">
        <v>0</v>
      </c>
      <c r="CO13" s="103">
        <f>CK13/CL17</f>
        <v>0</v>
      </c>
      <c r="CP13" s="100">
        <v>0</v>
      </c>
      <c r="CQ13" s="111">
        <v>1</v>
      </c>
      <c r="CR13" s="101">
        <f t="shared" si="18"/>
        <v>0</v>
      </c>
      <c r="CS13" s="102">
        <v>0</v>
      </c>
      <c r="CT13" s="112">
        <f>CP13/CQ17</f>
        <v>0</v>
      </c>
      <c r="CU13" s="100">
        <v>0</v>
      </c>
      <c r="CV13" s="111">
        <v>1</v>
      </c>
      <c r="CW13" s="101">
        <f t="shared" si="19"/>
        <v>0</v>
      </c>
      <c r="CX13" s="102">
        <v>0</v>
      </c>
      <c r="CY13" s="112">
        <f>CU13/CV17</f>
        <v>0</v>
      </c>
      <c r="CZ13" s="515">
        <v>0</v>
      </c>
      <c r="DA13" s="527">
        <v>1</v>
      </c>
      <c r="DB13" s="516">
        <f t="shared" si="20"/>
        <v>0</v>
      </c>
      <c r="DC13" s="517">
        <v>0</v>
      </c>
      <c r="DD13" s="528">
        <f>CZ13/DA17</f>
        <v>0</v>
      </c>
      <c r="DE13" s="169">
        <v>0</v>
      </c>
      <c r="DF13" s="170">
        <v>120</v>
      </c>
      <c r="DG13" s="170">
        <f t="shared" si="21"/>
        <v>0</v>
      </c>
      <c r="DH13" s="171">
        <v>0</v>
      </c>
      <c r="DI13" s="172">
        <f>DE13/DF17</f>
        <v>0</v>
      </c>
      <c r="DJ13" s="79">
        <v>4</v>
      </c>
      <c r="DK13" s="80">
        <v>4</v>
      </c>
      <c r="DL13" s="80">
        <f t="shared" si="22"/>
        <v>100</v>
      </c>
      <c r="DM13" s="81">
        <v>1</v>
      </c>
      <c r="DN13" s="82">
        <f>DJ13/DK17</f>
        <v>0.4</v>
      </c>
      <c r="DO13" s="251">
        <v>110</v>
      </c>
      <c r="DP13" s="252">
        <v>100</v>
      </c>
      <c r="DQ13" s="253">
        <f t="shared" si="23"/>
        <v>110.00000000000001</v>
      </c>
      <c r="DR13" s="254">
        <v>1.1000000000000001</v>
      </c>
      <c r="DS13" s="255">
        <f>DO13/DP17</f>
        <v>0.41509433962264153</v>
      </c>
      <c r="DT13" s="79">
        <v>1</v>
      </c>
      <c r="DU13" s="92">
        <v>2</v>
      </c>
      <c r="DV13" s="320">
        <f t="shared" si="24"/>
        <v>50</v>
      </c>
      <c r="DW13" s="375">
        <v>0.5</v>
      </c>
      <c r="DX13" s="376">
        <f>DT13/DU17</f>
        <v>0.5</v>
      </c>
      <c r="DY13" s="100">
        <v>0</v>
      </c>
      <c r="DZ13" s="101">
        <v>100</v>
      </c>
      <c r="EA13" s="101">
        <f t="shared" si="25"/>
        <v>0</v>
      </c>
      <c r="EB13" s="102">
        <v>0</v>
      </c>
      <c r="EC13" s="103">
        <f>DY13/DZ17</f>
        <v>0</v>
      </c>
      <c r="ED13" s="100">
        <v>0</v>
      </c>
      <c r="EE13" s="111">
        <v>1</v>
      </c>
      <c r="EF13" s="101">
        <f t="shared" si="26"/>
        <v>0</v>
      </c>
      <c r="EG13" s="102">
        <v>0</v>
      </c>
      <c r="EH13" s="112">
        <f>ED13/EE17</f>
        <v>0</v>
      </c>
      <c r="EI13" s="79">
        <v>0</v>
      </c>
      <c r="EJ13" s="92">
        <v>1</v>
      </c>
      <c r="EK13" s="320">
        <f t="shared" si="27"/>
        <v>0</v>
      </c>
      <c r="EL13" s="375">
        <v>0</v>
      </c>
      <c r="EM13" s="376">
        <f>EI13/EJ17</f>
        <v>0</v>
      </c>
      <c r="EN13" s="79">
        <v>1</v>
      </c>
      <c r="EO13" s="92">
        <v>1</v>
      </c>
      <c r="EP13" s="80">
        <f t="shared" si="28"/>
        <v>100</v>
      </c>
      <c r="EQ13" s="316">
        <v>1</v>
      </c>
      <c r="ER13" s="325">
        <f>EN13/EO17</f>
        <v>0.5</v>
      </c>
      <c r="ES13" s="100">
        <v>0</v>
      </c>
      <c r="ET13" s="111">
        <v>2</v>
      </c>
      <c r="EU13" s="101">
        <f t="shared" si="29"/>
        <v>0</v>
      </c>
      <c r="EV13" s="102">
        <v>0</v>
      </c>
      <c r="EW13" s="112">
        <f>ES13/ET17</f>
        <v>0</v>
      </c>
      <c r="EX13" s="100">
        <v>0</v>
      </c>
      <c r="EY13" s="101">
        <v>1</v>
      </c>
      <c r="EZ13" s="101">
        <f t="shared" si="30"/>
        <v>0</v>
      </c>
      <c r="FA13" s="102">
        <v>0</v>
      </c>
      <c r="FB13" s="112">
        <f>EX13/EY17</f>
        <v>0</v>
      </c>
      <c r="FC13" s="79">
        <v>8</v>
      </c>
      <c r="FD13" s="80">
        <v>8</v>
      </c>
      <c r="FE13" s="80">
        <f t="shared" si="31"/>
        <v>100</v>
      </c>
      <c r="FF13" s="81">
        <v>1</v>
      </c>
      <c r="FG13" s="82">
        <f>FC13/FD17</f>
        <v>0.66666666666666663</v>
      </c>
      <c r="FH13" s="100">
        <v>0</v>
      </c>
      <c r="FI13" s="111">
        <v>2</v>
      </c>
      <c r="FJ13" s="101">
        <f t="shared" si="32"/>
        <v>0</v>
      </c>
      <c r="FK13" s="102">
        <v>0</v>
      </c>
      <c r="FL13" s="112">
        <f>FH13/FI17</f>
        <v>0</v>
      </c>
      <c r="FM13" s="100">
        <v>0</v>
      </c>
      <c r="FN13" s="101">
        <v>1</v>
      </c>
      <c r="FO13" s="101">
        <f t="shared" si="33"/>
        <v>0</v>
      </c>
      <c r="FP13" s="102">
        <v>0</v>
      </c>
      <c r="FQ13" s="103">
        <f>FM13/FN17</f>
        <v>0</v>
      </c>
      <c r="FR13" s="100">
        <v>0</v>
      </c>
      <c r="FS13" s="111">
        <v>2</v>
      </c>
      <c r="FT13" s="101">
        <f t="shared" si="34"/>
        <v>0</v>
      </c>
      <c r="FU13" s="102">
        <v>0</v>
      </c>
      <c r="FV13" s="112">
        <f>FR13/FS17</f>
        <v>0</v>
      </c>
      <c r="FW13" s="100">
        <v>0</v>
      </c>
      <c r="FX13" s="111">
        <v>5</v>
      </c>
      <c r="FY13" s="101">
        <f t="shared" si="35"/>
        <v>0</v>
      </c>
      <c r="FZ13" s="102">
        <v>0</v>
      </c>
      <c r="GA13" s="112">
        <f>FW13/FX17</f>
        <v>0</v>
      </c>
      <c r="GB13" s="100">
        <v>0</v>
      </c>
      <c r="GC13" s="111">
        <v>1</v>
      </c>
      <c r="GD13" s="101">
        <f t="shared" si="36"/>
        <v>0</v>
      </c>
      <c r="GE13" s="102">
        <v>0</v>
      </c>
      <c r="GF13" s="112">
        <f>GB13/GC17</f>
        <v>0</v>
      </c>
      <c r="GG13" s="100">
        <v>0</v>
      </c>
      <c r="GH13" s="101">
        <v>1</v>
      </c>
      <c r="GI13" s="101">
        <f t="shared" si="37"/>
        <v>0</v>
      </c>
      <c r="GJ13" s="102">
        <v>0</v>
      </c>
      <c r="GK13" s="103">
        <f>GG13/GH17</f>
        <v>0</v>
      </c>
      <c r="GL13" s="100">
        <v>0</v>
      </c>
      <c r="GM13" s="101">
        <v>1</v>
      </c>
      <c r="GN13" s="101">
        <f t="shared" si="38"/>
        <v>0</v>
      </c>
      <c r="GO13" s="102">
        <v>0</v>
      </c>
      <c r="GP13" s="103">
        <f>GL13/GM17</f>
        <v>0</v>
      </c>
      <c r="GQ13" s="100">
        <v>0</v>
      </c>
      <c r="GR13" s="111">
        <v>40</v>
      </c>
      <c r="GS13" s="101">
        <f t="shared" si="39"/>
        <v>0</v>
      </c>
      <c r="GT13" s="102">
        <v>0</v>
      </c>
      <c r="GU13" s="112">
        <f>GQ13/GR17</f>
        <v>0</v>
      </c>
      <c r="GV13" s="79">
        <v>20</v>
      </c>
      <c r="GW13" s="80">
        <v>20</v>
      </c>
      <c r="GX13" s="80">
        <f t="shared" si="40"/>
        <v>100</v>
      </c>
      <c r="GY13" s="81">
        <v>1</v>
      </c>
      <c r="GZ13" s="82">
        <f>GV13/GW17</f>
        <v>0.2</v>
      </c>
      <c r="HA13" s="100">
        <v>0</v>
      </c>
      <c r="HB13" s="111">
        <v>1</v>
      </c>
      <c r="HC13" s="101">
        <f t="shared" si="41"/>
        <v>0</v>
      </c>
      <c r="HD13" s="102">
        <v>0</v>
      </c>
      <c r="HE13" s="112">
        <f>HA13/HB17</f>
        <v>0</v>
      </c>
      <c r="HF13" s="79">
        <v>2</v>
      </c>
      <c r="HG13" s="92">
        <v>2</v>
      </c>
      <c r="HH13" s="80">
        <f t="shared" si="42"/>
        <v>100</v>
      </c>
      <c r="HI13" s="115">
        <v>1</v>
      </c>
      <c r="HJ13" s="93">
        <f>HF13/HG17</f>
        <v>0.66666666666666663</v>
      </c>
      <c r="HK13" s="195">
        <v>0</v>
      </c>
      <c r="HL13" s="196">
        <v>8</v>
      </c>
      <c r="HM13" s="196">
        <f t="shared" si="43"/>
        <v>0</v>
      </c>
      <c r="HN13" s="197">
        <v>0</v>
      </c>
      <c r="HO13" s="198">
        <f>HK13/HL17</f>
        <v>0</v>
      </c>
      <c r="HP13" s="100">
        <v>0</v>
      </c>
      <c r="HQ13" s="111">
        <v>50</v>
      </c>
      <c r="HR13" s="101">
        <f t="shared" si="44"/>
        <v>0</v>
      </c>
      <c r="HS13" s="102">
        <v>0</v>
      </c>
      <c r="HT13" s="112">
        <f>HP13/HQ17</f>
        <v>0</v>
      </c>
      <c r="HU13" s="100">
        <v>0</v>
      </c>
      <c r="HV13" s="111">
        <v>20</v>
      </c>
      <c r="HW13" s="101">
        <f t="shared" si="45"/>
        <v>0</v>
      </c>
      <c r="HX13" s="102">
        <v>0</v>
      </c>
      <c r="HY13" s="112">
        <f>HU13/HV17</f>
        <v>0</v>
      </c>
      <c r="HZ13" s="100">
        <v>0</v>
      </c>
      <c r="IA13" s="111">
        <v>1</v>
      </c>
      <c r="IB13" s="101">
        <f t="shared" si="46"/>
        <v>0</v>
      </c>
      <c r="IC13" s="102">
        <v>0</v>
      </c>
      <c r="ID13" s="112">
        <f>HZ13/IA17</f>
        <v>0</v>
      </c>
      <c r="IE13" s="79">
        <v>101.19</v>
      </c>
      <c r="IF13" s="92">
        <v>100</v>
      </c>
      <c r="IG13" s="80">
        <f t="shared" si="47"/>
        <v>101.19</v>
      </c>
      <c r="IH13" s="81">
        <v>1.01</v>
      </c>
      <c r="II13" s="82">
        <f>IE13/IF17</f>
        <v>1.0119</v>
      </c>
      <c r="IJ13" s="79">
        <v>76.92</v>
      </c>
      <c r="IK13" s="92">
        <v>100</v>
      </c>
      <c r="IL13" s="80">
        <f t="shared" si="48"/>
        <v>76.92</v>
      </c>
      <c r="IM13" s="81">
        <v>0.77</v>
      </c>
      <c r="IN13" s="82">
        <f>IJ13/IK17</f>
        <v>0.76919999999999999</v>
      </c>
    </row>
    <row r="14" spans="2:248" ht="15" thickBot="1" x14ac:dyDescent="0.4">
      <c r="B14" s="153">
        <v>9</v>
      </c>
      <c r="C14" s="154" t="s">
        <v>41</v>
      </c>
      <c r="D14" s="79">
        <v>100</v>
      </c>
      <c r="E14" s="80">
        <v>100</v>
      </c>
      <c r="F14" s="80">
        <f t="shared" si="0"/>
        <v>100</v>
      </c>
      <c r="G14" s="115">
        <v>1</v>
      </c>
      <c r="H14" s="82">
        <f>D14/E17</f>
        <v>1</v>
      </c>
      <c r="I14" s="79">
        <v>40</v>
      </c>
      <c r="J14" s="80">
        <v>30</v>
      </c>
      <c r="K14" s="80">
        <f t="shared" si="1"/>
        <v>133.33333333333331</v>
      </c>
      <c r="L14" s="123">
        <v>1.33</v>
      </c>
      <c r="M14" s="82">
        <f>I14/J17</f>
        <v>1</v>
      </c>
      <c r="N14" s="100">
        <v>0</v>
      </c>
      <c r="O14" s="101">
        <v>24</v>
      </c>
      <c r="P14" s="101">
        <f t="shared" si="2"/>
        <v>0</v>
      </c>
      <c r="Q14" s="102">
        <v>0</v>
      </c>
      <c r="R14" s="103">
        <f>N14/O17</f>
        <v>0</v>
      </c>
      <c r="S14" s="134">
        <v>0</v>
      </c>
      <c r="T14" s="127">
        <v>100</v>
      </c>
      <c r="U14" s="127">
        <f t="shared" si="3"/>
        <v>0</v>
      </c>
      <c r="V14" s="128">
        <v>0</v>
      </c>
      <c r="W14" s="129">
        <f>S14/T17</f>
        <v>0</v>
      </c>
      <c r="X14" s="169">
        <v>0</v>
      </c>
      <c r="Y14" s="170">
        <v>100</v>
      </c>
      <c r="Z14" s="170">
        <f t="shared" si="4"/>
        <v>0</v>
      </c>
      <c r="AA14" s="171">
        <v>0</v>
      </c>
      <c r="AB14" s="231">
        <f>X14/Y17</f>
        <v>0</v>
      </c>
      <c r="AC14" s="100">
        <v>43.75</v>
      </c>
      <c r="AD14" s="101">
        <v>100</v>
      </c>
      <c r="AE14" s="101">
        <f t="shared" si="5"/>
        <v>43.75</v>
      </c>
      <c r="AF14" s="102">
        <v>0.44</v>
      </c>
      <c r="AG14" s="103">
        <f>AC14/AD17</f>
        <v>0.4375</v>
      </c>
      <c r="AH14" s="122">
        <v>0</v>
      </c>
      <c r="AI14" s="111">
        <v>50</v>
      </c>
      <c r="AJ14" s="101">
        <f t="shared" si="6"/>
        <v>0</v>
      </c>
      <c r="AK14" s="102">
        <v>0</v>
      </c>
      <c r="AL14" s="112">
        <f>AH14/AI17</f>
        <v>0</v>
      </c>
      <c r="AM14" s="79">
        <v>28</v>
      </c>
      <c r="AN14" s="80">
        <v>26</v>
      </c>
      <c r="AO14" s="80">
        <f t="shared" si="7"/>
        <v>107.69230769230769</v>
      </c>
      <c r="AP14" s="123">
        <v>1.08</v>
      </c>
      <c r="AQ14" s="82">
        <f>AM14/AN17</f>
        <v>0.8</v>
      </c>
      <c r="AR14" s="79">
        <v>98.45</v>
      </c>
      <c r="AS14" s="80">
        <v>90</v>
      </c>
      <c r="AT14" s="80">
        <f t="shared" si="8"/>
        <v>109.38888888888889</v>
      </c>
      <c r="AU14" s="123">
        <v>1.0900000000000001</v>
      </c>
      <c r="AV14" s="82">
        <f>AR14/AS17</f>
        <v>1.0938888888888889</v>
      </c>
      <c r="AW14" s="79">
        <v>2</v>
      </c>
      <c r="AX14" s="92">
        <v>3</v>
      </c>
      <c r="AY14" s="80">
        <f t="shared" si="9"/>
        <v>66.666666666666657</v>
      </c>
      <c r="AZ14" s="132">
        <v>0.67</v>
      </c>
      <c r="BA14" s="93">
        <f>AW14/AX17</f>
        <v>0.125</v>
      </c>
      <c r="BB14" s="100">
        <v>0</v>
      </c>
      <c r="BC14" s="101">
        <v>1</v>
      </c>
      <c r="BD14" s="101">
        <f t="shared" si="10"/>
        <v>0</v>
      </c>
      <c r="BE14" s="102">
        <v>0</v>
      </c>
      <c r="BF14" s="103">
        <f>BB14/BC17</f>
        <v>0</v>
      </c>
      <c r="BG14" s="100">
        <v>0</v>
      </c>
      <c r="BH14" s="111">
        <v>1</v>
      </c>
      <c r="BI14" s="101">
        <f t="shared" si="11"/>
        <v>0</v>
      </c>
      <c r="BJ14" s="102">
        <v>0</v>
      </c>
      <c r="BK14" s="112">
        <f>BG14/BH17</f>
        <v>0</v>
      </c>
      <c r="BL14" s="183">
        <v>0</v>
      </c>
      <c r="BM14" s="184">
        <v>2</v>
      </c>
      <c r="BN14" s="185">
        <f t="shared" si="12"/>
        <v>0</v>
      </c>
      <c r="BO14" s="186">
        <v>0</v>
      </c>
      <c r="BP14" s="187">
        <f>BL14/BM17</f>
        <v>0</v>
      </c>
      <c r="BQ14" s="386">
        <v>10</v>
      </c>
      <c r="BR14" s="387">
        <v>9</v>
      </c>
      <c r="BS14" s="388">
        <f t="shared" si="13"/>
        <v>111.11111111111111</v>
      </c>
      <c r="BT14" s="362">
        <v>1.1100000000000001</v>
      </c>
      <c r="BU14" s="370">
        <f>BQ14/BR17</f>
        <v>0.47619047619047616</v>
      </c>
      <c r="BV14" s="79">
        <v>100</v>
      </c>
      <c r="BW14" s="80">
        <v>100</v>
      </c>
      <c r="BX14" s="80">
        <f t="shared" si="14"/>
        <v>100</v>
      </c>
      <c r="BY14" s="385">
        <v>1</v>
      </c>
      <c r="BZ14" s="317">
        <f>BV14/BW17</f>
        <v>1</v>
      </c>
      <c r="CA14" s="100">
        <v>0</v>
      </c>
      <c r="CB14" s="111">
        <v>1</v>
      </c>
      <c r="CC14" s="101">
        <f t="shared" si="15"/>
        <v>0</v>
      </c>
      <c r="CD14" s="102">
        <v>0</v>
      </c>
      <c r="CE14" s="112">
        <f>CA14/CB17</f>
        <v>0</v>
      </c>
      <c r="CF14" s="79">
        <v>1840</v>
      </c>
      <c r="CG14" s="92">
        <v>1125</v>
      </c>
      <c r="CH14" s="80">
        <f t="shared" si="16"/>
        <v>163.55555555555557</v>
      </c>
      <c r="CI14" s="123">
        <v>1.64</v>
      </c>
      <c r="CJ14" s="93">
        <f>CF14/CG17</f>
        <v>1.2266666666666666</v>
      </c>
      <c r="CK14" s="79">
        <v>100</v>
      </c>
      <c r="CL14" s="80">
        <v>100</v>
      </c>
      <c r="CM14" s="80">
        <f t="shared" si="17"/>
        <v>100</v>
      </c>
      <c r="CN14" s="115">
        <v>1</v>
      </c>
      <c r="CO14" s="82">
        <f>CK14/CL17</f>
        <v>1</v>
      </c>
      <c r="CP14" s="100">
        <v>0</v>
      </c>
      <c r="CQ14" s="111">
        <v>1</v>
      </c>
      <c r="CR14" s="101">
        <f t="shared" si="18"/>
        <v>0</v>
      </c>
      <c r="CS14" s="102">
        <v>0</v>
      </c>
      <c r="CT14" s="112">
        <f>CP14/CQ17</f>
        <v>0</v>
      </c>
      <c r="CU14" s="100">
        <v>0</v>
      </c>
      <c r="CV14" s="111">
        <v>1</v>
      </c>
      <c r="CW14" s="101">
        <f t="shared" si="19"/>
        <v>0</v>
      </c>
      <c r="CX14" s="102">
        <v>0</v>
      </c>
      <c r="CY14" s="112">
        <f>CU14/CV17</f>
        <v>0</v>
      </c>
      <c r="CZ14" s="515">
        <v>0</v>
      </c>
      <c r="DA14" s="527">
        <v>1</v>
      </c>
      <c r="DB14" s="516">
        <f t="shared" si="20"/>
        <v>0</v>
      </c>
      <c r="DC14" s="517">
        <v>0</v>
      </c>
      <c r="DD14" s="528">
        <f>CZ14/DA17</f>
        <v>0</v>
      </c>
      <c r="DE14" s="169">
        <v>0</v>
      </c>
      <c r="DF14" s="170">
        <v>160</v>
      </c>
      <c r="DG14" s="170">
        <f t="shared" si="21"/>
        <v>0</v>
      </c>
      <c r="DH14" s="171">
        <v>0</v>
      </c>
      <c r="DI14" s="172">
        <f>DE14/DF17</f>
        <v>0</v>
      </c>
      <c r="DJ14" s="79">
        <v>4</v>
      </c>
      <c r="DK14" s="80">
        <v>6</v>
      </c>
      <c r="DL14" s="80">
        <f t="shared" si="22"/>
        <v>66.666666666666657</v>
      </c>
      <c r="DM14" s="132">
        <v>0.67</v>
      </c>
      <c r="DN14" s="82">
        <f>DJ14/DK17</f>
        <v>0.4</v>
      </c>
      <c r="DO14" s="251">
        <v>115</v>
      </c>
      <c r="DP14" s="252">
        <v>150</v>
      </c>
      <c r="DQ14" s="253">
        <f t="shared" si="23"/>
        <v>76.666666666666671</v>
      </c>
      <c r="DR14" s="257">
        <v>0.77</v>
      </c>
      <c r="DS14" s="255">
        <f>DO14/DP17</f>
        <v>0.43396226415094341</v>
      </c>
      <c r="DT14" s="100">
        <v>0</v>
      </c>
      <c r="DU14" s="111">
        <v>2</v>
      </c>
      <c r="DV14" s="101">
        <f t="shared" si="24"/>
        <v>0</v>
      </c>
      <c r="DW14" s="321">
        <v>0</v>
      </c>
      <c r="DX14" s="344">
        <f>DT14/DU17</f>
        <v>0</v>
      </c>
      <c r="DY14" s="79">
        <v>0</v>
      </c>
      <c r="DZ14" s="80">
        <v>100</v>
      </c>
      <c r="EA14" s="80">
        <f t="shared" si="25"/>
        <v>0</v>
      </c>
      <c r="EB14" s="81">
        <v>0</v>
      </c>
      <c r="EC14" s="82">
        <f>DY14/DZ17</f>
        <v>0</v>
      </c>
      <c r="ED14" s="100">
        <v>0</v>
      </c>
      <c r="EE14" s="111">
        <v>1</v>
      </c>
      <c r="EF14" s="101">
        <f t="shared" si="26"/>
        <v>0</v>
      </c>
      <c r="EG14" s="102">
        <v>0</v>
      </c>
      <c r="EH14" s="112">
        <f>ED14/EE17</f>
        <v>0</v>
      </c>
      <c r="EI14" s="100">
        <v>0</v>
      </c>
      <c r="EJ14" s="111">
        <v>1</v>
      </c>
      <c r="EK14" s="101">
        <f t="shared" si="27"/>
        <v>0</v>
      </c>
      <c r="EL14" s="321">
        <v>0</v>
      </c>
      <c r="EM14" s="344">
        <f>EI14/EJ17</f>
        <v>0</v>
      </c>
      <c r="EN14" s="79">
        <v>2</v>
      </c>
      <c r="EO14" s="92">
        <v>2</v>
      </c>
      <c r="EP14" s="320">
        <f t="shared" si="28"/>
        <v>100</v>
      </c>
      <c r="EQ14" s="342">
        <v>1</v>
      </c>
      <c r="ER14" s="343">
        <f>EN14/EO17</f>
        <v>1</v>
      </c>
      <c r="ES14" s="79">
        <v>3</v>
      </c>
      <c r="ET14" s="92">
        <v>3</v>
      </c>
      <c r="EU14" s="80">
        <f t="shared" si="29"/>
        <v>100</v>
      </c>
      <c r="EV14" s="115">
        <v>1</v>
      </c>
      <c r="EW14" s="93">
        <f>ES14/ET17</f>
        <v>0.75</v>
      </c>
      <c r="EX14" s="100">
        <v>0</v>
      </c>
      <c r="EY14" s="101">
        <v>1</v>
      </c>
      <c r="EZ14" s="101">
        <f t="shared" si="30"/>
        <v>0</v>
      </c>
      <c r="FA14" s="102">
        <v>0</v>
      </c>
      <c r="FB14" s="112">
        <f>EX14/EY17</f>
        <v>0</v>
      </c>
      <c r="FC14" s="79">
        <v>9</v>
      </c>
      <c r="FD14" s="80">
        <v>9</v>
      </c>
      <c r="FE14" s="80">
        <f t="shared" si="31"/>
        <v>100</v>
      </c>
      <c r="FF14" s="115">
        <v>1</v>
      </c>
      <c r="FG14" s="82">
        <f>FC14/FD17</f>
        <v>0.75</v>
      </c>
      <c r="FH14" s="79">
        <v>3</v>
      </c>
      <c r="FI14" s="92">
        <v>3</v>
      </c>
      <c r="FJ14" s="80">
        <f t="shared" si="32"/>
        <v>100</v>
      </c>
      <c r="FK14" s="115">
        <v>1</v>
      </c>
      <c r="FL14" s="93">
        <f>FH14/FI17</f>
        <v>0.75</v>
      </c>
      <c r="FM14" s="100">
        <v>0</v>
      </c>
      <c r="FN14" s="101">
        <v>1</v>
      </c>
      <c r="FO14" s="101">
        <f t="shared" si="33"/>
        <v>0</v>
      </c>
      <c r="FP14" s="102">
        <v>0</v>
      </c>
      <c r="FQ14" s="103">
        <f>FM14/FN17</f>
        <v>0</v>
      </c>
      <c r="FR14" s="79">
        <v>3</v>
      </c>
      <c r="FS14" s="92">
        <v>3</v>
      </c>
      <c r="FT14" s="80">
        <f t="shared" si="34"/>
        <v>100</v>
      </c>
      <c r="FU14" s="115">
        <v>1</v>
      </c>
      <c r="FV14" s="93">
        <f>FR14/FS17</f>
        <v>0.75</v>
      </c>
      <c r="FW14" s="100">
        <v>0</v>
      </c>
      <c r="FX14" s="111">
        <v>5</v>
      </c>
      <c r="FY14" s="101">
        <f t="shared" si="35"/>
        <v>0</v>
      </c>
      <c r="FZ14" s="102">
        <v>0</v>
      </c>
      <c r="GA14" s="112">
        <f>FW14/FX17</f>
        <v>0</v>
      </c>
      <c r="GB14" s="100">
        <v>0</v>
      </c>
      <c r="GC14" s="111">
        <v>1</v>
      </c>
      <c r="GD14" s="101">
        <f t="shared" si="36"/>
        <v>0</v>
      </c>
      <c r="GE14" s="102">
        <v>0</v>
      </c>
      <c r="GF14" s="112">
        <f>GB14/GC17</f>
        <v>0</v>
      </c>
      <c r="GG14" s="100">
        <v>0</v>
      </c>
      <c r="GH14" s="101">
        <v>1</v>
      </c>
      <c r="GI14" s="101">
        <f t="shared" si="37"/>
        <v>0</v>
      </c>
      <c r="GJ14" s="102">
        <v>0</v>
      </c>
      <c r="GK14" s="103">
        <f>GG14/GH17</f>
        <v>0</v>
      </c>
      <c r="GL14" s="100">
        <v>0</v>
      </c>
      <c r="GM14" s="101">
        <v>1</v>
      </c>
      <c r="GN14" s="101">
        <f t="shared" si="38"/>
        <v>0</v>
      </c>
      <c r="GO14" s="102">
        <v>0</v>
      </c>
      <c r="GP14" s="103">
        <f>GL14/GM17</f>
        <v>0</v>
      </c>
      <c r="GQ14" s="183">
        <v>0</v>
      </c>
      <c r="GR14" s="184">
        <v>40</v>
      </c>
      <c r="GS14" s="185">
        <f t="shared" si="39"/>
        <v>0</v>
      </c>
      <c r="GT14" s="186">
        <v>0</v>
      </c>
      <c r="GU14" s="187">
        <f>GQ14/GR17</f>
        <v>0</v>
      </c>
      <c r="GV14" s="79">
        <v>40</v>
      </c>
      <c r="GW14" s="80">
        <v>40</v>
      </c>
      <c r="GX14" s="80">
        <f t="shared" si="40"/>
        <v>100</v>
      </c>
      <c r="GY14" s="115">
        <v>1</v>
      </c>
      <c r="GZ14" s="82">
        <f>GV14/GW17</f>
        <v>0.4</v>
      </c>
      <c r="HA14" s="79">
        <v>5</v>
      </c>
      <c r="HB14" s="92">
        <v>2</v>
      </c>
      <c r="HC14" s="80">
        <f t="shared" si="41"/>
        <v>250</v>
      </c>
      <c r="HD14" s="123">
        <v>2.5</v>
      </c>
      <c r="HE14" s="93">
        <f>HA14/HB17</f>
        <v>2.5</v>
      </c>
      <c r="HF14" s="183">
        <v>0</v>
      </c>
      <c r="HG14" s="184">
        <v>3</v>
      </c>
      <c r="HH14" s="185">
        <f t="shared" si="42"/>
        <v>0</v>
      </c>
      <c r="HI14" s="186">
        <v>0</v>
      </c>
      <c r="HJ14" s="187">
        <f>HF14/HG17</f>
        <v>0</v>
      </c>
      <c r="HK14" s="195">
        <v>0</v>
      </c>
      <c r="HL14" s="196">
        <v>9</v>
      </c>
      <c r="HM14" s="196">
        <f t="shared" si="43"/>
        <v>0</v>
      </c>
      <c r="HN14" s="197">
        <v>0</v>
      </c>
      <c r="HO14" s="198">
        <f>HK14/HL17</f>
        <v>0</v>
      </c>
      <c r="HP14" s="183">
        <v>0</v>
      </c>
      <c r="HQ14" s="184">
        <v>50</v>
      </c>
      <c r="HR14" s="185">
        <f t="shared" si="44"/>
        <v>0</v>
      </c>
      <c r="HS14" s="186">
        <v>0</v>
      </c>
      <c r="HT14" s="187">
        <f>HP14/HQ17</f>
        <v>0</v>
      </c>
      <c r="HU14" s="79">
        <v>59</v>
      </c>
      <c r="HV14" s="92">
        <v>40</v>
      </c>
      <c r="HW14" s="80">
        <f t="shared" si="45"/>
        <v>147.5</v>
      </c>
      <c r="HX14" s="123">
        <v>1.48</v>
      </c>
      <c r="HY14" s="93">
        <f>HU14/HV17</f>
        <v>0.98333333333333328</v>
      </c>
      <c r="HZ14" s="79">
        <v>11</v>
      </c>
      <c r="IA14" s="92">
        <v>7</v>
      </c>
      <c r="IB14" s="80">
        <f t="shared" si="46"/>
        <v>157.14285714285714</v>
      </c>
      <c r="IC14" s="123">
        <v>1.57</v>
      </c>
      <c r="ID14" s="93">
        <f>HZ14/IA17</f>
        <v>0.73333333333333328</v>
      </c>
      <c r="IE14" s="79">
        <v>96.43</v>
      </c>
      <c r="IF14" s="92">
        <v>100</v>
      </c>
      <c r="IG14" s="80">
        <f t="shared" si="47"/>
        <v>96.43</v>
      </c>
      <c r="IH14" s="142">
        <v>0.96</v>
      </c>
      <c r="II14" s="82">
        <f>IE14/IF17</f>
        <v>0.96430000000000005</v>
      </c>
      <c r="IJ14" s="79">
        <v>88.24</v>
      </c>
      <c r="IK14" s="92">
        <v>100</v>
      </c>
      <c r="IL14" s="80">
        <f t="shared" si="48"/>
        <v>88.24</v>
      </c>
      <c r="IM14" s="132">
        <v>0.88</v>
      </c>
      <c r="IN14" s="82">
        <f>IJ14/IK17</f>
        <v>0.88239999999999996</v>
      </c>
    </row>
    <row r="15" spans="2:248" ht="15" thickBot="1" x14ac:dyDescent="0.4">
      <c r="B15" s="151">
        <v>10</v>
      </c>
      <c r="C15" s="152" t="s">
        <v>42</v>
      </c>
      <c r="D15" s="79">
        <v>100</v>
      </c>
      <c r="E15" s="80">
        <v>100</v>
      </c>
      <c r="F15" s="80">
        <f t="shared" si="0"/>
        <v>100</v>
      </c>
      <c r="G15" s="81">
        <v>1</v>
      </c>
      <c r="H15" s="82">
        <f>D15/E17</f>
        <v>1</v>
      </c>
      <c r="I15" s="79">
        <v>40</v>
      </c>
      <c r="J15" s="80">
        <v>35</v>
      </c>
      <c r="K15" s="80">
        <f t="shared" si="1"/>
        <v>114.28571428571428</v>
      </c>
      <c r="L15" s="316">
        <v>1.1399999999999999</v>
      </c>
      <c r="M15" s="317">
        <f>I15/J17</f>
        <v>1</v>
      </c>
      <c r="N15" s="79">
        <v>63</v>
      </c>
      <c r="O15" s="80">
        <v>32</v>
      </c>
      <c r="P15" s="80">
        <f t="shared" si="2"/>
        <v>196.875</v>
      </c>
      <c r="Q15" s="316">
        <v>1.97</v>
      </c>
      <c r="R15" s="317">
        <f>N15/O17</f>
        <v>1.5</v>
      </c>
      <c r="S15" s="79">
        <v>100</v>
      </c>
      <c r="T15" s="80">
        <v>100</v>
      </c>
      <c r="U15" s="80">
        <f t="shared" si="3"/>
        <v>100</v>
      </c>
      <c r="V15" s="81">
        <v>1</v>
      </c>
      <c r="W15" s="82">
        <f>S15/T17</f>
        <v>1</v>
      </c>
      <c r="X15" s="169">
        <v>0</v>
      </c>
      <c r="Y15" s="170">
        <v>100</v>
      </c>
      <c r="Z15" s="170">
        <f t="shared" si="4"/>
        <v>0</v>
      </c>
      <c r="AA15" s="171">
        <v>0</v>
      </c>
      <c r="AB15" s="231">
        <f>X15/Y17</f>
        <v>0</v>
      </c>
      <c r="AC15" s="100">
        <v>0</v>
      </c>
      <c r="AD15" s="101">
        <v>100</v>
      </c>
      <c r="AE15" s="101">
        <f t="shared" si="5"/>
        <v>0</v>
      </c>
      <c r="AF15" s="330">
        <v>0</v>
      </c>
      <c r="AG15" s="331">
        <f>AC15/AD17</f>
        <v>0</v>
      </c>
      <c r="AH15" s="117">
        <v>144</v>
      </c>
      <c r="AI15" s="92">
        <v>100</v>
      </c>
      <c r="AJ15" s="80">
        <f t="shared" si="6"/>
        <v>144</v>
      </c>
      <c r="AK15" s="81">
        <v>1.44</v>
      </c>
      <c r="AL15" s="93">
        <f>AH15/AI17</f>
        <v>1.44</v>
      </c>
      <c r="AM15" s="100">
        <v>0</v>
      </c>
      <c r="AN15" s="101">
        <v>1</v>
      </c>
      <c r="AO15" s="101">
        <f t="shared" si="7"/>
        <v>0</v>
      </c>
      <c r="AP15" s="102">
        <v>0</v>
      </c>
      <c r="AQ15" s="103">
        <f>AM15/AN17</f>
        <v>0</v>
      </c>
      <c r="AR15" s="79">
        <v>92.57</v>
      </c>
      <c r="AS15" s="80">
        <v>90</v>
      </c>
      <c r="AT15" s="80">
        <f t="shared" si="8"/>
        <v>102.85555555555554</v>
      </c>
      <c r="AU15" s="81">
        <v>1.03</v>
      </c>
      <c r="AV15" s="82">
        <f>AR15/AS17</f>
        <v>1.0285555555555554</v>
      </c>
      <c r="AW15" s="79">
        <v>2</v>
      </c>
      <c r="AX15" s="92">
        <v>8</v>
      </c>
      <c r="AY15" s="80">
        <f t="shared" si="9"/>
        <v>25</v>
      </c>
      <c r="AZ15" s="81">
        <v>0.25</v>
      </c>
      <c r="BA15" s="93">
        <f>AW15/AX17</f>
        <v>0.125</v>
      </c>
      <c r="BB15" s="183">
        <v>0</v>
      </c>
      <c r="BC15" s="185">
        <v>2</v>
      </c>
      <c r="BD15" s="185">
        <f t="shared" si="10"/>
        <v>0</v>
      </c>
      <c r="BE15" s="186">
        <v>0</v>
      </c>
      <c r="BF15" s="245">
        <f>BB15/BC17</f>
        <v>0</v>
      </c>
      <c r="BG15" s="183">
        <v>0</v>
      </c>
      <c r="BH15" s="184">
        <v>1</v>
      </c>
      <c r="BI15" s="185">
        <f t="shared" si="11"/>
        <v>0</v>
      </c>
      <c r="BJ15" s="186">
        <v>0</v>
      </c>
      <c r="BK15" s="187">
        <f>BG15/BH17</f>
        <v>0</v>
      </c>
      <c r="BL15" s="183">
        <v>0</v>
      </c>
      <c r="BM15" s="184">
        <v>3</v>
      </c>
      <c r="BN15" s="185">
        <f t="shared" si="12"/>
        <v>0</v>
      </c>
      <c r="BO15" s="186">
        <v>0</v>
      </c>
      <c r="BP15" s="187">
        <f>BL15/BM17</f>
        <v>0</v>
      </c>
      <c r="BQ15" s="253">
        <v>10</v>
      </c>
      <c r="BR15" s="80">
        <v>21</v>
      </c>
      <c r="BS15" s="320">
        <f t="shared" si="13"/>
        <v>47.619047619047613</v>
      </c>
      <c r="BT15" s="375">
        <v>0.48</v>
      </c>
      <c r="BU15" s="376">
        <f>BQ15/BR17</f>
        <v>0.47619047619047616</v>
      </c>
      <c r="BV15" s="117">
        <v>100</v>
      </c>
      <c r="BW15" s="80">
        <v>100</v>
      </c>
      <c r="BX15" s="320">
        <f t="shared" si="14"/>
        <v>100</v>
      </c>
      <c r="BY15" s="328">
        <v>1</v>
      </c>
      <c r="BZ15" s="329">
        <f>BV15/BW17</f>
        <v>1</v>
      </c>
      <c r="CA15" s="100">
        <v>0</v>
      </c>
      <c r="CB15" s="111">
        <v>1</v>
      </c>
      <c r="CC15" s="101">
        <f t="shared" si="15"/>
        <v>0</v>
      </c>
      <c r="CD15" s="102">
        <v>0</v>
      </c>
      <c r="CE15" s="112">
        <f>CA15/CB17</f>
        <v>0</v>
      </c>
      <c r="CF15" s="100">
        <v>0</v>
      </c>
      <c r="CG15" s="111">
        <v>1125</v>
      </c>
      <c r="CH15" s="101">
        <f t="shared" si="16"/>
        <v>0</v>
      </c>
      <c r="CI15" s="102">
        <v>0</v>
      </c>
      <c r="CJ15" s="112">
        <f>CF15/CG17</f>
        <v>0</v>
      </c>
      <c r="CK15" s="100">
        <v>0</v>
      </c>
      <c r="CL15" s="101">
        <v>100</v>
      </c>
      <c r="CM15" s="101">
        <f t="shared" si="17"/>
        <v>0</v>
      </c>
      <c r="CN15" s="102">
        <v>0</v>
      </c>
      <c r="CO15" s="103">
        <f>CK15/CL17</f>
        <v>0</v>
      </c>
      <c r="CP15" s="100">
        <v>0</v>
      </c>
      <c r="CQ15" s="111">
        <v>1</v>
      </c>
      <c r="CR15" s="101">
        <f t="shared" si="18"/>
        <v>0</v>
      </c>
      <c r="CS15" s="102">
        <v>0</v>
      </c>
      <c r="CT15" s="112">
        <f>CP15/CQ17</f>
        <v>0</v>
      </c>
      <c r="CU15" s="100">
        <v>0</v>
      </c>
      <c r="CV15" s="111">
        <v>1</v>
      </c>
      <c r="CW15" s="101">
        <f t="shared" si="19"/>
        <v>0</v>
      </c>
      <c r="CX15" s="102">
        <v>0</v>
      </c>
      <c r="CY15" s="112">
        <f>CU15/CV17</f>
        <v>0</v>
      </c>
      <c r="CZ15" s="515">
        <v>0</v>
      </c>
      <c r="DA15" s="527">
        <v>10</v>
      </c>
      <c r="DB15" s="516">
        <f t="shared" si="20"/>
        <v>0</v>
      </c>
      <c r="DC15" s="517">
        <v>0</v>
      </c>
      <c r="DD15" s="528">
        <f>CZ15/DA17</f>
        <v>0</v>
      </c>
      <c r="DE15" s="169">
        <v>0</v>
      </c>
      <c r="DF15" s="170">
        <v>200</v>
      </c>
      <c r="DG15" s="170">
        <f t="shared" si="21"/>
        <v>0</v>
      </c>
      <c r="DH15" s="171">
        <v>0</v>
      </c>
      <c r="DI15" s="172">
        <f>DE15/DF17</f>
        <v>0</v>
      </c>
      <c r="DJ15" s="79">
        <v>6</v>
      </c>
      <c r="DK15" s="80">
        <v>10</v>
      </c>
      <c r="DL15" s="80">
        <f t="shared" si="22"/>
        <v>60</v>
      </c>
      <c r="DM15" s="81">
        <v>0.6</v>
      </c>
      <c r="DN15" s="82">
        <f>DJ15/DK17</f>
        <v>0.6</v>
      </c>
      <c r="DO15" s="251">
        <v>121</v>
      </c>
      <c r="DP15" s="252">
        <v>225</v>
      </c>
      <c r="DQ15" s="253">
        <f t="shared" si="23"/>
        <v>53.777777777777779</v>
      </c>
      <c r="DR15" s="369">
        <v>0.54</v>
      </c>
      <c r="DS15" s="370">
        <f>DO15/DP17</f>
        <v>0.45660377358490567</v>
      </c>
      <c r="DT15" s="100">
        <v>0</v>
      </c>
      <c r="DU15" s="111">
        <v>2</v>
      </c>
      <c r="DV15" s="101">
        <f t="shared" si="24"/>
        <v>0</v>
      </c>
      <c r="DW15" s="102">
        <v>0</v>
      </c>
      <c r="DX15" s="112">
        <f>DT15/DU17</f>
        <v>0</v>
      </c>
      <c r="DY15" s="100">
        <v>0</v>
      </c>
      <c r="DZ15" s="101">
        <v>100</v>
      </c>
      <c r="EA15" s="101">
        <f t="shared" si="25"/>
        <v>0</v>
      </c>
      <c r="EB15" s="102">
        <v>0</v>
      </c>
      <c r="EC15" s="103">
        <f>DY15/DZ17</f>
        <v>0</v>
      </c>
      <c r="ED15" s="100">
        <v>0</v>
      </c>
      <c r="EE15" s="111">
        <v>1</v>
      </c>
      <c r="EF15" s="101">
        <f t="shared" si="26"/>
        <v>0</v>
      </c>
      <c r="EG15" s="102">
        <v>0</v>
      </c>
      <c r="EH15" s="112">
        <f>ED15/EE17</f>
        <v>0</v>
      </c>
      <c r="EI15" s="100">
        <v>0</v>
      </c>
      <c r="EJ15" s="111">
        <v>1</v>
      </c>
      <c r="EK15" s="101">
        <f t="shared" si="27"/>
        <v>0</v>
      </c>
      <c r="EL15" s="102">
        <v>0</v>
      </c>
      <c r="EM15" s="112">
        <f>EI15/EJ17</f>
        <v>0</v>
      </c>
      <c r="EN15" s="183">
        <v>0</v>
      </c>
      <c r="EO15" s="184">
        <v>2</v>
      </c>
      <c r="EP15" s="185">
        <f t="shared" si="28"/>
        <v>0</v>
      </c>
      <c r="EQ15" s="363">
        <v>0</v>
      </c>
      <c r="ER15" s="364">
        <f>EN15/EO17</f>
        <v>0</v>
      </c>
      <c r="ES15" s="100">
        <v>0</v>
      </c>
      <c r="ET15" s="111">
        <v>3</v>
      </c>
      <c r="EU15" s="101">
        <f t="shared" si="29"/>
        <v>0</v>
      </c>
      <c r="EV15" s="102">
        <v>0</v>
      </c>
      <c r="EW15" s="112">
        <f>ES15/ET17</f>
        <v>0</v>
      </c>
      <c r="EX15" s="100">
        <v>0</v>
      </c>
      <c r="EY15" s="101">
        <v>1</v>
      </c>
      <c r="EZ15" s="101">
        <f t="shared" si="30"/>
        <v>0</v>
      </c>
      <c r="FA15" s="102">
        <v>0</v>
      </c>
      <c r="FB15" s="112">
        <f>EX15/EY17</f>
        <v>0</v>
      </c>
      <c r="FC15" s="79">
        <v>10</v>
      </c>
      <c r="FD15" s="80">
        <v>10</v>
      </c>
      <c r="FE15" s="80">
        <f t="shared" si="31"/>
        <v>100</v>
      </c>
      <c r="FF15" s="81">
        <v>1</v>
      </c>
      <c r="FG15" s="82">
        <f>FC15/FD17</f>
        <v>0.83333333333333337</v>
      </c>
      <c r="FH15" s="100">
        <v>0</v>
      </c>
      <c r="FI15" s="111">
        <v>3</v>
      </c>
      <c r="FJ15" s="101">
        <f t="shared" si="32"/>
        <v>0</v>
      </c>
      <c r="FK15" s="102">
        <v>0</v>
      </c>
      <c r="FL15" s="112">
        <f>FH15/FI17</f>
        <v>0</v>
      </c>
      <c r="FM15" s="100">
        <v>0</v>
      </c>
      <c r="FN15" s="101">
        <v>1</v>
      </c>
      <c r="FO15" s="101">
        <f t="shared" si="33"/>
        <v>0</v>
      </c>
      <c r="FP15" s="102">
        <v>0</v>
      </c>
      <c r="FQ15" s="103">
        <f>FM15/FN17</f>
        <v>0</v>
      </c>
      <c r="FR15" s="100">
        <v>0</v>
      </c>
      <c r="FS15" s="111">
        <v>3</v>
      </c>
      <c r="FT15" s="101">
        <f t="shared" si="34"/>
        <v>0</v>
      </c>
      <c r="FU15" s="102">
        <v>0</v>
      </c>
      <c r="FV15" s="112">
        <f>FR15/FS17</f>
        <v>0</v>
      </c>
      <c r="FW15" s="100">
        <v>0</v>
      </c>
      <c r="FX15" s="111">
        <v>5</v>
      </c>
      <c r="FY15" s="101">
        <f t="shared" si="35"/>
        <v>0</v>
      </c>
      <c r="FZ15" s="102">
        <v>0</v>
      </c>
      <c r="GA15" s="112">
        <f>FW15/FX17</f>
        <v>0</v>
      </c>
      <c r="GB15" s="100">
        <v>0</v>
      </c>
      <c r="GC15" s="111">
        <v>1</v>
      </c>
      <c r="GD15" s="101">
        <f t="shared" si="36"/>
        <v>0</v>
      </c>
      <c r="GE15" s="102">
        <v>0</v>
      </c>
      <c r="GF15" s="112">
        <f>GB15/GC17</f>
        <v>0</v>
      </c>
      <c r="GG15" s="100">
        <v>0</v>
      </c>
      <c r="GH15" s="101">
        <v>1</v>
      </c>
      <c r="GI15" s="101">
        <f t="shared" si="37"/>
        <v>0</v>
      </c>
      <c r="GJ15" s="102">
        <v>0</v>
      </c>
      <c r="GK15" s="103">
        <f>GG15/GH17</f>
        <v>0</v>
      </c>
      <c r="GL15" s="100">
        <v>0</v>
      </c>
      <c r="GM15" s="101">
        <v>1</v>
      </c>
      <c r="GN15" s="101">
        <f t="shared" si="38"/>
        <v>0</v>
      </c>
      <c r="GO15" s="102">
        <v>0</v>
      </c>
      <c r="GP15" s="103">
        <f>GL15/GM17</f>
        <v>0</v>
      </c>
      <c r="GQ15" s="183">
        <v>0</v>
      </c>
      <c r="GR15" s="184">
        <v>40</v>
      </c>
      <c r="GS15" s="185">
        <f t="shared" si="39"/>
        <v>0</v>
      </c>
      <c r="GT15" s="186">
        <v>0</v>
      </c>
      <c r="GU15" s="187">
        <f>GQ15/GR17</f>
        <v>0</v>
      </c>
      <c r="GV15" s="79">
        <v>40</v>
      </c>
      <c r="GW15" s="80">
        <v>60</v>
      </c>
      <c r="GX15" s="80">
        <f t="shared" si="40"/>
        <v>66.666666666666657</v>
      </c>
      <c r="GY15" s="81">
        <v>0.67</v>
      </c>
      <c r="GZ15" s="82">
        <f>GV15/GW17</f>
        <v>0.4</v>
      </c>
      <c r="HA15" s="100">
        <v>0</v>
      </c>
      <c r="HB15" s="111">
        <v>2</v>
      </c>
      <c r="HC15" s="101">
        <f t="shared" si="41"/>
        <v>0</v>
      </c>
      <c r="HD15" s="102">
        <v>0</v>
      </c>
      <c r="HE15" s="112">
        <f>HA15/HB17</f>
        <v>0</v>
      </c>
      <c r="HF15" s="100">
        <v>0</v>
      </c>
      <c r="HG15" s="111">
        <v>3</v>
      </c>
      <c r="HH15" s="101">
        <f t="shared" si="42"/>
        <v>0</v>
      </c>
      <c r="HI15" s="330">
        <v>0</v>
      </c>
      <c r="HJ15" s="332">
        <f>HF15/HG17</f>
        <v>0</v>
      </c>
      <c r="HK15" s="195">
        <v>0</v>
      </c>
      <c r="HL15" s="196">
        <v>10</v>
      </c>
      <c r="HM15" s="196">
        <f t="shared" si="43"/>
        <v>0</v>
      </c>
      <c r="HN15" s="197">
        <v>0</v>
      </c>
      <c r="HO15" s="198">
        <f>HK15/HL17</f>
        <v>0</v>
      </c>
      <c r="HP15" s="100">
        <v>0</v>
      </c>
      <c r="HQ15" s="111">
        <v>75</v>
      </c>
      <c r="HR15" s="101">
        <f t="shared" si="44"/>
        <v>0</v>
      </c>
      <c r="HS15" s="102">
        <v>0</v>
      </c>
      <c r="HT15" s="112">
        <f>HP15/HQ17</f>
        <v>0</v>
      </c>
      <c r="HU15" s="100">
        <v>0</v>
      </c>
      <c r="HV15" s="111">
        <v>40</v>
      </c>
      <c r="HW15" s="101">
        <f t="shared" si="45"/>
        <v>0</v>
      </c>
      <c r="HX15" s="102">
        <v>0</v>
      </c>
      <c r="HY15" s="112">
        <f>HU15/HV17</f>
        <v>0</v>
      </c>
      <c r="HZ15" s="100">
        <v>0</v>
      </c>
      <c r="IA15" s="111">
        <v>7</v>
      </c>
      <c r="IB15" s="101">
        <f t="shared" si="46"/>
        <v>0</v>
      </c>
      <c r="IC15" s="102">
        <v>0</v>
      </c>
      <c r="ID15" s="112">
        <f>HZ15/IA17</f>
        <v>0</v>
      </c>
      <c r="IE15" s="79">
        <v>86.44</v>
      </c>
      <c r="IF15" s="92">
        <v>100</v>
      </c>
      <c r="IG15" s="80">
        <f t="shared" si="47"/>
        <v>86.44</v>
      </c>
      <c r="IH15" s="316">
        <v>0.86</v>
      </c>
      <c r="II15" s="317">
        <f>IE15/IF17</f>
        <v>0.86439999999999995</v>
      </c>
      <c r="IJ15" s="79">
        <v>100</v>
      </c>
      <c r="IK15" s="92">
        <v>100</v>
      </c>
      <c r="IL15" s="80">
        <f t="shared" si="48"/>
        <v>100</v>
      </c>
      <c r="IM15" s="81">
        <v>1</v>
      </c>
      <c r="IN15" s="82">
        <f>IJ15/IK17</f>
        <v>1</v>
      </c>
    </row>
    <row r="16" spans="2:248" ht="15" thickBot="1" x14ac:dyDescent="0.4">
      <c r="B16" s="151">
        <v>11</v>
      </c>
      <c r="C16" s="152" t="s">
        <v>60</v>
      </c>
      <c r="D16" s="79">
        <v>100</v>
      </c>
      <c r="E16" s="80">
        <v>100</v>
      </c>
      <c r="F16" s="80">
        <f t="shared" si="0"/>
        <v>100</v>
      </c>
      <c r="G16" s="316">
        <v>1</v>
      </c>
      <c r="H16" s="317">
        <f>D16/E17</f>
        <v>1</v>
      </c>
      <c r="I16" s="79">
        <v>40</v>
      </c>
      <c r="J16" s="80">
        <v>40</v>
      </c>
      <c r="K16" s="320">
        <f t="shared" si="1"/>
        <v>100</v>
      </c>
      <c r="L16" s="342">
        <v>1</v>
      </c>
      <c r="M16" s="343">
        <f>I16/J17</f>
        <v>1</v>
      </c>
      <c r="N16" s="79">
        <v>63</v>
      </c>
      <c r="O16" s="80">
        <v>42</v>
      </c>
      <c r="P16" s="320">
        <f t="shared" si="2"/>
        <v>150</v>
      </c>
      <c r="Q16" s="377">
        <v>1.5</v>
      </c>
      <c r="R16" s="378">
        <f>N16/O17</f>
        <v>1.5</v>
      </c>
      <c r="S16" s="134">
        <v>0</v>
      </c>
      <c r="T16" s="127">
        <v>100</v>
      </c>
      <c r="U16" s="127">
        <f t="shared" si="3"/>
        <v>0</v>
      </c>
      <c r="V16" s="341">
        <v>0</v>
      </c>
      <c r="W16" s="379">
        <f>S16/T17</f>
        <v>0</v>
      </c>
      <c r="X16" s="169">
        <v>0</v>
      </c>
      <c r="Y16" s="170">
        <v>100</v>
      </c>
      <c r="Z16" s="170">
        <f t="shared" si="4"/>
        <v>0</v>
      </c>
      <c r="AA16" s="171">
        <v>0</v>
      </c>
      <c r="AB16" s="231">
        <f>X16/Y17</f>
        <v>0</v>
      </c>
      <c r="AC16" s="79">
        <v>43.75</v>
      </c>
      <c r="AD16" s="80">
        <v>100</v>
      </c>
      <c r="AE16" s="320">
        <f t="shared" si="5"/>
        <v>43.75</v>
      </c>
      <c r="AF16" s="318">
        <v>0.44</v>
      </c>
      <c r="AG16" s="319">
        <f>AC16/AD17</f>
        <v>0.4375</v>
      </c>
      <c r="AH16" s="122">
        <v>0</v>
      </c>
      <c r="AI16" s="111">
        <v>75</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79">
        <v>3</v>
      </c>
      <c r="AX16" s="92">
        <v>15</v>
      </c>
      <c r="AY16" s="80">
        <f t="shared" si="9"/>
        <v>20</v>
      </c>
      <c r="AZ16" s="316">
        <v>0.2</v>
      </c>
      <c r="BA16" s="325">
        <f>AW16/AX17</f>
        <v>0.1875</v>
      </c>
      <c r="BB16" s="79">
        <v>1</v>
      </c>
      <c r="BC16" s="80">
        <v>1</v>
      </c>
      <c r="BD16" s="80">
        <f t="shared" si="10"/>
        <v>100</v>
      </c>
      <c r="BE16" s="316">
        <v>1</v>
      </c>
      <c r="BF16" s="317">
        <f>BB16/BC17</f>
        <v>0.5</v>
      </c>
      <c r="BG16" s="100">
        <v>0</v>
      </c>
      <c r="BH16" s="111">
        <v>1</v>
      </c>
      <c r="BI16" s="101">
        <f t="shared" si="11"/>
        <v>0</v>
      </c>
      <c r="BJ16" s="330">
        <v>0</v>
      </c>
      <c r="BK16" s="332">
        <f>BG16/BH17</f>
        <v>0</v>
      </c>
      <c r="BL16" s="183">
        <v>0</v>
      </c>
      <c r="BM16" s="184">
        <v>4</v>
      </c>
      <c r="BN16" s="185">
        <f t="shared" si="12"/>
        <v>0</v>
      </c>
      <c r="BO16" s="335">
        <v>0</v>
      </c>
      <c r="BP16" s="384">
        <f>BL16/BM17</f>
        <v>0</v>
      </c>
      <c r="BQ16" s="185">
        <v>15</v>
      </c>
      <c r="BR16" s="185">
        <v>21</v>
      </c>
      <c r="BS16" s="389">
        <f t="shared" si="13"/>
        <v>71.428571428571431</v>
      </c>
      <c r="BT16" s="390">
        <v>0.71</v>
      </c>
      <c r="BU16" s="391">
        <f>BQ16/BR17</f>
        <v>0.7142857142857143</v>
      </c>
      <c r="BV16" s="244">
        <v>0</v>
      </c>
      <c r="BW16" s="185">
        <v>100</v>
      </c>
      <c r="BX16" s="185">
        <f t="shared" si="14"/>
        <v>0</v>
      </c>
      <c r="BY16" s="363">
        <v>0</v>
      </c>
      <c r="BZ16" s="393">
        <f>BV16/BW17</f>
        <v>0</v>
      </c>
      <c r="CA16" s="137">
        <v>0</v>
      </c>
      <c r="CB16" s="138">
        <v>4</v>
      </c>
      <c r="CC16" s="139">
        <f t="shared" si="15"/>
        <v>0</v>
      </c>
      <c r="CD16" s="135">
        <v>0</v>
      </c>
      <c r="CE16" s="140">
        <f>CA16/CB17</f>
        <v>0</v>
      </c>
      <c r="CF16" s="100">
        <v>0</v>
      </c>
      <c r="CG16" s="111">
        <v>1125</v>
      </c>
      <c r="CH16" s="101">
        <f t="shared" si="16"/>
        <v>0</v>
      </c>
      <c r="CI16" s="330">
        <v>0</v>
      </c>
      <c r="CJ16" s="332">
        <f>CF16/CG17</f>
        <v>0</v>
      </c>
      <c r="CK16" s="100">
        <v>0</v>
      </c>
      <c r="CL16" s="101">
        <v>100</v>
      </c>
      <c r="CM16" s="101">
        <f t="shared" si="17"/>
        <v>0</v>
      </c>
      <c r="CN16" s="330">
        <v>0</v>
      </c>
      <c r="CO16" s="331">
        <f>CK16/CL17</f>
        <v>0</v>
      </c>
      <c r="CP16" s="100">
        <v>0</v>
      </c>
      <c r="CQ16" s="111">
        <v>1</v>
      </c>
      <c r="CR16" s="101">
        <f t="shared" si="18"/>
        <v>0</v>
      </c>
      <c r="CS16" s="330">
        <v>0</v>
      </c>
      <c r="CT16" s="332">
        <f>CP16/CQ17</f>
        <v>0</v>
      </c>
      <c r="CU16" s="79">
        <v>0</v>
      </c>
      <c r="CV16" s="92">
        <v>1</v>
      </c>
      <c r="CW16" s="80">
        <f t="shared" si="19"/>
        <v>0</v>
      </c>
      <c r="CX16" s="316">
        <v>0</v>
      </c>
      <c r="CY16" s="325">
        <f>CU16/CV17</f>
        <v>0</v>
      </c>
      <c r="CZ16" s="515">
        <v>0</v>
      </c>
      <c r="DA16" s="527">
        <v>30</v>
      </c>
      <c r="DB16" s="516">
        <f t="shared" si="20"/>
        <v>0</v>
      </c>
      <c r="DC16" s="517">
        <v>0</v>
      </c>
      <c r="DD16" s="528">
        <f>CZ16/DA17</f>
        <v>0</v>
      </c>
      <c r="DE16" s="169">
        <v>0</v>
      </c>
      <c r="DF16" s="170">
        <v>240</v>
      </c>
      <c r="DG16" s="170">
        <f t="shared" si="21"/>
        <v>0</v>
      </c>
      <c r="DH16" s="171">
        <v>0</v>
      </c>
      <c r="DI16" s="172">
        <f>DE16/DF17</f>
        <v>0</v>
      </c>
      <c r="DJ16" s="79">
        <v>8</v>
      </c>
      <c r="DK16" s="80">
        <v>10</v>
      </c>
      <c r="DL16" s="80">
        <f t="shared" si="22"/>
        <v>80</v>
      </c>
      <c r="DM16" s="316">
        <v>0.8</v>
      </c>
      <c r="DN16" s="317">
        <f>DJ16/DK17</f>
        <v>0.8</v>
      </c>
      <c r="DO16" s="251">
        <v>381</v>
      </c>
      <c r="DP16" s="252">
        <v>265</v>
      </c>
      <c r="DQ16" s="368">
        <f t="shared" si="23"/>
        <v>143.77358490566036</v>
      </c>
      <c r="DR16" s="400">
        <v>1.44</v>
      </c>
      <c r="DS16" s="401">
        <f>DO16/DP17</f>
        <v>1.4377358490566037</v>
      </c>
      <c r="DT16" s="100">
        <v>0</v>
      </c>
      <c r="DU16" s="111">
        <v>2</v>
      </c>
      <c r="DV16" s="101">
        <f t="shared" si="24"/>
        <v>0</v>
      </c>
      <c r="DW16" s="102">
        <v>0</v>
      </c>
      <c r="DX16" s="112">
        <f>DT16/DU17</f>
        <v>0</v>
      </c>
      <c r="DY16" s="100">
        <v>0</v>
      </c>
      <c r="DZ16" s="101">
        <v>100</v>
      </c>
      <c r="EA16" s="101">
        <f t="shared" si="25"/>
        <v>0</v>
      </c>
      <c r="EB16" s="330">
        <v>0</v>
      </c>
      <c r="EC16" s="331">
        <f>DY16/DZ17</f>
        <v>0</v>
      </c>
      <c r="ED16" s="100">
        <v>0</v>
      </c>
      <c r="EE16" s="111">
        <v>1</v>
      </c>
      <c r="EF16" s="101">
        <f t="shared" si="26"/>
        <v>0</v>
      </c>
      <c r="EG16" s="102">
        <v>0</v>
      </c>
      <c r="EH16" s="112">
        <f>ED16/EE17</f>
        <v>0</v>
      </c>
      <c r="EI16" s="100">
        <v>0</v>
      </c>
      <c r="EJ16" s="111">
        <v>1</v>
      </c>
      <c r="EK16" s="101">
        <f t="shared" si="27"/>
        <v>0</v>
      </c>
      <c r="EL16" s="102">
        <v>0</v>
      </c>
      <c r="EM16" s="112">
        <f>EI16/EJ17</f>
        <v>0</v>
      </c>
      <c r="EN16" s="183">
        <v>0</v>
      </c>
      <c r="EO16" s="184">
        <v>2</v>
      </c>
      <c r="EP16" s="185">
        <f t="shared" si="28"/>
        <v>0</v>
      </c>
      <c r="EQ16" s="186">
        <v>0</v>
      </c>
      <c r="ER16" s="187">
        <f>EN16/EO17</f>
        <v>0</v>
      </c>
      <c r="ES16" s="100">
        <v>0</v>
      </c>
      <c r="ET16" s="111">
        <v>3</v>
      </c>
      <c r="EU16" s="101">
        <f t="shared" si="29"/>
        <v>0</v>
      </c>
      <c r="EV16" s="330">
        <v>0</v>
      </c>
      <c r="EW16" s="332">
        <f>ES16/ET17</f>
        <v>0</v>
      </c>
      <c r="EX16" s="100">
        <v>0</v>
      </c>
      <c r="EY16" s="101">
        <v>1</v>
      </c>
      <c r="EZ16" s="101">
        <f t="shared" si="30"/>
        <v>0</v>
      </c>
      <c r="FA16" s="330">
        <v>0</v>
      </c>
      <c r="FB16" s="332">
        <f>EX16/EY17</f>
        <v>0</v>
      </c>
      <c r="FC16" s="79">
        <v>11</v>
      </c>
      <c r="FD16" s="80">
        <v>11</v>
      </c>
      <c r="FE16" s="80">
        <f t="shared" si="31"/>
        <v>100</v>
      </c>
      <c r="FF16" s="316">
        <v>1</v>
      </c>
      <c r="FG16" s="317">
        <f>FC16/FD17</f>
        <v>0.91666666666666663</v>
      </c>
      <c r="FH16" s="100">
        <v>0</v>
      </c>
      <c r="FI16" s="111">
        <v>3</v>
      </c>
      <c r="FJ16" s="101">
        <f t="shared" si="32"/>
        <v>0</v>
      </c>
      <c r="FK16" s="330">
        <v>0</v>
      </c>
      <c r="FL16" s="332">
        <f>FH16/FI17</f>
        <v>0</v>
      </c>
      <c r="FM16" s="100">
        <v>0</v>
      </c>
      <c r="FN16" s="101">
        <v>1</v>
      </c>
      <c r="FO16" s="101">
        <f t="shared" si="33"/>
        <v>0</v>
      </c>
      <c r="FP16" s="102">
        <v>0</v>
      </c>
      <c r="FQ16" s="103">
        <f>FM16/FN17</f>
        <v>0</v>
      </c>
      <c r="FR16" s="100">
        <v>0</v>
      </c>
      <c r="FS16" s="111">
        <v>3</v>
      </c>
      <c r="FT16" s="101">
        <f t="shared" si="34"/>
        <v>0</v>
      </c>
      <c r="FU16" s="330">
        <v>0</v>
      </c>
      <c r="FV16" s="332">
        <f>FR16/FS17</f>
        <v>0</v>
      </c>
      <c r="FW16" s="100">
        <v>0</v>
      </c>
      <c r="FX16" s="111">
        <v>5</v>
      </c>
      <c r="FY16" s="101">
        <f t="shared" si="35"/>
        <v>0</v>
      </c>
      <c r="FZ16" s="330">
        <v>0</v>
      </c>
      <c r="GA16" s="332">
        <f>FW16/FX17</f>
        <v>0</v>
      </c>
      <c r="GB16" s="100">
        <v>0</v>
      </c>
      <c r="GC16" s="111">
        <v>1</v>
      </c>
      <c r="GD16" s="101">
        <f t="shared" si="36"/>
        <v>0</v>
      </c>
      <c r="GE16" s="330">
        <v>0</v>
      </c>
      <c r="GF16" s="332">
        <f>GB16/GC17</f>
        <v>0</v>
      </c>
      <c r="GG16" s="100">
        <v>0</v>
      </c>
      <c r="GH16" s="101">
        <v>1</v>
      </c>
      <c r="GI16" s="101">
        <f t="shared" si="37"/>
        <v>0</v>
      </c>
      <c r="GJ16" s="330">
        <v>0</v>
      </c>
      <c r="GK16" s="331">
        <f>GG16/GH17</f>
        <v>0</v>
      </c>
      <c r="GL16" s="100">
        <v>0</v>
      </c>
      <c r="GM16" s="101">
        <v>1</v>
      </c>
      <c r="GN16" s="101">
        <f t="shared" si="38"/>
        <v>0</v>
      </c>
      <c r="GO16" s="330">
        <v>0</v>
      </c>
      <c r="GP16" s="331">
        <f>GL16/GM17</f>
        <v>0</v>
      </c>
      <c r="GQ16" s="79">
        <v>4</v>
      </c>
      <c r="GR16" s="92">
        <v>1</v>
      </c>
      <c r="GS16" s="80">
        <f t="shared" si="39"/>
        <v>400</v>
      </c>
      <c r="GT16" s="316">
        <v>4</v>
      </c>
      <c r="GU16" s="325">
        <f>GQ16/GR17</f>
        <v>2</v>
      </c>
      <c r="GV16" s="79">
        <v>60</v>
      </c>
      <c r="GW16" s="80">
        <v>80</v>
      </c>
      <c r="GX16" s="80">
        <f t="shared" si="40"/>
        <v>75</v>
      </c>
      <c r="GY16" s="316">
        <v>0.75</v>
      </c>
      <c r="GZ16" s="317">
        <f>GV16/GW17</f>
        <v>0.6</v>
      </c>
      <c r="HA16" s="100">
        <v>0</v>
      </c>
      <c r="HB16" s="111">
        <v>2</v>
      </c>
      <c r="HC16" s="101">
        <f t="shared" si="41"/>
        <v>0</v>
      </c>
      <c r="HD16" s="102">
        <v>0</v>
      </c>
      <c r="HE16" s="112">
        <f>HA16/HB17</f>
        <v>0</v>
      </c>
      <c r="HF16" s="79">
        <v>3</v>
      </c>
      <c r="HG16" s="92">
        <v>3</v>
      </c>
      <c r="HH16" s="320">
        <f t="shared" si="42"/>
        <v>100</v>
      </c>
      <c r="HI16" s="342">
        <v>1</v>
      </c>
      <c r="HJ16" s="343">
        <f>HF16/HG17</f>
        <v>1</v>
      </c>
      <c r="HK16" s="195">
        <v>0</v>
      </c>
      <c r="HL16" s="196">
        <v>11</v>
      </c>
      <c r="HM16" s="196">
        <f t="shared" si="43"/>
        <v>0</v>
      </c>
      <c r="HN16" s="197">
        <v>0</v>
      </c>
      <c r="HO16" s="198">
        <f>HK16/HL17</f>
        <v>0</v>
      </c>
      <c r="HP16" s="100">
        <v>0</v>
      </c>
      <c r="HQ16" s="111">
        <v>75</v>
      </c>
      <c r="HR16" s="101">
        <f t="shared" si="44"/>
        <v>0</v>
      </c>
      <c r="HS16" s="330">
        <v>0</v>
      </c>
      <c r="HT16" s="332">
        <f>HP16/HQ17</f>
        <v>0</v>
      </c>
      <c r="HU16" s="100">
        <v>0</v>
      </c>
      <c r="HV16" s="111">
        <v>40</v>
      </c>
      <c r="HW16" s="101">
        <f t="shared" si="45"/>
        <v>0</v>
      </c>
      <c r="HX16" s="330">
        <v>0</v>
      </c>
      <c r="HY16" s="332">
        <f>HU16/HV17</f>
        <v>0</v>
      </c>
      <c r="HZ16" s="100">
        <v>0</v>
      </c>
      <c r="IA16" s="111">
        <v>7</v>
      </c>
      <c r="IB16" s="101">
        <f t="shared" si="46"/>
        <v>0</v>
      </c>
      <c r="IC16" s="330">
        <v>0</v>
      </c>
      <c r="ID16" s="332">
        <f>HZ16/IA17</f>
        <v>0</v>
      </c>
      <c r="IE16" s="79">
        <v>100</v>
      </c>
      <c r="IF16" s="92">
        <v>100</v>
      </c>
      <c r="IG16" s="320">
        <f t="shared" si="47"/>
        <v>100</v>
      </c>
      <c r="IH16" s="342">
        <v>1</v>
      </c>
      <c r="II16" s="343">
        <f>IE16/IF17</f>
        <v>1</v>
      </c>
      <c r="IJ16" s="79">
        <v>100</v>
      </c>
      <c r="IK16" s="92">
        <v>100</v>
      </c>
      <c r="IL16" s="80">
        <f t="shared" si="48"/>
        <v>100</v>
      </c>
      <c r="IM16" s="316">
        <v>1</v>
      </c>
      <c r="IN16" s="317">
        <f>IJ16/IK17</f>
        <v>1</v>
      </c>
    </row>
    <row r="17" spans="2:248" ht="15" thickBot="1" x14ac:dyDescent="0.4">
      <c r="B17" s="313">
        <v>12</v>
      </c>
      <c r="C17" s="314" t="s">
        <v>43</v>
      </c>
      <c r="D17" s="83">
        <v>0</v>
      </c>
      <c r="E17" s="84">
        <v>100</v>
      </c>
      <c r="F17" s="315">
        <f t="shared" si="0"/>
        <v>0</v>
      </c>
      <c r="G17" s="318">
        <v>0</v>
      </c>
      <c r="H17" s="319">
        <f>D17/E17</f>
        <v>0</v>
      </c>
      <c r="I17" s="106">
        <v>0</v>
      </c>
      <c r="J17" s="107">
        <v>40</v>
      </c>
      <c r="K17" s="107">
        <f t="shared" si="1"/>
        <v>0</v>
      </c>
      <c r="L17" s="326">
        <v>0</v>
      </c>
      <c r="M17" s="355">
        <f>I17/J17</f>
        <v>0</v>
      </c>
      <c r="N17" s="106">
        <v>0</v>
      </c>
      <c r="O17" s="107">
        <v>42</v>
      </c>
      <c r="P17" s="107">
        <f t="shared" si="2"/>
        <v>0</v>
      </c>
      <c r="Q17" s="326">
        <v>0</v>
      </c>
      <c r="R17" s="355">
        <f>N17/O17</f>
        <v>0</v>
      </c>
      <c r="S17" s="83">
        <v>100</v>
      </c>
      <c r="T17" s="84">
        <v>100</v>
      </c>
      <c r="U17" s="315">
        <f t="shared" si="3"/>
        <v>100</v>
      </c>
      <c r="V17" s="328">
        <v>1</v>
      </c>
      <c r="W17" s="329">
        <f>S17/T17</f>
        <v>1</v>
      </c>
      <c r="X17" s="173">
        <v>0</v>
      </c>
      <c r="Y17" s="174">
        <v>100</v>
      </c>
      <c r="Z17" s="174">
        <f t="shared" si="4"/>
        <v>0</v>
      </c>
      <c r="AA17" s="175">
        <v>0</v>
      </c>
      <c r="AB17" s="234">
        <f>X17/Y17</f>
        <v>0</v>
      </c>
      <c r="AC17" s="106">
        <v>0</v>
      </c>
      <c r="AD17" s="107">
        <v>100</v>
      </c>
      <c r="AE17" s="107">
        <f t="shared" si="5"/>
        <v>0</v>
      </c>
      <c r="AF17" s="326">
        <v>0</v>
      </c>
      <c r="AG17" s="355">
        <f>AC17/AD17</f>
        <v>0</v>
      </c>
      <c r="AH17" s="118">
        <v>100</v>
      </c>
      <c r="AI17" s="94">
        <v>100</v>
      </c>
      <c r="AJ17" s="315">
        <f t="shared" si="6"/>
        <v>100</v>
      </c>
      <c r="AK17" s="328">
        <v>1</v>
      </c>
      <c r="AL17" s="329">
        <f>AH17/AI17</f>
        <v>1</v>
      </c>
      <c r="AM17" s="83">
        <v>36</v>
      </c>
      <c r="AN17" s="84">
        <v>35</v>
      </c>
      <c r="AO17" s="315">
        <f t="shared" si="7"/>
        <v>102.85714285714285</v>
      </c>
      <c r="AP17" s="377">
        <v>1.03</v>
      </c>
      <c r="AQ17" s="378">
        <f>AM17/AN17</f>
        <v>1.0285714285714285</v>
      </c>
      <c r="AR17" s="83">
        <v>98.47</v>
      </c>
      <c r="AS17" s="84">
        <v>90</v>
      </c>
      <c r="AT17" s="315">
        <f t="shared" si="8"/>
        <v>109.4111111111111</v>
      </c>
      <c r="AU17" s="323">
        <v>1.0900000000000001</v>
      </c>
      <c r="AV17" s="324">
        <f>AR17/AS17</f>
        <v>1.094111111111111</v>
      </c>
      <c r="AW17" s="83">
        <v>6</v>
      </c>
      <c r="AX17" s="94">
        <v>16</v>
      </c>
      <c r="AY17" s="315">
        <f t="shared" si="9"/>
        <v>37.5</v>
      </c>
      <c r="AZ17" s="318">
        <v>0.38</v>
      </c>
      <c r="BA17" s="319">
        <f>AW17/AX17</f>
        <v>0.375</v>
      </c>
      <c r="BB17" s="83">
        <v>2</v>
      </c>
      <c r="BC17" s="84">
        <v>2</v>
      </c>
      <c r="BD17" s="315">
        <f t="shared" si="10"/>
        <v>100</v>
      </c>
      <c r="BE17" s="328">
        <v>1</v>
      </c>
      <c r="BF17" s="329">
        <f>BB17/BC17</f>
        <v>1</v>
      </c>
      <c r="BG17" s="83">
        <v>0</v>
      </c>
      <c r="BH17" s="94">
        <v>1</v>
      </c>
      <c r="BI17" s="315">
        <f t="shared" si="11"/>
        <v>0</v>
      </c>
      <c r="BJ17" s="318">
        <v>0</v>
      </c>
      <c r="BK17" s="319">
        <f>BG17/BH17</f>
        <v>0</v>
      </c>
      <c r="BL17" s="83">
        <v>0</v>
      </c>
      <c r="BM17" s="94">
        <v>5</v>
      </c>
      <c r="BN17" s="315">
        <f t="shared" si="12"/>
        <v>0</v>
      </c>
      <c r="BO17" s="318">
        <v>0</v>
      </c>
      <c r="BP17" s="319">
        <f>BL17/BM17</f>
        <v>0</v>
      </c>
      <c r="BQ17" s="106">
        <v>0</v>
      </c>
      <c r="BR17" s="113">
        <v>21</v>
      </c>
      <c r="BS17" s="107">
        <f t="shared" si="13"/>
        <v>0</v>
      </c>
      <c r="BT17" s="326">
        <v>0</v>
      </c>
      <c r="BU17" s="327">
        <f>BQ17/BR17</f>
        <v>0</v>
      </c>
      <c r="BV17" s="246">
        <v>0</v>
      </c>
      <c r="BW17" s="248">
        <v>100</v>
      </c>
      <c r="BX17" s="248">
        <f t="shared" si="14"/>
        <v>0</v>
      </c>
      <c r="BY17" s="249">
        <v>0</v>
      </c>
      <c r="BZ17" s="392">
        <f>BV17/BW17</f>
        <v>0</v>
      </c>
      <c r="CA17" s="106">
        <v>0</v>
      </c>
      <c r="CB17" s="113">
        <v>4</v>
      </c>
      <c r="CC17" s="107">
        <f t="shared" si="15"/>
        <v>0</v>
      </c>
      <c r="CD17" s="108">
        <v>0</v>
      </c>
      <c r="CE17" s="114">
        <f>CA17/CB17</f>
        <v>0</v>
      </c>
      <c r="CF17" s="83">
        <v>2231</v>
      </c>
      <c r="CG17" s="94">
        <v>1500</v>
      </c>
      <c r="CH17" s="315">
        <f t="shared" si="16"/>
        <v>148.73333333333335</v>
      </c>
      <c r="CI17" s="377">
        <v>1.49</v>
      </c>
      <c r="CJ17" s="378">
        <f>CF17/CG17</f>
        <v>1.4873333333333334</v>
      </c>
      <c r="CK17" s="83">
        <v>100</v>
      </c>
      <c r="CL17" s="84">
        <v>100</v>
      </c>
      <c r="CM17" s="315">
        <f t="shared" si="17"/>
        <v>100</v>
      </c>
      <c r="CN17" s="328">
        <v>1</v>
      </c>
      <c r="CO17" s="329">
        <f>CK17/CL17</f>
        <v>1</v>
      </c>
      <c r="CP17" s="83">
        <v>1</v>
      </c>
      <c r="CQ17" s="94">
        <v>1</v>
      </c>
      <c r="CR17" s="315">
        <f t="shared" si="18"/>
        <v>100</v>
      </c>
      <c r="CS17" s="342">
        <v>1</v>
      </c>
      <c r="CT17" s="343">
        <f>CP17/CQ17</f>
        <v>1</v>
      </c>
      <c r="CU17" s="83">
        <v>1</v>
      </c>
      <c r="CV17" s="94">
        <v>2</v>
      </c>
      <c r="CW17" s="315">
        <f t="shared" si="19"/>
        <v>50</v>
      </c>
      <c r="CX17" s="318">
        <v>0.5</v>
      </c>
      <c r="CY17" s="319">
        <f>CU17/CV17</f>
        <v>0.5</v>
      </c>
      <c r="CZ17" s="519">
        <v>0</v>
      </c>
      <c r="DA17" s="529">
        <v>40</v>
      </c>
      <c r="DB17" s="520">
        <f t="shared" si="20"/>
        <v>0</v>
      </c>
      <c r="DC17" s="521">
        <v>0</v>
      </c>
      <c r="DD17" s="530">
        <f>CZ17/DA17</f>
        <v>0</v>
      </c>
      <c r="DE17" s="173">
        <v>0</v>
      </c>
      <c r="DF17" s="174">
        <v>265</v>
      </c>
      <c r="DG17" s="174">
        <f t="shared" si="21"/>
        <v>0</v>
      </c>
      <c r="DH17" s="175">
        <v>0</v>
      </c>
      <c r="DI17" s="176">
        <f>DE17/DF17</f>
        <v>0</v>
      </c>
      <c r="DJ17" s="83">
        <v>11</v>
      </c>
      <c r="DK17" s="84">
        <v>10</v>
      </c>
      <c r="DL17" s="315">
        <f t="shared" si="22"/>
        <v>110.00000000000001</v>
      </c>
      <c r="DM17" s="323">
        <v>1.1000000000000001</v>
      </c>
      <c r="DN17" s="324">
        <f>DJ17/DK17</f>
        <v>1.1000000000000001</v>
      </c>
      <c r="DO17" s="395">
        <v>0</v>
      </c>
      <c r="DP17" s="396">
        <v>265</v>
      </c>
      <c r="DQ17" s="397">
        <f t="shared" si="23"/>
        <v>0</v>
      </c>
      <c r="DR17" s="398">
        <v>0</v>
      </c>
      <c r="DS17" s="399">
        <f>DO17/DP17</f>
        <v>0</v>
      </c>
      <c r="DT17" s="106">
        <v>0</v>
      </c>
      <c r="DU17" s="113">
        <v>2</v>
      </c>
      <c r="DV17" s="107">
        <f t="shared" si="24"/>
        <v>0</v>
      </c>
      <c r="DW17" s="108">
        <v>0</v>
      </c>
      <c r="DX17" s="114">
        <f>DT17/DU17</f>
        <v>0</v>
      </c>
      <c r="DY17" s="83">
        <v>0</v>
      </c>
      <c r="DZ17" s="84">
        <v>100</v>
      </c>
      <c r="EA17" s="315">
        <f t="shared" si="25"/>
        <v>0</v>
      </c>
      <c r="EB17" s="375">
        <v>0</v>
      </c>
      <c r="EC17" s="376">
        <f>DY17/DZ17</f>
        <v>0</v>
      </c>
      <c r="ED17" s="106">
        <v>0</v>
      </c>
      <c r="EE17" s="113">
        <v>1</v>
      </c>
      <c r="EF17" s="107">
        <f t="shared" si="26"/>
        <v>0</v>
      </c>
      <c r="EG17" s="108">
        <v>0</v>
      </c>
      <c r="EH17" s="114">
        <f>ED17/EE17</f>
        <v>0</v>
      </c>
      <c r="EI17" s="106">
        <v>0</v>
      </c>
      <c r="EJ17" s="113">
        <v>1</v>
      </c>
      <c r="EK17" s="107">
        <f t="shared" si="27"/>
        <v>0</v>
      </c>
      <c r="EL17" s="108">
        <v>0</v>
      </c>
      <c r="EM17" s="114">
        <f>EI17/EJ17</f>
        <v>0</v>
      </c>
      <c r="EN17" s="246">
        <v>0</v>
      </c>
      <c r="EO17" s="247">
        <v>2</v>
      </c>
      <c r="EP17" s="248">
        <f t="shared" si="28"/>
        <v>0</v>
      </c>
      <c r="EQ17" s="249">
        <v>0</v>
      </c>
      <c r="ER17" s="250">
        <f>EN17/EO17</f>
        <v>0</v>
      </c>
      <c r="ES17" s="83">
        <v>4</v>
      </c>
      <c r="ET17" s="94">
        <v>4</v>
      </c>
      <c r="EU17" s="315">
        <f t="shared" si="29"/>
        <v>100</v>
      </c>
      <c r="EV17" s="342">
        <v>1</v>
      </c>
      <c r="EW17" s="343">
        <f>ES17/ET17</f>
        <v>1</v>
      </c>
      <c r="EX17" s="83">
        <v>2</v>
      </c>
      <c r="EY17" s="84">
        <v>2</v>
      </c>
      <c r="EZ17" s="315">
        <f t="shared" si="30"/>
        <v>100</v>
      </c>
      <c r="FA17" s="342">
        <v>1</v>
      </c>
      <c r="FB17" s="343">
        <f>EX17/EY17</f>
        <v>1</v>
      </c>
      <c r="FC17" s="83">
        <v>12</v>
      </c>
      <c r="FD17" s="84">
        <v>12</v>
      </c>
      <c r="FE17" s="315">
        <f t="shared" si="31"/>
        <v>100</v>
      </c>
      <c r="FF17" s="342">
        <v>1</v>
      </c>
      <c r="FG17" s="343">
        <f>FC17/FD17</f>
        <v>1</v>
      </c>
      <c r="FH17" s="83">
        <v>4</v>
      </c>
      <c r="FI17" s="94">
        <v>4</v>
      </c>
      <c r="FJ17" s="315">
        <f t="shared" si="32"/>
        <v>100</v>
      </c>
      <c r="FK17" s="342">
        <v>1</v>
      </c>
      <c r="FL17" s="343">
        <f>FH17/FI17</f>
        <v>1</v>
      </c>
      <c r="FM17" s="106">
        <v>0</v>
      </c>
      <c r="FN17" s="107">
        <v>1</v>
      </c>
      <c r="FO17" s="107">
        <f t="shared" si="33"/>
        <v>0</v>
      </c>
      <c r="FP17" s="108">
        <v>0</v>
      </c>
      <c r="FQ17" s="109">
        <f>FM17/FN17</f>
        <v>0</v>
      </c>
      <c r="FR17" s="83">
        <v>4</v>
      </c>
      <c r="FS17" s="94">
        <v>4</v>
      </c>
      <c r="FT17" s="315">
        <f t="shared" si="34"/>
        <v>100</v>
      </c>
      <c r="FU17" s="342">
        <v>1</v>
      </c>
      <c r="FV17" s="343">
        <f>FR17/FS17</f>
        <v>1</v>
      </c>
      <c r="FW17" s="83">
        <v>10</v>
      </c>
      <c r="FX17" s="94">
        <v>10</v>
      </c>
      <c r="FY17" s="315">
        <f t="shared" si="35"/>
        <v>100</v>
      </c>
      <c r="FZ17" s="342">
        <v>1</v>
      </c>
      <c r="GA17" s="343">
        <f>FW17/FX17</f>
        <v>1</v>
      </c>
      <c r="GB17" s="83">
        <v>4</v>
      </c>
      <c r="GC17" s="94">
        <v>50</v>
      </c>
      <c r="GD17" s="315">
        <f t="shared" si="36"/>
        <v>8</v>
      </c>
      <c r="GE17" s="375">
        <v>0.08</v>
      </c>
      <c r="GF17" s="376">
        <f>GB17/GC17</f>
        <v>0.08</v>
      </c>
      <c r="GG17" s="83">
        <v>2</v>
      </c>
      <c r="GH17" s="84">
        <v>2</v>
      </c>
      <c r="GI17" s="315">
        <f t="shared" si="37"/>
        <v>100</v>
      </c>
      <c r="GJ17" s="342">
        <v>1</v>
      </c>
      <c r="GK17" s="343">
        <f>GG17/GH17</f>
        <v>1</v>
      </c>
      <c r="GL17" s="83">
        <v>2</v>
      </c>
      <c r="GM17" s="84">
        <v>2</v>
      </c>
      <c r="GN17" s="315">
        <f t="shared" si="38"/>
        <v>100</v>
      </c>
      <c r="GO17" s="342">
        <v>1</v>
      </c>
      <c r="GP17" s="343">
        <f>GL17/GM17</f>
        <v>1</v>
      </c>
      <c r="GQ17" s="83">
        <v>6</v>
      </c>
      <c r="GR17" s="94">
        <v>2</v>
      </c>
      <c r="GS17" s="315">
        <f t="shared" si="39"/>
        <v>300</v>
      </c>
      <c r="GT17" s="377">
        <v>3</v>
      </c>
      <c r="GU17" s="378">
        <f>GQ17/GR17</f>
        <v>3</v>
      </c>
      <c r="GV17" s="83">
        <v>80</v>
      </c>
      <c r="GW17" s="84">
        <v>100</v>
      </c>
      <c r="GX17" s="315">
        <f t="shared" si="40"/>
        <v>80</v>
      </c>
      <c r="GY17" s="366">
        <v>0.8</v>
      </c>
      <c r="GZ17" s="367">
        <f>GV17/GW17</f>
        <v>0.8</v>
      </c>
      <c r="HA17" s="106">
        <v>0</v>
      </c>
      <c r="HB17" s="113">
        <v>2</v>
      </c>
      <c r="HC17" s="107">
        <f t="shared" si="41"/>
        <v>0</v>
      </c>
      <c r="HD17" s="108">
        <v>0</v>
      </c>
      <c r="HE17" s="114">
        <f>HA17/HB17</f>
        <v>0</v>
      </c>
      <c r="HF17" s="246">
        <v>0</v>
      </c>
      <c r="HG17" s="247">
        <v>3</v>
      </c>
      <c r="HH17" s="248">
        <f t="shared" si="42"/>
        <v>0</v>
      </c>
      <c r="HI17" s="347">
        <v>0</v>
      </c>
      <c r="HJ17" s="348">
        <f>HF17/HG17</f>
        <v>0</v>
      </c>
      <c r="HK17" s="199">
        <v>0</v>
      </c>
      <c r="HL17" s="200">
        <v>12</v>
      </c>
      <c r="HM17" s="200">
        <f t="shared" si="43"/>
        <v>0</v>
      </c>
      <c r="HN17" s="201">
        <v>0</v>
      </c>
      <c r="HO17" s="202">
        <f>HK17/HL17</f>
        <v>0</v>
      </c>
      <c r="HP17" s="83">
        <v>100</v>
      </c>
      <c r="HQ17" s="94">
        <v>100</v>
      </c>
      <c r="HR17" s="315">
        <f t="shared" si="44"/>
        <v>100</v>
      </c>
      <c r="HS17" s="377">
        <v>1.71</v>
      </c>
      <c r="HT17" s="378">
        <f>HP17/HQ17</f>
        <v>1</v>
      </c>
      <c r="HU17" s="83">
        <v>67</v>
      </c>
      <c r="HV17" s="94">
        <v>60</v>
      </c>
      <c r="HW17" s="315">
        <f t="shared" si="45"/>
        <v>111.66666666666667</v>
      </c>
      <c r="HX17" s="377">
        <v>1.1200000000000001</v>
      </c>
      <c r="HY17" s="378">
        <f>HU17/HV17</f>
        <v>1.1166666666666667</v>
      </c>
      <c r="HZ17" s="83">
        <v>11</v>
      </c>
      <c r="IA17" s="94">
        <v>15</v>
      </c>
      <c r="IB17" s="315">
        <f t="shared" si="46"/>
        <v>73.333333333333329</v>
      </c>
      <c r="IC17" s="366">
        <v>0.73</v>
      </c>
      <c r="ID17" s="367">
        <f>HZ17/IA17</f>
        <v>0.73333333333333328</v>
      </c>
      <c r="IE17" s="246">
        <v>0</v>
      </c>
      <c r="IF17" s="247">
        <v>100</v>
      </c>
      <c r="IG17" s="248">
        <f t="shared" si="47"/>
        <v>0</v>
      </c>
      <c r="IH17" s="347">
        <v>0</v>
      </c>
      <c r="II17" s="356">
        <f>IE17/IF17</f>
        <v>0</v>
      </c>
      <c r="IJ17" s="83">
        <v>100</v>
      </c>
      <c r="IK17" s="94">
        <v>100</v>
      </c>
      <c r="IL17" s="315">
        <f t="shared" si="48"/>
        <v>100</v>
      </c>
      <c r="IM17" s="342">
        <v>1</v>
      </c>
      <c r="IN17" s="343">
        <f>IJ17/IK17</f>
        <v>1</v>
      </c>
    </row>
    <row r="18" spans="2:248" ht="15" thickBot="1" x14ac:dyDescent="0.4"/>
    <row r="19" spans="2:248" ht="15" hidden="1" thickBot="1" x14ac:dyDescent="0.4">
      <c r="BE19" t="s">
        <v>64</v>
      </c>
      <c r="CC19" t="s">
        <v>66</v>
      </c>
      <c r="CH19" t="s">
        <v>66</v>
      </c>
      <c r="EQ19" t="s">
        <v>67</v>
      </c>
    </row>
    <row r="20" spans="2:248" ht="15" thickBot="1" x14ac:dyDescent="0.4">
      <c r="C20" s="474" t="s">
        <v>726</v>
      </c>
      <c r="H20" s="354">
        <v>0.12280000000000001</v>
      </c>
      <c r="M20" s="467">
        <v>1</v>
      </c>
      <c r="R20" s="447">
        <v>1.5</v>
      </c>
      <c r="W20" s="467">
        <v>1</v>
      </c>
      <c r="AG20" s="354">
        <v>0.4375</v>
      </c>
      <c r="AL20" s="352">
        <v>0.86</v>
      </c>
      <c r="AQ20" s="447">
        <v>1.03</v>
      </c>
      <c r="AV20" s="351">
        <v>1.0726</v>
      </c>
      <c r="BA20" s="408">
        <v>0.38</v>
      </c>
      <c r="BF20" s="467">
        <v>1</v>
      </c>
      <c r="BK20" s="408">
        <v>0</v>
      </c>
      <c r="BP20" s="408">
        <v>0</v>
      </c>
      <c r="BU20" s="408">
        <v>0.48</v>
      </c>
      <c r="BZ20" s="467">
        <v>1</v>
      </c>
      <c r="CJ20" s="447">
        <v>1.49</v>
      </c>
      <c r="CO20" s="365">
        <v>0.78569999999999995</v>
      </c>
      <c r="CT20" s="467">
        <v>1</v>
      </c>
      <c r="CY20" s="408">
        <v>0.5</v>
      </c>
      <c r="DN20" s="447">
        <v>1.1000000000000001</v>
      </c>
      <c r="DS20" s="447">
        <v>1.44</v>
      </c>
      <c r="DX20" s="408">
        <v>0.5</v>
      </c>
      <c r="EC20" s="408">
        <v>0</v>
      </c>
      <c r="EH20" s="467">
        <v>1</v>
      </c>
      <c r="ER20" s="467">
        <v>1</v>
      </c>
      <c r="EW20" s="467">
        <v>1</v>
      </c>
      <c r="FB20" s="467">
        <v>1</v>
      </c>
      <c r="FG20" s="467">
        <v>1</v>
      </c>
      <c r="FL20" s="467">
        <v>1</v>
      </c>
      <c r="FQ20" s="467">
        <v>1</v>
      </c>
      <c r="FV20" s="467">
        <v>1</v>
      </c>
      <c r="GA20" s="467">
        <v>1</v>
      </c>
      <c r="GF20" s="408">
        <v>0.08</v>
      </c>
      <c r="GK20" s="467">
        <v>1</v>
      </c>
      <c r="GP20" s="467">
        <v>1</v>
      </c>
      <c r="GU20" s="447">
        <v>3</v>
      </c>
      <c r="GZ20" s="352">
        <v>0.8</v>
      </c>
      <c r="HE20" s="447">
        <v>2.5</v>
      </c>
      <c r="HJ20" s="467">
        <v>1</v>
      </c>
      <c r="HT20" s="467">
        <v>1</v>
      </c>
      <c r="HY20" s="447">
        <v>1.1200000000000001</v>
      </c>
      <c r="ID20" s="352">
        <v>0.73</v>
      </c>
      <c r="II20" s="351">
        <v>1.0692999999999999</v>
      </c>
      <c r="IN20" s="346">
        <v>0.95650000000000002</v>
      </c>
    </row>
    <row r="21" spans="2:248" ht="15" thickBot="1" x14ac:dyDescent="0.4">
      <c r="C21" s="148"/>
    </row>
    <row r="22" spans="2:248" ht="15" thickBot="1" x14ac:dyDescent="0.4">
      <c r="C22" s="474" t="s">
        <v>727</v>
      </c>
      <c r="H22" s="465">
        <v>0.12</v>
      </c>
      <c r="M22" s="468">
        <v>1</v>
      </c>
      <c r="R22" s="466">
        <v>1.5</v>
      </c>
      <c r="W22" s="468">
        <v>1</v>
      </c>
      <c r="AG22" s="468">
        <v>1</v>
      </c>
      <c r="AL22" s="468">
        <v>1</v>
      </c>
      <c r="AQ22" s="466">
        <v>1.03</v>
      </c>
      <c r="AV22" s="466">
        <v>1.08</v>
      </c>
      <c r="BA22" s="465">
        <v>0.38</v>
      </c>
      <c r="BF22" s="468">
        <v>1</v>
      </c>
      <c r="BK22" s="465">
        <v>0</v>
      </c>
      <c r="BP22" s="465">
        <v>0</v>
      </c>
      <c r="BU22" s="465">
        <v>0.48</v>
      </c>
      <c r="BZ22" s="468">
        <v>1</v>
      </c>
      <c r="CJ22" s="466">
        <v>1.0900000000000001</v>
      </c>
      <c r="CO22" s="468">
        <v>1</v>
      </c>
      <c r="CT22" s="468">
        <v>1</v>
      </c>
      <c r="CY22" s="465">
        <v>0</v>
      </c>
      <c r="DN22" s="466">
        <v>1.1000000000000001</v>
      </c>
      <c r="DS22" s="466">
        <v>1.44</v>
      </c>
      <c r="DX22" s="465">
        <v>0.5</v>
      </c>
      <c r="EC22" s="465">
        <v>0</v>
      </c>
      <c r="EH22" s="468">
        <v>1</v>
      </c>
      <c r="ER22" s="468">
        <v>1</v>
      </c>
      <c r="EW22" s="468">
        <v>1</v>
      </c>
      <c r="FB22" s="468">
        <v>1</v>
      </c>
      <c r="FG22" s="468">
        <v>1</v>
      </c>
      <c r="FL22" s="468">
        <v>1</v>
      </c>
      <c r="FQ22" s="468">
        <v>1</v>
      </c>
      <c r="FV22" s="468">
        <v>1</v>
      </c>
      <c r="GA22" s="468">
        <v>1</v>
      </c>
      <c r="GF22" s="465">
        <v>0.08</v>
      </c>
      <c r="GK22" s="468">
        <v>1</v>
      </c>
      <c r="GP22" s="468">
        <v>1</v>
      </c>
      <c r="GU22" s="466">
        <v>3</v>
      </c>
      <c r="GZ22" s="493">
        <v>0.8</v>
      </c>
      <c r="HE22" s="466">
        <v>2.5</v>
      </c>
      <c r="HJ22" s="468">
        <v>1</v>
      </c>
      <c r="HT22" s="468">
        <v>1</v>
      </c>
      <c r="HY22" s="466">
        <v>1.1200000000000001</v>
      </c>
      <c r="ID22" s="493">
        <v>0.73</v>
      </c>
      <c r="II22" s="469">
        <v>0.98</v>
      </c>
      <c r="IN22" s="469">
        <v>0.96</v>
      </c>
    </row>
    <row r="23" spans="2:248" ht="15" thickBot="1" x14ac:dyDescent="0.4"/>
    <row r="24" spans="2:248" ht="15" customHeight="1" x14ac:dyDescent="0.35">
      <c r="H24" s="737" t="s">
        <v>670</v>
      </c>
      <c r="I24" s="738"/>
    </row>
    <row r="25" spans="2:248" ht="15" thickBot="1" x14ac:dyDescent="0.4">
      <c r="H25" s="739"/>
      <c r="I25" s="740"/>
    </row>
    <row r="26" spans="2:248" x14ac:dyDescent="0.35">
      <c r="B26" s="6">
        <v>1</v>
      </c>
      <c r="C26" s="4" t="s">
        <v>9</v>
      </c>
      <c r="D26" s="5"/>
      <c r="E26" s="647" t="s">
        <v>5</v>
      </c>
      <c r="F26" s="647"/>
      <c r="G26" s="648"/>
      <c r="H26" s="6">
        <v>29</v>
      </c>
      <c r="I26" s="7">
        <f>H26/H29</f>
        <v>0.67441860465116277</v>
      </c>
    </row>
    <row r="27" spans="2:248" x14ac:dyDescent="0.35">
      <c r="B27" s="11">
        <v>2</v>
      </c>
      <c r="C27" s="9" t="s">
        <v>10</v>
      </c>
      <c r="D27" s="10"/>
      <c r="E27" s="649" t="s">
        <v>11</v>
      </c>
      <c r="F27" s="649"/>
      <c r="G27" s="650"/>
      <c r="H27" s="11">
        <v>4</v>
      </c>
      <c r="I27" s="12">
        <f>H27/H29</f>
        <v>9.3023255813953487E-2</v>
      </c>
    </row>
    <row r="28" spans="2:248" ht="15" thickBot="1" x14ac:dyDescent="0.4">
      <c r="B28" s="16">
        <v>3</v>
      </c>
      <c r="C28" s="14" t="s">
        <v>12</v>
      </c>
      <c r="D28" s="15"/>
      <c r="E28" s="651" t="s">
        <v>8</v>
      </c>
      <c r="F28" s="651"/>
      <c r="G28" s="652"/>
      <c r="H28" s="16">
        <v>10</v>
      </c>
      <c r="I28" s="17">
        <f>H28/H29</f>
        <v>0.23255813953488372</v>
      </c>
    </row>
    <row r="29" spans="2:248" ht="15" thickBot="1" x14ac:dyDescent="0.4">
      <c r="B29" s="734" t="s">
        <v>114</v>
      </c>
      <c r="C29" s="735"/>
      <c r="D29" s="735"/>
      <c r="E29" s="735"/>
      <c r="F29" s="735"/>
      <c r="G29" s="736"/>
      <c r="H29" s="18">
        <f>SUM(H26:H28)</f>
        <v>43</v>
      </c>
      <c r="I29" s="43">
        <f>SUM(I26:I28)</f>
        <v>1</v>
      </c>
    </row>
    <row r="30" spans="2:248" ht="15" thickBot="1" x14ac:dyDescent="0.4"/>
    <row r="31" spans="2:248" ht="15" thickBot="1" x14ac:dyDescent="0.4">
      <c r="B31" s="277" t="s">
        <v>342</v>
      </c>
      <c r="C31" s="662" t="s">
        <v>341</v>
      </c>
      <c r="D31" s="662"/>
      <c r="E31" s="662"/>
      <c r="F31" s="70">
        <v>1</v>
      </c>
    </row>
    <row r="32" spans="2:248" ht="15" thickBot="1" x14ac:dyDescent="0.4">
      <c r="B32" s="460" t="s">
        <v>332</v>
      </c>
      <c r="C32" s="180" t="s">
        <v>331</v>
      </c>
      <c r="D32" s="182"/>
      <c r="E32" s="182"/>
      <c r="F32" s="70">
        <v>2</v>
      </c>
    </row>
    <row r="33" spans="2:6" ht="15" thickBot="1" x14ac:dyDescent="0.4">
      <c r="B33" s="279" t="s">
        <v>109</v>
      </c>
      <c r="C33" s="182" t="s">
        <v>237</v>
      </c>
      <c r="D33" s="182"/>
      <c r="E33" s="182"/>
      <c r="F33" s="70">
        <v>0</v>
      </c>
    </row>
    <row r="34" spans="2:6" hidden="1" x14ac:dyDescent="0.35">
      <c r="B34" s="462" t="s">
        <v>131</v>
      </c>
      <c r="C34" s="182" t="s">
        <v>132</v>
      </c>
      <c r="D34" s="182"/>
      <c r="E34" s="182"/>
      <c r="F34" s="70">
        <v>0</v>
      </c>
    </row>
    <row r="35" spans="2:6" ht="15" thickBot="1" x14ac:dyDescent="0.4">
      <c r="B35" s="463" t="s">
        <v>139</v>
      </c>
      <c r="C35" s="182" t="s">
        <v>140</v>
      </c>
      <c r="D35" s="182"/>
      <c r="E35" s="182"/>
      <c r="F35" s="70">
        <v>1</v>
      </c>
    </row>
    <row r="36" spans="2:6" ht="15" hidden="1" thickBot="1" x14ac:dyDescent="0.4">
      <c r="B36" s="276" t="s">
        <v>201</v>
      </c>
      <c r="C36" s="182" t="s">
        <v>466</v>
      </c>
      <c r="D36" s="182"/>
      <c r="E36" s="182"/>
      <c r="F36" s="70">
        <v>0</v>
      </c>
    </row>
    <row r="37" spans="2:6" ht="15" hidden="1" thickBot="1" x14ac:dyDescent="0.4">
      <c r="B37" s="496"/>
      <c r="C37" s="182" t="s">
        <v>465</v>
      </c>
      <c r="F37" s="70">
        <v>0</v>
      </c>
    </row>
    <row r="38" spans="2:6" ht="15" thickBot="1" x14ac:dyDescent="0.4">
      <c r="B38" s="507" t="s">
        <v>725</v>
      </c>
      <c r="C38" s="459" t="s">
        <v>724</v>
      </c>
      <c r="F38" s="70">
        <v>1</v>
      </c>
    </row>
    <row r="39" spans="2:6" ht="15.5" x14ac:dyDescent="0.35">
      <c r="C39" s="147" t="s">
        <v>202</v>
      </c>
      <c r="F39" s="146">
        <f>H29+F31+F32+F33+F34+F35+F36+F38</f>
        <v>48</v>
      </c>
    </row>
  </sheetData>
  <sheetProtection algorithmName="SHA-512" hashValue="UxIPgG1LM/3+PpP+EowloRJRNM3ra+8MD18IGB2QfD6pQuqbVEC18F0ZvxPDee0QgiNGc7juWZwtaISmIMuDGQ==" saltValue="hKtcHFSX9EOfUCcPBHW21g==" spinCount="100000" sheet="1" objects="1" scenarios="1"/>
  <mergeCells count="204">
    <mergeCell ref="E27:G27"/>
    <mergeCell ref="DT4:DV4"/>
    <mergeCell ref="DW4:DW5"/>
    <mergeCell ref="DX4:DX5"/>
    <mergeCell ref="DI4:DI5"/>
    <mergeCell ref="ED3:EH3"/>
    <mergeCell ref="B29:G29"/>
    <mergeCell ref="AU4:AU5"/>
    <mergeCell ref="AV4:AV5"/>
    <mergeCell ref="G4:G5"/>
    <mergeCell ref="H4:H5"/>
    <mergeCell ref="I4:K4"/>
    <mergeCell ref="L4:L5"/>
    <mergeCell ref="E28:G28"/>
    <mergeCell ref="CI4:CI5"/>
    <mergeCell ref="AR4:AT4"/>
    <mergeCell ref="BP4:BP5"/>
    <mergeCell ref="BV4:BX4"/>
    <mergeCell ref="BY4:BY5"/>
    <mergeCell ref="BZ4:BZ5"/>
    <mergeCell ref="CF4:CH4"/>
    <mergeCell ref="H24:I25"/>
    <mergeCell ref="AB4:AB5"/>
    <mergeCell ref="AH4:AJ4"/>
    <mergeCell ref="CZ4:DB4"/>
    <mergeCell ref="DC4:DC5"/>
    <mergeCell ref="DD4:DD5"/>
    <mergeCell ref="CY4:CY5"/>
    <mergeCell ref="BL4:BN4"/>
    <mergeCell ref="BO4:BO5"/>
    <mergeCell ref="CK4:CM4"/>
    <mergeCell ref="CN4:CN5"/>
    <mergeCell ref="CO4:CO5"/>
    <mergeCell ref="CP4:CR4"/>
    <mergeCell ref="BQ3:BU3"/>
    <mergeCell ref="BV3:BZ3"/>
    <mergeCell ref="CF3:CJ3"/>
    <mergeCell ref="D4:F4"/>
    <mergeCell ref="AG4:AG5"/>
    <mergeCell ref="BE4:BE5"/>
    <mergeCell ref="BF4:BF5"/>
    <mergeCell ref="M4:M5"/>
    <mergeCell ref="AM4:AO4"/>
    <mergeCell ref="AP4:AP5"/>
    <mergeCell ref="AQ4:AQ5"/>
    <mergeCell ref="AL4:AL5"/>
    <mergeCell ref="CA3:CE3"/>
    <mergeCell ref="AK4:AK5"/>
    <mergeCell ref="BQ4:BS4"/>
    <mergeCell ref="BT4:BT5"/>
    <mergeCell ref="BU4:BU5"/>
    <mergeCell ref="BG4:BI4"/>
    <mergeCell ref="BJ4:BJ5"/>
    <mergeCell ref="BK4:BK5"/>
    <mergeCell ref="E26:G26"/>
    <mergeCell ref="BG3:BK3"/>
    <mergeCell ref="BL3:BP3"/>
    <mergeCell ref="EI3:EM3"/>
    <mergeCell ref="EI4:EK4"/>
    <mergeCell ref="EL4:EL5"/>
    <mergeCell ref="EM4:EM5"/>
    <mergeCell ref="EG4:EG5"/>
    <mergeCell ref="CA4:CC4"/>
    <mergeCell ref="CD4:CD5"/>
    <mergeCell ref="CE4:CE5"/>
    <mergeCell ref="CX4:CX5"/>
    <mergeCell ref="CK3:CO3"/>
    <mergeCell ref="CP3:CT3"/>
    <mergeCell ref="CU3:CY3"/>
    <mergeCell ref="CZ3:DD3"/>
    <mergeCell ref="DE3:DI3"/>
    <mergeCell ref="AM3:AQ3"/>
    <mergeCell ref="AW3:BA3"/>
    <mergeCell ref="DJ3:DN3"/>
    <mergeCell ref="DT3:DX3"/>
    <mergeCell ref="ED4:EF4"/>
    <mergeCell ref="CJ4:CJ5"/>
    <mergeCell ref="DM4:DM5"/>
    <mergeCell ref="B2:C5"/>
    <mergeCell ref="D3:H3"/>
    <mergeCell ref="I3:M3"/>
    <mergeCell ref="N3:R3"/>
    <mergeCell ref="S3:W3"/>
    <mergeCell ref="AC3:AG3"/>
    <mergeCell ref="BB3:BF3"/>
    <mergeCell ref="Q4:Q5"/>
    <mergeCell ref="R4:R5"/>
    <mergeCell ref="N4:P4"/>
    <mergeCell ref="S4:U4"/>
    <mergeCell ref="V4:V5"/>
    <mergeCell ref="W4:W5"/>
    <mergeCell ref="AC4:AE4"/>
    <mergeCell ref="AF4:AF5"/>
    <mergeCell ref="BB4:BD4"/>
    <mergeCell ref="AR3:AV3"/>
    <mergeCell ref="X3:AB3"/>
    <mergeCell ref="AH3:AL3"/>
    <mergeCell ref="AW4:AY4"/>
    <mergeCell ref="AZ4:AZ5"/>
    <mergeCell ref="BA4:BA5"/>
    <mergeCell ref="X4:Z4"/>
    <mergeCell ref="AA4:AA5"/>
    <mergeCell ref="DN4:DN5"/>
    <mergeCell ref="CS4:CS5"/>
    <mergeCell ref="CT4:CT5"/>
    <mergeCell ref="DE4:DG4"/>
    <mergeCell ref="EX3:FB3"/>
    <mergeCell ref="EX4:EZ4"/>
    <mergeCell ref="FA4:FA5"/>
    <mergeCell ref="FB4:FB5"/>
    <mergeCell ref="DY3:EC3"/>
    <mergeCell ref="DY4:EA4"/>
    <mergeCell ref="EB4:EB5"/>
    <mergeCell ref="EC4:EC5"/>
    <mergeCell ref="ES3:EW3"/>
    <mergeCell ref="ES4:EU4"/>
    <mergeCell ref="EV4:EV5"/>
    <mergeCell ref="EW4:EW5"/>
    <mergeCell ref="EN4:EP4"/>
    <mergeCell ref="EQ4:EQ5"/>
    <mergeCell ref="ER4:ER5"/>
    <mergeCell ref="DH4:DH5"/>
    <mergeCell ref="EN3:ER3"/>
    <mergeCell ref="CU4:CW4"/>
    <mergeCell ref="EH4:EH5"/>
    <mergeCell ref="DJ4:DL4"/>
    <mergeCell ref="GV3:GZ3"/>
    <mergeCell ref="HA3:HE3"/>
    <mergeCell ref="HF3:HJ3"/>
    <mergeCell ref="HK3:HO3"/>
    <mergeCell ref="HP3:HT3"/>
    <mergeCell ref="HU3:HY3"/>
    <mergeCell ref="HZ3:ID3"/>
    <mergeCell ref="IE3:II3"/>
    <mergeCell ref="FC3:FG3"/>
    <mergeCell ref="FH3:FL3"/>
    <mergeCell ref="FM3:FQ3"/>
    <mergeCell ref="FR3:FV3"/>
    <mergeCell ref="FW3:GA3"/>
    <mergeCell ref="GB3:GF3"/>
    <mergeCell ref="GG3:GK3"/>
    <mergeCell ref="GL3:GP3"/>
    <mergeCell ref="GQ3:GU3"/>
    <mergeCell ref="GA4:GA5"/>
    <mergeCell ref="GB4:GD4"/>
    <mergeCell ref="GE4:GE5"/>
    <mergeCell ref="GF4:GF5"/>
    <mergeCell ref="FC4:FE4"/>
    <mergeCell ref="FF4:FF5"/>
    <mergeCell ref="FG4:FG5"/>
    <mergeCell ref="FH4:FJ4"/>
    <mergeCell ref="FK4:FK5"/>
    <mergeCell ref="FL4:FL5"/>
    <mergeCell ref="FM4:FO4"/>
    <mergeCell ref="FP4:FP5"/>
    <mergeCell ref="FQ4:FQ5"/>
    <mergeCell ref="D2:IN2"/>
    <mergeCell ref="ID4:ID5"/>
    <mergeCell ref="IE4:IG4"/>
    <mergeCell ref="IH4:IH5"/>
    <mergeCell ref="II4:II5"/>
    <mergeCell ref="HO4:HO5"/>
    <mergeCell ref="HP4:HR4"/>
    <mergeCell ref="HS4:HS5"/>
    <mergeCell ref="HT4:HT5"/>
    <mergeCell ref="HU4:HW4"/>
    <mergeCell ref="HX4:HX5"/>
    <mergeCell ref="HY4:HY5"/>
    <mergeCell ref="HZ4:IB4"/>
    <mergeCell ref="IC4:IC5"/>
    <mergeCell ref="GZ4:GZ5"/>
    <mergeCell ref="HA4:HC4"/>
    <mergeCell ref="HD4:HD5"/>
    <mergeCell ref="HE4:HE5"/>
    <mergeCell ref="HF4:HH4"/>
    <mergeCell ref="HI4:HI5"/>
    <mergeCell ref="HJ4:HJ5"/>
    <mergeCell ref="GG4:GI4"/>
    <mergeCell ref="GJ4:GJ5"/>
    <mergeCell ref="HK4:HM4"/>
    <mergeCell ref="DO3:DS3"/>
    <mergeCell ref="DO4:DQ4"/>
    <mergeCell ref="DR4:DR5"/>
    <mergeCell ref="DS4:DS5"/>
    <mergeCell ref="C31:E31"/>
    <mergeCell ref="IJ3:IN3"/>
    <mergeCell ref="IJ4:IL4"/>
    <mergeCell ref="IM4:IM5"/>
    <mergeCell ref="IN4:IN5"/>
    <mergeCell ref="HN4:HN5"/>
    <mergeCell ref="GK4:GK5"/>
    <mergeCell ref="GL4:GN4"/>
    <mergeCell ref="GO4:GO5"/>
    <mergeCell ref="GP4:GP5"/>
    <mergeCell ref="GQ4:GS4"/>
    <mergeCell ref="GT4:GT5"/>
    <mergeCell ref="GU4:GU5"/>
    <mergeCell ref="GV4:GX4"/>
    <mergeCell ref="GY4:GY5"/>
    <mergeCell ref="FR4:FT4"/>
    <mergeCell ref="FU4:FU5"/>
    <mergeCell ref="FV4:FV5"/>
    <mergeCell ref="FW4:FY4"/>
    <mergeCell ref="FZ4:FZ5"/>
  </mergeCells>
  <pageMargins left="0.7" right="0.7" top="0.75" bottom="0.75" header="0.3" footer="0.3"/>
  <pageSetup paperSize="8" scale="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sheetPr>
  <dimension ref="B1:IN41"/>
  <sheetViews>
    <sheetView topLeftCell="A3" workbookViewId="0">
      <selection activeCell="P27" sqref="P27"/>
    </sheetView>
  </sheetViews>
  <sheetFormatPr baseColWidth="10" defaultRowHeight="14.5" x14ac:dyDescent="0.35"/>
  <cols>
    <col min="2" max="2" width="5.81640625" customWidth="1"/>
    <col min="3" max="3" width="12.7265625" customWidth="1"/>
    <col min="4" max="4" width="8.1796875" customWidth="1"/>
    <col min="5" max="6" width="7.26953125" customWidth="1"/>
    <col min="7" max="7" width="6.453125"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54296875" customWidth="1"/>
    <col min="110" max="110" width="6.453125" customWidth="1"/>
    <col min="111" max="111" width="7.7265625" customWidth="1"/>
    <col min="112" max="112" width="6.81640625" customWidth="1"/>
    <col min="113" max="113" width="10.7265625" customWidth="1"/>
    <col min="114" max="114" width="7.453125" customWidth="1"/>
    <col min="115" max="115" width="6" customWidth="1"/>
    <col min="116" max="116" width="6.81640625" customWidth="1"/>
    <col min="117" max="117" width="6"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453125" customWidth="1"/>
    <col min="230" max="230" width="5.26953125" customWidth="1"/>
    <col min="231" max="231" width="6.26953125" customWidth="1"/>
    <col min="232" max="232" width="6.1796875" customWidth="1"/>
    <col min="233" max="233" width="10.453125" customWidth="1"/>
    <col min="234" max="234" width="6.26953125" customWidth="1"/>
    <col min="235" max="235" width="6.453125" customWidth="1"/>
    <col min="236" max="236" width="6.54296875" customWidth="1"/>
    <col min="237" max="237" width="7.1796875" customWidth="1"/>
    <col min="238" max="238" width="10.7265625" customWidth="1"/>
    <col min="239" max="239" width="6.7265625" customWidth="1"/>
    <col min="240" max="240" width="5.7265625" customWidth="1"/>
    <col min="241" max="241" width="6.54296875" customWidth="1"/>
    <col min="242" max="242" width="6.7265625" customWidth="1"/>
    <col min="244" max="244" width="6.81640625" customWidth="1"/>
    <col min="245" max="245" width="6.453125" customWidth="1"/>
    <col min="246" max="246" width="5.81640625" customWidth="1"/>
    <col min="247" max="247" width="6.26953125" customWidth="1"/>
    <col min="248" max="248" width="10.81640625" customWidth="1"/>
  </cols>
  <sheetData>
    <row r="1" spans="2:248" ht="15" thickBot="1" x14ac:dyDescent="0.4"/>
    <row r="2" spans="2:248" ht="15" thickBot="1" x14ac:dyDescent="0.4">
      <c r="B2" s="762" t="s">
        <v>211</v>
      </c>
      <c r="C2" s="742"/>
      <c r="D2" s="672" t="s">
        <v>117</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4"/>
    </row>
    <row r="3" spans="2:248" ht="132" customHeight="1" thickBot="1" x14ac:dyDescent="0.4">
      <c r="B3" s="743"/>
      <c r="C3" s="744"/>
      <c r="D3" s="663" t="s">
        <v>392</v>
      </c>
      <c r="E3" s="664"/>
      <c r="F3" s="665"/>
      <c r="G3" s="665"/>
      <c r="H3" s="666"/>
      <c r="I3" s="663" t="s">
        <v>228</v>
      </c>
      <c r="J3" s="664"/>
      <c r="K3" s="665"/>
      <c r="L3" s="665"/>
      <c r="M3" s="666"/>
      <c r="N3" s="663" t="s">
        <v>229</v>
      </c>
      <c r="O3" s="664"/>
      <c r="P3" s="665"/>
      <c r="Q3" s="665"/>
      <c r="R3" s="666"/>
      <c r="S3" s="663" t="s">
        <v>93</v>
      </c>
      <c r="T3" s="664"/>
      <c r="U3" s="665"/>
      <c r="V3" s="665"/>
      <c r="W3" s="666"/>
      <c r="X3" s="725" t="s">
        <v>94</v>
      </c>
      <c r="Y3" s="726"/>
      <c r="Z3" s="727"/>
      <c r="AA3" s="727"/>
      <c r="AB3" s="728"/>
      <c r="AC3" s="663" t="s">
        <v>326</v>
      </c>
      <c r="AD3" s="664"/>
      <c r="AE3" s="665"/>
      <c r="AF3" s="665"/>
      <c r="AG3" s="666"/>
      <c r="AH3" s="663" t="s">
        <v>246</v>
      </c>
      <c r="AI3" s="664"/>
      <c r="AJ3" s="665"/>
      <c r="AK3" s="665"/>
      <c r="AL3" s="666"/>
      <c r="AM3" s="663" t="s">
        <v>231</v>
      </c>
      <c r="AN3" s="664"/>
      <c r="AO3" s="665"/>
      <c r="AP3" s="665"/>
      <c r="AQ3" s="666"/>
      <c r="AR3" s="663" t="s">
        <v>95</v>
      </c>
      <c r="AS3" s="664"/>
      <c r="AT3" s="665"/>
      <c r="AU3" s="665"/>
      <c r="AV3" s="666"/>
      <c r="AW3" s="663" t="s">
        <v>356</v>
      </c>
      <c r="AX3" s="664"/>
      <c r="AY3" s="665"/>
      <c r="AZ3" s="665"/>
      <c r="BA3" s="666"/>
      <c r="BB3" s="663" t="s">
        <v>393</v>
      </c>
      <c r="BC3" s="664"/>
      <c r="BD3" s="665"/>
      <c r="BE3" s="665"/>
      <c r="BF3" s="666"/>
      <c r="BG3" s="663" t="s">
        <v>617</v>
      </c>
      <c r="BH3" s="664"/>
      <c r="BI3" s="665"/>
      <c r="BJ3" s="665"/>
      <c r="BK3" s="666"/>
      <c r="BL3" s="787" t="s">
        <v>143</v>
      </c>
      <c r="BM3" s="788"/>
      <c r="BN3" s="789"/>
      <c r="BO3" s="789"/>
      <c r="BP3" s="790"/>
      <c r="BQ3" s="663" t="s">
        <v>144</v>
      </c>
      <c r="BR3" s="664"/>
      <c r="BS3" s="665"/>
      <c r="BT3" s="665"/>
      <c r="BU3" s="666"/>
      <c r="BV3" s="663" t="s">
        <v>394</v>
      </c>
      <c r="BW3" s="664"/>
      <c r="BX3" s="665"/>
      <c r="BY3" s="665"/>
      <c r="BZ3" s="666"/>
      <c r="CA3" s="663" t="s">
        <v>249</v>
      </c>
      <c r="CB3" s="664"/>
      <c r="CC3" s="665"/>
      <c r="CD3" s="665"/>
      <c r="CE3" s="666"/>
      <c r="CF3" s="663" t="s">
        <v>250</v>
      </c>
      <c r="CG3" s="664"/>
      <c r="CH3" s="665"/>
      <c r="CI3" s="665"/>
      <c r="CJ3" s="666"/>
      <c r="CK3" s="663" t="s">
        <v>618</v>
      </c>
      <c r="CL3" s="664"/>
      <c r="CM3" s="665"/>
      <c r="CN3" s="665"/>
      <c r="CO3" s="666"/>
      <c r="CP3" s="663" t="s">
        <v>619</v>
      </c>
      <c r="CQ3" s="664"/>
      <c r="CR3" s="665"/>
      <c r="CS3" s="665"/>
      <c r="CT3" s="666"/>
      <c r="CU3" s="714" t="s">
        <v>145</v>
      </c>
      <c r="CV3" s="715"/>
      <c r="CW3" s="716"/>
      <c r="CX3" s="716"/>
      <c r="CY3" s="717"/>
      <c r="CZ3" s="725" t="s">
        <v>146</v>
      </c>
      <c r="DA3" s="726"/>
      <c r="DB3" s="727"/>
      <c r="DC3" s="727"/>
      <c r="DD3" s="728"/>
      <c r="DE3" s="663" t="s">
        <v>395</v>
      </c>
      <c r="DF3" s="664"/>
      <c r="DG3" s="665"/>
      <c r="DH3" s="665"/>
      <c r="DI3" s="666"/>
      <c r="DJ3" s="663" t="s">
        <v>397</v>
      </c>
      <c r="DK3" s="664"/>
      <c r="DL3" s="665"/>
      <c r="DM3" s="665"/>
      <c r="DN3" s="666"/>
      <c r="DO3" s="704" t="s">
        <v>398</v>
      </c>
      <c r="DP3" s="705"/>
      <c r="DQ3" s="706"/>
      <c r="DR3" s="706"/>
      <c r="DS3" s="796"/>
      <c r="DT3" s="663" t="s">
        <v>98</v>
      </c>
      <c r="DU3" s="664"/>
      <c r="DV3" s="665"/>
      <c r="DW3" s="665"/>
      <c r="DX3" s="666"/>
      <c r="DY3" s="663" t="s">
        <v>399</v>
      </c>
      <c r="DZ3" s="664"/>
      <c r="EA3" s="665"/>
      <c r="EB3" s="665"/>
      <c r="EC3" s="666"/>
      <c r="ED3" s="663" t="s">
        <v>400</v>
      </c>
      <c r="EE3" s="664"/>
      <c r="EF3" s="665"/>
      <c r="EG3" s="665"/>
      <c r="EH3" s="666"/>
      <c r="EI3" s="798" t="s">
        <v>581</v>
      </c>
      <c r="EJ3" s="799"/>
      <c r="EK3" s="800"/>
      <c r="EL3" s="800"/>
      <c r="EM3" s="801"/>
      <c r="EN3" s="663" t="s">
        <v>134</v>
      </c>
      <c r="EO3" s="664"/>
      <c r="EP3" s="665"/>
      <c r="EQ3" s="665"/>
      <c r="ER3" s="666"/>
      <c r="ES3" s="663" t="s">
        <v>605</v>
      </c>
      <c r="ET3" s="664"/>
      <c r="EU3" s="665"/>
      <c r="EV3" s="665"/>
      <c r="EW3" s="666"/>
      <c r="EX3" s="663" t="s">
        <v>135</v>
      </c>
      <c r="EY3" s="664"/>
      <c r="EZ3" s="665"/>
      <c r="FA3" s="665"/>
      <c r="FB3" s="666"/>
      <c r="FC3" s="663" t="s">
        <v>136</v>
      </c>
      <c r="FD3" s="664"/>
      <c r="FE3" s="665"/>
      <c r="FF3" s="665"/>
      <c r="FG3" s="666"/>
      <c r="FH3" s="663" t="s">
        <v>475</v>
      </c>
      <c r="FI3" s="664"/>
      <c r="FJ3" s="665"/>
      <c r="FK3" s="665"/>
      <c r="FL3" s="666"/>
      <c r="FM3" s="663" t="s">
        <v>137</v>
      </c>
      <c r="FN3" s="664"/>
      <c r="FO3" s="665"/>
      <c r="FP3" s="665"/>
      <c r="FQ3" s="666"/>
      <c r="FR3" s="663" t="s">
        <v>476</v>
      </c>
      <c r="FS3" s="664"/>
      <c r="FT3" s="665"/>
      <c r="FU3" s="665"/>
      <c r="FV3" s="666"/>
      <c r="FW3" s="663" t="s">
        <v>620</v>
      </c>
      <c r="FX3" s="664"/>
      <c r="FY3" s="665"/>
      <c r="FZ3" s="665"/>
      <c r="GA3" s="666"/>
      <c r="GB3" s="690" t="s">
        <v>469</v>
      </c>
      <c r="GC3" s="691"/>
      <c r="GD3" s="692"/>
      <c r="GE3" s="692"/>
      <c r="GF3" s="693"/>
      <c r="GG3" s="663" t="s">
        <v>607</v>
      </c>
      <c r="GH3" s="664"/>
      <c r="GI3" s="665"/>
      <c r="GJ3" s="665"/>
      <c r="GK3" s="666"/>
      <c r="GL3" s="663" t="s">
        <v>477</v>
      </c>
      <c r="GM3" s="664"/>
      <c r="GN3" s="665"/>
      <c r="GO3" s="665"/>
      <c r="GP3" s="666"/>
      <c r="GQ3" s="663" t="s">
        <v>437</v>
      </c>
      <c r="GR3" s="664"/>
      <c r="GS3" s="665"/>
      <c r="GT3" s="665"/>
      <c r="GU3" s="666"/>
      <c r="GV3" s="663" t="s">
        <v>138</v>
      </c>
      <c r="GW3" s="664"/>
      <c r="GX3" s="665"/>
      <c r="GY3" s="665"/>
      <c r="GZ3" s="666"/>
      <c r="HA3" s="663" t="s">
        <v>478</v>
      </c>
      <c r="HB3" s="664"/>
      <c r="HC3" s="665"/>
      <c r="HD3" s="665"/>
      <c r="HE3" s="666"/>
      <c r="HF3" s="772" t="s">
        <v>141</v>
      </c>
      <c r="HG3" s="773"/>
      <c r="HH3" s="774"/>
      <c r="HI3" s="774"/>
      <c r="HJ3" s="775"/>
      <c r="HK3" s="663" t="s">
        <v>345</v>
      </c>
      <c r="HL3" s="664"/>
      <c r="HM3" s="665"/>
      <c r="HN3" s="665"/>
      <c r="HO3" s="666"/>
      <c r="HP3" s="663" t="s">
        <v>142</v>
      </c>
      <c r="HQ3" s="664"/>
      <c r="HR3" s="665"/>
      <c r="HS3" s="665"/>
      <c r="HT3" s="666"/>
      <c r="HU3" s="663" t="s">
        <v>372</v>
      </c>
      <c r="HV3" s="664"/>
      <c r="HW3" s="665"/>
      <c r="HX3" s="665"/>
      <c r="HY3" s="666"/>
      <c r="HZ3" s="684" t="s">
        <v>200</v>
      </c>
      <c r="IA3" s="685"/>
      <c r="IB3" s="686"/>
      <c r="IC3" s="686"/>
      <c r="ID3" s="687"/>
      <c r="IE3" s="663" t="s">
        <v>289</v>
      </c>
      <c r="IF3" s="664"/>
      <c r="IG3" s="665"/>
      <c r="IH3" s="665"/>
      <c r="II3" s="666"/>
      <c r="IJ3" s="663" t="s">
        <v>290</v>
      </c>
      <c r="IK3" s="664"/>
      <c r="IL3" s="665"/>
      <c r="IM3" s="665"/>
      <c r="IN3" s="666"/>
    </row>
    <row r="4" spans="2:24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718" t="s">
        <v>29</v>
      </c>
      <c r="CV4" s="719"/>
      <c r="CW4" s="720"/>
      <c r="CX4" s="721" t="s">
        <v>30</v>
      </c>
      <c r="CY4" s="723" t="s">
        <v>83</v>
      </c>
      <c r="CZ4" s="729" t="s">
        <v>29</v>
      </c>
      <c r="DA4" s="730"/>
      <c r="DB4" s="731"/>
      <c r="DC4" s="732" t="s">
        <v>30</v>
      </c>
      <c r="DD4" s="708" t="s">
        <v>83</v>
      </c>
      <c r="DE4" s="667" t="s">
        <v>29</v>
      </c>
      <c r="DF4" s="710"/>
      <c r="DG4" s="711"/>
      <c r="DH4" s="712" t="s">
        <v>30</v>
      </c>
      <c r="DI4" s="670" t="s">
        <v>83</v>
      </c>
      <c r="DJ4" s="680" t="s">
        <v>29</v>
      </c>
      <c r="DK4" s="681"/>
      <c r="DL4" s="681"/>
      <c r="DM4" s="682" t="s">
        <v>30</v>
      </c>
      <c r="DN4" s="670" t="s">
        <v>83</v>
      </c>
      <c r="DO4" s="667" t="s">
        <v>29</v>
      </c>
      <c r="DP4" s="710"/>
      <c r="DQ4" s="711"/>
      <c r="DR4" s="712" t="s">
        <v>30</v>
      </c>
      <c r="DS4" s="670" t="s">
        <v>83</v>
      </c>
      <c r="DT4" s="680" t="s">
        <v>29</v>
      </c>
      <c r="DU4" s="681"/>
      <c r="DV4" s="681"/>
      <c r="DW4" s="682" t="s">
        <v>30</v>
      </c>
      <c r="DX4" s="670" t="s">
        <v>83</v>
      </c>
      <c r="DY4" s="680" t="s">
        <v>29</v>
      </c>
      <c r="DZ4" s="681"/>
      <c r="EA4" s="681"/>
      <c r="EB4" s="682" t="s">
        <v>30</v>
      </c>
      <c r="EC4" s="670" t="s">
        <v>83</v>
      </c>
      <c r="ED4" s="680" t="s">
        <v>29</v>
      </c>
      <c r="EE4" s="681"/>
      <c r="EF4" s="681"/>
      <c r="EG4" s="682" t="s">
        <v>30</v>
      </c>
      <c r="EH4" s="670" t="s">
        <v>83</v>
      </c>
      <c r="EI4" s="802" t="s">
        <v>29</v>
      </c>
      <c r="EJ4" s="803"/>
      <c r="EK4" s="804"/>
      <c r="EL4" s="805" t="s">
        <v>30</v>
      </c>
      <c r="EM4" s="805" t="s">
        <v>83</v>
      </c>
      <c r="EN4" s="667" t="s">
        <v>29</v>
      </c>
      <c r="EO4" s="668"/>
      <c r="EP4" s="669"/>
      <c r="EQ4" s="670" t="s">
        <v>30</v>
      </c>
      <c r="ER4" s="670" t="s">
        <v>83</v>
      </c>
      <c r="ES4" s="667" t="s">
        <v>29</v>
      </c>
      <c r="ET4" s="710"/>
      <c r="EU4" s="711"/>
      <c r="EV4" s="712" t="s">
        <v>30</v>
      </c>
      <c r="EW4" s="670" t="s">
        <v>83</v>
      </c>
      <c r="EX4" s="667" t="s">
        <v>29</v>
      </c>
      <c r="EY4" s="668"/>
      <c r="EZ4" s="669"/>
      <c r="FA4" s="670" t="s">
        <v>30</v>
      </c>
      <c r="FB4" s="670" t="s">
        <v>83</v>
      </c>
      <c r="FC4" s="667" t="s">
        <v>29</v>
      </c>
      <c r="FD4" s="668"/>
      <c r="FE4" s="669"/>
      <c r="FF4" s="670" t="s">
        <v>30</v>
      </c>
      <c r="FG4" s="670" t="s">
        <v>83</v>
      </c>
      <c r="FH4" s="667" t="s">
        <v>29</v>
      </c>
      <c r="FI4" s="668"/>
      <c r="FJ4" s="669"/>
      <c r="FK4" s="670"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681"/>
      <c r="GT4" s="682" t="s">
        <v>30</v>
      </c>
      <c r="GU4" s="670" t="s">
        <v>83</v>
      </c>
      <c r="GV4" s="667" t="s">
        <v>29</v>
      </c>
      <c r="GW4" s="668"/>
      <c r="GX4" s="669"/>
      <c r="GY4" s="670" t="s">
        <v>30</v>
      </c>
      <c r="GZ4" s="670" t="s">
        <v>83</v>
      </c>
      <c r="HA4" s="680" t="s">
        <v>29</v>
      </c>
      <c r="HB4" s="681"/>
      <c r="HC4" s="681"/>
      <c r="HD4" s="682" t="s">
        <v>30</v>
      </c>
      <c r="HE4" s="670" t="s">
        <v>83</v>
      </c>
      <c r="HF4" s="688" t="s">
        <v>29</v>
      </c>
      <c r="HG4" s="689"/>
      <c r="HH4" s="689"/>
      <c r="HI4" s="747" t="s">
        <v>30</v>
      </c>
      <c r="HJ4" s="702" t="s">
        <v>83</v>
      </c>
      <c r="HK4" s="667" t="s">
        <v>29</v>
      </c>
      <c r="HL4" s="710"/>
      <c r="HM4" s="711"/>
      <c r="HN4" s="712" t="s">
        <v>30</v>
      </c>
      <c r="HO4" s="670" t="s">
        <v>83</v>
      </c>
      <c r="HP4" s="667" t="s">
        <v>29</v>
      </c>
      <c r="HQ4" s="710"/>
      <c r="HR4" s="711"/>
      <c r="HS4" s="712" t="s">
        <v>30</v>
      </c>
      <c r="HT4" s="670" t="s">
        <v>83</v>
      </c>
      <c r="HU4" s="667" t="s">
        <v>29</v>
      </c>
      <c r="HV4" s="710"/>
      <c r="HW4" s="711"/>
      <c r="HX4" s="712" t="s">
        <v>30</v>
      </c>
      <c r="HY4" s="670" t="s">
        <v>83</v>
      </c>
      <c r="HZ4" s="791" t="s">
        <v>29</v>
      </c>
      <c r="IA4" s="792"/>
      <c r="IB4" s="793"/>
      <c r="IC4" s="794" t="s">
        <v>30</v>
      </c>
      <c r="ID4" s="694" t="s">
        <v>83</v>
      </c>
      <c r="IE4" s="667" t="s">
        <v>29</v>
      </c>
      <c r="IF4" s="710"/>
      <c r="IG4" s="711"/>
      <c r="IH4" s="712" t="s">
        <v>30</v>
      </c>
      <c r="II4" s="670" t="s">
        <v>83</v>
      </c>
      <c r="IJ4" s="667" t="s">
        <v>29</v>
      </c>
      <c r="IK4" s="668"/>
      <c r="IL4" s="669"/>
      <c r="IM4" s="670" t="s">
        <v>30</v>
      </c>
      <c r="IN4" s="670" t="s">
        <v>83</v>
      </c>
    </row>
    <row r="5" spans="2:24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508" t="s">
        <v>1</v>
      </c>
      <c r="CV5" s="509" t="s">
        <v>28</v>
      </c>
      <c r="CW5" s="510" t="s">
        <v>31</v>
      </c>
      <c r="CX5" s="722"/>
      <c r="CY5" s="724"/>
      <c r="CZ5" s="177" t="s">
        <v>1</v>
      </c>
      <c r="DA5" s="178" t="s">
        <v>28</v>
      </c>
      <c r="DB5" s="208" t="s">
        <v>31</v>
      </c>
      <c r="DC5" s="733"/>
      <c r="DD5" s="709"/>
      <c r="DE5" s="88" t="s">
        <v>1</v>
      </c>
      <c r="DF5" s="89" t="s">
        <v>28</v>
      </c>
      <c r="DG5" s="90" t="s">
        <v>31</v>
      </c>
      <c r="DH5" s="713"/>
      <c r="DI5" s="671"/>
      <c r="DJ5" s="88" t="s">
        <v>1</v>
      </c>
      <c r="DK5" s="89" t="s">
        <v>32</v>
      </c>
      <c r="DL5" s="91" t="s">
        <v>31</v>
      </c>
      <c r="DM5" s="683"/>
      <c r="DN5" s="671"/>
      <c r="DO5" s="88" t="s">
        <v>1</v>
      </c>
      <c r="DP5" s="89" t="s">
        <v>28</v>
      </c>
      <c r="DQ5" s="90" t="s">
        <v>31</v>
      </c>
      <c r="DR5" s="713"/>
      <c r="DS5" s="671"/>
      <c r="DT5" s="88" t="s">
        <v>1</v>
      </c>
      <c r="DU5" s="89" t="s">
        <v>32</v>
      </c>
      <c r="DV5" s="91" t="s">
        <v>31</v>
      </c>
      <c r="DW5" s="683"/>
      <c r="DX5" s="671"/>
      <c r="DY5" s="88" t="s">
        <v>1</v>
      </c>
      <c r="DZ5" s="89" t="s">
        <v>32</v>
      </c>
      <c r="EA5" s="91" t="s">
        <v>31</v>
      </c>
      <c r="EB5" s="683"/>
      <c r="EC5" s="671"/>
      <c r="ED5" s="88" t="s">
        <v>1</v>
      </c>
      <c r="EE5" s="89" t="s">
        <v>32</v>
      </c>
      <c r="EF5" s="91" t="s">
        <v>31</v>
      </c>
      <c r="EG5" s="683"/>
      <c r="EH5" s="671"/>
      <c r="EI5" s="305" t="s">
        <v>1</v>
      </c>
      <c r="EJ5" s="306" t="s">
        <v>32</v>
      </c>
      <c r="EK5" s="307" t="s">
        <v>31</v>
      </c>
      <c r="EL5" s="806"/>
      <c r="EM5" s="806"/>
      <c r="EN5" s="88" t="s">
        <v>1</v>
      </c>
      <c r="EO5" s="89" t="s">
        <v>32</v>
      </c>
      <c r="EP5" s="91" t="s">
        <v>31</v>
      </c>
      <c r="EQ5" s="671"/>
      <c r="ER5" s="671"/>
      <c r="ES5" s="88" t="s">
        <v>1</v>
      </c>
      <c r="ET5" s="89" t="s">
        <v>28</v>
      </c>
      <c r="EU5" s="90" t="s">
        <v>31</v>
      </c>
      <c r="EV5" s="713"/>
      <c r="EW5" s="671"/>
      <c r="EX5" s="119" t="s">
        <v>1</v>
      </c>
      <c r="EY5" s="87" t="s">
        <v>32</v>
      </c>
      <c r="EZ5" s="120" t="s">
        <v>31</v>
      </c>
      <c r="FA5" s="697"/>
      <c r="FB5" s="697"/>
      <c r="FC5" s="88" t="s">
        <v>1</v>
      </c>
      <c r="FD5" s="89" t="s">
        <v>32</v>
      </c>
      <c r="FE5" s="91" t="s">
        <v>31</v>
      </c>
      <c r="FF5" s="671"/>
      <c r="FG5" s="671"/>
      <c r="FH5" s="88" t="s">
        <v>1</v>
      </c>
      <c r="FI5" s="89" t="s">
        <v>32</v>
      </c>
      <c r="FJ5" s="91" t="s">
        <v>31</v>
      </c>
      <c r="FK5" s="671"/>
      <c r="FL5" s="671"/>
      <c r="FM5" s="88" t="s">
        <v>1</v>
      </c>
      <c r="FN5" s="89" t="s">
        <v>32</v>
      </c>
      <c r="FO5" s="91" t="s">
        <v>31</v>
      </c>
      <c r="FP5" s="683"/>
      <c r="FQ5" s="671"/>
      <c r="FR5" s="88" t="s">
        <v>1</v>
      </c>
      <c r="FS5" s="89" t="s">
        <v>32</v>
      </c>
      <c r="FT5" s="91" t="s">
        <v>31</v>
      </c>
      <c r="FU5" s="683"/>
      <c r="FV5" s="671"/>
      <c r="FW5" s="88" t="s">
        <v>1</v>
      </c>
      <c r="FX5" s="89" t="s">
        <v>32</v>
      </c>
      <c r="FY5" s="91" t="s">
        <v>31</v>
      </c>
      <c r="FZ5" s="683"/>
      <c r="GA5" s="671"/>
      <c r="GB5" s="88" t="s">
        <v>1</v>
      </c>
      <c r="GC5" s="87" t="s">
        <v>32</v>
      </c>
      <c r="GD5" s="91" t="s">
        <v>31</v>
      </c>
      <c r="GE5" s="683"/>
      <c r="GF5" s="671"/>
      <c r="GG5" s="88" t="s">
        <v>1</v>
      </c>
      <c r="GH5" s="89" t="s">
        <v>32</v>
      </c>
      <c r="GI5" s="91" t="s">
        <v>31</v>
      </c>
      <c r="GJ5" s="683"/>
      <c r="GK5" s="671"/>
      <c r="GL5" s="88" t="s">
        <v>1</v>
      </c>
      <c r="GM5" s="89" t="s">
        <v>32</v>
      </c>
      <c r="GN5" s="91" t="s">
        <v>31</v>
      </c>
      <c r="GO5" s="683"/>
      <c r="GP5" s="671"/>
      <c r="GQ5" s="88" t="s">
        <v>1</v>
      </c>
      <c r="GR5" s="89" t="s">
        <v>32</v>
      </c>
      <c r="GS5" s="91" t="s">
        <v>31</v>
      </c>
      <c r="GT5" s="683"/>
      <c r="GU5" s="671"/>
      <c r="GV5" s="88" t="s">
        <v>1</v>
      </c>
      <c r="GW5" s="89" t="s">
        <v>32</v>
      </c>
      <c r="GX5" s="91" t="s">
        <v>31</v>
      </c>
      <c r="GY5" s="671"/>
      <c r="GZ5" s="671"/>
      <c r="HA5" s="88" t="s">
        <v>1</v>
      </c>
      <c r="HB5" s="89" t="s">
        <v>32</v>
      </c>
      <c r="HC5" s="91" t="s">
        <v>31</v>
      </c>
      <c r="HD5" s="683"/>
      <c r="HE5" s="671"/>
      <c r="HF5" s="204" t="s">
        <v>1</v>
      </c>
      <c r="HG5" s="205" t="s">
        <v>32</v>
      </c>
      <c r="HH5" s="206" t="s">
        <v>31</v>
      </c>
      <c r="HI5" s="781"/>
      <c r="HJ5" s="783"/>
      <c r="HK5" s="88" t="s">
        <v>1</v>
      </c>
      <c r="HL5" s="89" t="s">
        <v>28</v>
      </c>
      <c r="HM5" s="90" t="s">
        <v>31</v>
      </c>
      <c r="HN5" s="713"/>
      <c r="HO5" s="671"/>
      <c r="HP5" s="88" t="s">
        <v>1</v>
      </c>
      <c r="HQ5" s="89" t="s">
        <v>28</v>
      </c>
      <c r="HR5" s="90" t="s">
        <v>31</v>
      </c>
      <c r="HS5" s="713"/>
      <c r="HT5" s="671"/>
      <c r="HU5" s="88" t="s">
        <v>1</v>
      </c>
      <c r="HV5" s="89" t="s">
        <v>28</v>
      </c>
      <c r="HW5" s="90" t="s">
        <v>31</v>
      </c>
      <c r="HX5" s="713"/>
      <c r="HY5" s="671"/>
      <c r="HZ5" s="210" t="s">
        <v>1</v>
      </c>
      <c r="IA5" s="211" t="s">
        <v>28</v>
      </c>
      <c r="IB5" s="235" t="s">
        <v>31</v>
      </c>
      <c r="IC5" s="795"/>
      <c r="ID5" s="695"/>
      <c r="IE5" s="88" t="s">
        <v>1</v>
      </c>
      <c r="IF5" s="89" t="s">
        <v>28</v>
      </c>
      <c r="IG5" s="90" t="s">
        <v>31</v>
      </c>
      <c r="IH5" s="713"/>
      <c r="II5" s="671"/>
      <c r="IJ5" s="88" t="s">
        <v>1</v>
      </c>
      <c r="IK5" s="89" t="s">
        <v>32</v>
      </c>
      <c r="IL5" s="91" t="s">
        <v>31</v>
      </c>
      <c r="IM5" s="671"/>
      <c r="IN5" s="671"/>
    </row>
    <row r="6" spans="2:248" x14ac:dyDescent="0.35">
      <c r="B6" s="149">
        <v>1</v>
      </c>
      <c r="C6" s="150" t="s">
        <v>33</v>
      </c>
      <c r="D6" s="96">
        <v>0</v>
      </c>
      <c r="E6" s="97">
        <v>100</v>
      </c>
      <c r="F6" s="97">
        <f>D6/E6*100</f>
        <v>0</v>
      </c>
      <c r="G6" s="98">
        <v>0</v>
      </c>
      <c r="H6" s="99">
        <f>D6/E17</f>
        <v>0</v>
      </c>
      <c r="I6" s="96">
        <v>0</v>
      </c>
      <c r="J6" s="97">
        <v>100</v>
      </c>
      <c r="K6" s="97">
        <f>I6/J6*100</f>
        <v>0</v>
      </c>
      <c r="L6" s="98">
        <v>0</v>
      </c>
      <c r="M6" s="99">
        <f>I6/J17</f>
        <v>0</v>
      </c>
      <c r="N6" s="96">
        <v>0</v>
      </c>
      <c r="O6" s="97">
        <v>100</v>
      </c>
      <c r="P6" s="97">
        <f>N6/O6*100</f>
        <v>0</v>
      </c>
      <c r="Q6" s="98">
        <v>0</v>
      </c>
      <c r="R6" s="99">
        <f>N6/O17</f>
        <v>0</v>
      </c>
      <c r="S6" s="133">
        <v>0</v>
      </c>
      <c r="T6" s="124">
        <v>100</v>
      </c>
      <c r="U6" s="124">
        <f>S6/T6*100</f>
        <v>0</v>
      </c>
      <c r="V6" s="125">
        <v>0</v>
      </c>
      <c r="W6" s="126">
        <f>S6/T17</f>
        <v>0</v>
      </c>
      <c r="X6" s="165">
        <v>0</v>
      </c>
      <c r="Y6" s="166">
        <v>100</v>
      </c>
      <c r="Z6" s="166">
        <f>X6/Y6*100</f>
        <v>0</v>
      </c>
      <c r="AA6" s="167">
        <v>0</v>
      </c>
      <c r="AB6" s="168">
        <f>X6/Y17</f>
        <v>0</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100</v>
      </c>
      <c r="AY6" s="97">
        <f>AW6/AX6*100</f>
        <v>0</v>
      </c>
      <c r="AZ6" s="98">
        <v>0</v>
      </c>
      <c r="BA6" s="99">
        <f>AW6/AX17</f>
        <v>0</v>
      </c>
      <c r="BB6" s="96">
        <v>0</v>
      </c>
      <c r="BC6" s="97">
        <v>100</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100</v>
      </c>
      <c r="BS6" s="97">
        <f>BQ6/BR6*100</f>
        <v>0</v>
      </c>
      <c r="BT6" s="98">
        <v>0</v>
      </c>
      <c r="BU6" s="99">
        <f>BQ6/BR17</f>
        <v>0</v>
      </c>
      <c r="BV6" s="96">
        <v>0</v>
      </c>
      <c r="BW6" s="97">
        <v>100</v>
      </c>
      <c r="BX6" s="97">
        <f>BV6/BW6*100</f>
        <v>0</v>
      </c>
      <c r="BY6" s="98">
        <v>0</v>
      </c>
      <c r="BZ6" s="99">
        <f>BV6/BW17</f>
        <v>0</v>
      </c>
      <c r="CA6" s="96">
        <v>0</v>
      </c>
      <c r="CB6" s="97">
        <v>1</v>
      </c>
      <c r="CC6" s="97">
        <f>CA6/CB6*100</f>
        <v>0</v>
      </c>
      <c r="CD6" s="98">
        <v>0</v>
      </c>
      <c r="CE6" s="110">
        <f>CA6/CB17</f>
        <v>0</v>
      </c>
      <c r="CF6" s="96">
        <v>0</v>
      </c>
      <c r="CG6" s="97">
        <v>100</v>
      </c>
      <c r="CH6" s="97">
        <f>CF6/CG6*100</f>
        <v>0</v>
      </c>
      <c r="CI6" s="98">
        <v>0</v>
      </c>
      <c r="CJ6" s="99">
        <f>CF6/CG17</f>
        <v>0</v>
      </c>
      <c r="CK6" s="96">
        <v>0</v>
      </c>
      <c r="CL6" s="97">
        <v>1</v>
      </c>
      <c r="CM6" s="97">
        <f>CK6/CL6*100</f>
        <v>0</v>
      </c>
      <c r="CN6" s="98">
        <v>0</v>
      </c>
      <c r="CO6" s="110">
        <f>CK6/CL17</f>
        <v>0</v>
      </c>
      <c r="CP6" s="96">
        <v>0</v>
      </c>
      <c r="CQ6" s="97">
        <v>1</v>
      </c>
      <c r="CR6" s="97">
        <f>CP6/CQ6*100</f>
        <v>0</v>
      </c>
      <c r="CS6" s="98">
        <v>0</v>
      </c>
      <c r="CT6" s="110">
        <f>CP6/CQ17</f>
        <v>0</v>
      </c>
      <c r="CU6" s="511">
        <v>0</v>
      </c>
      <c r="CV6" s="512">
        <v>1</v>
      </c>
      <c r="CW6" s="512">
        <f>CU6/CV6*100</f>
        <v>0</v>
      </c>
      <c r="CX6" s="513">
        <v>0</v>
      </c>
      <c r="CY6" s="526">
        <f>CU6/CV17</f>
        <v>0</v>
      </c>
      <c r="CZ6" s="165">
        <v>0</v>
      </c>
      <c r="DA6" s="166">
        <v>1</v>
      </c>
      <c r="DB6" s="166">
        <f>CZ6/DA6*100</f>
        <v>0</v>
      </c>
      <c r="DC6" s="167">
        <v>0</v>
      </c>
      <c r="DD6" s="168">
        <f>CZ6/DA17</f>
        <v>0</v>
      </c>
      <c r="DE6" s="96">
        <v>0</v>
      </c>
      <c r="DF6" s="97">
        <v>100</v>
      </c>
      <c r="DG6" s="97">
        <f>DE6/DF6*100</f>
        <v>0</v>
      </c>
      <c r="DH6" s="98">
        <v>0</v>
      </c>
      <c r="DI6" s="99">
        <f>DE6/DF17</f>
        <v>0</v>
      </c>
      <c r="DJ6" s="96">
        <v>0</v>
      </c>
      <c r="DK6" s="97">
        <v>1</v>
      </c>
      <c r="DL6" s="97">
        <f>DJ6/DK6*100</f>
        <v>0</v>
      </c>
      <c r="DM6" s="98">
        <v>0</v>
      </c>
      <c r="DN6" s="110">
        <f>DJ6/DK17</f>
        <v>0</v>
      </c>
      <c r="DO6" s="96">
        <v>0</v>
      </c>
      <c r="DP6" s="97">
        <v>100</v>
      </c>
      <c r="DQ6" s="97">
        <f>DO6/DP6*100</f>
        <v>0</v>
      </c>
      <c r="DR6" s="98">
        <v>0</v>
      </c>
      <c r="DS6" s="99">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110">
        <f>ED6/EE17</f>
        <v>0</v>
      </c>
      <c r="EI6" s="301">
        <v>0</v>
      </c>
      <c r="EJ6" s="302">
        <v>1</v>
      </c>
      <c r="EK6" s="302">
        <f>EI6/EJ6*100</f>
        <v>0</v>
      </c>
      <c r="EL6" s="303">
        <v>0</v>
      </c>
      <c r="EM6" s="308">
        <f>EI6/EJ17</f>
        <v>0</v>
      </c>
      <c r="EN6" s="96">
        <v>0</v>
      </c>
      <c r="EO6" s="97">
        <v>1</v>
      </c>
      <c r="EP6" s="97">
        <f>EN6/EO6*100</f>
        <v>0</v>
      </c>
      <c r="EQ6" s="98">
        <v>0</v>
      </c>
      <c r="ER6" s="110">
        <f>EN6/EO17</f>
        <v>0</v>
      </c>
      <c r="ES6" s="96">
        <v>0</v>
      </c>
      <c r="ET6" s="97">
        <v>1</v>
      </c>
      <c r="EU6" s="97">
        <f>ES6/ET6*100</f>
        <v>0</v>
      </c>
      <c r="EV6" s="98">
        <v>0</v>
      </c>
      <c r="EW6" s="99">
        <f>ES6/ET17</f>
        <v>0</v>
      </c>
      <c r="EX6" s="75">
        <v>1</v>
      </c>
      <c r="EY6" s="76">
        <v>1</v>
      </c>
      <c r="EZ6" s="76">
        <f>EX6/EY6*100</f>
        <v>100</v>
      </c>
      <c r="FA6" s="77">
        <v>1</v>
      </c>
      <c r="FB6" s="78">
        <f>EX6/EY17</f>
        <v>8.3333333333333329E-2</v>
      </c>
      <c r="FC6" s="96">
        <v>0</v>
      </c>
      <c r="FD6" s="97">
        <v>1</v>
      </c>
      <c r="FE6" s="97">
        <f>FC6/FD6*100</f>
        <v>0</v>
      </c>
      <c r="FF6" s="98">
        <v>0</v>
      </c>
      <c r="FG6" s="110">
        <f>FC6/FD17</f>
        <v>0</v>
      </c>
      <c r="FH6" s="96">
        <v>0</v>
      </c>
      <c r="FI6" s="97">
        <v>1</v>
      </c>
      <c r="FJ6" s="97">
        <f>FH6/FI6*100</f>
        <v>0</v>
      </c>
      <c r="FK6" s="98">
        <v>0</v>
      </c>
      <c r="FL6" s="99">
        <f>FH6/FI17</f>
        <v>0</v>
      </c>
      <c r="FM6" s="96">
        <v>0</v>
      </c>
      <c r="FN6" s="97">
        <v>1</v>
      </c>
      <c r="FO6" s="97">
        <f>FM6/FN6*100</f>
        <v>0</v>
      </c>
      <c r="FP6" s="98">
        <v>0</v>
      </c>
      <c r="FQ6" s="110">
        <f>FM6/FN17</f>
        <v>0</v>
      </c>
      <c r="FR6" s="96">
        <v>0</v>
      </c>
      <c r="FS6" s="97">
        <v>1</v>
      </c>
      <c r="FT6" s="97">
        <f>FR6/FS6*100</f>
        <v>0</v>
      </c>
      <c r="FU6" s="98">
        <v>0</v>
      </c>
      <c r="FV6" s="110">
        <f>FR6/FS17</f>
        <v>0</v>
      </c>
      <c r="FW6" s="96">
        <v>0</v>
      </c>
      <c r="FX6" s="97">
        <v>1</v>
      </c>
      <c r="FY6" s="97">
        <f>FW6/FX6*100</f>
        <v>0</v>
      </c>
      <c r="FZ6" s="98">
        <v>0</v>
      </c>
      <c r="GA6" s="110">
        <f>FW6/FX17</f>
        <v>0</v>
      </c>
      <c r="GB6" s="96">
        <v>0</v>
      </c>
      <c r="GC6" s="97">
        <v>100</v>
      </c>
      <c r="GD6" s="97">
        <f>GB6/GC6*100</f>
        <v>0</v>
      </c>
      <c r="GE6" s="98">
        <v>0</v>
      </c>
      <c r="GF6" s="99">
        <f>GB6/GC17</f>
        <v>0</v>
      </c>
      <c r="GG6" s="96">
        <v>0</v>
      </c>
      <c r="GH6" s="97">
        <v>1</v>
      </c>
      <c r="GI6" s="97">
        <f>GG6/GH6*100</f>
        <v>0</v>
      </c>
      <c r="GJ6" s="98">
        <v>0</v>
      </c>
      <c r="GK6" s="99">
        <f>GG6/GH17</f>
        <v>0</v>
      </c>
      <c r="GL6" s="96">
        <v>0</v>
      </c>
      <c r="GM6" s="97">
        <v>1</v>
      </c>
      <c r="GN6" s="97">
        <f>GL6/GM6*100</f>
        <v>0</v>
      </c>
      <c r="GO6" s="98">
        <v>0</v>
      </c>
      <c r="GP6" s="110">
        <f>GL6/GM17</f>
        <v>0</v>
      </c>
      <c r="GQ6" s="96">
        <v>0</v>
      </c>
      <c r="GR6" s="97">
        <v>1</v>
      </c>
      <c r="GS6" s="97">
        <f>GQ6/GR6*100</f>
        <v>0</v>
      </c>
      <c r="GT6" s="98">
        <v>0</v>
      </c>
      <c r="GU6" s="99">
        <f>GQ6/GR17</f>
        <v>0</v>
      </c>
      <c r="GV6" s="96">
        <v>0</v>
      </c>
      <c r="GW6" s="97">
        <v>1</v>
      </c>
      <c r="GX6" s="97">
        <f>GV6/GW6*100</f>
        <v>0</v>
      </c>
      <c r="GY6" s="98">
        <v>0</v>
      </c>
      <c r="GZ6" s="110">
        <f>GV6/GW17</f>
        <v>0</v>
      </c>
      <c r="HA6" s="96">
        <v>0</v>
      </c>
      <c r="HB6" s="97">
        <v>1</v>
      </c>
      <c r="HC6" s="97">
        <f>HA6/HB6*100</f>
        <v>0</v>
      </c>
      <c r="HD6" s="98">
        <v>0</v>
      </c>
      <c r="HE6" s="110">
        <f>HA6/HB17</f>
        <v>0</v>
      </c>
      <c r="HF6" s="191">
        <v>1</v>
      </c>
      <c r="HG6" s="192">
        <v>1</v>
      </c>
      <c r="HH6" s="192">
        <f>HF6/HG6*100</f>
        <v>100</v>
      </c>
      <c r="HI6" s="193">
        <v>0</v>
      </c>
      <c r="HJ6" s="194">
        <f>HF6/HG17</f>
        <v>8.3333333333333329E-2</v>
      </c>
      <c r="HK6" s="96">
        <v>0</v>
      </c>
      <c r="HL6" s="97">
        <v>1</v>
      </c>
      <c r="HM6" s="97">
        <f>HK6/HL6*100</f>
        <v>0</v>
      </c>
      <c r="HN6" s="98">
        <v>0</v>
      </c>
      <c r="HO6" s="110">
        <f>HK6/HL17</f>
        <v>0</v>
      </c>
      <c r="HP6" s="96">
        <v>0</v>
      </c>
      <c r="HQ6" s="97">
        <v>1</v>
      </c>
      <c r="HR6" s="97">
        <f>HP6/HQ6*100</f>
        <v>0</v>
      </c>
      <c r="HS6" s="98">
        <v>0</v>
      </c>
      <c r="HT6" s="110">
        <f>HP6/HQ17</f>
        <v>0</v>
      </c>
      <c r="HU6" s="96">
        <v>0</v>
      </c>
      <c r="HV6" s="97">
        <v>1</v>
      </c>
      <c r="HW6" s="97">
        <f>HU6/HV6*100</f>
        <v>0</v>
      </c>
      <c r="HX6" s="98">
        <v>0</v>
      </c>
      <c r="HY6" s="110">
        <f>HU6/HV17</f>
        <v>0</v>
      </c>
      <c r="HZ6" s="213">
        <v>0</v>
      </c>
      <c r="IA6" s="214">
        <v>100</v>
      </c>
      <c r="IB6" s="214">
        <f>HZ6/IA6*100</f>
        <v>0</v>
      </c>
      <c r="IC6" s="215">
        <v>0</v>
      </c>
      <c r="ID6" s="236">
        <f>HZ6/IA17</f>
        <v>0</v>
      </c>
      <c r="IE6" s="96">
        <v>0</v>
      </c>
      <c r="IF6" s="97">
        <v>1</v>
      </c>
      <c r="IG6" s="97">
        <f>IE6/IF6*100</f>
        <v>0</v>
      </c>
      <c r="IH6" s="98">
        <v>0</v>
      </c>
      <c r="II6" s="99">
        <f>IE6/IF17</f>
        <v>0</v>
      </c>
      <c r="IJ6" s="96">
        <v>0</v>
      </c>
      <c r="IK6" s="97">
        <v>1</v>
      </c>
      <c r="IL6" s="97">
        <f>IJ6/IK6*100</f>
        <v>0</v>
      </c>
      <c r="IM6" s="98">
        <v>0</v>
      </c>
      <c r="IN6" s="99">
        <f>IJ6/IK17</f>
        <v>0</v>
      </c>
    </row>
    <row r="7" spans="2:248" x14ac:dyDescent="0.35">
      <c r="B7" s="151">
        <v>2</v>
      </c>
      <c r="C7" s="152" t="s">
        <v>34</v>
      </c>
      <c r="D7" s="100">
        <v>0</v>
      </c>
      <c r="E7" s="101">
        <v>100</v>
      </c>
      <c r="F7" s="101">
        <f>D7/E7*100</f>
        <v>0</v>
      </c>
      <c r="G7" s="102">
        <v>0</v>
      </c>
      <c r="H7" s="103">
        <f>D7/E17</f>
        <v>0</v>
      </c>
      <c r="I7" s="100">
        <v>0</v>
      </c>
      <c r="J7" s="101">
        <v>100</v>
      </c>
      <c r="K7" s="101">
        <f>I7/J7*100</f>
        <v>0</v>
      </c>
      <c r="L7" s="102">
        <v>0</v>
      </c>
      <c r="M7" s="103">
        <f>I7/J17</f>
        <v>0</v>
      </c>
      <c r="N7" s="100">
        <v>0</v>
      </c>
      <c r="O7" s="101">
        <v>100</v>
      </c>
      <c r="P7" s="101">
        <f>N7/O7*100</f>
        <v>0</v>
      </c>
      <c r="Q7" s="102">
        <v>0</v>
      </c>
      <c r="R7" s="103">
        <f>N7/O17</f>
        <v>0</v>
      </c>
      <c r="S7" s="134">
        <v>0</v>
      </c>
      <c r="T7" s="127">
        <v>100</v>
      </c>
      <c r="U7" s="127">
        <f>S7/T7*100</f>
        <v>0</v>
      </c>
      <c r="V7" s="128">
        <v>0</v>
      </c>
      <c r="W7" s="129">
        <f>S7/T17</f>
        <v>0</v>
      </c>
      <c r="X7" s="169">
        <v>11.11</v>
      </c>
      <c r="Y7" s="170">
        <v>100</v>
      </c>
      <c r="Z7" s="170">
        <f>X7/Y7*100</f>
        <v>11.11</v>
      </c>
      <c r="AA7" s="171">
        <v>0.11</v>
      </c>
      <c r="AB7" s="172">
        <f>X7/Y17</f>
        <v>0.11109999999999999</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94.6</v>
      </c>
      <c r="AS7" s="80">
        <v>90</v>
      </c>
      <c r="AT7" s="80">
        <f>AR7/AS7*100</f>
        <v>105.11111111111111</v>
      </c>
      <c r="AU7" s="123">
        <v>1.05</v>
      </c>
      <c r="AV7" s="82">
        <f>AR7/AS17</f>
        <v>1.0511111111111111</v>
      </c>
      <c r="AW7" s="100">
        <v>0</v>
      </c>
      <c r="AX7" s="101">
        <v>100</v>
      </c>
      <c r="AY7" s="101">
        <f>AW7/AX7*100</f>
        <v>0</v>
      </c>
      <c r="AZ7" s="102">
        <v>0</v>
      </c>
      <c r="BA7" s="103">
        <f>AW7/AX17</f>
        <v>0</v>
      </c>
      <c r="BB7" s="100">
        <v>0</v>
      </c>
      <c r="BC7" s="101">
        <v>100</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01">
        <v>100</v>
      </c>
      <c r="BS7" s="101">
        <f>BQ7/BR7*100</f>
        <v>0</v>
      </c>
      <c r="BT7" s="102">
        <v>0</v>
      </c>
      <c r="BU7" s="103">
        <f>BQ7/BR17</f>
        <v>0</v>
      </c>
      <c r="BV7" s="100">
        <v>0</v>
      </c>
      <c r="BW7" s="101">
        <v>100</v>
      </c>
      <c r="BX7" s="101">
        <f>BV7/BW7*100</f>
        <v>0</v>
      </c>
      <c r="BY7" s="102">
        <v>0</v>
      </c>
      <c r="BZ7" s="103">
        <f>BV7/BW17</f>
        <v>0</v>
      </c>
      <c r="CA7" s="100">
        <v>0</v>
      </c>
      <c r="CB7" s="111">
        <v>1</v>
      </c>
      <c r="CC7" s="101">
        <f>CA7/CB7*100</f>
        <v>0</v>
      </c>
      <c r="CD7" s="102">
        <v>0</v>
      </c>
      <c r="CE7" s="112">
        <f>CA7/CB17</f>
        <v>0</v>
      </c>
      <c r="CF7" s="100">
        <v>0</v>
      </c>
      <c r="CG7" s="101">
        <v>100</v>
      </c>
      <c r="CH7" s="101">
        <f>CF7/CG7*100</f>
        <v>0</v>
      </c>
      <c r="CI7" s="102">
        <v>0</v>
      </c>
      <c r="CJ7" s="103">
        <f>CF7/CG17</f>
        <v>0</v>
      </c>
      <c r="CK7" s="100">
        <v>0</v>
      </c>
      <c r="CL7" s="111">
        <v>1</v>
      </c>
      <c r="CM7" s="101">
        <f>CK7/CL7*100</f>
        <v>0</v>
      </c>
      <c r="CN7" s="102">
        <v>0</v>
      </c>
      <c r="CO7" s="112">
        <f>CK7/CL17</f>
        <v>0</v>
      </c>
      <c r="CP7" s="100">
        <v>0</v>
      </c>
      <c r="CQ7" s="111">
        <v>1</v>
      </c>
      <c r="CR7" s="101">
        <f>CP7/CQ7*100</f>
        <v>0</v>
      </c>
      <c r="CS7" s="102">
        <v>0</v>
      </c>
      <c r="CT7" s="112">
        <f>CP7/CQ17</f>
        <v>0</v>
      </c>
      <c r="CU7" s="515">
        <v>0</v>
      </c>
      <c r="CV7" s="527">
        <v>1</v>
      </c>
      <c r="CW7" s="516">
        <f>CU7/CV7*100</f>
        <v>0</v>
      </c>
      <c r="CX7" s="517">
        <v>0</v>
      </c>
      <c r="CY7" s="528">
        <f>CU7/CV17</f>
        <v>0</v>
      </c>
      <c r="CZ7" s="169">
        <v>0</v>
      </c>
      <c r="DA7" s="170">
        <v>1</v>
      </c>
      <c r="DB7" s="170">
        <f>CZ7/DA7*100</f>
        <v>0</v>
      </c>
      <c r="DC7" s="171">
        <v>0</v>
      </c>
      <c r="DD7" s="172">
        <f>CZ7/DA17</f>
        <v>0</v>
      </c>
      <c r="DE7" s="100">
        <v>0</v>
      </c>
      <c r="DF7" s="101">
        <v>100</v>
      </c>
      <c r="DG7" s="101">
        <f>DE7/DF7*100</f>
        <v>0</v>
      </c>
      <c r="DH7" s="102">
        <v>0</v>
      </c>
      <c r="DI7" s="103">
        <f>DE7/DF17</f>
        <v>0</v>
      </c>
      <c r="DJ7" s="100">
        <v>0</v>
      </c>
      <c r="DK7" s="111">
        <v>1</v>
      </c>
      <c r="DL7" s="101">
        <f>DJ7/DK7*100</f>
        <v>0</v>
      </c>
      <c r="DM7" s="102">
        <v>0</v>
      </c>
      <c r="DN7" s="112">
        <f>DJ7/DK17</f>
        <v>0</v>
      </c>
      <c r="DO7" s="100">
        <v>0</v>
      </c>
      <c r="DP7" s="101">
        <v>100</v>
      </c>
      <c r="DQ7" s="101">
        <f>DO7/DP7*100</f>
        <v>0</v>
      </c>
      <c r="DR7" s="102">
        <v>0</v>
      </c>
      <c r="DS7" s="103">
        <f>DO7/DP17</f>
        <v>0</v>
      </c>
      <c r="DT7" s="100">
        <v>0</v>
      </c>
      <c r="DU7" s="111">
        <v>1</v>
      </c>
      <c r="DV7" s="101">
        <f>DT7/DU7*100</f>
        <v>0</v>
      </c>
      <c r="DW7" s="102">
        <v>0</v>
      </c>
      <c r="DX7" s="112">
        <f>DT7/DU17</f>
        <v>0</v>
      </c>
      <c r="DY7" s="100">
        <v>0</v>
      </c>
      <c r="DZ7" s="111">
        <v>1</v>
      </c>
      <c r="EA7" s="101">
        <f>DY7/DZ7*100</f>
        <v>0</v>
      </c>
      <c r="EB7" s="102">
        <v>0</v>
      </c>
      <c r="EC7" s="112">
        <f>DY7/DZ17</f>
        <v>0</v>
      </c>
      <c r="ED7" s="100">
        <v>0</v>
      </c>
      <c r="EE7" s="111">
        <v>1</v>
      </c>
      <c r="EF7" s="101">
        <f>ED7/EE7*100</f>
        <v>0</v>
      </c>
      <c r="EG7" s="102">
        <v>0</v>
      </c>
      <c r="EH7" s="112">
        <f>ED7/EE17</f>
        <v>0</v>
      </c>
      <c r="EI7" s="293">
        <v>0</v>
      </c>
      <c r="EJ7" s="309">
        <v>1</v>
      </c>
      <c r="EK7" s="294">
        <f>EI7/EJ7*100</f>
        <v>0</v>
      </c>
      <c r="EL7" s="295">
        <v>0</v>
      </c>
      <c r="EM7" s="310">
        <f>EI7/EJ17</f>
        <v>0</v>
      </c>
      <c r="EN7" s="100">
        <v>0</v>
      </c>
      <c r="EO7" s="111">
        <v>1</v>
      </c>
      <c r="EP7" s="101">
        <f>EN7/EO7*100</f>
        <v>0</v>
      </c>
      <c r="EQ7" s="102">
        <v>0</v>
      </c>
      <c r="ER7" s="112">
        <f>EN7/EO17</f>
        <v>0</v>
      </c>
      <c r="ES7" s="100">
        <v>0</v>
      </c>
      <c r="ET7" s="101">
        <v>1</v>
      </c>
      <c r="EU7" s="101">
        <f>ES7/ET7*100</f>
        <v>0</v>
      </c>
      <c r="EV7" s="102">
        <v>0</v>
      </c>
      <c r="EW7" s="103">
        <f>ES7/ET17</f>
        <v>0</v>
      </c>
      <c r="EX7" s="79">
        <v>2</v>
      </c>
      <c r="EY7" s="80">
        <v>2</v>
      </c>
      <c r="EZ7" s="80">
        <f>EX7/EY7*100</f>
        <v>100</v>
      </c>
      <c r="FA7" s="81">
        <v>1</v>
      </c>
      <c r="FB7" s="82">
        <f>EX7/EY17</f>
        <v>0.16666666666666666</v>
      </c>
      <c r="FC7" s="100">
        <v>0</v>
      </c>
      <c r="FD7" s="111">
        <v>1</v>
      </c>
      <c r="FE7" s="101">
        <f>FC7/FD7*100</f>
        <v>0</v>
      </c>
      <c r="FF7" s="102">
        <v>0</v>
      </c>
      <c r="FG7" s="112">
        <f>FC7/FD17</f>
        <v>0</v>
      </c>
      <c r="FH7" s="100">
        <v>0</v>
      </c>
      <c r="FI7" s="101">
        <v>1</v>
      </c>
      <c r="FJ7" s="101">
        <f>FH7/FI7*100</f>
        <v>0</v>
      </c>
      <c r="FK7" s="102">
        <v>0</v>
      </c>
      <c r="FL7" s="103">
        <f>FH7/FI17</f>
        <v>0</v>
      </c>
      <c r="FM7" s="100">
        <v>0</v>
      </c>
      <c r="FN7" s="111">
        <v>1</v>
      </c>
      <c r="FO7" s="101">
        <f>FM7/FN7*100</f>
        <v>0</v>
      </c>
      <c r="FP7" s="102">
        <v>0</v>
      </c>
      <c r="FQ7" s="112">
        <f>FM7/FN17</f>
        <v>0</v>
      </c>
      <c r="FR7" s="100">
        <v>0</v>
      </c>
      <c r="FS7" s="111">
        <v>1</v>
      </c>
      <c r="FT7" s="101">
        <f>FR7/FS7*100</f>
        <v>0</v>
      </c>
      <c r="FU7" s="102">
        <v>0</v>
      </c>
      <c r="FV7" s="112">
        <f>FR7/FS17</f>
        <v>0</v>
      </c>
      <c r="FW7" s="100">
        <v>0</v>
      </c>
      <c r="FX7" s="111">
        <v>1</v>
      </c>
      <c r="FY7" s="101">
        <f>FW7/FX7*100</f>
        <v>0</v>
      </c>
      <c r="FZ7" s="102">
        <v>0</v>
      </c>
      <c r="GA7" s="112">
        <f>FW7/FX17</f>
        <v>0</v>
      </c>
      <c r="GB7" s="100">
        <v>0</v>
      </c>
      <c r="GC7" s="101">
        <v>100</v>
      </c>
      <c r="GD7" s="101">
        <f>GB7/GC7*100</f>
        <v>0</v>
      </c>
      <c r="GE7" s="102">
        <v>0</v>
      </c>
      <c r="GF7" s="103">
        <f>GB7/GC17</f>
        <v>0</v>
      </c>
      <c r="GG7" s="100">
        <v>0</v>
      </c>
      <c r="GH7" s="101">
        <v>1</v>
      </c>
      <c r="GI7" s="101">
        <f>GG7/GH7*100</f>
        <v>0</v>
      </c>
      <c r="GJ7" s="102">
        <v>0</v>
      </c>
      <c r="GK7" s="103">
        <f>GG7/GH17</f>
        <v>0</v>
      </c>
      <c r="GL7" s="100">
        <v>0</v>
      </c>
      <c r="GM7" s="111">
        <v>1</v>
      </c>
      <c r="GN7" s="101">
        <f>GL7/GM7*100</f>
        <v>0</v>
      </c>
      <c r="GO7" s="102">
        <v>0</v>
      </c>
      <c r="GP7" s="112">
        <f>GL7/GM17</f>
        <v>0</v>
      </c>
      <c r="GQ7" s="100">
        <v>0</v>
      </c>
      <c r="GR7" s="101">
        <v>1</v>
      </c>
      <c r="GS7" s="101">
        <f>GQ7/GR7*100</f>
        <v>0</v>
      </c>
      <c r="GT7" s="102">
        <v>0</v>
      </c>
      <c r="GU7" s="103">
        <f>GQ7/GR17</f>
        <v>0</v>
      </c>
      <c r="GV7" s="100">
        <v>0</v>
      </c>
      <c r="GW7" s="111">
        <v>1</v>
      </c>
      <c r="GX7" s="101">
        <f>GV7/GW7*100</f>
        <v>0</v>
      </c>
      <c r="GY7" s="102">
        <v>0</v>
      </c>
      <c r="GZ7" s="112">
        <f>GV7/GW17</f>
        <v>0</v>
      </c>
      <c r="HA7" s="100">
        <v>0</v>
      </c>
      <c r="HB7" s="111">
        <v>1</v>
      </c>
      <c r="HC7" s="101">
        <f>HA7/HB7*100</f>
        <v>0</v>
      </c>
      <c r="HD7" s="102">
        <v>0</v>
      </c>
      <c r="HE7" s="112">
        <f>HA7/HB17</f>
        <v>0</v>
      </c>
      <c r="HF7" s="195">
        <v>2</v>
      </c>
      <c r="HG7" s="196">
        <v>2</v>
      </c>
      <c r="HH7" s="196">
        <f>HF7/HG7*100</f>
        <v>100</v>
      </c>
      <c r="HI7" s="197">
        <v>0</v>
      </c>
      <c r="HJ7" s="198">
        <f>HF7/HG17</f>
        <v>0.16666666666666666</v>
      </c>
      <c r="HK7" s="100">
        <v>0</v>
      </c>
      <c r="HL7" s="111">
        <v>1</v>
      </c>
      <c r="HM7" s="101">
        <f>HK7/HL7*100</f>
        <v>0</v>
      </c>
      <c r="HN7" s="102">
        <v>0</v>
      </c>
      <c r="HO7" s="112">
        <f>HK7/HL17</f>
        <v>0</v>
      </c>
      <c r="HP7" s="100">
        <v>0</v>
      </c>
      <c r="HQ7" s="111">
        <v>1</v>
      </c>
      <c r="HR7" s="101">
        <f>HP7/HQ7*100</f>
        <v>0</v>
      </c>
      <c r="HS7" s="102">
        <v>0</v>
      </c>
      <c r="HT7" s="112">
        <f>HP7/HQ17</f>
        <v>0</v>
      </c>
      <c r="HU7" s="100">
        <v>0</v>
      </c>
      <c r="HV7" s="111">
        <v>1</v>
      </c>
      <c r="HW7" s="101">
        <f>HU7/HV7*100</f>
        <v>0</v>
      </c>
      <c r="HX7" s="102">
        <v>0</v>
      </c>
      <c r="HY7" s="112">
        <f>HU7/HV17</f>
        <v>0</v>
      </c>
      <c r="HZ7" s="217">
        <v>0</v>
      </c>
      <c r="IA7" s="237">
        <v>100</v>
      </c>
      <c r="IB7" s="218">
        <f>HZ7/IA7*100</f>
        <v>0</v>
      </c>
      <c r="IC7" s="219">
        <v>0</v>
      </c>
      <c r="ID7" s="238">
        <f>HZ7/IA17</f>
        <v>0</v>
      </c>
      <c r="IE7" s="79">
        <v>0</v>
      </c>
      <c r="IF7" s="92">
        <v>100</v>
      </c>
      <c r="IG7" s="80">
        <f>IE7/IF7*100</f>
        <v>0</v>
      </c>
      <c r="IH7" s="81">
        <v>0</v>
      </c>
      <c r="II7" s="82">
        <f>IE7/IF17</f>
        <v>0</v>
      </c>
      <c r="IJ7" s="100">
        <v>0</v>
      </c>
      <c r="IK7" s="111">
        <v>1</v>
      </c>
      <c r="IL7" s="101">
        <f>IJ7/IK7*100</f>
        <v>0</v>
      </c>
      <c r="IM7" s="102">
        <v>0</v>
      </c>
      <c r="IN7" s="103">
        <f>IJ7/IK17</f>
        <v>0</v>
      </c>
    </row>
    <row r="8" spans="2:248" ht="16" thickBot="1" x14ac:dyDescent="0.4">
      <c r="B8" s="104">
        <v>3</v>
      </c>
      <c r="C8" s="105" t="s">
        <v>35</v>
      </c>
      <c r="D8" s="100">
        <v>0</v>
      </c>
      <c r="E8" s="101">
        <v>100</v>
      </c>
      <c r="F8" s="101">
        <f>D8/E8*100</f>
        <v>0</v>
      </c>
      <c r="G8" s="102">
        <v>0</v>
      </c>
      <c r="H8" s="103">
        <f>D8/E17</f>
        <v>0</v>
      </c>
      <c r="I8" s="100">
        <v>0</v>
      </c>
      <c r="J8" s="101">
        <v>100</v>
      </c>
      <c r="K8" s="101">
        <f>I8/J8*100</f>
        <v>0</v>
      </c>
      <c r="L8" s="102">
        <v>0</v>
      </c>
      <c r="M8" s="103">
        <f>I8/J17</f>
        <v>0</v>
      </c>
      <c r="N8" s="100">
        <v>0</v>
      </c>
      <c r="O8" s="101">
        <v>100</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7</v>
      </c>
      <c r="AN8" s="80">
        <v>7</v>
      </c>
      <c r="AO8" s="80">
        <f>AM8/AN8*100</f>
        <v>100</v>
      </c>
      <c r="AP8" s="81">
        <v>1</v>
      </c>
      <c r="AQ8" s="82">
        <f>AM8/AN17</f>
        <v>0.12280701754385964</v>
      </c>
      <c r="AR8" s="100">
        <v>0</v>
      </c>
      <c r="AS8" s="101">
        <v>90</v>
      </c>
      <c r="AT8" s="101">
        <f>AR8/AS8*100</f>
        <v>0</v>
      </c>
      <c r="AU8" s="102">
        <v>0</v>
      </c>
      <c r="AV8" s="103">
        <f>AR8/AS17</f>
        <v>0</v>
      </c>
      <c r="AW8" s="100">
        <v>0</v>
      </c>
      <c r="AX8" s="101">
        <v>100</v>
      </c>
      <c r="AY8" s="101">
        <f>AW8/AX8*100</f>
        <v>0</v>
      </c>
      <c r="AZ8" s="102">
        <v>0</v>
      </c>
      <c r="BA8" s="103">
        <f>AW8/AX17</f>
        <v>0</v>
      </c>
      <c r="BB8" s="100">
        <v>0</v>
      </c>
      <c r="BC8" s="101">
        <v>100</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79">
        <v>93.75</v>
      </c>
      <c r="BR8" s="80">
        <v>100</v>
      </c>
      <c r="BS8" s="80">
        <f>BQ8/BR8*100</f>
        <v>93.75</v>
      </c>
      <c r="BT8" s="81">
        <v>0.94</v>
      </c>
      <c r="BU8" s="82">
        <f>BQ8/BR17</f>
        <v>0.9375</v>
      </c>
      <c r="BV8" s="100">
        <v>0</v>
      </c>
      <c r="BW8" s="101">
        <v>100</v>
      </c>
      <c r="BX8" s="101">
        <f>BV8/BW8*100</f>
        <v>0</v>
      </c>
      <c r="BY8" s="102">
        <v>0</v>
      </c>
      <c r="BZ8" s="103">
        <f>BV8/BW17</f>
        <v>0</v>
      </c>
      <c r="CA8" s="100">
        <v>0</v>
      </c>
      <c r="CB8" s="111">
        <v>1</v>
      </c>
      <c r="CC8" s="101">
        <f>CA8/CB8*100</f>
        <v>0</v>
      </c>
      <c r="CD8" s="102">
        <v>0</v>
      </c>
      <c r="CE8" s="112">
        <f>CA8/CB17</f>
        <v>0</v>
      </c>
      <c r="CF8" s="100">
        <v>0</v>
      </c>
      <c r="CG8" s="101">
        <v>100</v>
      </c>
      <c r="CH8" s="101">
        <f>CF8/CG8*100</f>
        <v>0</v>
      </c>
      <c r="CI8" s="102">
        <v>0</v>
      </c>
      <c r="CJ8" s="103">
        <f>CF8/CG17</f>
        <v>0</v>
      </c>
      <c r="CK8" s="100">
        <v>0</v>
      </c>
      <c r="CL8" s="111">
        <v>1</v>
      </c>
      <c r="CM8" s="101">
        <f>CK8/CL8*100</f>
        <v>0</v>
      </c>
      <c r="CN8" s="102">
        <v>0</v>
      </c>
      <c r="CO8" s="112">
        <f>CK8/CL17</f>
        <v>0</v>
      </c>
      <c r="CP8" s="100">
        <v>0</v>
      </c>
      <c r="CQ8" s="111">
        <v>1</v>
      </c>
      <c r="CR8" s="101">
        <f>CP8/CQ8*100</f>
        <v>0</v>
      </c>
      <c r="CS8" s="102">
        <v>0</v>
      </c>
      <c r="CT8" s="112">
        <f>CP8/CQ17</f>
        <v>0</v>
      </c>
      <c r="CU8" s="515">
        <v>0</v>
      </c>
      <c r="CV8" s="527">
        <v>1</v>
      </c>
      <c r="CW8" s="516">
        <f>CU8/CV8*100</f>
        <v>0</v>
      </c>
      <c r="CX8" s="517">
        <v>0</v>
      </c>
      <c r="CY8" s="528">
        <f>CU8/CV17</f>
        <v>0</v>
      </c>
      <c r="CZ8" s="169">
        <v>0</v>
      </c>
      <c r="DA8" s="170">
        <v>1</v>
      </c>
      <c r="DB8" s="170">
        <f>CZ8/DA8*100</f>
        <v>0</v>
      </c>
      <c r="DC8" s="171">
        <v>0</v>
      </c>
      <c r="DD8" s="172">
        <f>CZ8/DA17</f>
        <v>0</v>
      </c>
      <c r="DE8" s="100">
        <v>0</v>
      </c>
      <c r="DF8" s="101">
        <v>100</v>
      </c>
      <c r="DG8" s="101">
        <f>DE8/DF8*100</f>
        <v>0</v>
      </c>
      <c r="DH8" s="102">
        <v>0</v>
      </c>
      <c r="DI8" s="103">
        <f>DE8/DF17</f>
        <v>0</v>
      </c>
      <c r="DJ8" s="100">
        <v>0</v>
      </c>
      <c r="DK8" s="111">
        <v>1</v>
      </c>
      <c r="DL8" s="101">
        <f>DJ8/DK8*100</f>
        <v>0</v>
      </c>
      <c r="DM8" s="102">
        <v>0</v>
      </c>
      <c r="DN8" s="112">
        <f>DJ8/DK17</f>
        <v>0</v>
      </c>
      <c r="DO8" s="100">
        <v>0</v>
      </c>
      <c r="DP8" s="101">
        <v>100</v>
      </c>
      <c r="DQ8" s="101">
        <f>DO8/DP8*100</f>
        <v>0</v>
      </c>
      <c r="DR8" s="102">
        <v>0</v>
      </c>
      <c r="DS8" s="103">
        <f>DO8/DP17</f>
        <v>0</v>
      </c>
      <c r="DT8" s="79">
        <v>3</v>
      </c>
      <c r="DU8" s="92">
        <v>3</v>
      </c>
      <c r="DV8" s="80">
        <f>DT8/DU8*100</f>
        <v>100</v>
      </c>
      <c r="DW8" s="316">
        <v>1</v>
      </c>
      <c r="DX8" s="325">
        <f>DT8/DU17</f>
        <v>0.42857142857142855</v>
      </c>
      <c r="DY8" s="100">
        <v>0</v>
      </c>
      <c r="DZ8" s="111">
        <v>1</v>
      </c>
      <c r="EA8" s="101">
        <f>DY8/DZ8*100</f>
        <v>0</v>
      </c>
      <c r="EB8" s="102">
        <v>0</v>
      </c>
      <c r="EC8" s="112">
        <f>DY8/DZ17</f>
        <v>0</v>
      </c>
      <c r="ED8" s="100">
        <v>0</v>
      </c>
      <c r="EE8" s="111">
        <v>1</v>
      </c>
      <c r="EF8" s="101">
        <f>ED8/EE8*100</f>
        <v>0</v>
      </c>
      <c r="EG8" s="102">
        <v>0</v>
      </c>
      <c r="EH8" s="112">
        <f>ED8/EE17</f>
        <v>0</v>
      </c>
      <c r="EI8" s="293">
        <v>0</v>
      </c>
      <c r="EJ8" s="309">
        <v>1</v>
      </c>
      <c r="EK8" s="294">
        <f>EI8/EJ8*100</f>
        <v>0</v>
      </c>
      <c r="EL8" s="295">
        <v>0</v>
      </c>
      <c r="EM8" s="310">
        <f>EI8/EJ17</f>
        <v>0</v>
      </c>
      <c r="EN8" s="79">
        <v>1</v>
      </c>
      <c r="EO8" s="92">
        <v>1</v>
      </c>
      <c r="EP8" s="80">
        <f>EN8/EO8*100</f>
        <v>100</v>
      </c>
      <c r="EQ8" s="115">
        <v>1</v>
      </c>
      <c r="ER8" s="93">
        <f>EN8/EO17</f>
        <v>0.25</v>
      </c>
      <c r="ES8" s="100">
        <v>0</v>
      </c>
      <c r="ET8" s="101">
        <v>1</v>
      </c>
      <c r="EU8" s="101">
        <f>ES8/ET8*100</f>
        <v>0</v>
      </c>
      <c r="EV8" s="102">
        <v>0</v>
      </c>
      <c r="EW8" s="103">
        <f>ES8/ET17</f>
        <v>0</v>
      </c>
      <c r="EX8" s="79">
        <v>3</v>
      </c>
      <c r="EY8" s="80">
        <v>3</v>
      </c>
      <c r="EZ8" s="80">
        <f>EX8/EY8*100</f>
        <v>100</v>
      </c>
      <c r="FA8" s="115">
        <v>1</v>
      </c>
      <c r="FB8" s="82">
        <f>EX8/EY17</f>
        <v>0.25</v>
      </c>
      <c r="FC8" s="79">
        <v>3</v>
      </c>
      <c r="FD8" s="92">
        <v>3</v>
      </c>
      <c r="FE8" s="80">
        <f>FC8/FD8*100</f>
        <v>100</v>
      </c>
      <c r="FF8" s="115">
        <v>1</v>
      </c>
      <c r="FG8" s="93">
        <f>FC8/FD17</f>
        <v>0.25</v>
      </c>
      <c r="FH8" s="100">
        <v>0</v>
      </c>
      <c r="FI8" s="101">
        <v>1</v>
      </c>
      <c r="FJ8" s="101">
        <f>FH8/FI8*100</f>
        <v>0</v>
      </c>
      <c r="FK8" s="102">
        <v>0</v>
      </c>
      <c r="FL8" s="103">
        <f>FH8/FI17</f>
        <v>0</v>
      </c>
      <c r="FM8" s="79">
        <v>1</v>
      </c>
      <c r="FN8" s="92">
        <v>1</v>
      </c>
      <c r="FO8" s="80">
        <f>FM8/FN8*100</f>
        <v>100</v>
      </c>
      <c r="FP8" s="115">
        <v>1</v>
      </c>
      <c r="FQ8" s="93">
        <f>FM8/FN17</f>
        <v>0.25</v>
      </c>
      <c r="FR8" s="100">
        <v>0</v>
      </c>
      <c r="FS8" s="111">
        <v>1</v>
      </c>
      <c r="FT8" s="101">
        <f>FR8/FS8*100</f>
        <v>0</v>
      </c>
      <c r="FU8" s="102">
        <v>0</v>
      </c>
      <c r="FV8" s="112">
        <f>FR8/FS17</f>
        <v>0</v>
      </c>
      <c r="FW8" s="100">
        <v>0</v>
      </c>
      <c r="FX8" s="111">
        <v>1</v>
      </c>
      <c r="FY8" s="101">
        <f>FW8/FX8*100</f>
        <v>0</v>
      </c>
      <c r="FZ8" s="102">
        <v>0</v>
      </c>
      <c r="GA8" s="112">
        <f>FW8/FX17</f>
        <v>0</v>
      </c>
      <c r="GB8" s="100">
        <v>0</v>
      </c>
      <c r="GC8" s="101">
        <v>100</v>
      </c>
      <c r="GD8" s="101">
        <f>GB8/GC8*100</f>
        <v>0</v>
      </c>
      <c r="GE8" s="102">
        <v>0</v>
      </c>
      <c r="GF8" s="103">
        <f>GB8/GC17</f>
        <v>0</v>
      </c>
      <c r="GG8" s="100">
        <v>0</v>
      </c>
      <c r="GH8" s="101">
        <v>1</v>
      </c>
      <c r="GI8" s="101">
        <f>GG8/GH8*100</f>
        <v>0</v>
      </c>
      <c r="GJ8" s="102">
        <v>0</v>
      </c>
      <c r="GK8" s="103">
        <f>GG8/GH17</f>
        <v>0</v>
      </c>
      <c r="GL8" s="100">
        <v>0</v>
      </c>
      <c r="GM8" s="111">
        <v>1</v>
      </c>
      <c r="GN8" s="101">
        <f>GL8/GM8*100</f>
        <v>0</v>
      </c>
      <c r="GO8" s="102">
        <v>0</v>
      </c>
      <c r="GP8" s="112">
        <f>GL8/GM17</f>
        <v>0</v>
      </c>
      <c r="GQ8" s="100">
        <v>0</v>
      </c>
      <c r="GR8" s="101">
        <v>1</v>
      </c>
      <c r="GS8" s="101">
        <f>GQ8/GR8*100</f>
        <v>0</v>
      </c>
      <c r="GT8" s="102">
        <v>0</v>
      </c>
      <c r="GU8" s="103">
        <f>GQ8/GR17</f>
        <v>0</v>
      </c>
      <c r="GV8" s="79">
        <v>5</v>
      </c>
      <c r="GW8" s="92">
        <v>2</v>
      </c>
      <c r="GX8" s="80">
        <f>GV8/GW8*100</f>
        <v>250</v>
      </c>
      <c r="GY8" s="123">
        <v>2.5</v>
      </c>
      <c r="GZ8" s="93">
        <f>GV8/GW17</f>
        <v>0.5</v>
      </c>
      <c r="HA8" s="183">
        <v>0</v>
      </c>
      <c r="HB8" s="184">
        <v>1</v>
      </c>
      <c r="HC8" s="185">
        <f>HA8/HB8*100</f>
        <v>0</v>
      </c>
      <c r="HD8" s="186">
        <v>0</v>
      </c>
      <c r="HE8" s="187">
        <f>HA8/HB17</f>
        <v>0</v>
      </c>
      <c r="HF8" s="195">
        <v>0</v>
      </c>
      <c r="HG8" s="196">
        <v>3</v>
      </c>
      <c r="HH8" s="196">
        <f>HF8/HG8*100</f>
        <v>0</v>
      </c>
      <c r="HI8" s="197">
        <v>0</v>
      </c>
      <c r="HJ8" s="198">
        <f>HF8/HG17</f>
        <v>0</v>
      </c>
      <c r="HK8" s="183">
        <v>0</v>
      </c>
      <c r="HL8" s="184">
        <v>25</v>
      </c>
      <c r="HM8" s="185">
        <f>HK8/HL8*100</f>
        <v>0</v>
      </c>
      <c r="HN8" s="186">
        <v>0</v>
      </c>
      <c r="HO8" s="187">
        <f>HK8/HL17</f>
        <v>0</v>
      </c>
      <c r="HP8" s="100">
        <v>0</v>
      </c>
      <c r="HQ8" s="111">
        <v>1</v>
      </c>
      <c r="HR8" s="101">
        <f>HP8/HQ8*100</f>
        <v>0</v>
      </c>
      <c r="HS8" s="102">
        <v>0</v>
      </c>
      <c r="HT8" s="112">
        <f>HP8/HQ17</f>
        <v>0</v>
      </c>
      <c r="HU8" s="100">
        <v>0</v>
      </c>
      <c r="HV8" s="111">
        <v>1</v>
      </c>
      <c r="HW8" s="101">
        <f>HU8/HV8*100</f>
        <v>0</v>
      </c>
      <c r="HX8" s="102">
        <v>0</v>
      </c>
      <c r="HY8" s="112">
        <f>HU8/HV17</f>
        <v>0</v>
      </c>
      <c r="HZ8" s="217">
        <v>0</v>
      </c>
      <c r="IA8" s="237">
        <v>100</v>
      </c>
      <c r="IB8" s="218">
        <f>HZ8/IA8*100</f>
        <v>0</v>
      </c>
      <c r="IC8" s="219">
        <v>0</v>
      </c>
      <c r="ID8" s="238">
        <f>HZ8/IA17</f>
        <v>0</v>
      </c>
      <c r="IE8" s="79">
        <v>268.75</v>
      </c>
      <c r="IF8" s="92">
        <v>100</v>
      </c>
      <c r="IG8" s="80">
        <f>IE8/IF8*100</f>
        <v>268.75</v>
      </c>
      <c r="IH8" s="123">
        <v>2.69</v>
      </c>
      <c r="II8" s="82">
        <f>IE8/IF17</f>
        <v>2.6875</v>
      </c>
      <c r="IJ8" s="100">
        <v>0</v>
      </c>
      <c r="IK8" s="111">
        <v>1</v>
      </c>
      <c r="IL8" s="101">
        <f>IJ8/IK8*100</f>
        <v>0</v>
      </c>
      <c r="IM8" s="102">
        <v>0</v>
      </c>
      <c r="IN8" s="103">
        <f>IJ8/IK17</f>
        <v>0</v>
      </c>
    </row>
    <row r="9" spans="2:248" ht="15" thickBot="1" x14ac:dyDescent="0.4">
      <c r="B9" s="151">
        <v>4</v>
      </c>
      <c r="C9" s="152" t="s">
        <v>36</v>
      </c>
      <c r="D9" s="183">
        <v>16</v>
      </c>
      <c r="E9" s="185">
        <v>9</v>
      </c>
      <c r="F9" s="185">
        <f t="shared" ref="F9:F17" si="0">D9/E9*100</f>
        <v>177.77777777777777</v>
      </c>
      <c r="G9" s="186">
        <v>1.78</v>
      </c>
      <c r="H9" s="245">
        <f>D9/E17</f>
        <v>0.16</v>
      </c>
      <c r="I9" s="79">
        <v>30</v>
      </c>
      <c r="J9" s="80">
        <v>1</v>
      </c>
      <c r="K9" s="80">
        <f t="shared" ref="K9:K17" si="1">I9/J9*100</f>
        <v>3000</v>
      </c>
      <c r="L9" s="81">
        <v>30</v>
      </c>
      <c r="M9" s="82">
        <f>I9/J17</f>
        <v>0.54545454545454541</v>
      </c>
      <c r="N9" s="100">
        <v>0</v>
      </c>
      <c r="O9" s="101">
        <v>100</v>
      </c>
      <c r="P9" s="101">
        <f t="shared" ref="P9:P17" si="2">N9/O9*100</f>
        <v>0</v>
      </c>
      <c r="Q9" s="102">
        <v>0</v>
      </c>
      <c r="R9" s="103">
        <f>N9/O17</f>
        <v>0</v>
      </c>
      <c r="S9" s="79">
        <v>0</v>
      </c>
      <c r="T9" s="80">
        <v>100</v>
      </c>
      <c r="U9" s="80">
        <f t="shared" ref="U9:U17" si="3">S9/T9*100</f>
        <v>0</v>
      </c>
      <c r="V9" s="116">
        <v>0</v>
      </c>
      <c r="W9" s="82">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83">
        <v>0</v>
      </c>
      <c r="AI9" s="184">
        <v>25</v>
      </c>
      <c r="AJ9" s="185">
        <f t="shared" ref="AJ9:AJ17" si="6">AH9/AI9*100</f>
        <v>0</v>
      </c>
      <c r="AK9" s="186">
        <v>0</v>
      </c>
      <c r="AL9" s="187">
        <f>AH9/AI17</f>
        <v>0</v>
      </c>
      <c r="AM9" s="100">
        <v>0</v>
      </c>
      <c r="AN9" s="101">
        <v>7</v>
      </c>
      <c r="AO9" s="101">
        <f t="shared" ref="AO9:AO17" si="7">AM9/AN9*100</f>
        <v>0</v>
      </c>
      <c r="AP9" s="102">
        <v>0</v>
      </c>
      <c r="AQ9" s="103">
        <f>AM9/AN17</f>
        <v>0</v>
      </c>
      <c r="AR9" s="79">
        <v>96.13</v>
      </c>
      <c r="AS9" s="80">
        <v>90</v>
      </c>
      <c r="AT9" s="80">
        <f t="shared" ref="AT9:AT17" si="8">AR9/AS9*100</f>
        <v>106.8111111111111</v>
      </c>
      <c r="AU9" s="81">
        <v>1.07</v>
      </c>
      <c r="AV9" s="82">
        <f>AR9/AS17</f>
        <v>1.068111111111111</v>
      </c>
      <c r="AW9" s="100">
        <v>0</v>
      </c>
      <c r="AX9" s="101">
        <v>100</v>
      </c>
      <c r="AY9" s="101">
        <f t="shared" ref="AY9:AY17" si="9">AW9/AX9*100</f>
        <v>0</v>
      </c>
      <c r="AZ9" s="102">
        <v>0</v>
      </c>
      <c r="BA9" s="103">
        <f>AW9/AX17</f>
        <v>0</v>
      </c>
      <c r="BB9" s="100">
        <v>0</v>
      </c>
      <c r="BC9" s="101">
        <v>100</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79">
        <v>106.67</v>
      </c>
      <c r="BR9" s="80">
        <v>100</v>
      </c>
      <c r="BS9" s="80">
        <f t="shared" ref="BS9:BS17" si="13">BQ9/BR9*100</f>
        <v>106.67</v>
      </c>
      <c r="BT9" s="81">
        <v>1.07</v>
      </c>
      <c r="BU9" s="82">
        <f>BQ9/BR17</f>
        <v>1.0667</v>
      </c>
      <c r="BV9" s="100">
        <v>0</v>
      </c>
      <c r="BW9" s="101">
        <v>100</v>
      </c>
      <c r="BX9" s="101">
        <f t="shared" ref="BX9:BX17" si="14">BV9/BW9*100</f>
        <v>0</v>
      </c>
      <c r="BY9" s="102">
        <v>0</v>
      </c>
      <c r="BZ9" s="103">
        <f>BV9/BW17</f>
        <v>0</v>
      </c>
      <c r="CA9" s="100">
        <v>0</v>
      </c>
      <c r="CB9" s="111">
        <v>1</v>
      </c>
      <c r="CC9" s="101">
        <f t="shared" ref="CC9:CC17" si="15">CA9/CB9*100</f>
        <v>0</v>
      </c>
      <c r="CD9" s="102">
        <v>0</v>
      </c>
      <c r="CE9" s="112">
        <f>CA9/CB17</f>
        <v>0</v>
      </c>
      <c r="CF9" s="100">
        <v>0</v>
      </c>
      <c r="CG9" s="101">
        <v>100</v>
      </c>
      <c r="CH9" s="101">
        <f t="shared" ref="CH9:CH17" si="16">CF9/CG9*100</f>
        <v>0</v>
      </c>
      <c r="CI9" s="102">
        <v>0</v>
      </c>
      <c r="CJ9" s="103">
        <f>CF9/CG17</f>
        <v>0</v>
      </c>
      <c r="CK9" s="100">
        <v>0</v>
      </c>
      <c r="CL9" s="111">
        <v>1</v>
      </c>
      <c r="CM9" s="101">
        <f t="shared" ref="CM9:CM17" si="17">CK9/CL9*100</f>
        <v>0</v>
      </c>
      <c r="CN9" s="102">
        <v>0</v>
      </c>
      <c r="CO9" s="112">
        <f>CK9/CL17</f>
        <v>0</v>
      </c>
      <c r="CP9" s="100">
        <v>0</v>
      </c>
      <c r="CQ9" s="111">
        <v>1</v>
      </c>
      <c r="CR9" s="101">
        <f t="shared" ref="CR9:CR17" si="18">CP9/CQ9*100</f>
        <v>0</v>
      </c>
      <c r="CS9" s="102">
        <v>0</v>
      </c>
      <c r="CT9" s="112">
        <f>CP9/CQ17</f>
        <v>0</v>
      </c>
      <c r="CU9" s="515">
        <v>0</v>
      </c>
      <c r="CV9" s="527">
        <v>1</v>
      </c>
      <c r="CW9" s="516">
        <f t="shared" ref="CW9:CW17" si="19">CU9/CV9*100</f>
        <v>0</v>
      </c>
      <c r="CX9" s="517">
        <v>0</v>
      </c>
      <c r="CY9" s="528">
        <f>CU9/CV17</f>
        <v>0</v>
      </c>
      <c r="CZ9" s="169">
        <v>0</v>
      </c>
      <c r="DA9" s="170">
        <v>1</v>
      </c>
      <c r="DB9" s="170">
        <f t="shared" ref="DB9:DB17" si="20">CZ9/DA9*100</f>
        <v>0</v>
      </c>
      <c r="DC9" s="171">
        <v>0</v>
      </c>
      <c r="DD9" s="172">
        <f>CZ9/DA17</f>
        <v>0</v>
      </c>
      <c r="DE9" s="183">
        <v>0</v>
      </c>
      <c r="DF9" s="185">
        <v>2</v>
      </c>
      <c r="DG9" s="185">
        <f t="shared" ref="DG9:DG17" si="21">DE9/DF9*100</f>
        <v>0</v>
      </c>
      <c r="DH9" s="186">
        <v>0</v>
      </c>
      <c r="DI9" s="245">
        <f>DE9/DF17</f>
        <v>0</v>
      </c>
      <c r="DJ9" s="100">
        <v>0</v>
      </c>
      <c r="DK9" s="111">
        <v>1</v>
      </c>
      <c r="DL9" s="101">
        <f t="shared" ref="DL9:DL17" si="22">DJ9/DK9*100</f>
        <v>0</v>
      </c>
      <c r="DM9" s="102">
        <v>0</v>
      </c>
      <c r="DN9" s="112">
        <f>DJ9/DK17</f>
        <v>0</v>
      </c>
      <c r="DO9" s="100">
        <v>0</v>
      </c>
      <c r="DP9" s="101">
        <v>100</v>
      </c>
      <c r="DQ9" s="101">
        <f t="shared" ref="DQ9:DQ17" si="23">DO9/DP9*100</f>
        <v>0</v>
      </c>
      <c r="DR9" s="102">
        <v>0</v>
      </c>
      <c r="DS9" s="103">
        <f>DO9/DP17</f>
        <v>0</v>
      </c>
      <c r="DT9" s="79">
        <v>7</v>
      </c>
      <c r="DU9" s="92">
        <v>7</v>
      </c>
      <c r="DV9" s="320">
        <f t="shared" ref="DV9:DV17" si="24">DT9/DU9*100</f>
        <v>100</v>
      </c>
      <c r="DW9" s="342">
        <v>1</v>
      </c>
      <c r="DX9" s="343">
        <f>DT9/DU17</f>
        <v>1</v>
      </c>
      <c r="DY9" s="100">
        <v>0</v>
      </c>
      <c r="DZ9" s="111">
        <v>1</v>
      </c>
      <c r="EA9" s="101">
        <f t="shared" ref="EA9:EA17" si="25">DY9/DZ9*100</f>
        <v>0</v>
      </c>
      <c r="EB9" s="102">
        <v>0</v>
      </c>
      <c r="EC9" s="112">
        <f>DY9/DZ17</f>
        <v>0</v>
      </c>
      <c r="ED9" s="100">
        <v>0</v>
      </c>
      <c r="EE9" s="111">
        <v>1</v>
      </c>
      <c r="EF9" s="101">
        <f t="shared" ref="EF9:EF17" si="26">ED9/EE9*100</f>
        <v>0</v>
      </c>
      <c r="EG9" s="102">
        <v>0</v>
      </c>
      <c r="EH9" s="112">
        <f>ED9/EE17</f>
        <v>0</v>
      </c>
      <c r="EI9" s="293">
        <v>0</v>
      </c>
      <c r="EJ9" s="309">
        <v>1</v>
      </c>
      <c r="EK9" s="294">
        <f t="shared" ref="EK9:EK17" si="27">EI9/EJ9*100</f>
        <v>0</v>
      </c>
      <c r="EL9" s="295">
        <v>0</v>
      </c>
      <c r="EM9" s="310">
        <f>EI9/EJ17</f>
        <v>0</v>
      </c>
      <c r="EN9" s="100">
        <v>0</v>
      </c>
      <c r="EO9" s="111">
        <v>1</v>
      </c>
      <c r="EP9" s="101">
        <f t="shared" ref="EP9:EP17" si="28">EN9/EO9*100</f>
        <v>0</v>
      </c>
      <c r="EQ9" s="102">
        <v>0</v>
      </c>
      <c r="ER9" s="112">
        <f>EN9/EO17</f>
        <v>0</v>
      </c>
      <c r="ES9" s="100">
        <v>0</v>
      </c>
      <c r="ET9" s="101">
        <v>1</v>
      </c>
      <c r="EU9" s="101">
        <f t="shared" ref="EU9:EU17" si="29">ES9/ET9*100</f>
        <v>0</v>
      </c>
      <c r="EV9" s="102">
        <v>0</v>
      </c>
      <c r="EW9" s="103">
        <f>ES9/ET17</f>
        <v>0</v>
      </c>
      <c r="EX9" s="79">
        <v>4</v>
      </c>
      <c r="EY9" s="80">
        <v>4</v>
      </c>
      <c r="EZ9" s="80">
        <f t="shared" ref="EZ9:EZ17" si="30">EX9/EY9*100</f>
        <v>100</v>
      </c>
      <c r="FA9" s="81">
        <v>1</v>
      </c>
      <c r="FB9" s="82">
        <f>EX9/EY17</f>
        <v>0.33333333333333331</v>
      </c>
      <c r="FC9" s="100">
        <v>0</v>
      </c>
      <c r="FD9" s="111">
        <v>3</v>
      </c>
      <c r="FE9" s="101">
        <f t="shared" ref="FE9:FE17" si="31">FC9/FD9*100</f>
        <v>0</v>
      </c>
      <c r="FF9" s="102">
        <v>0</v>
      </c>
      <c r="FG9" s="112">
        <f>FC9/FD17</f>
        <v>0</v>
      </c>
      <c r="FH9" s="100">
        <v>0</v>
      </c>
      <c r="FI9" s="101">
        <v>1</v>
      </c>
      <c r="FJ9" s="101">
        <f t="shared" ref="FJ9:FJ17" si="32">FH9/FI9*100</f>
        <v>0</v>
      </c>
      <c r="FK9" s="102">
        <v>0</v>
      </c>
      <c r="FL9" s="103">
        <f>FH9/FI17</f>
        <v>0</v>
      </c>
      <c r="FM9" s="100">
        <v>0</v>
      </c>
      <c r="FN9" s="111">
        <v>1</v>
      </c>
      <c r="FO9" s="101">
        <f t="shared" ref="FO9:FO17" si="33">FM9/FN9*100</f>
        <v>0</v>
      </c>
      <c r="FP9" s="102">
        <v>0</v>
      </c>
      <c r="FQ9" s="112">
        <f>FM9/FN17</f>
        <v>0</v>
      </c>
      <c r="FR9" s="100">
        <v>0</v>
      </c>
      <c r="FS9" s="111">
        <v>1</v>
      </c>
      <c r="FT9" s="101">
        <f t="shared" ref="FT9:FT17" si="34">FR9/FS9*100</f>
        <v>0</v>
      </c>
      <c r="FU9" s="102">
        <v>0</v>
      </c>
      <c r="FV9" s="112">
        <f>FR9/FS17</f>
        <v>0</v>
      </c>
      <c r="FW9" s="100">
        <v>0</v>
      </c>
      <c r="FX9" s="111">
        <v>1</v>
      </c>
      <c r="FY9" s="101">
        <f t="shared" ref="FY9:FY17" si="35">FW9/FX9*100</f>
        <v>0</v>
      </c>
      <c r="FZ9" s="102">
        <v>0</v>
      </c>
      <c r="GA9" s="112">
        <f>FW9/FX17</f>
        <v>0</v>
      </c>
      <c r="GB9" s="100">
        <v>0</v>
      </c>
      <c r="GC9" s="101">
        <v>100</v>
      </c>
      <c r="GD9" s="101">
        <f t="shared" ref="GD9:GD17" si="36">GB9/GC9*100</f>
        <v>0</v>
      </c>
      <c r="GE9" s="102">
        <v>0</v>
      </c>
      <c r="GF9" s="103">
        <f>GB9/GC17</f>
        <v>0</v>
      </c>
      <c r="GG9" s="100">
        <v>0</v>
      </c>
      <c r="GH9" s="101">
        <v>1</v>
      </c>
      <c r="GI9" s="101">
        <f t="shared" ref="GI9:GI17" si="37">GG9/GH9*100</f>
        <v>0</v>
      </c>
      <c r="GJ9" s="102">
        <v>0</v>
      </c>
      <c r="GK9" s="103">
        <f>GG9/GH17</f>
        <v>0</v>
      </c>
      <c r="GL9" s="100">
        <v>0</v>
      </c>
      <c r="GM9" s="111">
        <v>1</v>
      </c>
      <c r="GN9" s="101">
        <f t="shared" ref="GN9:GN17" si="38">GL9/GM9*100</f>
        <v>0</v>
      </c>
      <c r="GO9" s="102">
        <v>0</v>
      </c>
      <c r="GP9" s="112">
        <f>GL9/GM17</f>
        <v>0</v>
      </c>
      <c r="GQ9" s="100">
        <v>0</v>
      </c>
      <c r="GR9" s="101">
        <v>1</v>
      </c>
      <c r="GS9" s="101">
        <f t="shared" ref="GS9:GS17" si="39">GQ9/GR9*100</f>
        <v>0</v>
      </c>
      <c r="GT9" s="102">
        <v>0</v>
      </c>
      <c r="GU9" s="103">
        <f>GQ9/GR17</f>
        <v>0</v>
      </c>
      <c r="GV9" s="100">
        <v>0</v>
      </c>
      <c r="GW9" s="111">
        <v>2</v>
      </c>
      <c r="GX9" s="101">
        <f t="shared" ref="GX9:GX17" si="40">GV9/GW9*100</f>
        <v>0</v>
      </c>
      <c r="GY9" s="102">
        <v>0</v>
      </c>
      <c r="GZ9" s="112">
        <f>GV9/GW17</f>
        <v>0</v>
      </c>
      <c r="HA9" s="100">
        <v>0</v>
      </c>
      <c r="HB9" s="111">
        <v>1</v>
      </c>
      <c r="HC9" s="101">
        <f t="shared" ref="HC9:HC17" si="41">HA9/HB9*100</f>
        <v>0</v>
      </c>
      <c r="HD9" s="102">
        <v>0</v>
      </c>
      <c r="HE9" s="112">
        <f>HA9/HB17</f>
        <v>0</v>
      </c>
      <c r="HF9" s="195">
        <v>0</v>
      </c>
      <c r="HG9" s="196">
        <v>4</v>
      </c>
      <c r="HH9" s="196">
        <f t="shared" ref="HH9:HH17" si="42">HF9/HG9*100</f>
        <v>0</v>
      </c>
      <c r="HI9" s="197">
        <v>0</v>
      </c>
      <c r="HJ9" s="198">
        <f>HF9/HG17</f>
        <v>0</v>
      </c>
      <c r="HK9" s="100">
        <v>0</v>
      </c>
      <c r="HL9" s="111">
        <v>25</v>
      </c>
      <c r="HM9" s="101">
        <f t="shared" ref="HM9:HM17" si="43">HK9/HL9*100</f>
        <v>0</v>
      </c>
      <c r="HN9" s="102">
        <v>0</v>
      </c>
      <c r="HO9" s="112">
        <f>HK9/HL17</f>
        <v>0</v>
      </c>
      <c r="HP9" s="100">
        <v>0</v>
      </c>
      <c r="HQ9" s="111">
        <v>1</v>
      </c>
      <c r="HR9" s="101">
        <f t="shared" ref="HR9:HR17" si="44">HP9/HQ9*100</f>
        <v>0</v>
      </c>
      <c r="HS9" s="102">
        <v>0</v>
      </c>
      <c r="HT9" s="112">
        <f>HP9/HQ17</f>
        <v>0</v>
      </c>
      <c r="HU9" s="100">
        <v>0</v>
      </c>
      <c r="HV9" s="111">
        <v>1</v>
      </c>
      <c r="HW9" s="101">
        <f t="shared" ref="HW9:HW17" si="45">HU9/HV9*100</f>
        <v>0</v>
      </c>
      <c r="HX9" s="102">
        <v>0</v>
      </c>
      <c r="HY9" s="112">
        <f>HU9/HV17</f>
        <v>0</v>
      </c>
      <c r="HZ9" s="217">
        <v>0</v>
      </c>
      <c r="IA9" s="237">
        <v>100</v>
      </c>
      <c r="IB9" s="218">
        <f t="shared" ref="IB9:IB17" si="46">HZ9/IA9*100</f>
        <v>0</v>
      </c>
      <c r="IC9" s="219">
        <v>0</v>
      </c>
      <c r="ID9" s="238">
        <f>HZ9/IA17</f>
        <v>0</v>
      </c>
      <c r="IE9" s="79">
        <v>154.69</v>
      </c>
      <c r="IF9" s="92">
        <v>100</v>
      </c>
      <c r="IG9" s="80">
        <f t="shared" ref="IG9:IG17" si="47">IE9/IF9*100</f>
        <v>154.69</v>
      </c>
      <c r="IH9" s="81">
        <v>1.55</v>
      </c>
      <c r="II9" s="82">
        <f>IE9/IF17</f>
        <v>1.5468999999999999</v>
      </c>
      <c r="IJ9" s="100">
        <v>0</v>
      </c>
      <c r="IK9" s="111">
        <v>1</v>
      </c>
      <c r="IL9" s="101">
        <f t="shared" ref="IL9:IL17" si="48">IJ9/IK9*100</f>
        <v>0</v>
      </c>
      <c r="IM9" s="102">
        <v>0</v>
      </c>
      <c r="IN9" s="103">
        <f>IJ9/IK17</f>
        <v>0</v>
      </c>
    </row>
    <row r="10" spans="2:248" ht="15" thickBot="1" x14ac:dyDescent="0.4">
      <c r="B10" s="151">
        <v>5</v>
      </c>
      <c r="C10" s="152" t="s">
        <v>37</v>
      </c>
      <c r="D10" s="183">
        <v>26</v>
      </c>
      <c r="E10" s="185">
        <v>22</v>
      </c>
      <c r="F10" s="185">
        <f t="shared" si="0"/>
        <v>118.18181818181819</v>
      </c>
      <c r="G10" s="186">
        <v>1.18</v>
      </c>
      <c r="H10" s="245">
        <f>D10/E17</f>
        <v>0.26</v>
      </c>
      <c r="I10" s="79">
        <v>44</v>
      </c>
      <c r="J10" s="80">
        <v>15</v>
      </c>
      <c r="K10" s="80">
        <f t="shared" si="1"/>
        <v>293.33333333333331</v>
      </c>
      <c r="L10" s="81">
        <v>2.93</v>
      </c>
      <c r="M10" s="82">
        <f>I10/J17</f>
        <v>0.8</v>
      </c>
      <c r="N10" s="79">
        <v>10</v>
      </c>
      <c r="O10" s="80">
        <v>13</v>
      </c>
      <c r="P10" s="80">
        <f t="shared" si="2"/>
        <v>76.923076923076934</v>
      </c>
      <c r="Q10" s="81">
        <v>0.77</v>
      </c>
      <c r="R10" s="82">
        <f>N10/O17</f>
        <v>0.18181818181818182</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102">
        <v>0</v>
      </c>
      <c r="AG10" s="103">
        <f>AC10/AD17</f>
        <v>0</v>
      </c>
      <c r="AH10" s="100">
        <v>0</v>
      </c>
      <c r="AI10" s="111">
        <v>25</v>
      </c>
      <c r="AJ10" s="101">
        <f t="shared" si="6"/>
        <v>0</v>
      </c>
      <c r="AK10" s="102">
        <v>0</v>
      </c>
      <c r="AL10" s="112">
        <f>AH10/AI17</f>
        <v>0</v>
      </c>
      <c r="AM10" s="100">
        <v>0</v>
      </c>
      <c r="AN10" s="101">
        <v>7</v>
      </c>
      <c r="AO10" s="101">
        <f t="shared" si="7"/>
        <v>0</v>
      </c>
      <c r="AP10" s="102">
        <v>0</v>
      </c>
      <c r="AQ10" s="103">
        <f>AM10/AN17</f>
        <v>0</v>
      </c>
      <c r="AR10" s="100">
        <v>0</v>
      </c>
      <c r="AS10" s="101">
        <v>90</v>
      </c>
      <c r="AT10" s="101">
        <f t="shared" si="8"/>
        <v>0</v>
      </c>
      <c r="AU10" s="102">
        <v>0</v>
      </c>
      <c r="AV10" s="103">
        <f>AR10/AS17</f>
        <v>0</v>
      </c>
      <c r="AW10" s="100">
        <v>0</v>
      </c>
      <c r="AX10" s="101">
        <v>100</v>
      </c>
      <c r="AY10" s="101">
        <f t="shared" si="9"/>
        <v>0</v>
      </c>
      <c r="AZ10" s="102">
        <v>0</v>
      </c>
      <c r="BA10" s="103">
        <f>AW10/AX17</f>
        <v>0</v>
      </c>
      <c r="BB10" s="100">
        <v>0</v>
      </c>
      <c r="BC10" s="101">
        <v>100</v>
      </c>
      <c r="BD10" s="101">
        <f t="shared" si="10"/>
        <v>0</v>
      </c>
      <c r="BE10" s="102">
        <v>0</v>
      </c>
      <c r="BF10" s="103">
        <f>BB10/BC17</f>
        <v>0</v>
      </c>
      <c r="BG10" s="100">
        <v>0</v>
      </c>
      <c r="BH10" s="111">
        <v>1</v>
      </c>
      <c r="BI10" s="101">
        <f t="shared" si="11"/>
        <v>0</v>
      </c>
      <c r="BJ10" s="102">
        <v>0</v>
      </c>
      <c r="BK10" s="112">
        <f>BG10/BH17</f>
        <v>0</v>
      </c>
      <c r="BL10" s="100">
        <v>0</v>
      </c>
      <c r="BM10" s="111">
        <v>1</v>
      </c>
      <c r="BN10" s="101">
        <f t="shared" si="12"/>
        <v>0</v>
      </c>
      <c r="BO10" s="102">
        <v>0</v>
      </c>
      <c r="BP10" s="112">
        <f>BL10/BM17</f>
        <v>0</v>
      </c>
      <c r="BQ10" s="79">
        <v>100</v>
      </c>
      <c r="BR10" s="80">
        <v>100</v>
      </c>
      <c r="BS10" s="80">
        <f t="shared" si="13"/>
        <v>100</v>
      </c>
      <c r="BT10" s="81">
        <v>1</v>
      </c>
      <c r="BU10" s="82">
        <f>BQ10/BR17</f>
        <v>1</v>
      </c>
      <c r="BV10" s="100">
        <v>0</v>
      </c>
      <c r="BW10" s="101">
        <v>100</v>
      </c>
      <c r="BX10" s="101">
        <f t="shared" si="14"/>
        <v>0</v>
      </c>
      <c r="BY10" s="102">
        <v>0</v>
      </c>
      <c r="BZ10" s="103">
        <f>BV10/BW17</f>
        <v>0</v>
      </c>
      <c r="CA10" s="100">
        <v>0</v>
      </c>
      <c r="CB10" s="111">
        <v>1</v>
      </c>
      <c r="CC10" s="101">
        <f t="shared" si="15"/>
        <v>0</v>
      </c>
      <c r="CD10" s="102">
        <v>0</v>
      </c>
      <c r="CE10" s="112">
        <f>CA10/CB17</f>
        <v>0</v>
      </c>
      <c r="CF10" s="100">
        <v>0</v>
      </c>
      <c r="CG10" s="101">
        <v>100</v>
      </c>
      <c r="CH10" s="101">
        <f t="shared" si="16"/>
        <v>0</v>
      </c>
      <c r="CI10" s="102">
        <v>0</v>
      </c>
      <c r="CJ10" s="103">
        <f>CF10/CG17</f>
        <v>0</v>
      </c>
      <c r="CK10" s="100">
        <v>0</v>
      </c>
      <c r="CL10" s="111">
        <v>1</v>
      </c>
      <c r="CM10" s="101">
        <f t="shared" si="17"/>
        <v>0</v>
      </c>
      <c r="CN10" s="102">
        <v>0</v>
      </c>
      <c r="CO10" s="112">
        <f>CK10/CL17</f>
        <v>0</v>
      </c>
      <c r="CP10" s="100">
        <v>0</v>
      </c>
      <c r="CQ10" s="111">
        <v>1</v>
      </c>
      <c r="CR10" s="101">
        <f t="shared" si="18"/>
        <v>0</v>
      </c>
      <c r="CS10" s="102">
        <v>0</v>
      </c>
      <c r="CT10" s="112">
        <f>CP10/CQ17</f>
        <v>0</v>
      </c>
      <c r="CU10" s="515">
        <v>0</v>
      </c>
      <c r="CV10" s="527">
        <v>1</v>
      </c>
      <c r="CW10" s="516">
        <f t="shared" si="19"/>
        <v>0</v>
      </c>
      <c r="CX10" s="517">
        <v>0</v>
      </c>
      <c r="CY10" s="528">
        <f>CU10/CV17</f>
        <v>0</v>
      </c>
      <c r="CZ10" s="169">
        <v>0</v>
      </c>
      <c r="DA10" s="170">
        <v>1</v>
      </c>
      <c r="DB10" s="170">
        <f t="shared" si="20"/>
        <v>0</v>
      </c>
      <c r="DC10" s="171">
        <v>0</v>
      </c>
      <c r="DD10" s="172">
        <f>CZ10/DA17</f>
        <v>0</v>
      </c>
      <c r="DE10" s="183">
        <v>0</v>
      </c>
      <c r="DF10" s="185">
        <v>4</v>
      </c>
      <c r="DG10" s="185">
        <f t="shared" si="21"/>
        <v>0</v>
      </c>
      <c r="DH10" s="186">
        <v>0</v>
      </c>
      <c r="DI10" s="245">
        <f>DE10/DF17</f>
        <v>0</v>
      </c>
      <c r="DJ10" s="100">
        <v>0</v>
      </c>
      <c r="DK10" s="111">
        <v>1</v>
      </c>
      <c r="DL10" s="101">
        <f t="shared" si="22"/>
        <v>0</v>
      </c>
      <c r="DM10" s="102">
        <v>0</v>
      </c>
      <c r="DN10" s="112">
        <f>DJ10/DK17</f>
        <v>0</v>
      </c>
      <c r="DO10" s="100">
        <v>0</v>
      </c>
      <c r="DP10" s="101">
        <v>100</v>
      </c>
      <c r="DQ10" s="101">
        <f t="shared" si="23"/>
        <v>0</v>
      </c>
      <c r="DR10" s="102">
        <v>0</v>
      </c>
      <c r="DS10" s="103">
        <f>DO10/DP17</f>
        <v>0</v>
      </c>
      <c r="DT10" s="100">
        <v>0</v>
      </c>
      <c r="DU10" s="111">
        <v>7</v>
      </c>
      <c r="DV10" s="101">
        <f t="shared" si="24"/>
        <v>0</v>
      </c>
      <c r="DW10" s="321">
        <v>0</v>
      </c>
      <c r="DX10" s="344">
        <f>DT10/DU17</f>
        <v>0</v>
      </c>
      <c r="DY10" s="100">
        <v>0</v>
      </c>
      <c r="DZ10" s="111">
        <v>1</v>
      </c>
      <c r="EA10" s="101">
        <f t="shared" si="25"/>
        <v>0</v>
      </c>
      <c r="EB10" s="102">
        <v>0</v>
      </c>
      <c r="EC10" s="112">
        <f>DY10/DZ17</f>
        <v>0</v>
      </c>
      <c r="ED10" s="100">
        <v>0</v>
      </c>
      <c r="EE10" s="111">
        <v>1</v>
      </c>
      <c r="EF10" s="101">
        <f t="shared" si="26"/>
        <v>0</v>
      </c>
      <c r="EG10" s="102">
        <v>0</v>
      </c>
      <c r="EH10" s="112">
        <f>ED10/EE17</f>
        <v>0</v>
      </c>
      <c r="EI10" s="293">
        <v>0</v>
      </c>
      <c r="EJ10" s="309">
        <v>1</v>
      </c>
      <c r="EK10" s="294">
        <f t="shared" si="27"/>
        <v>0</v>
      </c>
      <c r="EL10" s="295">
        <v>0</v>
      </c>
      <c r="EM10" s="310">
        <f>EI10/EJ17</f>
        <v>0</v>
      </c>
      <c r="EN10" s="100">
        <v>0</v>
      </c>
      <c r="EO10" s="111">
        <v>1</v>
      </c>
      <c r="EP10" s="101">
        <f t="shared" si="28"/>
        <v>0</v>
      </c>
      <c r="EQ10" s="102">
        <v>0</v>
      </c>
      <c r="ER10" s="112">
        <f>EN10/EO17</f>
        <v>0</v>
      </c>
      <c r="ES10" s="100">
        <v>0</v>
      </c>
      <c r="ET10" s="101">
        <v>1</v>
      </c>
      <c r="EU10" s="101">
        <f t="shared" si="29"/>
        <v>0</v>
      </c>
      <c r="EV10" s="102">
        <v>0</v>
      </c>
      <c r="EW10" s="103">
        <f>ES10/ET17</f>
        <v>0</v>
      </c>
      <c r="EX10" s="79">
        <v>5</v>
      </c>
      <c r="EY10" s="80">
        <v>5</v>
      </c>
      <c r="EZ10" s="80">
        <f t="shared" si="30"/>
        <v>100</v>
      </c>
      <c r="FA10" s="81">
        <v>1</v>
      </c>
      <c r="FB10" s="82">
        <f>EX10/EY17</f>
        <v>0.41666666666666669</v>
      </c>
      <c r="FC10" s="100">
        <v>0</v>
      </c>
      <c r="FD10" s="111">
        <v>3</v>
      </c>
      <c r="FE10" s="101">
        <f t="shared" si="31"/>
        <v>0</v>
      </c>
      <c r="FF10" s="102">
        <v>0</v>
      </c>
      <c r="FG10" s="112">
        <f>FC10/FD17</f>
        <v>0</v>
      </c>
      <c r="FH10" s="100">
        <v>0</v>
      </c>
      <c r="FI10" s="101">
        <v>1</v>
      </c>
      <c r="FJ10" s="101">
        <f t="shared" si="32"/>
        <v>0</v>
      </c>
      <c r="FK10" s="330">
        <v>0</v>
      </c>
      <c r="FL10" s="331">
        <f>FH10/FI17</f>
        <v>0</v>
      </c>
      <c r="FM10" s="100">
        <v>0</v>
      </c>
      <c r="FN10" s="111">
        <v>1</v>
      </c>
      <c r="FO10" s="101">
        <f t="shared" si="33"/>
        <v>0</v>
      </c>
      <c r="FP10" s="102">
        <v>0</v>
      </c>
      <c r="FQ10" s="112">
        <f>FM10/FN17</f>
        <v>0</v>
      </c>
      <c r="FR10" s="100">
        <v>0</v>
      </c>
      <c r="FS10" s="111">
        <v>1</v>
      </c>
      <c r="FT10" s="101">
        <f t="shared" si="34"/>
        <v>0</v>
      </c>
      <c r="FU10" s="102">
        <v>0</v>
      </c>
      <c r="FV10" s="112">
        <f>FR10/FS17</f>
        <v>0</v>
      </c>
      <c r="FW10" s="100">
        <v>0</v>
      </c>
      <c r="FX10" s="111">
        <v>1</v>
      </c>
      <c r="FY10" s="101">
        <f t="shared" si="35"/>
        <v>0</v>
      </c>
      <c r="FZ10" s="102">
        <v>0</v>
      </c>
      <c r="GA10" s="112">
        <f>FW10/FX17</f>
        <v>0</v>
      </c>
      <c r="GB10" s="100">
        <v>0</v>
      </c>
      <c r="GC10" s="101">
        <v>100</v>
      </c>
      <c r="GD10" s="101">
        <f t="shared" si="36"/>
        <v>0</v>
      </c>
      <c r="GE10" s="102">
        <v>0</v>
      </c>
      <c r="GF10" s="103">
        <f>GB10/GC17</f>
        <v>0</v>
      </c>
      <c r="GG10" s="100">
        <v>0</v>
      </c>
      <c r="GH10" s="101">
        <v>1</v>
      </c>
      <c r="GI10" s="101">
        <f t="shared" si="37"/>
        <v>0</v>
      </c>
      <c r="GJ10" s="102">
        <v>0</v>
      </c>
      <c r="GK10" s="103">
        <f>GG10/GH17</f>
        <v>0</v>
      </c>
      <c r="GL10" s="100">
        <v>0</v>
      </c>
      <c r="GM10" s="111">
        <v>1</v>
      </c>
      <c r="GN10" s="101">
        <f t="shared" si="38"/>
        <v>0</v>
      </c>
      <c r="GO10" s="102">
        <v>0</v>
      </c>
      <c r="GP10" s="112">
        <f>GL10/GM17</f>
        <v>0</v>
      </c>
      <c r="GQ10" s="100">
        <v>0</v>
      </c>
      <c r="GR10" s="101">
        <v>1</v>
      </c>
      <c r="GS10" s="101">
        <f t="shared" si="39"/>
        <v>0</v>
      </c>
      <c r="GT10" s="102">
        <v>0</v>
      </c>
      <c r="GU10" s="103">
        <f>GQ10/GR17</f>
        <v>0</v>
      </c>
      <c r="GV10" s="100">
        <v>0</v>
      </c>
      <c r="GW10" s="111">
        <v>2</v>
      </c>
      <c r="GX10" s="101">
        <f t="shared" si="40"/>
        <v>0</v>
      </c>
      <c r="GY10" s="102">
        <v>0</v>
      </c>
      <c r="GZ10" s="112">
        <f>GV10/GW17</f>
        <v>0</v>
      </c>
      <c r="HA10" s="79">
        <v>1</v>
      </c>
      <c r="HB10" s="92">
        <v>1</v>
      </c>
      <c r="HC10" s="80">
        <f t="shared" si="41"/>
        <v>100</v>
      </c>
      <c r="HD10" s="115">
        <v>1</v>
      </c>
      <c r="HE10" s="93">
        <f>HA10/HB17</f>
        <v>0.33333333333333331</v>
      </c>
      <c r="HF10" s="195">
        <v>0</v>
      </c>
      <c r="HG10" s="196">
        <v>5</v>
      </c>
      <c r="HH10" s="196">
        <f t="shared" si="42"/>
        <v>0</v>
      </c>
      <c r="HI10" s="197">
        <v>0</v>
      </c>
      <c r="HJ10" s="198">
        <f>HF10/HG17</f>
        <v>0</v>
      </c>
      <c r="HK10" s="100">
        <v>0</v>
      </c>
      <c r="HL10" s="111">
        <v>25</v>
      </c>
      <c r="HM10" s="101">
        <f t="shared" si="43"/>
        <v>0</v>
      </c>
      <c r="HN10" s="102">
        <v>0</v>
      </c>
      <c r="HO10" s="112">
        <f>HK10/HL17</f>
        <v>0</v>
      </c>
      <c r="HP10" s="100">
        <v>0</v>
      </c>
      <c r="HQ10" s="111">
        <v>1</v>
      </c>
      <c r="HR10" s="101">
        <f t="shared" si="44"/>
        <v>0</v>
      </c>
      <c r="HS10" s="102">
        <v>0</v>
      </c>
      <c r="HT10" s="112">
        <f>HP10/HQ17</f>
        <v>0</v>
      </c>
      <c r="HU10" s="100">
        <v>0</v>
      </c>
      <c r="HV10" s="111">
        <v>1</v>
      </c>
      <c r="HW10" s="101">
        <f t="shared" si="45"/>
        <v>0</v>
      </c>
      <c r="HX10" s="102">
        <v>0</v>
      </c>
      <c r="HY10" s="112">
        <f>HU10/HV17</f>
        <v>0</v>
      </c>
      <c r="HZ10" s="217">
        <v>0</v>
      </c>
      <c r="IA10" s="237">
        <v>100</v>
      </c>
      <c r="IB10" s="218">
        <f t="shared" si="46"/>
        <v>0</v>
      </c>
      <c r="IC10" s="219">
        <v>0</v>
      </c>
      <c r="ID10" s="238">
        <f>HZ10/IA17</f>
        <v>0</v>
      </c>
      <c r="IE10" s="79">
        <v>113.33</v>
      </c>
      <c r="IF10" s="92">
        <v>100</v>
      </c>
      <c r="IG10" s="80">
        <f t="shared" si="47"/>
        <v>113.33</v>
      </c>
      <c r="IH10" s="81">
        <v>1.1299999999999999</v>
      </c>
      <c r="II10" s="82">
        <f>IE10/IF17</f>
        <v>1.1333</v>
      </c>
      <c r="IJ10" s="79">
        <v>100</v>
      </c>
      <c r="IK10" s="92">
        <v>100</v>
      </c>
      <c r="IL10" s="80">
        <f t="shared" si="48"/>
        <v>100</v>
      </c>
      <c r="IM10" s="81">
        <v>1</v>
      </c>
      <c r="IN10" s="82">
        <f>IJ10/IK17</f>
        <v>1</v>
      </c>
    </row>
    <row r="11" spans="2:248" ht="15" thickBot="1" x14ac:dyDescent="0.4">
      <c r="B11" s="153">
        <v>6</v>
      </c>
      <c r="C11" s="154" t="s">
        <v>38</v>
      </c>
      <c r="D11" s="183">
        <v>29</v>
      </c>
      <c r="E11" s="185">
        <v>42</v>
      </c>
      <c r="F11" s="185">
        <f t="shared" si="0"/>
        <v>69.047619047619051</v>
      </c>
      <c r="G11" s="186">
        <v>0.69</v>
      </c>
      <c r="H11" s="245">
        <f>D11/E17</f>
        <v>0.28999999999999998</v>
      </c>
      <c r="I11" s="79">
        <v>48</v>
      </c>
      <c r="J11" s="80">
        <v>28</v>
      </c>
      <c r="K11" s="80">
        <f t="shared" si="1"/>
        <v>171.42857142857142</v>
      </c>
      <c r="L11" s="123">
        <v>1.71</v>
      </c>
      <c r="M11" s="82">
        <f>I11/J17</f>
        <v>0.87272727272727268</v>
      </c>
      <c r="N11" s="79">
        <v>18</v>
      </c>
      <c r="O11" s="80">
        <v>26</v>
      </c>
      <c r="P11" s="80">
        <f t="shared" si="2"/>
        <v>69.230769230769226</v>
      </c>
      <c r="Q11" s="132">
        <v>0.69</v>
      </c>
      <c r="R11" s="82">
        <f>N11/O17</f>
        <v>0.32727272727272727</v>
      </c>
      <c r="S11" s="134">
        <v>0</v>
      </c>
      <c r="T11" s="127">
        <v>100</v>
      </c>
      <c r="U11" s="127">
        <f t="shared" si="3"/>
        <v>0</v>
      </c>
      <c r="V11" s="128">
        <v>0</v>
      </c>
      <c r="W11" s="129">
        <f>S11/T17</f>
        <v>0</v>
      </c>
      <c r="X11" s="169">
        <v>0</v>
      </c>
      <c r="Y11" s="170">
        <v>100</v>
      </c>
      <c r="Z11" s="170">
        <f t="shared" si="4"/>
        <v>0</v>
      </c>
      <c r="AA11" s="171">
        <v>0</v>
      </c>
      <c r="AB11" s="172">
        <f>X11/Y17</f>
        <v>0</v>
      </c>
      <c r="AC11" s="79">
        <v>88.46</v>
      </c>
      <c r="AD11" s="80">
        <v>100</v>
      </c>
      <c r="AE11" s="80">
        <f t="shared" si="5"/>
        <v>88.46</v>
      </c>
      <c r="AF11" s="132">
        <v>0.88</v>
      </c>
      <c r="AG11" s="82">
        <f>AC11/AD17</f>
        <v>0.88459999999999994</v>
      </c>
      <c r="AH11" s="100">
        <v>0</v>
      </c>
      <c r="AI11" s="111">
        <v>25</v>
      </c>
      <c r="AJ11" s="101">
        <f t="shared" si="6"/>
        <v>0</v>
      </c>
      <c r="AK11" s="102">
        <v>0</v>
      </c>
      <c r="AL11" s="112">
        <f>AH11/AI17</f>
        <v>0</v>
      </c>
      <c r="AM11" s="79">
        <v>31</v>
      </c>
      <c r="AN11" s="80">
        <v>26</v>
      </c>
      <c r="AO11" s="80">
        <f t="shared" si="7"/>
        <v>119.23076923076923</v>
      </c>
      <c r="AP11" s="123">
        <v>1.19</v>
      </c>
      <c r="AQ11" s="82">
        <f>AM11/AN17</f>
        <v>0.54385964912280704</v>
      </c>
      <c r="AR11" s="79">
        <v>97.78</v>
      </c>
      <c r="AS11" s="80">
        <v>90</v>
      </c>
      <c r="AT11" s="80">
        <f t="shared" si="8"/>
        <v>108.64444444444446</v>
      </c>
      <c r="AU11" s="123">
        <v>1.0900000000000001</v>
      </c>
      <c r="AV11" s="82">
        <f>AR11/AS17</f>
        <v>1.0864444444444445</v>
      </c>
      <c r="AW11" s="183">
        <v>0</v>
      </c>
      <c r="AX11" s="185">
        <v>1</v>
      </c>
      <c r="AY11" s="185">
        <f t="shared" si="9"/>
        <v>0</v>
      </c>
      <c r="AZ11" s="186">
        <v>0</v>
      </c>
      <c r="BA11" s="245">
        <f>AW11/AX17</f>
        <v>0</v>
      </c>
      <c r="BB11" s="100">
        <v>0</v>
      </c>
      <c r="BC11" s="101">
        <v>100</v>
      </c>
      <c r="BD11" s="101">
        <f t="shared" si="10"/>
        <v>0</v>
      </c>
      <c r="BE11" s="102">
        <v>0</v>
      </c>
      <c r="BF11" s="103">
        <f>BB11/BC17</f>
        <v>0</v>
      </c>
      <c r="BG11" s="100">
        <v>0</v>
      </c>
      <c r="BH11" s="111">
        <v>1</v>
      </c>
      <c r="BI11" s="101">
        <f t="shared" si="11"/>
        <v>0</v>
      </c>
      <c r="BJ11" s="102">
        <v>0</v>
      </c>
      <c r="BK11" s="112">
        <f>BG11/BH17</f>
        <v>0</v>
      </c>
      <c r="BL11" s="100">
        <v>0</v>
      </c>
      <c r="BM11" s="111">
        <v>1</v>
      </c>
      <c r="BN11" s="101">
        <f t="shared" si="12"/>
        <v>0</v>
      </c>
      <c r="BO11" s="102">
        <v>0</v>
      </c>
      <c r="BP11" s="112">
        <f>BL11/BM17</f>
        <v>0</v>
      </c>
      <c r="BQ11" s="79">
        <v>100</v>
      </c>
      <c r="BR11" s="80">
        <v>100</v>
      </c>
      <c r="BS11" s="80">
        <f t="shared" si="13"/>
        <v>100</v>
      </c>
      <c r="BT11" s="81">
        <v>1</v>
      </c>
      <c r="BU11" s="82">
        <f>BQ11/BR17</f>
        <v>1</v>
      </c>
      <c r="BV11" s="100">
        <v>0</v>
      </c>
      <c r="BW11" s="101">
        <v>100</v>
      </c>
      <c r="BX11" s="101">
        <f t="shared" si="14"/>
        <v>0</v>
      </c>
      <c r="BY11" s="102">
        <v>0</v>
      </c>
      <c r="BZ11" s="103">
        <f>BV11/BW17</f>
        <v>0</v>
      </c>
      <c r="CA11" s="79">
        <v>514</v>
      </c>
      <c r="CB11" s="92">
        <v>440</v>
      </c>
      <c r="CC11" s="80">
        <f t="shared" si="15"/>
        <v>116.81818181818183</v>
      </c>
      <c r="CD11" s="123">
        <v>1.17</v>
      </c>
      <c r="CE11" s="93">
        <f>CA11/CB17</f>
        <v>0.46727272727272728</v>
      </c>
      <c r="CF11" s="79">
        <v>0</v>
      </c>
      <c r="CG11" s="80">
        <v>100</v>
      </c>
      <c r="CH11" s="80">
        <f t="shared" si="16"/>
        <v>0</v>
      </c>
      <c r="CI11" s="116">
        <v>0</v>
      </c>
      <c r="CJ11" s="82">
        <f>CF11/CG17</f>
        <v>0</v>
      </c>
      <c r="CK11" s="100">
        <v>0</v>
      </c>
      <c r="CL11" s="111">
        <v>1</v>
      </c>
      <c r="CM11" s="101">
        <f t="shared" si="17"/>
        <v>0</v>
      </c>
      <c r="CN11" s="102">
        <v>0</v>
      </c>
      <c r="CO11" s="112">
        <f>CK11/CL17</f>
        <v>0</v>
      </c>
      <c r="CP11" s="100">
        <v>0</v>
      </c>
      <c r="CQ11" s="111">
        <v>1</v>
      </c>
      <c r="CR11" s="101">
        <f t="shared" si="18"/>
        <v>0</v>
      </c>
      <c r="CS11" s="102">
        <v>0</v>
      </c>
      <c r="CT11" s="112">
        <f>CP11/CQ17</f>
        <v>0</v>
      </c>
      <c r="CU11" s="515">
        <v>0</v>
      </c>
      <c r="CV11" s="527">
        <v>1</v>
      </c>
      <c r="CW11" s="516">
        <f t="shared" si="19"/>
        <v>0</v>
      </c>
      <c r="CX11" s="517">
        <v>0</v>
      </c>
      <c r="CY11" s="528">
        <f>CU11/CV17</f>
        <v>0</v>
      </c>
      <c r="CZ11" s="169">
        <v>0</v>
      </c>
      <c r="DA11" s="170">
        <v>80</v>
      </c>
      <c r="DB11" s="170">
        <f t="shared" si="20"/>
        <v>0</v>
      </c>
      <c r="DC11" s="171">
        <v>0</v>
      </c>
      <c r="DD11" s="172">
        <f>CZ11/DA17</f>
        <v>0</v>
      </c>
      <c r="DE11" s="183">
        <v>0</v>
      </c>
      <c r="DF11" s="185">
        <v>5</v>
      </c>
      <c r="DG11" s="185">
        <f t="shared" si="21"/>
        <v>0</v>
      </c>
      <c r="DH11" s="186">
        <v>0</v>
      </c>
      <c r="DI11" s="245">
        <f>DE11/DF17</f>
        <v>0</v>
      </c>
      <c r="DJ11" s="100">
        <v>0</v>
      </c>
      <c r="DK11" s="111">
        <v>1</v>
      </c>
      <c r="DL11" s="101">
        <f t="shared" si="22"/>
        <v>0</v>
      </c>
      <c r="DM11" s="102">
        <v>0</v>
      </c>
      <c r="DN11" s="112">
        <f>DJ11/DK17</f>
        <v>0</v>
      </c>
      <c r="DO11" s="79">
        <v>2</v>
      </c>
      <c r="DP11" s="80">
        <v>2</v>
      </c>
      <c r="DQ11" s="80">
        <f t="shared" si="23"/>
        <v>100</v>
      </c>
      <c r="DR11" s="115">
        <v>1</v>
      </c>
      <c r="DS11" s="82">
        <f>DO11/DP17</f>
        <v>0.25</v>
      </c>
      <c r="DT11" s="100">
        <v>0</v>
      </c>
      <c r="DU11" s="111">
        <v>7</v>
      </c>
      <c r="DV11" s="101">
        <f t="shared" si="24"/>
        <v>0</v>
      </c>
      <c r="DW11" s="102">
        <v>0</v>
      </c>
      <c r="DX11" s="112">
        <f>DT11/DU17</f>
        <v>0</v>
      </c>
      <c r="DY11" s="100">
        <v>0</v>
      </c>
      <c r="DZ11" s="111">
        <v>1</v>
      </c>
      <c r="EA11" s="101">
        <f t="shared" si="25"/>
        <v>0</v>
      </c>
      <c r="EB11" s="102">
        <v>0</v>
      </c>
      <c r="EC11" s="112">
        <f>DY11/DZ17</f>
        <v>0</v>
      </c>
      <c r="ED11" s="100">
        <v>0</v>
      </c>
      <c r="EE11" s="111">
        <v>1</v>
      </c>
      <c r="EF11" s="101">
        <f t="shared" si="26"/>
        <v>0</v>
      </c>
      <c r="EG11" s="102">
        <v>0</v>
      </c>
      <c r="EH11" s="112">
        <f>ED11/EE17</f>
        <v>0</v>
      </c>
      <c r="EI11" s="293">
        <v>0</v>
      </c>
      <c r="EJ11" s="309">
        <v>1</v>
      </c>
      <c r="EK11" s="294">
        <f t="shared" si="27"/>
        <v>0</v>
      </c>
      <c r="EL11" s="295">
        <v>0</v>
      </c>
      <c r="EM11" s="310">
        <f>EI11/EJ17</f>
        <v>0</v>
      </c>
      <c r="EN11" s="79">
        <v>2</v>
      </c>
      <c r="EO11" s="92">
        <v>2</v>
      </c>
      <c r="EP11" s="80">
        <f t="shared" si="28"/>
        <v>100</v>
      </c>
      <c r="EQ11" s="115">
        <v>1</v>
      </c>
      <c r="ER11" s="93">
        <f>EN11/EO17</f>
        <v>0.5</v>
      </c>
      <c r="ES11" s="100">
        <v>0</v>
      </c>
      <c r="ET11" s="101">
        <v>1</v>
      </c>
      <c r="EU11" s="101">
        <f t="shared" si="29"/>
        <v>0</v>
      </c>
      <c r="EV11" s="102">
        <v>0</v>
      </c>
      <c r="EW11" s="103">
        <f>ES11/ET17</f>
        <v>0</v>
      </c>
      <c r="EX11" s="79">
        <v>6</v>
      </c>
      <c r="EY11" s="80">
        <v>6</v>
      </c>
      <c r="EZ11" s="80">
        <f t="shared" si="30"/>
        <v>100</v>
      </c>
      <c r="FA11" s="115">
        <v>1</v>
      </c>
      <c r="FB11" s="82">
        <f>EX11/EY17</f>
        <v>0.5</v>
      </c>
      <c r="FC11" s="79">
        <v>6</v>
      </c>
      <c r="FD11" s="92">
        <v>6</v>
      </c>
      <c r="FE11" s="80">
        <f t="shared" si="31"/>
        <v>100</v>
      </c>
      <c r="FF11" s="115">
        <v>1</v>
      </c>
      <c r="FG11" s="93">
        <f>FC11/FD17</f>
        <v>0.5</v>
      </c>
      <c r="FH11" s="79">
        <v>1</v>
      </c>
      <c r="FI11" s="80">
        <v>1</v>
      </c>
      <c r="FJ11" s="320">
        <f t="shared" si="32"/>
        <v>100</v>
      </c>
      <c r="FK11" s="342">
        <v>1</v>
      </c>
      <c r="FL11" s="343">
        <f>FH11/FI17</f>
        <v>1</v>
      </c>
      <c r="FM11" s="79">
        <v>2</v>
      </c>
      <c r="FN11" s="92">
        <v>2</v>
      </c>
      <c r="FO11" s="80">
        <f t="shared" si="33"/>
        <v>100</v>
      </c>
      <c r="FP11" s="115">
        <v>1</v>
      </c>
      <c r="FQ11" s="93">
        <f>FM11/FN17</f>
        <v>0.5</v>
      </c>
      <c r="FR11" s="100">
        <v>0</v>
      </c>
      <c r="FS11" s="111">
        <v>1</v>
      </c>
      <c r="FT11" s="101">
        <f t="shared" si="34"/>
        <v>0</v>
      </c>
      <c r="FU11" s="102">
        <v>0</v>
      </c>
      <c r="FV11" s="112">
        <f>FR11/FS17</f>
        <v>0</v>
      </c>
      <c r="FW11" s="100">
        <v>0</v>
      </c>
      <c r="FX11" s="111">
        <v>1</v>
      </c>
      <c r="FY11" s="101">
        <f t="shared" si="35"/>
        <v>0</v>
      </c>
      <c r="FZ11" s="102">
        <v>0</v>
      </c>
      <c r="GA11" s="112">
        <f>FW11/FX17</f>
        <v>0</v>
      </c>
      <c r="GB11" s="79">
        <v>1</v>
      </c>
      <c r="GC11" s="80">
        <v>1</v>
      </c>
      <c r="GD11" s="80">
        <f t="shared" si="36"/>
        <v>100</v>
      </c>
      <c r="GE11" s="115">
        <v>1</v>
      </c>
      <c r="GF11" s="82">
        <f>GB11/GC17</f>
        <v>0.5</v>
      </c>
      <c r="GG11" s="100">
        <v>0</v>
      </c>
      <c r="GH11" s="101">
        <v>1</v>
      </c>
      <c r="GI11" s="101">
        <f t="shared" si="37"/>
        <v>0</v>
      </c>
      <c r="GJ11" s="102">
        <v>0</v>
      </c>
      <c r="GK11" s="103">
        <f>GG11/GH17</f>
        <v>0</v>
      </c>
      <c r="GL11" s="183">
        <v>0</v>
      </c>
      <c r="GM11" s="184">
        <v>40</v>
      </c>
      <c r="GN11" s="185">
        <f t="shared" si="38"/>
        <v>0</v>
      </c>
      <c r="GO11" s="186">
        <v>0</v>
      </c>
      <c r="GP11" s="187">
        <f>GL11/GM17</f>
        <v>0</v>
      </c>
      <c r="GQ11" s="100">
        <v>0</v>
      </c>
      <c r="GR11" s="101">
        <v>1</v>
      </c>
      <c r="GS11" s="101">
        <f t="shared" si="39"/>
        <v>0</v>
      </c>
      <c r="GT11" s="102">
        <v>0</v>
      </c>
      <c r="GU11" s="103">
        <f>GQ11/GR17</f>
        <v>0</v>
      </c>
      <c r="GV11" s="79">
        <v>9</v>
      </c>
      <c r="GW11" s="92">
        <v>5</v>
      </c>
      <c r="GX11" s="80">
        <f t="shared" si="40"/>
        <v>180</v>
      </c>
      <c r="GY11" s="123">
        <v>1.8</v>
      </c>
      <c r="GZ11" s="93">
        <f>GV11/GW17</f>
        <v>0.9</v>
      </c>
      <c r="HA11" s="183">
        <v>0</v>
      </c>
      <c r="HB11" s="184">
        <v>2</v>
      </c>
      <c r="HC11" s="185">
        <f t="shared" si="41"/>
        <v>0</v>
      </c>
      <c r="HD11" s="186">
        <v>0</v>
      </c>
      <c r="HE11" s="187">
        <f>HA11/HB17</f>
        <v>0</v>
      </c>
      <c r="HF11" s="195">
        <v>0</v>
      </c>
      <c r="HG11" s="196">
        <v>6</v>
      </c>
      <c r="HH11" s="196">
        <f t="shared" si="42"/>
        <v>0</v>
      </c>
      <c r="HI11" s="197">
        <v>0</v>
      </c>
      <c r="HJ11" s="198">
        <f>HF11/HG17</f>
        <v>0</v>
      </c>
      <c r="HK11" s="282">
        <v>55.56</v>
      </c>
      <c r="HL11" s="288">
        <v>50</v>
      </c>
      <c r="HM11" s="283">
        <f t="shared" si="43"/>
        <v>111.11999999999999</v>
      </c>
      <c r="HN11" s="284">
        <v>1.1100000000000001</v>
      </c>
      <c r="HO11" s="448">
        <f>HK11/HL17</f>
        <v>0.55559999999999998</v>
      </c>
      <c r="HP11" s="79">
        <v>20</v>
      </c>
      <c r="HQ11" s="92">
        <v>20</v>
      </c>
      <c r="HR11" s="80">
        <f t="shared" si="44"/>
        <v>100</v>
      </c>
      <c r="HS11" s="115">
        <v>1</v>
      </c>
      <c r="HT11" s="93">
        <f>HP11/HQ17</f>
        <v>0.33333333333333331</v>
      </c>
      <c r="HU11" s="100">
        <v>0</v>
      </c>
      <c r="HV11" s="111">
        <v>1</v>
      </c>
      <c r="HW11" s="101">
        <f t="shared" si="45"/>
        <v>0</v>
      </c>
      <c r="HX11" s="102">
        <v>0</v>
      </c>
      <c r="HY11" s="112">
        <f>HU11/HV17</f>
        <v>0</v>
      </c>
      <c r="HZ11" s="217">
        <v>0</v>
      </c>
      <c r="IA11" s="237">
        <v>100</v>
      </c>
      <c r="IB11" s="218">
        <f t="shared" si="46"/>
        <v>0</v>
      </c>
      <c r="IC11" s="219">
        <v>0</v>
      </c>
      <c r="ID11" s="238">
        <f>HZ11/IA17</f>
        <v>0</v>
      </c>
      <c r="IE11" s="79">
        <v>100</v>
      </c>
      <c r="IF11" s="92">
        <v>100</v>
      </c>
      <c r="IG11" s="80">
        <f t="shared" si="47"/>
        <v>100</v>
      </c>
      <c r="IH11" s="115">
        <v>1</v>
      </c>
      <c r="II11" s="82">
        <f>IE11/IF17</f>
        <v>1</v>
      </c>
      <c r="IJ11" s="79">
        <v>100</v>
      </c>
      <c r="IK11" s="92">
        <v>100</v>
      </c>
      <c r="IL11" s="80">
        <f t="shared" si="48"/>
        <v>100</v>
      </c>
      <c r="IM11" s="115">
        <v>1</v>
      </c>
      <c r="IN11" s="82">
        <f>IJ11/IK17</f>
        <v>1</v>
      </c>
    </row>
    <row r="12" spans="2:248" ht="15" thickBot="1" x14ac:dyDescent="0.4">
      <c r="B12" s="151">
        <v>7</v>
      </c>
      <c r="C12" s="152" t="s">
        <v>39</v>
      </c>
      <c r="D12" s="79">
        <v>100</v>
      </c>
      <c r="E12" s="80">
        <v>100</v>
      </c>
      <c r="F12" s="80">
        <f t="shared" si="0"/>
        <v>100</v>
      </c>
      <c r="G12" s="81">
        <v>1</v>
      </c>
      <c r="H12" s="82">
        <f>D12/E17</f>
        <v>1</v>
      </c>
      <c r="I12" s="79">
        <v>51</v>
      </c>
      <c r="J12" s="80">
        <v>43</v>
      </c>
      <c r="K12" s="80">
        <f t="shared" si="1"/>
        <v>118.6046511627907</v>
      </c>
      <c r="L12" s="81">
        <v>1.19</v>
      </c>
      <c r="M12" s="82">
        <f>I12/J17</f>
        <v>0.92727272727272725</v>
      </c>
      <c r="N12" s="79">
        <v>31</v>
      </c>
      <c r="O12" s="80">
        <v>42</v>
      </c>
      <c r="P12" s="80">
        <f t="shared" si="2"/>
        <v>73.80952380952381</v>
      </c>
      <c r="Q12" s="81">
        <v>0.74</v>
      </c>
      <c r="R12" s="82">
        <f>N12/O17</f>
        <v>0.5636363636363636</v>
      </c>
      <c r="S12" s="134">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102">
        <v>0</v>
      </c>
      <c r="AG12" s="103">
        <f>AC12/AD17</f>
        <v>0</v>
      </c>
      <c r="AH12" s="79">
        <v>100</v>
      </c>
      <c r="AI12" s="92">
        <v>100</v>
      </c>
      <c r="AJ12" s="80">
        <f t="shared" si="6"/>
        <v>100</v>
      </c>
      <c r="AK12" s="115">
        <v>1</v>
      </c>
      <c r="AL12" s="93">
        <f>AH12/AI17</f>
        <v>1</v>
      </c>
      <c r="AM12" s="100">
        <v>0</v>
      </c>
      <c r="AN12" s="101">
        <v>26</v>
      </c>
      <c r="AO12" s="101">
        <f t="shared" si="7"/>
        <v>0</v>
      </c>
      <c r="AP12" s="102">
        <v>0</v>
      </c>
      <c r="AQ12" s="103">
        <f>AM12/AN17</f>
        <v>0</v>
      </c>
      <c r="AR12" s="100">
        <v>0</v>
      </c>
      <c r="AS12" s="101">
        <v>90</v>
      </c>
      <c r="AT12" s="101">
        <f t="shared" si="8"/>
        <v>0</v>
      </c>
      <c r="AU12" s="102">
        <v>0</v>
      </c>
      <c r="AV12" s="103">
        <f>AR12/AS17</f>
        <v>0</v>
      </c>
      <c r="AW12" s="100">
        <v>0</v>
      </c>
      <c r="AX12" s="101">
        <v>1</v>
      </c>
      <c r="AY12" s="101">
        <f t="shared" si="9"/>
        <v>0</v>
      </c>
      <c r="AZ12" s="102">
        <v>0</v>
      </c>
      <c r="BA12" s="103">
        <f>AW12/AX17</f>
        <v>0</v>
      </c>
      <c r="BB12" s="79">
        <v>0</v>
      </c>
      <c r="BC12" s="80">
        <v>1</v>
      </c>
      <c r="BD12" s="80">
        <f t="shared" si="10"/>
        <v>0</v>
      </c>
      <c r="BE12" s="81">
        <v>0</v>
      </c>
      <c r="BF12" s="82">
        <f>BB12/BC17</f>
        <v>0</v>
      </c>
      <c r="BG12" s="100">
        <v>0</v>
      </c>
      <c r="BH12" s="111">
        <v>1</v>
      </c>
      <c r="BI12" s="101">
        <f t="shared" si="11"/>
        <v>0</v>
      </c>
      <c r="BJ12" s="102">
        <v>0</v>
      </c>
      <c r="BK12" s="112">
        <f>BG12/BH17</f>
        <v>0</v>
      </c>
      <c r="BL12" s="100">
        <v>0</v>
      </c>
      <c r="BM12" s="111">
        <v>1</v>
      </c>
      <c r="BN12" s="101">
        <f t="shared" si="12"/>
        <v>0</v>
      </c>
      <c r="BO12" s="102">
        <v>0</v>
      </c>
      <c r="BP12" s="112">
        <f>BL12/BM17</f>
        <v>0</v>
      </c>
      <c r="BQ12" s="79">
        <v>100</v>
      </c>
      <c r="BR12" s="80">
        <v>100</v>
      </c>
      <c r="BS12" s="80">
        <f t="shared" si="13"/>
        <v>100</v>
      </c>
      <c r="BT12" s="81">
        <v>1</v>
      </c>
      <c r="BU12" s="82">
        <f>BQ12/BR17</f>
        <v>1</v>
      </c>
      <c r="BV12" s="100">
        <v>0</v>
      </c>
      <c r="BW12" s="101">
        <v>100</v>
      </c>
      <c r="BX12" s="101">
        <f t="shared" si="14"/>
        <v>0</v>
      </c>
      <c r="BY12" s="102">
        <v>0</v>
      </c>
      <c r="BZ12" s="103">
        <f>BV12/BW17</f>
        <v>0</v>
      </c>
      <c r="CA12" s="100">
        <v>0</v>
      </c>
      <c r="CB12" s="111">
        <v>440</v>
      </c>
      <c r="CC12" s="101">
        <f t="shared" si="15"/>
        <v>0</v>
      </c>
      <c r="CD12" s="102">
        <v>0</v>
      </c>
      <c r="CE12" s="112">
        <f>CA12/CB17</f>
        <v>0</v>
      </c>
      <c r="CF12" s="100">
        <v>0</v>
      </c>
      <c r="CG12" s="101">
        <v>100</v>
      </c>
      <c r="CH12" s="101">
        <f t="shared" si="16"/>
        <v>0</v>
      </c>
      <c r="CI12" s="102">
        <v>0</v>
      </c>
      <c r="CJ12" s="103">
        <f>CF12/CG17</f>
        <v>0</v>
      </c>
      <c r="CK12" s="100">
        <v>0</v>
      </c>
      <c r="CL12" s="111">
        <v>1</v>
      </c>
      <c r="CM12" s="101">
        <f t="shared" si="17"/>
        <v>0</v>
      </c>
      <c r="CN12" s="102">
        <v>0</v>
      </c>
      <c r="CO12" s="112">
        <f>CK12/CL17</f>
        <v>0</v>
      </c>
      <c r="CP12" s="100">
        <v>0</v>
      </c>
      <c r="CQ12" s="111">
        <v>1</v>
      </c>
      <c r="CR12" s="101">
        <f t="shared" si="18"/>
        <v>0</v>
      </c>
      <c r="CS12" s="102">
        <v>0</v>
      </c>
      <c r="CT12" s="112">
        <f>CP12/CQ17</f>
        <v>0</v>
      </c>
      <c r="CU12" s="515">
        <v>0</v>
      </c>
      <c r="CV12" s="527">
        <v>1</v>
      </c>
      <c r="CW12" s="516">
        <f t="shared" si="19"/>
        <v>0</v>
      </c>
      <c r="CX12" s="517">
        <v>0</v>
      </c>
      <c r="CY12" s="528">
        <f>CU12/CV17</f>
        <v>0</v>
      </c>
      <c r="CZ12" s="169">
        <v>0</v>
      </c>
      <c r="DA12" s="170">
        <v>160</v>
      </c>
      <c r="DB12" s="170">
        <f t="shared" si="20"/>
        <v>0</v>
      </c>
      <c r="DC12" s="171">
        <v>0</v>
      </c>
      <c r="DD12" s="172">
        <f>CZ12/DA17</f>
        <v>0</v>
      </c>
      <c r="DE12" s="79">
        <v>3</v>
      </c>
      <c r="DF12" s="80">
        <v>2</v>
      </c>
      <c r="DG12" s="80">
        <f t="shared" si="21"/>
        <v>150</v>
      </c>
      <c r="DH12" s="81">
        <v>1.5</v>
      </c>
      <c r="DI12" s="82">
        <f>DE12/DF17</f>
        <v>0.3</v>
      </c>
      <c r="DJ12" s="79">
        <v>6</v>
      </c>
      <c r="DK12" s="92">
        <v>100</v>
      </c>
      <c r="DL12" s="80">
        <f t="shared" si="22"/>
        <v>6</v>
      </c>
      <c r="DM12" s="81">
        <v>0.06</v>
      </c>
      <c r="DN12" s="93">
        <f>DJ12/DK17</f>
        <v>1.1538461538461539E-2</v>
      </c>
      <c r="DO12" s="79">
        <v>4</v>
      </c>
      <c r="DP12" s="80">
        <v>4</v>
      </c>
      <c r="DQ12" s="80">
        <f t="shared" si="23"/>
        <v>100</v>
      </c>
      <c r="DR12" s="81">
        <v>1</v>
      </c>
      <c r="DS12" s="82">
        <f>DO12/DP17</f>
        <v>0.5</v>
      </c>
      <c r="DT12" s="100">
        <v>0</v>
      </c>
      <c r="DU12" s="111">
        <v>7</v>
      </c>
      <c r="DV12" s="101">
        <f t="shared" si="24"/>
        <v>0</v>
      </c>
      <c r="DW12" s="102">
        <v>0</v>
      </c>
      <c r="DX12" s="112">
        <f>DT12/DU17</f>
        <v>0</v>
      </c>
      <c r="DY12" s="100">
        <v>0</v>
      </c>
      <c r="DZ12" s="111">
        <v>1</v>
      </c>
      <c r="EA12" s="101">
        <f t="shared" si="25"/>
        <v>0</v>
      </c>
      <c r="EB12" s="330">
        <v>0</v>
      </c>
      <c r="EC12" s="332">
        <f>DY12/DZ17</f>
        <v>0</v>
      </c>
      <c r="ED12" s="100">
        <v>0</v>
      </c>
      <c r="EE12" s="111">
        <v>1</v>
      </c>
      <c r="EF12" s="101">
        <f t="shared" si="26"/>
        <v>0</v>
      </c>
      <c r="EG12" s="102">
        <v>0</v>
      </c>
      <c r="EH12" s="112">
        <f>ED12/EE17</f>
        <v>0</v>
      </c>
      <c r="EI12" s="293">
        <v>0</v>
      </c>
      <c r="EJ12" s="309">
        <v>1</v>
      </c>
      <c r="EK12" s="294">
        <f t="shared" si="27"/>
        <v>0</v>
      </c>
      <c r="EL12" s="295">
        <v>0</v>
      </c>
      <c r="EM12" s="310">
        <f>EI12/EJ17</f>
        <v>0</v>
      </c>
      <c r="EN12" s="100">
        <v>0</v>
      </c>
      <c r="EO12" s="111">
        <v>2</v>
      </c>
      <c r="EP12" s="101">
        <f t="shared" si="28"/>
        <v>0</v>
      </c>
      <c r="EQ12" s="102">
        <v>0</v>
      </c>
      <c r="ER12" s="112">
        <f>EN12/EO17</f>
        <v>0</v>
      </c>
      <c r="ES12" s="100">
        <v>0</v>
      </c>
      <c r="ET12" s="101">
        <v>1</v>
      </c>
      <c r="EU12" s="101">
        <f t="shared" si="29"/>
        <v>0</v>
      </c>
      <c r="EV12" s="102">
        <v>0</v>
      </c>
      <c r="EW12" s="103">
        <f>ES12/ET17</f>
        <v>0</v>
      </c>
      <c r="EX12" s="79">
        <v>7</v>
      </c>
      <c r="EY12" s="80">
        <v>7</v>
      </c>
      <c r="EZ12" s="80">
        <f t="shared" si="30"/>
        <v>100</v>
      </c>
      <c r="FA12" s="81">
        <v>1</v>
      </c>
      <c r="FB12" s="82">
        <f>EX12/EY17</f>
        <v>0.58333333333333337</v>
      </c>
      <c r="FC12" s="100">
        <v>0</v>
      </c>
      <c r="FD12" s="111">
        <v>6</v>
      </c>
      <c r="FE12" s="101">
        <f t="shared" si="31"/>
        <v>0</v>
      </c>
      <c r="FF12" s="102">
        <v>0</v>
      </c>
      <c r="FG12" s="112">
        <f>FC12/FD17</f>
        <v>0</v>
      </c>
      <c r="FH12" s="100">
        <v>0</v>
      </c>
      <c r="FI12" s="101">
        <v>1</v>
      </c>
      <c r="FJ12" s="101">
        <f t="shared" si="32"/>
        <v>0</v>
      </c>
      <c r="FK12" s="321">
        <v>0</v>
      </c>
      <c r="FL12" s="322">
        <f>FH12/FI17</f>
        <v>0</v>
      </c>
      <c r="FM12" s="100">
        <v>0</v>
      </c>
      <c r="FN12" s="111">
        <v>2</v>
      </c>
      <c r="FO12" s="101">
        <f t="shared" si="33"/>
        <v>0</v>
      </c>
      <c r="FP12" s="102">
        <v>0</v>
      </c>
      <c r="FQ12" s="112">
        <f>FM12/FN17</f>
        <v>0</v>
      </c>
      <c r="FR12" s="79">
        <v>5</v>
      </c>
      <c r="FS12" s="92">
        <v>5</v>
      </c>
      <c r="FT12" s="80">
        <f t="shared" si="34"/>
        <v>100</v>
      </c>
      <c r="FU12" s="115">
        <v>1</v>
      </c>
      <c r="FV12" s="93">
        <f>FR12/FS17</f>
        <v>0.5</v>
      </c>
      <c r="FW12" s="100">
        <v>0</v>
      </c>
      <c r="FX12" s="111">
        <v>1</v>
      </c>
      <c r="FY12" s="101">
        <f t="shared" si="35"/>
        <v>0</v>
      </c>
      <c r="FZ12" s="102">
        <v>0</v>
      </c>
      <c r="GA12" s="112">
        <f>FW12/FX17</f>
        <v>0</v>
      </c>
      <c r="GB12" s="100">
        <v>0</v>
      </c>
      <c r="GC12" s="101">
        <v>1</v>
      </c>
      <c r="GD12" s="101">
        <f t="shared" si="36"/>
        <v>0</v>
      </c>
      <c r="GE12" s="102">
        <v>0</v>
      </c>
      <c r="GF12" s="103">
        <f>GB12/GC17</f>
        <v>0</v>
      </c>
      <c r="GG12" s="100">
        <v>0</v>
      </c>
      <c r="GH12" s="101">
        <v>1</v>
      </c>
      <c r="GI12" s="101">
        <f t="shared" si="37"/>
        <v>0</v>
      </c>
      <c r="GJ12" s="102">
        <v>0</v>
      </c>
      <c r="GK12" s="103">
        <f>GG12/GH17</f>
        <v>0</v>
      </c>
      <c r="GL12" s="100">
        <v>0</v>
      </c>
      <c r="GM12" s="111">
        <v>40</v>
      </c>
      <c r="GN12" s="101">
        <f t="shared" si="38"/>
        <v>0</v>
      </c>
      <c r="GO12" s="102">
        <v>0</v>
      </c>
      <c r="GP12" s="112">
        <f>GL12/GM17</f>
        <v>0</v>
      </c>
      <c r="GQ12" s="100">
        <v>0</v>
      </c>
      <c r="GR12" s="101">
        <v>1</v>
      </c>
      <c r="GS12" s="101">
        <f t="shared" si="39"/>
        <v>0</v>
      </c>
      <c r="GT12" s="102">
        <v>0</v>
      </c>
      <c r="GU12" s="103">
        <f>GQ12/GR17</f>
        <v>0</v>
      </c>
      <c r="GV12" s="100">
        <v>0</v>
      </c>
      <c r="GW12" s="111">
        <v>5</v>
      </c>
      <c r="GX12" s="101">
        <f t="shared" si="40"/>
        <v>0</v>
      </c>
      <c r="GY12" s="102">
        <v>0</v>
      </c>
      <c r="GZ12" s="112">
        <f>GV12/GW17</f>
        <v>0</v>
      </c>
      <c r="HA12" s="100">
        <v>0</v>
      </c>
      <c r="HB12" s="111">
        <v>2</v>
      </c>
      <c r="HC12" s="101">
        <f t="shared" si="41"/>
        <v>0</v>
      </c>
      <c r="HD12" s="102">
        <v>0</v>
      </c>
      <c r="HE12" s="112">
        <f>HA12/HB17</f>
        <v>0</v>
      </c>
      <c r="HF12" s="195">
        <v>0</v>
      </c>
      <c r="HG12" s="196">
        <v>7</v>
      </c>
      <c r="HH12" s="196">
        <f t="shared" si="42"/>
        <v>0</v>
      </c>
      <c r="HI12" s="197">
        <v>0</v>
      </c>
      <c r="HJ12" s="198">
        <f>HF12/HG17</f>
        <v>0</v>
      </c>
      <c r="HK12" s="100">
        <v>0</v>
      </c>
      <c r="HL12" s="111">
        <v>50</v>
      </c>
      <c r="HM12" s="101">
        <f t="shared" si="43"/>
        <v>0</v>
      </c>
      <c r="HN12" s="102">
        <v>0</v>
      </c>
      <c r="HO12" s="112">
        <f>HK12/HL17</f>
        <v>0</v>
      </c>
      <c r="HP12" s="100">
        <v>0</v>
      </c>
      <c r="HQ12" s="111">
        <v>20</v>
      </c>
      <c r="HR12" s="101">
        <f t="shared" si="44"/>
        <v>0</v>
      </c>
      <c r="HS12" s="102">
        <v>0</v>
      </c>
      <c r="HT12" s="112">
        <f>HP12/HQ17</f>
        <v>0</v>
      </c>
      <c r="HU12" s="100">
        <v>0</v>
      </c>
      <c r="HV12" s="111">
        <v>1</v>
      </c>
      <c r="HW12" s="101">
        <f t="shared" si="45"/>
        <v>0</v>
      </c>
      <c r="HX12" s="102">
        <v>0</v>
      </c>
      <c r="HY12" s="112">
        <f>HU12/HV17</f>
        <v>0</v>
      </c>
      <c r="HZ12" s="217">
        <v>0</v>
      </c>
      <c r="IA12" s="237">
        <v>100</v>
      </c>
      <c r="IB12" s="218">
        <f t="shared" si="46"/>
        <v>0</v>
      </c>
      <c r="IC12" s="219">
        <v>0</v>
      </c>
      <c r="ID12" s="238">
        <f>HZ12/IA17</f>
        <v>0</v>
      </c>
      <c r="IE12" s="79">
        <v>100</v>
      </c>
      <c r="IF12" s="92">
        <v>100</v>
      </c>
      <c r="IG12" s="80">
        <f t="shared" si="47"/>
        <v>100</v>
      </c>
      <c r="IH12" s="81">
        <v>1</v>
      </c>
      <c r="II12" s="82">
        <f>IE12/IF17</f>
        <v>1</v>
      </c>
      <c r="IJ12" s="79">
        <v>94.74</v>
      </c>
      <c r="IK12" s="92">
        <v>100</v>
      </c>
      <c r="IL12" s="80">
        <f t="shared" si="48"/>
        <v>94.74</v>
      </c>
      <c r="IM12" s="81">
        <v>0.95</v>
      </c>
      <c r="IN12" s="82">
        <f>IJ12/IK17</f>
        <v>0.94739999999999991</v>
      </c>
    </row>
    <row r="13" spans="2:248" ht="15" thickBot="1" x14ac:dyDescent="0.4">
      <c r="B13" s="151">
        <v>8</v>
      </c>
      <c r="C13" s="152" t="s">
        <v>40</v>
      </c>
      <c r="D13" s="79">
        <v>100</v>
      </c>
      <c r="E13" s="80">
        <v>100</v>
      </c>
      <c r="F13" s="80">
        <f t="shared" si="0"/>
        <v>100</v>
      </c>
      <c r="G13" s="81">
        <v>1</v>
      </c>
      <c r="H13" s="82">
        <f>D13/E17</f>
        <v>1</v>
      </c>
      <c r="I13" s="79">
        <v>54</v>
      </c>
      <c r="J13" s="80">
        <v>46</v>
      </c>
      <c r="K13" s="80">
        <f t="shared" si="1"/>
        <v>117.39130434782609</v>
      </c>
      <c r="L13" s="81">
        <v>1.17</v>
      </c>
      <c r="M13" s="82">
        <f>I13/J17</f>
        <v>0.98181818181818181</v>
      </c>
      <c r="N13" s="79">
        <v>38</v>
      </c>
      <c r="O13" s="80">
        <v>46</v>
      </c>
      <c r="P13" s="80">
        <f t="shared" si="2"/>
        <v>82.608695652173907</v>
      </c>
      <c r="Q13" s="81">
        <v>0.83</v>
      </c>
      <c r="R13" s="82">
        <f>N13/O17</f>
        <v>0.69090909090909092</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330">
        <v>0</v>
      </c>
      <c r="AG13" s="331">
        <f>AC13/AD17</f>
        <v>0</v>
      </c>
      <c r="AH13" s="100">
        <v>0</v>
      </c>
      <c r="AI13" s="111">
        <v>50</v>
      </c>
      <c r="AJ13" s="101">
        <f t="shared" si="6"/>
        <v>0</v>
      </c>
      <c r="AK13" s="102">
        <v>0</v>
      </c>
      <c r="AL13" s="112">
        <f>AH13/AI17</f>
        <v>0</v>
      </c>
      <c r="AM13" s="100">
        <v>0</v>
      </c>
      <c r="AN13" s="101">
        <v>26</v>
      </c>
      <c r="AO13" s="101">
        <f t="shared" si="7"/>
        <v>0</v>
      </c>
      <c r="AP13" s="102">
        <v>0</v>
      </c>
      <c r="AQ13" s="103">
        <f>AM13/AN17</f>
        <v>0</v>
      </c>
      <c r="AR13" s="183">
        <v>0</v>
      </c>
      <c r="AS13" s="185">
        <v>90</v>
      </c>
      <c r="AT13" s="185">
        <f t="shared" si="8"/>
        <v>0</v>
      </c>
      <c r="AU13" s="284">
        <v>0</v>
      </c>
      <c r="AV13" s="245">
        <f>AR13/AS17</f>
        <v>0</v>
      </c>
      <c r="AW13" s="183">
        <v>0</v>
      </c>
      <c r="AX13" s="185">
        <v>2</v>
      </c>
      <c r="AY13" s="185">
        <f t="shared" si="9"/>
        <v>0</v>
      </c>
      <c r="AZ13" s="186">
        <v>0</v>
      </c>
      <c r="BA13" s="245">
        <f>AW13/AX17</f>
        <v>0</v>
      </c>
      <c r="BB13" s="100">
        <v>0</v>
      </c>
      <c r="BC13" s="101">
        <v>1</v>
      </c>
      <c r="BD13" s="101">
        <f t="shared" si="10"/>
        <v>0</v>
      </c>
      <c r="BE13" s="330">
        <v>0</v>
      </c>
      <c r="BF13" s="331">
        <f>BB13/BC17</f>
        <v>0</v>
      </c>
      <c r="BG13" s="100">
        <v>0</v>
      </c>
      <c r="BH13" s="111">
        <v>1</v>
      </c>
      <c r="BI13" s="101">
        <f t="shared" si="11"/>
        <v>0</v>
      </c>
      <c r="BJ13" s="102">
        <v>0</v>
      </c>
      <c r="BK13" s="112">
        <f>BG13/BH17</f>
        <v>0</v>
      </c>
      <c r="BL13" s="100">
        <v>0</v>
      </c>
      <c r="BM13" s="111">
        <v>1</v>
      </c>
      <c r="BN13" s="101">
        <f t="shared" si="12"/>
        <v>0</v>
      </c>
      <c r="BO13" s="102">
        <v>0</v>
      </c>
      <c r="BP13" s="112">
        <f>BL13/BM17</f>
        <v>0</v>
      </c>
      <c r="BQ13" s="79">
        <v>100</v>
      </c>
      <c r="BR13" s="80">
        <v>100</v>
      </c>
      <c r="BS13" s="80">
        <f t="shared" si="13"/>
        <v>100</v>
      </c>
      <c r="BT13" s="81">
        <v>1</v>
      </c>
      <c r="BU13" s="82">
        <f>BQ13/BR17</f>
        <v>1</v>
      </c>
      <c r="BV13" s="79">
        <v>0</v>
      </c>
      <c r="BW13" s="80">
        <v>1</v>
      </c>
      <c r="BX13" s="80">
        <f t="shared" si="14"/>
        <v>0</v>
      </c>
      <c r="BY13" s="116">
        <v>0</v>
      </c>
      <c r="BZ13" s="82">
        <f>BV13/BW17</f>
        <v>0</v>
      </c>
      <c r="CA13" s="100">
        <v>0</v>
      </c>
      <c r="CB13" s="111">
        <v>440</v>
      </c>
      <c r="CC13" s="101">
        <f t="shared" si="15"/>
        <v>0</v>
      </c>
      <c r="CD13" s="102">
        <v>0</v>
      </c>
      <c r="CE13" s="112">
        <f>CA13/CB17</f>
        <v>0</v>
      </c>
      <c r="CF13" s="100">
        <v>0</v>
      </c>
      <c r="CG13" s="101">
        <v>100</v>
      </c>
      <c r="CH13" s="101">
        <f t="shared" si="16"/>
        <v>0</v>
      </c>
      <c r="CI13" s="102">
        <v>0</v>
      </c>
      <c r="CJ13" s="103">
        <f>CF13/CG17</f>
        <v>0</v>
      </c>
      <c r="CK13" s="100">
        <v>0</v>
      </c>
      <c r="CL13" s="111">
        <v>1</v>
      </c>
      <c r="CM13" s="101">
        <f t="shared" si="17"/>
        <v>0</v>
      </c>
      <c r="CN13" s="102">
        <v>0</v>
      </c>
      <c r="CO13" s="112">
        <f>CK13/CL17</f>
        <v>0</v>
      </c>
      <c r="CP13" s="100">
        <v>0</v>
      </c>
      <c r="CQ13" s="111">
        <v>1</v>
      </c>
      <c r="CR13" s="101">
        <f t="shared" si="18"/>
        <v>0</v>
      </c>
      <c r="CS13" s="102">
        <v>0</v>
      </c>
      <c r="CT13" s="112">
        <f>CP13/CQ17</f>
        <v>0</v>
      </c>
      <c r="CU13" s="515">
        <v>0</v>
      </c>
      <c r="CV13" s="527">
        <v>1</v>
      </c>
      <c r="CW13" s="516">
        <f t="shared" si="19"/>
        <v>0</v>
      </c>
      <c r="CX13" s="517">
        <v>0</v>
      </c>
      <c r="CY13" s="528">
        <f>CU13/CV17</f>
        <v>0</v>
      </c>
      <c r="CZ13" s="169">
        <v>0</v>
      </c>
      <c r="DA13" s="170">
        <v>240</v>
      </c>
      <c r="DB13" s="170">
        <f t="shared" si="20"/>
        <v>0</v>
      </c>
      <c r="DC13" s="171">
        <v>0</v>
      </c>
      <c r="DD13" s="172">
        <f>CZ13/DA17</f>
        <v>0</v>
      </c>
      <c r="DE13" s="251">
        <v>4</v>
      </c>
      <c r="DF13" s="253">
        <v>4</v>
      </c>
      <c r="DG13" s="253">
        <f t="shared" si="21"/>
        <v>100</v>
      </c>
      <c r="DH13" s="254">
        <v>1</v>
      </c>
      <c r="DI13" s="405">
        <f>DE13/DF17</f>
        <v>0.4</v>
      </c>
      <c r="DJ13" s="79">
        <v>6</v>
      </c>
      <c r="DK13" s="92">
        <v>200</v>
      </c>
      <c r="DL13" s="80">
        <f t="shared" si="22"/>
        <v>3</v>
      </c>
      <c r="DM13" s="81">
        <v>0.03</v>
      </c>
      <c r="DN13" s="93">
        <f>DJ13/DK17</f>
        <v>1.1538461538461539E-2</v>
      </c>
      <c r="DO13" s="79">
        <v>6</v>
      </c>
      <c r="DP13" s="80">
        <v>6</v>
      </c>
      <c r="DQ13" s="338">
        <f t="shared" si="23"/>
        <v>100</v>
      </c>
      <c r="DR13" s="316">
        <v>1</v>
      </c>
      <c r="DS13" s="317">
        <f>DO13/DP17</f>
        <v>0.75</v>
      </c>
      <c r="DT13" s="100">
        <v>0</v>
      </c>
      <c r="DU13" s="111">
        <v>7</v>
      </c>
      <c r="DV13" s="101">
        <f t="shared" si="24"/>
        <v>0</v>
      </c>
      <c r="DW13" s="102">
        <v>0</v>
      </c>
      <c r="DX13" s="112">
        <f>DT13/DU17</f>
        <v>0</v>
      </c>
      <c r="DY13" s="79">
        <v>1</v>
      </c>
      <c r="DZ13" s="92">
        <v>1</v>
      </c>
      <c r="EA13" s="320">
        <f t="shared" si="25"/>
        <v>100</v>
      </c>
      <c r="EB13" s="342">
        <v>1</v>
      </c>
      <c r="EC13" s="343">
        <f>DY13/DZ17</f>
        <v>1</v>
      </c>
      <c r="ED13" s="183">
        <v>0</v>
      </c>
      <c r="EE13" s="184">
        <v>1</v>
      </c>
      <c r="EF13" s="185">
        <f t="shared" si="26"/>
        <v>0</v>
      </c>
      <c r="EG13" s="186">
        <v>0</v>
      </c>
      <c r="EH13" s="187">
        <f>ED13/EE17</f>
        <v>0</v>
      </c>
      <c r="EI13" s="293">
        <v>0</v>
      </c>
      <c r="EJ13" s="309">
        <v>2</v>
      </c>
      <c r="EK13" s="294">
        <f t="shared" si="27"/>
        <v>0</v>
      </c>
      <c r="EL13" s="295">
        <v>0</v>
      </c>
      <c r="EM13" s="310">
        <f>EI13/EJ17</f>
        <v>0</v>
      </c>
      <c r="EN13" s="100">
        <v>0</v>
      </c>
      <c r="EO13" s="111">
        <v>2</v>
      </c>
      <c r="EP13" s="101">
        <f t="shared" si="28"/>
        <v>0</v>
      </c>
      <c r="EQ13" s="102">
        <v>0</v>
      </c>
      <c r="ER13" s="112">
        <f>EN13/EO17</f>
        <v>0</v>
      </c>
      <c r="ES13" s="100">
        <v>0</v>
      </c>
      <c r="ET13" s="101">
        <v>1</v>
      </c>
      <c r="EU13" s="101">
        <f t="shared" si="29"/>
        <v>0</v>
      </c>
      <c r="EV13" s="102">
        <v>0</v>
      </c>
      <c r="EW13" s="103">
        <f>ES13/ET17</f>
        <v>0</v>
      </c>
      <c r="EX13" s="79">
        <v>8</v>
      </c>
      <c r="EY13" s="80">
        <v>8</v>
      </c>
      <c r="EZ13" s="80">
        <f t="shared" si="30"/>
        <v>100</v>
      </c>
      <c r="FA13" s="81">
        <v>1</v>
      </c>
      <c r="FB13" s="82">
        <f>EX13/EY17</f>
        <v>0.66666666666666663</v>
      </c>
      <c r="FC13" s="100">
        <v>0</v>
      </c>
      <c r="FD13" s="111">
        <v>6</v>
      </c>
      <c r="FE13" s="101">
        <f t="shared" si="31"/>
        <v>0</v>
      </c>
      <c r="FF13" s="102">
        <v>0</v>
      </c>
      <c r="FG13" s="112">
        <f>FC13/FD17</f>
        <v>0</v>
      </c>
      <c r="FH13" s="100">
        <v>0</v>
      </c>
      <c r="FI13" s="101">
        <v>1</v>
      </c>
      <c r="FJ13" s="101">
        <f t="shared" si="32"/>
        <v>0</v>
      </c>
      <c r="FK13" s="102">
        <v>0</v>
      </c>
      <c r="FL13" s="103">
        <f>FH13/FI17</f>
        <v>0</v>
      </c>
      <c r="FM13" s="100">
        <v>0</v>
      </c>
      <c r="FN13" s="111">
        <v>2</v>
      </c>
      <c r="FO13" s="101">
        <f t="shared" si="33"/>
        <v>0</v>
      </c>
      <c r="FP13" s="102">
        <v>0</v>
      </c>
      <c r="FQ13" s="112">
        <f>FM13/FN17</f>
        <v>0</v>
      </c>
      <c r="FR13" s="100">
        <v>0</v>
      </c>
      <c r="FS13" s="111">
        <v>5</v>
      </c>
      <c r="FT13" s="101">
        <f t="shared" si="34"/>
        <v>0</v>
      </c>
      <c r="FU13" s="102">
        <v>0</v>
      </c>
      <c r="FV13" s="112">
        <f>FR13/FS17</f>
        <v>0</v>
      </c>
      <c r="FW13" s="100">
        <v>0</v>
      </c>
      <c r="FX13" s="111">
        <v>1</v>
      </c>
      <c r="FY13" s="101">
        <f t="shared" si="35"/>
        <v>0</v>
      </c>
      <c r="FZ13" s="102">
        <v>0</v>
      </c>
      <c r="GA13" s="112">
        <f>FW13/FX17</f>
        <v>0</v>
      </c>
      <c r="GB13" s="100">
        <v>0</v>
      </c>
      <c r="GC13" s="101">
        <v>1</v>
      </c>
      <c r="GD13" s="101">
        <f t="shared" si="36"/>
        <v>0</v>
      </c>
      <c r="GE13" s="102">
        <v>0</v>
      </c>
      <c r="GF13" s="103">
        <f>GB13/GC17</f>
        <v>0</v>
      </c>
      <c r="GG13" s="100">
        <v>0</v>
      </c>
      <c r="GH13" s="101">
        <v>1</v>
      </c>
      <c r="GI13" s="101">
        <f t="shared" si="37"/>
        <v>0</v>
      </c>
      <c r="GJ13" s="102">
        <v>0</v>
      </c>
      <c r="GK13" s="103">
        <f>GG13/GH17</f>
        <v>0</v>
      </c>
      <c r="GL13" s="100">
        <v>0</v>
      </c>
      <c r="GM13" s="111">
        <v>40</v>
      </c>
      <c r="GN13" s="101">
        <f t="shared" si="38"/>
        <v>0</v>
      </c>
      <c r="GO13" s="102">
        <v>0</v>
      </c>
      <c r="GP13" s="112">
        <f>GL13/GM17</f>
        <v>0</v>
      </c>
      <c r="GQ13" s="79">
        <v>0</v>
      </c>
      <c r="GR13" s="80">
        <v>20</v>
      </c>
      <c r="GS13" s="80">
        <f t="shared" si="39"/>
        <v>0</v>
      </c>
      <c r="GT13" s="81">
        <v>0</v>
      </c>
      <c r="GU13" s="82">
        <f>GQ13/GR17</f>
        <v>0</v>
      </c>
      <c r="GV13" s="100">
        <v>0</v>
      </c>
      <c r="GW13" s="111">
        <v>5</v>
      </c>
      <c r="GX13" s="101">
        <f t="shared" si="40"/>
        <v>0</v>
      </c>
      <c r="GY13" s="102">
        <v>0</v>
      </c>
      <c r="GZ13" s="112">
        <f>GV13/GW17</f>
        <v>0</v>
      </c>
      <c r="HA13" s="79">
        <v>2</v>
      </c>
      <c r="HB13" s="92">
        <v>2</v>
      </c>
      <c r="HC13" s="80">
        <f t="shared" si="41"/>
        <v>100</v>
      </c>
      <c r="HD13" s="115">
        <v>1</v>
      </c>
      <c r="HE13" s="93">
        <f>HA13/HB17</f>
        <v>0.66666666666666663</v>
      </c>
      <c r="HF13" s="195">
        <v>0</v>
      </c>
      <c r="HG13" s="196">
        <v>8</v>
      </c>
      <c r="HH13" s="196">
        <f t="shared" si="42"/>
        <v>0</v>
      </c>
      <c r="HI13" s="197">
        <v>0</v>
      </c>
      <c r="HJ13" s="198">
        <f>HF13/HG17</f>
        <v>0</v>
      </c>
      <c r="HK13" s="100">
        <v>0</v>
      </c>
      <c r="HL13" s="111">
        <v>50</v>
      </c>
      <c r="HM13" s="101">
        <f t="shared" si="43"/>
        <v>0</v>
      </c>
      <c r="HN13" s="102">
        <v>0</v>
      </c>
      <c r="HO13" s="112">
        <f>HK13/HL17</f>
        <v>0</v>
      </c>
      <c r="HP13" s="100">
        <v>0</v>
      </c>
      <c r="HQ13" s="111">
        <v>20</v>
      </c>
      <c r="HR13" s="101">
        <f t="shared" si="44"/>
        <v>0</v>
      </c>
      <c r="HS13" s="102">
        <v>0</v>
      </c>
      <c r="HT13" s="112">
        <f>HP13/HQ17</f>
        <v>0</v>
      </c>
      <c r="HU13" s="100">
        <v>0</v>
      </c>
      <c r="HV13" s="111">
        <v>1</v>
      </c>
      <c r="HW13" s="101">
        <f t="shared" si="45"/>
        <v>0</v>
      </c>
      <c r="HX13" s="102">
        <v>0</v>
      </c>
      <c r="HY13" s="112">
        <f>HU13/HV17</f>
        <v>0</v>
      </c>
      <c r="HZ13" s="217">
        <v>0</v>
      </c>
      <c r="IA13" s="237">
        <v>100</v>
      </c>
      <c r="IB13" s="218">
        <f t="shared" si="46"/>
        <v>0</v>
      </c>
      <c r="IC13" s="219">
        <v>0</v>
      </c>
      <c r="ID13" s="238">
        <f>HZ13/IA17</f>
        <v>0</v>
      </c>
      <c r="IE13" s="251">
        <v>99.32</v>
      </c>
      <c r="IF13" s="252">
        <v>100</v>
      </c>
      <c r="IG13" s="253">
        <f t="shared" si="47"/>
        <v>99.32</v>
      </c>
      <c r="IH13" s="254">
        <v>0.99</v>
      </c>
      <c r="II13" s="405">
        <f>IE13/IF17</f>
        <v>0.99319999999999997</v>
      </c>
      <c r="IJ13" s="79">
        <v>92.86</v>
      </c>
      <c r="IK13" s="92">
        <v>100</v>
      </c>
      <c r="IL13" s="80">
        <f t="shared" si="48"/>
        <v>92.86</v>
      </c>
      <c r="IM13" s="81">
        <v>0.93</v>
      </c>
      <c r="IN13" s="82">
        <f>IJ13/IK17</f>
        <v>0.92859999999999998</v>
      </c>
    </row>
    <row r="14" spans="2:248" ht="15" thickBot="1" x14ac:dyDescent="0.4">
      <c r="B14" s="153">
        <v>9</v>
      </c>
      <c r="C14" s="154" t="s">
        <v>41</v>
      </c>
      <c r="D14" s="79">
        <v>0</v>
      </c>
      <c r="E14" s="80">
        <v>100</v>
      </c>
      <c r="F14" s="80">
        <f t="shared" si="0"/>
        <v>0</v>
      </c>
      <c r="G14" s="116">
        <v>0</v>
      </c>
      <c r="H14" s="82">
        <f>D14/E17</f>
        <v>0</v>
      </c>
      <c r="I14" s="79">
        <v>55</v>
      </c>
      <c r="J14" s="80">
        <v>49</v>
      </c>
      <c r="K14" s="80">
        <f t="shared" si="1"/>
        <v>112.24489795918366</v>
      </c>
      <c r="L14" s="123">
        <v>1.1200000000000001</v>
      </c>
      <c r="M14" s="82">
        <f>I14/J17</f>
        <v>1</v>
      </c>
      <c r="N14" s="79">
        <v>44</v>
      </c>
      <c r="O14" s="80">
        <v>50</v>
      </c>
      <c r="P14" s="80">
        <f t="shared" si="2"/>
        <v>88</v>
      </c>
      <c r="Q14" s="132">
        <v>0.88</v>
      </c>
      <c r="R14" s="82">
        <f>N14/O17</f>
        <v>0.8</v>
      </c>
      <c r="S14" s="134">
        <v>0</v>
      </c>
      <c r="T14" s="127">
        <v>100</v>
      </c>
      <c r="U14" s="127">
        <f t="shared" si="3"/>
        <v>0</v>
      </c>
      <c r="V14" s="128">
        <v>0</v>
      </c>
      <c r="W14" s="129">
        <f>S14/T17</f>
        <v>0</v>
      </c>
      <c r="X14" s="169">
        <v>0</v>
      </c>
      <c r="Y14" s="170">
        <v>100</v>
      </c>
      <c r="Z14" s="170">
        <f t="shared" si="4"/>
        <v>0</v>
      </c>
      <c r="AA14" s="171">
        <v>0</v>
      </c>
      <c r="AB14" s="172">
        <f>X14/Y17</f>
        <v>0</v>
      </c>
      <c r="AC14" s="79">
        <v>100</v>
      </c>
      <c r="AD14" s="80">
        <v>100</v>
      </c>
      <c r="AE14" s="320">
        <f t="shared" si="5"/>
        <v>100</v>
      </c>
      <c r="AF14" s="342">
        <v>1</v>
      </c>
      <c r="AG14" s="343">
        <f>AC14/AD17</f>
        <v>1</v>
      </c>
      <c r="AH14" s="100">
        <v>0</v>
      </c>
      <c r="AI14" s="111">
        <v>50</v>
      </c>
      <c r="AJ14" s="101">
        <f t="shared" si="6"/>
        <v>0</v>
      </c>
      <c r="AK14" s="102">
        <v>0</v>
      </c>
      <c r="AL14" s="112">
        <f>AH14/AI17</f>
        <v>0</v>
      </c>
      <c r="AM14" s="79">
        <v>49</v>
      </c>
      <c r="AN14" s="80">
        <v>45</v>
      </c>
      <c r="AO14" s="80">
        <f t="shared" si="7"/>
        <v>108.88888888888889</v>
      </c>
      <c r="AP14" s="123">
        <v>1.0900000000000001</v>
      </c>
      <c r="AQ14" s="82">
        <f>AM14/AN17</f>
        <v>0.85964912280701755</v>
      </c>
      <c r="AR14" s="79">
        <v>96.93</v>
      </c>
      <c r="AS14" s="80">
        <v>90</v>
      </c>
      <c r="AT14" s="80">
        <f t="shared" si="8"/>
        <v>107.70000000000002</v>
      </c>
      <c r="AU14" s="123">
        <v>1.08</v>
      </c>
      <c r="AV14" s="82">
        <f>AR14/AS17</f>
        <v>1.0770000000000002</v>
      </c>
      <c r="AW14" s="183">
        <v>0</v>
      </c>
      <c r="AX14" s="185">
        <v>3</v>
      </c>
      <c r="AY14" s="185">
        <f t="shared" si="9"/>
        <v>0</v>
      </c>
      <c r="AZ14" s="186">
        <v>0</v>
      </c>
      <c r="BA14" s="245">
        <f>AW14/AX17</f>
        <v>0</v>
      </c>
      <c r="BB14" s="79">
        <v>0</v>
      </c>
      <c r="BC14" s="80">
        <v>2</v>
      </c>
      <c r="BD14" s="320">
        <f t="shared" si="10"/>
        <v>0</v>
      </c>
      <c r="BE14" s="375">
        <v>0</v>
      </c>
      <c r="BF14" s="376">
        <f>BB14/BC17</f>
        <v>0</v>
      </c>
      <c r="BG14" s="183">
        <v>0</v>
      </c>
      <c r="BH14" s="184">
        <v>1</v>
      </c>
      <c r="BI14" s="185">
        <f t="shared" si="11"/>
        <v>0</v>
      </c>
      <c r="BJ14" s="186">
        <v>0</v>
      </c>
      <c r="BK14" s="187">
        <f>BG14/BH17</f>
        <v>0</v>
      </c>
      <c r="BL14" s="100">
        <v>0</v>
      </c>
      <c r="BM14" s="111">
        <v>1</v>
      </c>
      <c r="BN14" s="101">
        <f t="shared" si="12"/>
        <v>0</v>
      </c>
      <c r="BO14" s="102">
        <v>0</v>
      </c>
      <c r="BP14" s="112">
        <f>BL14/BM17</f>
        <v>0</v>
      </c>
      <c r="BQ14" s="79">
        <v>100</v>
      </c>
      <c r="BR14" s="80">
        <v>100</v>
      </c>
      <c r="BS14" s="80">
        <f t="shared" si="13"/>
        <v>100</v>
      </c>
      <c r="BT14" s="81">
        <v>1</v>
      </c>
      <c r="BU14" s="82">
        <f>BQ14/BR17</f>
        <v>1</v>
      </c>
      <c r="BV14" s="100">
        <v>0</v>
      </c>
      <c r="BW14" s="101">
        <v>1</v>
      </c>
      <c r="BX14" s="101">
        <f t="shared" si="14"/>
        <v>0</v>
      </c>
      <c r="BY14" s="102">
        <v>0</v>
      </c>
      <c r="BZ14" s="103">
        <f>BV14/BW17</f>
        <v>0</v>
      </c>
      <c r="CA14" s="79">
        <v>870</v>
      </c>
      <c r="CB14" s="92">
        <v>825</v>
      </c>
      <c r="CC14" s="80">
        <f t="shared" si="15"/>
        <v>105.45454545454544</v>
      </c>
      <c r="CD14" s="123">
        <v>1.05</v>
      </c>
      <c r="CE14" s="93">
        <f>CA14/CB17</f>
        <v>0.79090909090909089</v>
      </c>
      <c r="CF14" s="79">
        <v>79.17</v>
      </c>
      <c r="CG14" s="80">
        <v>100</v>
      </c>
      <c r="CH14" s="80">
        <f t="shared" si="16"/>
        <v>79.17</v>
      </c>
      <c r="CI14" s="132">
        <v>0.79</v>
      </c>
      <c r="CJ14" s="82">
        <f>CF14/CG17</f>
        <v>0.79170000000000007</v>
      </c>
      <c r="CK14" s="100">
        <v>0</v>
      </c>
      <c r="CL14" s="111">
        <v>1</v>
      </c>
      <c r="CM14" s="101">
        <f t="shared" si="17"/>
        <v>0</v>
      </c>
      <c r="CN14" s="102">
        <v>0</v>
      </c>
      <c r="CO14" s="112">
        <f>CK14/CL17</f>
        <v>0</v>
      </c>
      <c r="CP14" s="100">
        <v>0</v>
      </c>
      <c r="CQ14" s="111">
        <v>1</v>
      </c>
      <c r="CR14" s="101">
        <f t="shared" si="18"/>
        <v>0</v>
      </c>
      <c r="CS14" s="102">
        <v>0</v>
      </c>
      <c r="CT14" s="112">
        <f>CP14/CQ17</f>
        <v>0</v>
      </c>
      <c r="CU14" s="515">
        <v>0</v>
      </c>
      <c r="CV14" s="527">
        <v>1</v>
      </c>
      <c r="CW14" s="516">
        <f t="shared" si="19"/>
        <v>0</v>
      </c>
      <c r="CX14" s="517">
        <v>0</v>
      </c>
      <c r="CY14" s="528">
        <f>CU14/CV17</f>
        <v>0</v>
      </c>
      <c r="CZ14" s="169">
        <v>0</v>
      </c>
      <c r="DA14" s="170">
        <v>320</v>
      </c>
      <c r="DB14" s="170">
        <f t="shared" si="20"/>
        <v>0</v>
      </c>
      <c r="DC14" s="171">
        <v>0</v>
      </c>
      <c r="DD14" s="172">
        <f>CZ14/DA17</f>
        <v>0</v>
      </c>
      <c r="DE14" s="79">
        <v>5</v>
      </c>
      <c r="DF14" s="80">
        <v>6</v>
      </c>
      <c r="DG14" s="80">
        <f t="shared" si="21"/>
        <v>83.333333333333343</v>
      </c>
      <c r="DH14" s="132">
        <v>0.83</v>
      </c>
      <c r="DI14" s="82">
        <f>DE14/DF17</f>
        <v>0.5</v>
      </c>
      <c r="DJ14" s="79">
        <v>6</v>
      </c>
      <c r="DK14" s="92">
        <v>320</v>
      </c>
      <c r="DL14" s="80">
        <f t="shared" si="22"/>
        <v>1.875</v>
      </c>
      <c r="DM14" s="116">
        <v>1.9E-2</v>
      </c>
      <c r="DN14" s="93">
        <f>DJ14/DK17</f>
        <v>1.1538461538461539E-2</v>
      </c>
      <c r="DO14" s="80">
        <v>7</v>
      </c>
      <c r="DP14" s="80">
        <v>7</v>
      </c>
      <c r="DQ14" s="80">
        <f t="shared" si="23"/>
        <v>100</v>
      </c>
      <c r="DR14" s="115">
        <v>1</v>
      </c>
      <c r="DS14" s="81">
        <f>DO14/DP17</f>
        <v>0.875</v>
      </c>
      <c r="DT14" s="122">
        <v>0</v>
      </c>
      <c r="DU14" s="111">
        <v>7</v>
      </c>
      <c r="DV14" s="101">
        <f t="shared" si="24"/>
        <v>0</v>
      </c>
      <c r="DW14" s="102">
        <v>0</v>
      </c>
      <c r="DX14" s="112">
        <f>DT14/DU17</f>
        <v>0</v>
      </c>
      <c r="DY14" s="100">
        <v>0</v>
      </c>
      <c r="DZ14" s="111">
        <v>1</v>
      </c>
      <c r="EA14" s="101">
        <f t="shared" si="25"/>
        <v>0</v>
      </c>
      <c r="EB14" s="321">
        <v>0</v>
      </c>
      <c r="EC14" s="344">
        <f>DY14/DZ17</f>
        <v>0</v>
      </c>
      <c r="ED14" s="79">
        <v>1</v>
      </c>
      <c r="EE14" s="92">
        <v>1</v>
      </c>
      <c r="EF14" s="80">
        <f t="shared" si="26"/>
        <v>100</v>
      </c>
      <c r="EG14" s="115">
        <v>1</v>
      </c>
      <c r="EH14" s="93">
        <f>ED14/EE17</f>
        <v>0.5</v>
      </c>
      <c r="EI14" s="293">
        <v>0</v>
      </c>
      <c r="EJ14" s="309">
        <v>3</v>
      </c>
      <c r="EK14" s="294">
        <f t="shared" si="27"/>
        <v>0</v>
      </c>
      <c r="EL14" s="295">
        <v>0</v>
      </c>
      <c r="EM14" s="310">
        <f>EI14/EJ17</f>
        <v>0</v>
      </c>
      <c r="EN14" s="79">
        <v>3</v>
      </c>
      <c r="EO14" s="92">
        <v>3</v>
      </c>
      <c r="EP14" s="80">
        <f t="shared" si="28"/>
        <v>100</v>
      </c>
      <c r="EQ14" s="115">
        <v>1</v>
      </c>
      <c r="ER14" s="93">
        <f>EN14/EO17</f>
        <v>0.75</v>
      </c>
      <c r="ES14" s="100">
        <v>0</v>
      </c>
      <c r="ET14" s="101">
        <v>1</v>
      </c>
      <c r="EU14" s="101">
        <f t="shared" si="29"/>
        <v>0</v>
      </c>
      <c r="EV14" s="102">
        <v>0</v>
      </c>
      <c r="EW14" s="103">
        <f>ES14/ET17</f>
        <v>0</v>
      </c>
      <c r="EX14" s="79">
        <v>9</v>
      </c>
      <c r="EY14" s="80">
        <v>9</v>
      </c>
      <c r="EZ14" s="80">
        <f t="shared" si="30"/>
        <v>100</v>
      </c>
      <c r="FA14" s="115">
        <v>1</v>
      </c>
      <c r="FB14" s="82">
        <f>EX14/EY17</f>
        <v>0.75</v>
      </c>
      <c r="FC14" s="79">
        <v>9</v>
      </c>
      <c r="FD14" s="92">
        <v>9</v>
      </c>
      <c r="FE14" s="80">
        <f t="shared" si="31"/>
        <v>100</v>
      </c>
      <c r="FF14" s="115">
        <v>1</v>
      </c>
      <c r="FG14" s="93">
        <f>FC14/FD17</f>
        <v>0.75</v>
      </c>
      <c r="FH14" s="100">
        <v>0</v>
      </c>
      <c r="FI14" s="101">
        <v>1</v>
      </c>
      <c r="FJ14" s="101">
        <f t="shared" si="32"/>
        <v>0</v>
      </c>
      <c r="FK14" s="102">
        <v>0</v>
      </c>
      <c r="FL14" s="103">
        <f>FH14/FI17</f>
        <v>0</v>
      </c>
      <c r="FM14" s="79">
        <v>3</v>
      </c>
      <c r="FN14" s="92">
        <v>3</v>
      </c>
      <c r="FO14" s="80">
        <f t="shared" si="33"/>
        <v>100</v>
      </c>
      <c r="FP14" s="115">
        <v>1</v>
      </c>
      <c r="FQ14" s="93">
        <f>FM14/FN17</f>
        <v>0.75</v>
      </c>
      <c r="FR14" s="100">
        <v>0</v>
      </c>
      <c r="FS14" s="111">
        <v>5</v>
      </c>
      <c r="FT14" s="101">
        <f t="shared" si="34"/>
        <v>0</v>
      </c>
      <c r="FU14" s="102">
        <v>0</v>
      </c>
      <c r="FV14" s="112">
        <f>FR14/FS17</f>
        <v>0</v>
      </c>
      <c r="FW14" s="100">
        <v>0</v>
      </c>
      <c r="FX14" s="111">
        <v>1</v>
      </c>
      <c r="FY14" s="101">
        <f t="shared" si="35"/>
        <v>0</v>
      </c>
      <c r="FZ14" s="102">
        <v>0</v>
      </c>
      <c r="GA14" s="112">
        <f>FW14/FX17</f>
        <v>0</v>
      </c>
      <c r="GB14" s="100">
        <v>0</v>
      </c>
      <c r="GC14" s="101">
        <v>1</v>
      </c>
      <c r="GD14" s="101">
        <f t="shared" si="36"/>
        <v>0</v>
      </c>
      <c r="GE14" s="102">
        <v>0</v>
      </c>
      <c r="GF14" s="103">
        <f>GB14/GC17</f>
        <v>0</v>
      </c>
      <c r="GG14" s="100">
        <v>0</v>
      </c>
      <c r="GH14" s="101">
        <v>1</v>
      </c>
      <c r="GI14" s="101">
        <f t="shared" si="37"/>
        <v>0</v>
      </c>
      <c r="GJ14" s="102">
        <v>0</v>
      </c>
      <c r="GK14" s="103">
        <f>GG14/GH17</f>
        <v>0</v>
      </c>
      <c r="GL14" s="183">
        <v>0</v>
      </c>
      <c r="GM14" s="184">
        <v>40</v>
      </c>
      <c r="GN14" s="185">
        <f t="shared" si="38"/>
        <v>0</v>
      </c>
      <c r="GO14" s="186">
        <v>0</v>
      </c>
      <c r="GP14" s="187">
        <f>GL14/GM17</f>
        <v>0</v>
      </c>
      <c r="GQ14" s="79">
        <v>20</v>
      </c>
      <c r="GR14" s="80">
        <v>40</v>
      </c>
      <c r="GS14" s="80">
        <f t="shared" si="39"/>
        <v>50</v>
      </c>
      <c r="GT14" s="116">
        <v>0.5</v>
      </c>
      <c r="GU14" s="82">
        <f>GQ14/GR17</f>
        <v>0.2</v>
      </c>
      <c r="GV14" s="79">
        <v>10</v>
      </c>
      <c r="GW14" s="92">
        <v>8</v>
      </c>
      <c r="GX14" s="80">
        <f t="shared" si="40"/>
        <v>125</v>
      </c>
      <c r="GY14" s="123">
        <v>1.25</v>
      </c>
      <c r="GZ14" s="93">
        <f>GV14/GW17</f>
        <v>1</v>
      </c>
      <c r="HA14" s="183">
        <v>0</v>
      </c>
      <c r="HB14" s="184">
        <v>2</v>
      </c>
      <c r="HC14" s="185">
        <f t="shared" si="41"/>
        <v>0</v>
      </c>
      <c r="HD14" s="186">
        <v>0</v>
      </c>
      <c r="HE14" s="187">
        <f>HA14/HB17</f>
        <v>0</v>
      </c>
      <c r="HF14" s="195">
        <v>0</v>
      </c>
      <c r="HG14" s="196">
        <v>9</v>
      </c>
      <c r="HH14" s="196">
        <f t="shared" si="42"/>
        <v>0</v>
      </c>
      <c r="HI14" s="197">
        <v>0</v>
      </c>
      <c r="HJ14" s="198">
        <f>HF14/HG17</f>
        <v>0</v>
      </c>
      <c r="HK14" s="183">
        <v>100</v>
      </c>
      <c r="HL14" s="184">
        <v>50</v>
      </c>
      <c r="HM14" s="185">
        <f t="shared" si="43"/>
        <v>200</v>
      </c>
      <c r="HN14" s="186">
        <v>2</v>
      </c>
      <c r="HO14" s="187">
        <f>HK14/HL17</f>
        <v>1</v>
      </c>
      <c r="HP14" s="79">
        <v>60</v>
      </c>
      <c r="HQ14" s="92">
        <v>40</v>
      </c>
      <c r="HR14" s="80">
        <f t="shared" si="44"/>
        <v>150</v>
      </c>
      <c r="HS14" s="123">
        <v>1.5</v>
      </c>
      <c r="HT14" s="93">
        <f>HP14/HQ17</f>
        <v>1</v>
      </c>
      <c r="HU14" s="79">
        <v>10</v>
      </c>
      <c r="HV14" s="92">
        <v>10</v>
      </c>
      <c r="HW14" s="80">
        <f t="shared" si="45"/>
        <v>100</v>
      </c>
      <c r="HX14" s="115">
        <v>1</v>
      </c>
      <c r="HY14" s="93">
        <f>HU14/HV17</f>
        <v>0.5</v>
      </c>
      <c r="HZ14" s="217">
        <v>0</v>
      </c>
      <c r="IA14" s="237">
        <v>100</v>
      </c>
      <c r="IB14" s="218">
        <f t="shared" si="46"/>
        <v>0</v>
      </c>
      <c r="IC14" s="219">
        <v>0</v>
      </c>
      <c r="ID14" s="238">
        <f>HZ14/IA17</f>
        <v>0</v>
      </c>
      <c r="IE14" s="79">
        <v>99.56</v>
      </c>
      <c r="IF14" s="92">
        <v>100</v>
      </c>
      <c r="IG14" s="80">
        <f t="shared" si="47"/>
        <v>99.56</v>
      </c>
      <c r="IH14" s="115">
        <v>1</v>
      </c>
      <c r="II14" s="82">
        <f>IE14/IF17</f>
        <v>0.99560000000000004</v>
      </c>
      <c r="IJ14" s="79">
        <v>64.709999999999994</v>
      </c>
      <c r="IK14" s="92">
        <v>100</v>
      </c>
      <c r="IL14" s="80">
        <f t="shared" si="48"/>
        <v>64.709999999999994</v>
      </c>
      <c r="IM14" s="132">
        <v>0.65</v>
      </c>
      <c r="IN14" s="82">
        <f>IJ14/IK17</f>
        <v>0.6470999999999999</v>
      </c>
    </row>
    <row r="15" spans="2:248" ht="15" thickBot="1" x14ac:dyDescent="0.4">
      <c r="B15" s="151">
        <v>10</v>
      </c>
      <c r="C15" s="152" t="s">
        <v>42</v>
      </c>
      <c r="D15" s="79">
        <v>0</v>
      </c>
      <c r="E15" s="80">
        <v>100</v>
      </c>
      <c r="F15" s="80">
        <f t="shared" si="0"/>
        <v>0</v>
      </c>
      <c r="G15" s="81">
        <v>0</v>
      </c>
      <c r="H15" s="82">
        <f>D15/E17</f>
        <v>0</v>
      </c>
      <c r="I15" s="79">
        <v>55</v>
      </c>
      <c r="J15" s="80">
        <v>52</v>
      </c>
      <c r="K15" s="80">
        <f t="shared" si="1"/>
        <v>105.76923076923077</v>
      </c>
      <c r="L15" s="316">
        <v>1.06</v>
      </c>
      <c r="M15" s="317">
        <f>I15/J17</f>
        <v>1</v>
      </c>
      <c r="N15" s="79">
        <v>80</v>
      </c>
      <c r="O15" s="80">
        <v>54</v>
      </c>
      <c r="P15" s="80">
        <f t="shared" si="2"/>
        <v>148.14814814814815</v>
      </c>
      <c r="Q15" s="316">
        <v>1.48</v>
      </c>
      <c r="R15" s="317">
        <f>N15/O17</f>
        <v>1.4545454545454546</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321">
        <v>0</v>
      </c>
      <c r="AG15" s="322">
        <f>AC15/AD17</f>
        <v>0</v>
      </c>
      <c r="AH15" s="79">
        <v>100</v>
      </c>
      <c r="AI15" s="92">
        <v>100</v>
      </c>
      <c r="AJ15" s="80">
        <f t="shared" si="6"/>
        <v>100</v>
      </c>
      <c r="AK15" s="81">
        <v>1</v>
      </c>
      <c r="AL15" s="93">
        <f>AH15/AI17</f>
        <v>1</v>
      </c>
      <c r="AM15" s="100">
        <v>0</v>
      </c>
      <c r="AN15" s="101">
        <v>45</v>
      </c>
      <c r="AO15" s="101">
        <f t="shared" si="7"/>
        <v>0</v>
      </c>
      <c r="AP15" s="102">
        <v>0</v>
      </c>
      <c r="AQ15" s="103">
        <f>AM15/AN17</f>
        <v>0</v>
      </c>
      <c r="AR15" s="79">
        <v>92.35</v>
      </c>
      <c r="AS15" s="80">
        <v>90</v>
      </c>
      <c r="AT15" s="80">
        <f t="shared" si="8"/>
        <v>102.6111111111111</v>
      </c>
      <c r="AU15" s="81">
        <v>1.03</v>
      </c>
      <c r="AV15" s="82">
        <f>AR15/AS17</f>
        <v>1.026111111111111</v>
      </c>
      <c r="AW15" s="79">
        <v>0</v>
      </c>
      <c r="AX15" s="80">
        <v>5</v>
      </c>
      <c r="AY15" s="80">
        <f t="shared" si="9"/>
        <v>0</v>
      </c>
      <c r="AZ15" s="81">
        <v>0</v>
      </c>
      <c r="BA15" s="82">
        <f>AW15/AX17</f>
        <v>0</v>
      </c>
      <c r="BB15" s="100">
        <v>0</v>
      </c>
      <c r="BC15" s="101">
        <v>2</v>
      </c>
      <c r="BD15" s="101">
        <f t="shared" si="10"/>
        <v>0</v>
      </c>
      <c r="BE15" s="321">
        <v>0</v>
      </c>
      <c r="BF15" s="322">
        <f>BB15/BC17</f>
        <v>0</v>
      </c>
      <c r="BG15" s="100">
        <v>0</v>
      </c>
      <c r="BH15" s="111">
        <v>1</v>
      </c>
      <c r="BI15" s="101">
        <f t="shared" si="11"/>
        <v>0</v>
      </c>
      <c r="BJ15" s="102">
        <v>0</v>
      </c>
      <c r="BK15" s="112">
        <f>BG15/BH17</f>
        <v>0</v>
      </c>
      <c r="BL15" s="100">
        <v>0</v>
      </c>
      <c r="BM15" s="111">
        <v>1</v>
      </c>
      <c r="BN15" s="101">
        <f t="shared" si="12"/>
        <v>0</v>
      </c>
      <c r="BO15" s="102">
        <v>0</v>
      </c>
      <c r="BP15" s="112">
        <f>BL15/BM17</f>
        <v>0</v>
      </c>
      <c r="BQ15" s="79">
        <v>100</v>
      </c>
      <c r="BR15" s="80">
        <v>100</v>
      </c>
      <c r="BS15" s="80">
        <f t="shared" si="13"/>
        <v>100</v>
      </c>
      <c r="BT15" s="81">
        <v>1</v>
      </c>
      <c r="BU15" s="82">
        <f>BQ15/BR17</f>
        <v>1</v>
      </c>
      <c r="BV15" s="100">
        <v>0</v>
      </c>
      <c r="BW15" s="101">
        <v>1</v>
      </c>
      <c r="BX15" s="101">
        <f t="shared" si="14"/>
        <v>0</v>
      </c>
      <c r="BY15" s="102">
        <v>0</v>
      </c>
      <c r="BZ15" s="103">
        <f>BV15/BW17</f>
        <v>0</v>
      </c>
      <c r="CA15" s="100">
        <v>0</v>
      </c>
      <c r="CB15" s="111">
        <v>825</v>
      </c>
      <c r="CC15" s="101">
        <f t="shared" si="15"/>
        <v>0</v>
      </c>
      <c r="CD15" s="102">
        <v>0</v>
      </c>
      <c r="CE15" s="112">
        <f>CA15/CB17</f>
        <v>0</v>
      </c>
      <c r="CF15" s="100">
        <v>0</v>
      </c>
      <c r="CG15" s="101">
        <v>100</v>
      </c>
      <c r="CH15" s="101">
        <f t="shared" si="16"/>
        <v>0</v>
      </c>
      <c r="CI15" s="102">
        <v>0</v>
      </c>
      <c r="CJ15" s="103">
        <f>CF15/CG17</f>
        <v>0</v>
      </c>
      <c r="CK15" s="100">
        <v>0</v>
      </c>
      <c r="CL15" s="111">
        <v>1</v>
      </c>
      <c r="CM15" s="101">
        <f t="shared" si="17"/>
        <v>0</v>
      </c>
      <c r="CN15" s="102">
        <v>0</v>
      </c>
      <c r="CO15" s="112">
        <f>CK15/CL17</f>
        <v>0</v>
      </c>
      <c r="CP15" s="100">
        <v>0</v>
      </c>
      <c r="CQ15" s="111">
        <v>1</v>
      </c>
      <c r="CR15" s="101">
        <f t="shared" si="18"/>
        <v>0</v>
      </c>
      <c r="CS15" s="102">
        <v>0</v>
      </c>
      <c r="CT15" s="112">
        <f>CP15/CQ17</f>
        <v>0</v>
      </c>
      <c r="CU15" s="515">
        <v>0</v>
      </c>
      <c r="CV15" s="527">
        <v>10</v>
      </c>
      <c r="CW15" s="516">
        <f t="shared" si="19"/>
        <v>0</v>
      </c>
      <c r="CX15" s="517">
        <v>0</v>
      </c>
      <c r="CY15" s="528">
        <f>CU15/CV17</f>
        <v>0</v>
      </c>
      <c r="CZ15" s="169">
        <v>0</v>
      </c>
      <c r="DA15" s="170">
        <v>400</v>
      </c>
      <c r="DB15" s="170">
        <f t="shared" si="20"/>
        <v>0</v>
      </c>
      <c r="DC15" s="171">
        <v>0</v>
      </c>
      <c r="DD15" s="172">
        <f>CZ15/DA17</f>
        <v>0</v>
      </c>
      <c r="DE15" s="79">
        <v>5</v>
      </c>
      <c r="DF15" s="80">
        <v>8</v>
      </c>
      <c r="DG15" s="80">
        <f t="shared" si="21"/>
        <v>62.5</v>
      </c>
      <c r="DH15" s="81">
        <v>0.5</v>
      </c>
      <c r="DI15" s="82">
        <f>DE15/DF17</f>
        <v>0.5</v>
      </c>
      <c r="DJ15" s="251">
        <v>6</v>
      </c>
      <c r="DK15" s="252">
        <v>420</v>
      </c>
      <c r="DL15" s="253">
        <f t="shared" si="22"/>
        <v>1.4285714285714286</v>
      </c>
      <c r="DM15" s="369">
        <v>0.01</v>
      </c>
      <c r="DN15" s="370">
        <f>DJ15/DK17</f>
        <v>1.1538461538461539E-2</v>
      </c>
      <c r="DO15" s="183">
        <v>0</v>
      </c>
      <c r="DP15" s="185">
        <v>8</v>
      </c>
      <c r="DQ15" s="184">
        <f t="shared" si="23"/>
        <v>0</v>
      </c>
      <c r="DR15" s="363">
        <v>0</v>
      </c>
      <c r="DS15" s="393">
        <f>DO15/DP17</f>
        <v>0</v>
      </c>
      <c r="DT15" s="100">
        <v>0</v>
      </c>
      <c r="DU15" s="111">
        <v>7</v>
      </c>
      <c r="DV15" s="101">
        <f t="shared" si="24"/>
        <v>0</v>
      </c>
      <c r="DW15" s="102">
        <v>0</v>
      </c>
      <c r="DX15" s="112">
        <f>DT15/DU17</f>
        <v>0</v>
      </c>
      <c r="DY15" s="100">
        <v>0</v>
      </c>
      <c r="DZ15" s="111">
        <v>1</v>
      </c>
      <c r="EA15" s="101">
        <f t="shared" si="25"/>
        <v>0</v>
      </c>
      <c r="EB15" s="102">
        <v>0</v>
      </c>
      <c r="EC15" s="112">
        <f>DY15/DZ17</f>
        <v>0</v>
      </c>
      <c r="ED15" s="183">
        <v>0</v>
      </c>
      <c r="EE15" s="184">
        <v>1</v>
      </c>
      <c r="EF15" s="185">
        <f t="shared" si="26"/>
        <v>0</v>
      </c>
      <c r="EG15" s="186">
        <v>0</v>
      </c>
      <c r="EH15" s="187">
        <f>ED15/EE17</f>
        <v>0</v>
      </c>
      <c r="EI15" s="293">
        <v>0</v>
      </c>
      <c r="EJ15" s="309">
        <v>3</v>
      </c>
      <c r="EK15" s="294">
        <f t="shared" si="27"/>
        <v>0</v>
      </c>
      <c r="EL15" s="295">
        <v>0</v>
      </c>
      <c r="EM15" s="310">
        <f>EI15/EJ17</f>
        <v>0</v>
      </c>
      <c r="EN15" s="100">
        <v>0</v>
      </c>
      <c r="EO15" s="111">
        <v>3</v>
      </c>
      <c r="EP15" s="101">
        <f t="shared" si="28"/>
        <v>0</v>
      </c>
      <c r="EQ15" s="102">
        <v>0</v>
      </c>
      <c r="ER15" s="112">
        <f>EN15/EO17</f>
        <v>0</v>
      </c>
      <c r="ES15" s="100">
        <v>0</v>
      </c>
      <c r="ET15" s="101">
        <v>1</v>
      </c>
      <c r="EU15" s="101">
        <f t="shared" si="29"/>
        <v>0</v>
      </c>
      <c r="EV15" s="102">
        <v>0</v>
      </c>
      <c r="EW15" s="103">
        <f>ES15/ET17</f>
        <v>0</v>
      </c>
      <c r="EX15" s="79">
        <v>10</v>
      </c>
      <c r="EY15" s="80">
        <v>10</v>
      </c>
      <c r="EZ15" s="80">
        <f t="shared" si="30"/>
        <v>100</v>
      </c>
      <c r="FA15" s="81">
        <v>1</v>
      </c>
      <c r="FB15" s="82">
        <f>EX15/EY17</f>
        <v>0.83333333333333337</v>
      </c>
      <c r="FC15" s="100">
        <v>0</v>
      </c>
      <c r="FD15" s="111">
        <v>9</v>
      </c>
      <c r="FE15" s="101">
        <f t="shared" si="31"/>
        <v>0</v>
      </c>
      <c r="FF15" s="102">
        <v>0</v>
      </c>
      <c r="FG15" s="112">
        <f>FC15/FD17</f>
        <v>0</v>
      </c>
      <c r="FH15" s="100">
        <v>0</v>
      </c>
      <c r="FI15" s="101">
        <v>1</v>
      </c>
      <c r="FJ15" s="101">
        <f t="shared" si="32"/>
        <v>0</v>
      </c>
      <c r="FK15" s="102">
        <v>0</v>
      </c>
      <c r="FL15" s="103">
        <f>FH15/FI17</f>
        <v>0</v>
      </c>
      <c r="FM15" s="100">
        <v>0</v>
      </c>
      <c r="FN15" s="111">
        <v>3</v>
      </c>
      <c r="FO15" s="101">
        <f t="shared" si="33"/>
        <v>0</v>
      </c>
      <c r="FP15" s="102">
        <v>0</v>
      </c>
      <c r="FQ15" s="112">
        <f>FM15/FN17</f>
        <v>0</v>
      </c>
      <c r="FR15" s="100">
        <v>0</v>
      </c>
      <c r="FS15" s="111">
        <v>5</v>
      </c>
      <c r="FT15" s="101">
        <f t="shared" si="34"/>
        <v>0</v>
      </c>
      <c r="FU15" s="102">
        <v>0</v>
      </c>
      <c r="FV15" s="112">
        <f>FR15/FS17</f>
        <v>0</v>
      </c>
      <c r="FW15" s="100">
        <v>0</v>
      </c>
      <c r="FX15" s="111">
        <v>1</v>
      </c>
      <c r="FY15" s="101">
        <f t="shared" si="35"/>
        <v>0</v>
      </c>
      <c r="FZ15" s="102">
        <v>0</v>
      </c>
      <c r="GA15" s="112">
        <f>FW15/FX17</f>
        <v>0</v>
      </c>
      <c r="GB15" s="100">
        <v>0</v>
      </c>
      <c r="GC15" s="101">
        <v>1</v>
      </c>
      <c r="GD15" s="101">
        <f t="shared" si="36"/>
        <v>0</v>
      </c>
      <c r="GE15" s="102">
        <v>0</v>
      </c>
      <c r="GF15" s="103">
        <f>GB15/GC17</f>
        <v>0</v>
      </c>
      <c r="GG15" s="100">
        <v>0</v>
      </c>
      <c r="GH15" s="101">
        <v>1</v>
      </c>
      <c r="GI15" s="101">
        <f t="shared" si="37"/>
        <v>0</v>
      </c>
      <c r="GJ15" s="102">
        <v>0</v>
      </c>
      <c r="GK15" s="103">
        <f>GG15/GH17</f>
        <v>0</v>
      </c>
      <c r="GL15" s="79">
        <v>3</v>
      </c>
      <c r="GM15" s="92">
        <v>2</v>
      </c>
      <c r="GN15" s="80">
        <f t="shared" si="38"/>
        <v>150</v>
      </c>
      <c r="GO15" s="81">
        <v>1.5</v>
      </c>
      <c r="GP15" s="93">
        <f>GL15/GM17</f>
        <v>0.5</v>
      </c>
      <c r="GQ15" s="79">
        <v>20</v>
      </c>
      <c r="GR15" s="80">
        <v>60</v>
      </c>
      <c r="GS15" s="80">
        <f t="shared" si="39"/>
        <v>33.333333333333329</v>
      </c>
      <c r="GT15" s="81">
        <v>0</v>
      </c>
      <c r="GU15" s="82">
        <f>GQ15/GR17</f>
        <v>0.2</v>
      </c>
      <c r="GV15" s="100">
        <v>0</v>
      </c>
      <c r="GW15" s="111">
        <v>8</v>
      </c>
      <c r="GX15" s="101">
        <f t="shared" si="40"/>
        <v>0</v>
      </c>
      <c r="GY15" s="102">
        <v>0</v>
      </c>
      <c r="GZ15" s="112">
        <f>GV15/GW17</f>
        <v>0</v>
      </c>
      <c r="HA15" s="100">
        <v>0</v>
      </c>
      <c r="HB15" s="111">
        <v>3</v>
      </c>
      <c r="HC15" s="101">
        <f t="shared" si="41"/>
        <v>0</v>
      </c>
      <c r="HD15" s="102">
        <v>0</v>
      </c>
      <c r="HE15" s="112">
        <f>HA15/HB17</f>
        <v>0</v>
      </c>
      <c r="HF15" s="195">
        <v>0</v>
      </c>
      <c r="HG15" s="196">
        <v>10</v>
      </c>
      <c r="HH15" s="196">
        <f t="shared" si="42"/>
        <v>0</v>
      </c>
      <c r="HI15" s="197">
        <v>0</v>
      </c>
      <c r="HJ15" s="198">
        <f>HF15/HG17</f>
        <v>0</v>
      </c>
      <c r="HK15" s="100">
        <v>0</v>
      </c>
      <c r="HL15" s="111">
        <v>75</v>
      </c>
      <c r="HM15" s="101">
        <f t="shared" si="43"/>
        <v>0</v>
      </c>
      <c r="HN15" s="102">
        <v>0</v>
      </c>
      <c r="HO15" s="112">
        <f>HK15/HL17</f>
        <v>0</v>
      </c>
      <c r="HP15" s="100">
        <v>0</v>
      </c>
      <c r="HQ15" s="111">
        <v>40</v>
      </c>
      <c r="HR15" s="101">
        <f t="shared" si="44"/>
        <v>0</v>
      </c>
      <c r="HS15" s="102">
        <v>0</v>
      </c>
      <c r="HT15" s="112">
        <f>HP15/HQ17</f>
        <v>0</v>
      </c>
      <c r="HU15" s="100">
        <v>0</v>
      </c>
      <c r="HV15" s="111">
        <v>10</v>
      </c>
      <c r="HW15" s="101">
        <f t="shared" si="45"/>
        <v>0</v>
      </c>
      <c r="HX15" s="102">
        <v>0</v>
      </c>
      <c r="HY15" s="112">
        <f>HU15/HV17</f>
        <v>0</v>
      </c>
      <c r="HZ15" s="217">
        <v>0</v>
      </c>
      <c r="IA15" s="237">
        <v>100</v>
      </c>
      <c r="IB15" s="218">
        <f t="shared" si="46"/>
        <v>0</v>
      </c>
      <c r="IC15" s="219">
        <v>0</v>
      </c>
      <c r="ID15" s="238">
        <f>HZ15/IA17</f>
        <v>0</v>
      </c>
      <c r="IE15" s="79">
        <v>102.27</v>
      </c>
      <c r="IF15" s="92">
        <v>100</v>
      </c>
      <c r="IG15" s="80">
        <f t="shared" si="47"/>
        <v>102.27</v>
      </c>
      <c r="IH15" s="81">
        <v>1.02</v>
      </c>
      <c r="II15" s="82">
        <f>IE15/IF17</f>
        <v>1.0226999999999999</v>
      </c>
      <c r="IJ15" s="79">
        <v>100</v>
      </c>
      <c r="IK15" s="92">
        <v>100</v>
      </c>
      <c r="IL15" s="80">
        <f t="shared" si="48"/>
        <v>100</v>
      </c>
      <c r="IM15" s="81">
        <v>1</v>
      </c>
      <c r="IN15" s="82">
        <f>IJ15/IK17</f>
        <v>1</v>
      </c>
    </row>
    <row r="16" spans="2:248" ht="15" thickBot="1" x14ac:dyDescent="0.4">
      <c r="B16" s="151">
        <v>11</v>
      </c>
      <c r="C16" s="152" t="s">
        <v>60</v>
      </c>
      <c r="D16" s="79">
        <v>0</v>
      </c>
      <c r="E16" s="80">
        <v>100</v>
      </c>
      <c r="F16" s="80">
        <f t="shared" si="0"/>
        <v>0</v>
      </c>
      <c r="G16" s="316">
        <v>0</v>
      </c>
      <c r="H16" s="317">
        <f>D16/E17</f>
        <v>0</v>
      </c>
      <c r="I16" s="79">
        <v>55</v>
      </c>
      <c r="J16" s="80">
        <v>55</v>
      </c>
      <c r="K16" s="320">
        <f t="shared" si="1"/>
        <v>100</v>
      </c>
      <c r="L16" s="328">
        <v>1</v>
      </c>
      <c r="M16" s="329">
        <f>I16/J17</f>
        <v>1</v>
      </c>
      <c r="N16" s="79">
        <v>80</v>
      </c>
      <c r="O16" s="80">
        <v>55</v>
      </c>
      <c r="P16" s="320">
        <f t="shared" si="2"/>
        <v>145.45454545454547</v>
      </c>
      <c r="Q16" s="323">
        <v>1.45</v>
      </c>
      <c r="R16" s="324">
        <f>N16/O17</f>
        <v>1.4545454545454546</v>
      </c>
      <c r="S16" s="79">
        <v>50</v>
      </c>
      <c r="T16" s="80">
        <v>100</v>
      </c>
      <c r="U16" s="80">
        <f t="shared" si="3"/>
        <v>50</v>
      </c>
      <c r="V16" s="316">
        <v>0.5</v>
      </c>
      <c r="W16" s="317">
        <f>S16/T17</f>
        <v>0.5</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45</v>
      </c>
      <c r="AO16" s="101">
        <f t="shared" si="7"/>
        <v>0</v>
      </c>
      <c r="AP16" s="330">
        <v>0</v>
      </c>
      <c r="AQ16" s="331">
        <f>AM16/AN17</f>
        <v>0</v>
      </c>
      <c r="AR16" s="100">
        <v>0</v>
      </c>
      <c r="AS16" s="101">
        <v>90</v>
      </c>
      <c r="AT16" s="101">
        <f t="shared" si="8"/>
        <v>0</v>
      </c>
      <c r="AU16" s="330">
        <v>0</v>
      </c>
      <c r="AV16" s="331">
        <f>AR16/AS17</f>
        <v>0</v>
      </c>
      <c r="AW16" s="79">
        <v>0</v>
      </c>
      <c r="AX16" s="80">
        <v>6</v>
      </c>
      <c r="AY16" s="80">
        <f t="shared" si="9"/>
        <v>0</v>
      </c>
      <c r="AZ16" s="316">
        <v>0</v>
      </c>
      <c r="BA16" s="317">
        <f>AW16/AX17</f>
        <v>0</v>
      </c>
      <c r="BB16" s="100">
        <v>0</v>
      </c>
      <c r="BC16" s="101">
        <v>2</v>
      </c>
      <c r="BD16" s="101">
        <f t="shared" si="10"/>
        <v>0</v>
      </c>
      <c r="BE16" s="102">
        <v>0</v>
      </c>
      <c r="BF16" s="103">
        <f>BB16/BC17</f>
        <v>0</v>
      </c>
      <c r="BG16" s="79">
        <v>0</v>
      </c>
      <c r="BH16" s="92">
        <v>1</v>
      </c>
      <c r="BI16" s="80">
        <f t="shared" si="11"/>
        <v>0</v>
      </c>
      <c r="BJ16" s="316">
        <v>0</v>
      </c>
      <c r="BK16" s="325">
        <f>BG16/BH17</f>
        <v>0</v>
      </c>
      <c r="BL16" s="137">
        <v>0</v>
      </c>
      <c r="BM16" s="138">
        <v>1</v>
      </c>
      <c r="BN16" s="139">
        <f t="shared" si="12"/>
        <v>0</v>
      </c>
      <c r="BO16" s="135">
        <v>0</v>
      </c>
      <c r="BP16" s="140">
        <f>BL16/BM17</f>
        <v>0</v>
      </c>
      <c r="BQ16" s="79">
        <v>100</v>
      </c>
      <c r="BR16" s="80">
        <v>100</v>
      </c>
      <c r="BS16" s="80">
        <f t="shared" si="13"/>
        <v>100</v>
      </c>
      <c r="BT16" s="316">
        <v>1</v>
      </c>
      <c r="BU16" s="317">
        <f>BQ16/BR17</f>
        <v>1</v>
      </c>
      <c r="BV16" s="183">
        <v>0</v>
      </c>
      <c r="BW16" s="185">
        <v>2</v>
      </c>
      <c r="BX16" s="185">
        <f t="shared" si="14"/>
        <v>0</v>
      </c>
      <c r="BY16" s="335">
        <v>0</v>
      </c>
      <c r="BZ16" s="336">
        <f>BV16/BW17</f>
        <v>0</v>
      </c>
      <c r="CA16" s="100">
        <v>0</v>
      </c>
      <c r="CB16" s="111">
        <v>825</v>
      </c>
      <c r="CC16" s="101">
        <f t="shared" si="15"/>
        <v>0</v>
      </c>
      <c r="CD16" s="330">
        <v>0</v>
      </c>
      <c r="CE16" s="332">
        <f>CA16/CB17</f>
        <v>0</v>
      </c>
      <c r="CF16" s="100">
        <v>0</v>
      </c>
      <c r="CG16" s="101">
        <v>100</v>
      </c>
      <c r="CH16" s="101">
        <f t="shared" si="16"/>
        <v>0</v>
      </c>
      <c r="CI16" s="330">
        <v>0</v>
      </c>
      <c r="CJ16" s="331">
        <f>CF16/CG17</f>
        <v>0</v>
      </c>
      <c r="CK16" s="100">
        <v>0</v>
      </c>
      <c r="CL16" s="111">
        <v>1</v>
      </c>
      <c r="CM16" s="101">
        <f t="shared" si="17"/>
        <v>0</v>
      </c>
      <c r="CN16" s="330">
        <v>0</v>
      </c>
      <c r="CO16" s="332">
        <f>CK16/CL17</f>
        <v>0</v>
      </c>
      <c r="CP16" s="79">
        <v>0</v>
      </c>
      <c r="CQ16" s="92">
        <v>3</v>
      </c>
      <c r="CR16" s="80">
        <f t="shared" si="18"/>
        <v>0</v>
      </c>
      <c r="CS16" s="316">
        <v>0</v>
      </c>
      <c r="CT16" s="325">
        <f>CP16/CQ17</f>
        <v>0</v>
      </c>
      <c r="CU16" s="515">
        <v>0</v>
      </c>
      <c r="CV16" s="527">
        <v>30</v>
      </c>
      <c r="CW16" s="516">
        <f t="shared" si="19"/>
        <v>0</v>
      </c>
      <c r="CX16" s="517">
        <v>0</v>
      </c>
      <c r="CY16" s="528">
        <f>CU16/CV17</f>
        <v>0</v>
      </c>
      <c r="CZ16" s="169">
        <v>0</v>
      </c>
      <c r="DA16" s="170">
        <v>480</v>
      </c>
      <c r="DB16" s="170">
        <f t="shared" si="20"/>
        <v>0</v>
      </c>
      <c r="DC16" s="171">
        <v>0</v>
      </c>
      <c r="DD16" s="172">
        <f>CZ16/DA17</f>
        <v>0</v>
      </c>
      <c r="DE16" s="79">
        <v>8</v>
      </c>
      <c r="DF16" s="80">
        <v>9</v>
      </c>
      <c r="DG16" s="80">
        <f t="shared" si="21"/>
        <v>88.888888888888886</v>
      </c>
      <c r="DH16" s="316">
        <v>0.8</v>
      </c>
      <c r="DI16" s="317">
        <f>DE16/DF17</f>
        <v>0.8</v>
      </c>
      <c r="DJ16" s="251">
        <v>171</v>
      </c>
      <c r="DK16" s="252">
        <v>520</v>
      </c>
      <c r="DL16" s="368">
        <f t="shared" si="22"/>
        <v>32.884615384615387</v>
      </c>
      <c r="DM16" s="406">
        <v>0.33</v>
      </c>
      <c r="DN16" s="407">
        <f>DJ16/DK17</f>
        <v>0.32884615384615384</v>
      </c>
      <c r="DO16" s="100">
        <v>0</v>
      </c>
      <c r="DP16" s="101">
        <v>8</v>
      </c>
      <c r="DQ16" s="101">
        <f t="shared" si="23"/>
        <v>0</v>
      </c>
      <c r="DR16" s="330">
        <v>0</v>
      </c>
      <c r="DS16" s="331">
        <f>DO16/DP17</f>
        <v>0</v>
      </c>
      <c r="DT16" s="100">
        <v>0</v>
      </c>
      <c r="DU16" s="111">
        <v>7</v>
      </c>
      <c r="DV16" s="101">
        <f t="shared" si="24"/>
        <v>0</v>
      </c>
      <c r="DW16" s="102">
        <v>0</v>
      </c>
      <c r="DX16" s="112">
        <f>DT16/DU17</f>
        <v>0</v>
      </c>
      <c r="DY16" s="100">
        <v>0</v>
      </c>
      <c r="DZ16" s="111">
        <v>1</v>
      </c>
      <c r="EA16" s="101">
        <f t="shared" si="25"/>
        <v>0</v>
      </c>
      <c r="EB16" s="102">
        <v>0</v>
      </c>
      <c r="EC16" s="112">
        <f>DY16/DZ17</f>
        <v>0</v>
      </c>
      <c r="ED16" s="183">
        <v>0</v>
      </c>
      <c r="EE16" s="184">
        <v>1</v>
      </c>
      <c r="EF16" s="185">
        <f t="shared" si="26"/>
        <v>0</v>
      </c>
      <c r="EG16" s="335">
        <v>0</v>
      </c>
      <c r="EH16" s="384">
        <f>ED16/EE17</f>
        <v>0</v>
      </c>
      <c r="EI16" s="293">
        <v>0</v>
      </c>
      <c r="EJ16" s="309">
        <v>3</v>
      </c>
      <c r="EK16" s="294">
        <f t="shared" si="27"/>
        <v>0</v>
      </c>
      <c r="EL16" s="295">
        <v>0</v>
      </c>
      <c r="EM16" s="310">
        <f>EI16/EJ17</f>
        <v>0</v>
      </c>
      <c r="EN16" s="100">
        <v>0</v>
      </c>
      <c r="EO16" s="111">
        <v>3</v>
      </c>
      <c r="EP16" s="101">
        <f t="shared" si="28"/>
        <v>0</v>
      </c>
      <c r="EQ16" s="330">
        <v>0</v>
      </c>
      <c r="ER16" s="332">
        <f>EN16/EO17</f>
        <v>0</v>
      </c>
      <c r="ES16" s="100">
        <v>0</v>
      </c>
      <c r="ET16" s="101">
        <v>1</v>
      </c>
      <c r="EU16" s="101">
        <f t="shared" si="29"/>
        <v>0</v>
      </c>
      <c r="EV16" s="330">
        <v>0</v>
      </c>
      <c r="EW16" s="331">
        <f>ES16/ET17</f>
        <v>0</v>
      </c>
      <c r="EX16" s="79">
        <v>11</v>
      </c>
      <c r="EY16" s="80">
        <v>11</v>
      </c>
      <c r="EZ16" s="80">
        <f t="shared" si="30"/>
        <v>100</v>
      </c>
      <c r="FA16" s="316">
        <v>1</v>
      </c>
      <c r="FB16" s="317">
        <f>EX16/EY17</f>
        <v>0.91666666666666663</v>
      </c>
      <c r="FC16" s="100">
        <v>0</v>
      </c>
      <c r="FD16" s="111">
        <v>9</v>
      </c>
      <c r="FE16" s="101">
        <f t="shared" si="31"/>
        <v>0</v>
      </c>
      <c r="FF16" s="330">
        <v>0</v>
      </c>
      <c r="FG16" s="332">
        <f>FC16/FD17</f>
        <v>0</v>
      </c>
      <c r="FH16" s="100">
        <v>0</v>
      </c>
      <c r="FI16" s="101">
        <v>1</v>
      </c>
      <c r="FJ16" s="101">
        <f t="shared" si="32"/>
        <v>0</v>
      </c>
      <c r="FK16" s="102">
        <v>0</v>
      </c>
      <c r="FL16" s="103">
        <f>FH16/FI17</f>
        <v>0</v>
      </c>
      <c r="FM16" s="100">
        <v>0</v>
      </c>
      <c r="FN16" s="111">
        <v>3</v>
      </c>
      <c r="FO16" s="101">
        <f t="shared" si="33"/>
        <v>0</v>
      </c>
      <c r="FP16" s="330">
        <v>0</v>
      </c>
      <c r="FQ16" s="332">
        <f>FM16/FN17</f>
        <v>0</v>
      </c>
      <c r="FR16" s="100">
        <v>0</v>
      </c>
      <c r="FS16" s="111">
        <v>5</v>
      </c>
      <c r="FT16" s="101">
        <f t="shared" si="34"/>
        <v>0</v>
      </c>
      <c r="FU16" s="330">
        <v>0</v>
      </c>
      <c r="FV16" s="332">
        <f>FR16/FS17</f>
        <v>0</v>
      </c>
      <c r="FW16" s="100">
        <v>0</v>
      </c>
      <c r="FX16" s="111">
        <v>1</v>
      </c>
      <c r="FY16" s="101">
        <f t="shared" si="35"/>
        <v>0</v>
      </c>
      <c r="FZ16" s="330">
        <v>0</v>
      </c>
      <c r="GA16" s="332">
        <f>FW16/FX17</f>
        <v>0</v>
      </c>
      <c r="GB16" s="100">
        <v>0</v>
      </c>
      <c r="GC16" s="101">
        <v>1</v>
      </c>
      <c r="GD16" s="101">
        <f t="shared" si="36"/>
        <v>0</v>
      </c>
      <c r="GE16" s="330">
        <v>0</v>
      </c>
      <c r="GF16" s="331">
        <f>GB16/GC17</f>
        <v>0</v>
      </c>
      <c r="GG16" s="100">
        <v>0</v>
      </c>
      <c r="GH16" s="101">
        <v>1</v>
      </c>
      <c r="GI16" s="101">
        <f t="shared" si="37"/>
        <v>0</v>
      </c>
      <c r="GJ16" s="330">
        <v>0</v>
      </c>
      <c r="GK16" s="331">
        <f>GG16/GH17</f>
        <v>0</v>
      </c>
      <c r="GL16" s="79">
        <v>7</v>
      </c>
      <c r="GM16" s="92">
        <v>4</v>
      </c>
      <c r="GN16" s="80">
        <f t="shared" si="38"/>
        <v>175</v>
      </c>
      <c r="GO16" s="316">
        <v>1.75</v>
      </c>
      <c r="GP16" s="325">
        <f>GL16/GM17</f>
        <v>1.1666666666666667</v>
      </c>
      <c r="GQ16" s="134">
        <v>0</v>
      </c>
      <c r="GR16" s="127">
        <v>80</v>
      </c>
      <c r="GS16" s="127">
        <f t="shared" si="39"/>
        <v>0</v>
      </c>
      <c r="GT16" s="341">
        <v>0</v>
      </c>
      <c r="GU16" s="379">
        <f>GQ16/GR17</f>
        <v>0</v>
      </c>
      <c r="GV16" s="100">
        <v>0</v>
      </c>
      <c r="GW16" s="111">
        <v>8</v>
      </c>
      <c r="GX16" s="101">
        <f t="shared" si="40"/>
        <v>0</v>
      </c>
      <c r="GY16" s="330">
        <v>0</v>
      </c>
      <c r="GZ16" s="332">
        <f>GV16/GW17</f>
        <v>0</v>
      </c>
      <c r="HA16" s="100">
        <v>0</v>
      </c>
      <c r="HB16" s="111">
        <v>3</v>
      </c>
      <c r="HC16" s="101">
        <f t="shared" si="41"/>
        <v>0</v>
      </c>
      <c r="HD16" s="330">
        <v>0</v>
      </c>
      <c r="HE16" s="332">
        <f>HA16/HB17</f>
        <v>0</v>
      </c>
      <c r="HF16" s="195">
        <v>0</v>
      </c>
      <c r="HG16" s="196">
        <v>11</v>
      </c>
      <c r="HH16" s="196">
        <f t="shared" si="42"/>
        <v>0</v>
      </c>
      <c r="HI16" s="197">
        <v>0</v>
      </c>
      <c r="HJ16" s="198">
        <f>HF16/HG17</f>
        <v>0</v>
      </c>
      <c r="HK16" s="100">
        <v>0</v>
      </c>
      <c r="HL16" s="111">
        <v>75</v>
      </c>
      <c r="HM16" s="101">
        <f t="shared" si="43"/>
        <v>0</v>
      </c>
      <c r="HN16" s="330">
        <v>0</v>
      </c>
      <c r="HO16" s="332">
        <f>HK16/HL17</f>
        <v>0</v>
      </c>
      <c r="HP16" s="100">
        <v>0</v>
      </c>
      <c r="HQ16" s="111">
        <v>40</v>
      </c>
      <c r="HR16" s="101">
        <f t="shared" si="44"/>
        <v>0</v>
      </c>
      <c r="HS16" s="330">
        <v>0</v>
      </c>
      <c r="HT16" s="332">
        <f>HP16/HQ17</f>
        <v>0</v>
      </c>
      <c r="HU16" s="100">
        <v>0</v>
      </c>
      <c r="HV16" s="111">
        <v>10</v>
      </c>
      <c r="HW16" s="101">
        <f t="shared" si="45"/>
        <v>0</v>
      </c>
      <c r="HX16" s="330">
        <v>0</v>
      </c>
      <c r="HY16" s="332">
        <f>HU16/HV17</f>
        <v>0</v>
      </c>
      <c r="HZ16" s="217">
        <v>0</v>
      </c>
      <c r="IA16" s="237">
        <v>100</v>
      </c>
      <c r="IB16" s="218">
        <f t="shared" si="46"/>
        <v>0</v>
      </c>
      <c r="IC16" s="219">
        <v>0</v>
      </c>
      <c r="ID16" s="238">
        <f>HZ16/IA17</f>
        <v>0</v>
      </c>
      <c r="IE16" s="79">
        <v>100</v>
      </c>
      <c r="IF16" s="92">
        <v>100</v>
      </c>
      <c r="IG16" s="80">
        <f t="shared" si="47"/>
        <v>100</v>
      </c>
      <c r="IH16" s="316">
        <v>1</v>
      </c>
      <c r="II16" s="317">
        <f>IE16/IF17</f>
        <v>1</v>
      </c>
      <c r="IJ16" s="79">
        <v>100</v>
      </c>
      <c r="IK16" s="92">
        <v>100</v>
      </c>
      <c r="IL16" s="80">
        <f t="shared" si="48"/>
        <v>100</v>
      </c>
      <c r="IM16" s="316">
        <v>1</v>
      </c>
      <c r="IN16" s="317">
        <f>IJ16/IK17</f>
        <v>1</v>
      </c>
    </row>
    <row r="17" spans="2:248" ht="15" thickBot="1" x14ac:dyDescent="0.4">
      <c r="B17" s="313">
        <v>12</v>
      </c>
      <c r="C17" s="314" t="s">
        <v>43</v>
      </c>
      <c r="D17" s="83">
        <v>0</v>
      </c>
      <c r="E17" s="84">
        <v>100</v>
      </c>
      <c r="F17" s="315">
        <f t="shared" si="0"/>
        <v>0</v>
      </c>
      <c r="G17" s="318">
        <v>0</v>
      </c>
      <c r="H17" s="319">
        <f>D17/E17</f>
        <v>0</v>
      </c>
      <c r="I17" s="106">
        <v>0</v>
      </c>
      <c r="J17" s="107">
        <v>55</v>
      </c>
      <c r="K17" s="107">
        <f t="shared" si="1"/>
        <v>0</v>
      </c>
      <c r="L17" s="326">
        <v>0</v>
      </c>
      <c r="M17" s="355">
        <f>I17/J17</f>
        <v>0</v>
      </c>
      <c r="N17" s="106">
        <v>0</v>
      </c>
      <c r="O17" s="107">
        <v>55</v>
      </c>
      <c r="P17" s="107">
        <f t="shared" si="2"/>
        <v>0</v>
      </c>
      <c r="Q17" s="326">
        <v>0</v>
      </c>
      <c r="R17" s="355">
        <f>N17/O17</f>
        <v>0</v>
      </c>
      <c r="S17" s="83">
        <v>100</v>
      </c>
      <c r="T17" s="84">
        <v>100</v>
      </c>
      <c r="U17" s="315">
        <f t="shared" si="3"/>
        <v>100</v>
      </c>
      <c r="V17" s="342">
        <v>1</v>
      </c>
      <c r="W17" s="343">
        <f>S17/T17</f>
        <v>1</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42">
        <v>1</v>
      </c>
      <c r="AL17" s="343">
        <f>AH17/AI17</f>
        <v>1</v>
      </c>
      <c r="AM17" s="83">
        <v>66</v>
      </c>
      <c r="AN17" s="84">
        <v>57</v>
      </c>
      <c r="AO17" s="315">
        <f t="shared" si="7"/>
        <v>115.78947368421053</v>
      </c>
      <c r="AP17" s="377">
        <v>1.1599999999999999</v>
      </c>
      <c r="AQ17" s="378">
        <f>AM17/AN17</f>
        <v>1.1578947368421053</v>
      </c>
      <c r="AR17" s="83">
        <v>93.56</v>
      </c>
      <c r="AS17" s="84">
        <v>90</v>
      </c>
      <c r="AT17" s="315">
        <f t="shared" si="8"/>
        <v>103.95555555555556</v>
      </c>
      <c r="AU17" s="377">
        <v>1.04</v>
      </c>
      <c r="AV17" s="378">
        <f>AR17/AS17</f>
        <v>1.0395555555555556</v>
      </c>
      <c r="AW17" s="83">
        <v>1</v>
      </c>
      <c r="AX17" s="84">
        <v>6</v>
      </c>
      <c r="AY17" s="315">
        <f t="shared" si="9"/>
        <v>16.666666666666664</v>
      </c>
      <c r="AZ17" s="375">
        <v>0.17</v>
      </c>
      <c r="BA17" s="376">
        <f>AW17/AX17</f>
        <v>0.16666666666666666</v>
      </c>
      <c r="BB17" s="106">
        <v>0</v>
      </c>
      <c r="BC17" s="107">
        <v>2</v>
      </c>
      <c r="BD17" s="107">
        <f t="shared" si="10"/>
        <v>0</v>
      </c>
      <c r="BE17" s="108">
        <v>0</v>
      </c>
      <c r="BF17" s="109">
        <f>BB17/BC17</f>
        <v>0</v>
      </c>
      <c r="BG17" s="83">
        <v>0</v>
      </c>
      <c r="BH17" s="94">
        <v>2</v>
      </c>
      <c r="BI17" s="315">
        <f t="shared" si="11"/>
        <v>0</v>
      </c>
      <c r="BJ17" s="375">
        <v>0</v>
      </c>
      <c r="BK17" s="376">
        <f>BG17/BH17</f>
        <v>0</v>
      </c>
      <c r="BL17" s="106">
        <v>0</v>
      </c>
      <c r="BM17" s="113">
        <v>1</v>
      </c>
      <c r="BN17" s="107">
        <f t="shared" si="12"/>
        <v>0</v>
      </c>
      <c r="BO17" s="108">
        <v>0</v>
      </c>
      <c r="BP17" s="114">
        <f>BL17/BM17</f>
        <v>0</v>
      </c>
      <c r="BQ17" s="83">
        <v>100</v>
      </c>
      <c r="BR17" s="84">
        <v>100</v>
      </c>
      <c r="BS17" s="315">
        <f t="shared" si="13"/>
        <v>100</v>
      </c>
      <c r="BT17" s="342">
        <v>1</v>
      </c>
      <c r="BU17" s="343">
        <f>BQ17/BR17</f>
        <v>1</v>
      </c>
      <c r="BV17" s="83">
        <v>5</v>
      </c>
      <c r="BW17" s="84">
        <v>3</v>
      </c>
      <c r="BX17" s="315">
        <f t="shared" si="14"/>
        <v>166.66666666666669</v>
      </c>
      <c r="BY17" s="377">
        <v>1.67</v>
      </c>
      <c r="BZ17" s="378">
        <f>BV17/BW17</f>
        <v>1.6666666666666667</v>
      </c>
      <c r="CA17" s="83">
        <v>1165</v>
      </c>
      <c r="CB17" s="94">
        <v>1100</v>
      </c>
      <c r="CC17" s="315">
        <f t="shared" si="15"/>
        <v>105.90909090909091</v>
      </c>
      <c r="CD17" s="377">
        <v>1.06</v>
      </c>
      <c r="CE17" s="378">
        <f>CA17/CB17</f>
        <v>1.0590909090909091</v>
      </c>
      <c r="CF17" s="83">
        <v>100</v>
      </c>
      <c r="CG17" s="84">
        <v>100</v>
      </c>
      <c r="CH17" s="315">
        <f t="shared" si="16"/>
        <v>100</v>
      </c>
      <c r="CI17" s="342">
        <v>1</v>
      </c>
      <c r="CJ17" s="343">
        <f>CF17/CG17</f>
        <v>1</v>
      </c>
      <c r="CK17" s="83">
        <v>3</v>
      </c>
      <c r="CL17" s="94">
        <v>3</v>
      </c>
      <c r="CM17" s="315">
        <f t="shared" si="17"/>
        <v>100</v>
      </c>
      <c r="CN17" s="342">
        <v>1</v>
      </c>
      <c r="CO17" s="343">
        <f>CK17/CL17</f>
        <v>1</v>
      </c>
      <c r="CP17" s="83">
        <v>3</v>
      </c>
      <c r="CQ17" s="94">
        <v>6</v>
      </c>
      <c r="CR17" s="315">
        <f t="shared" si="18"/>
        <v>50</v>
      </c>
      <c r="CS17" s="375">
        <v>0.5</v>
      </c>
      <c r="CT17" s="376">
        <f>CP17/CQ17</f>
        <v>0.5</v>
      </c>
      <c r="CU17" s="519">
        <v>0</v>
      </c>
      <c r="CV17" s="529">
        <v>40</v>
      </c>
      <c r="CW17" s="520">
        <f t="shared" si="19"/>
        <v>0</v>
      </c>
      <c r="CX17" s="521">
        <v>0</v>
      </c>
      <c r="CY17" s="530">
        <f>CU17/CV17</f>
        <v>0</v>
      </c>
      <c r="CZ17" s="173">
        <v>0</v>
      </c>
      <c r="DA17" s="174">
        <v>520</v>
      </c>
      <c r="DB17" s="174">
        <f t="shared" si="20"/>
        <v>0</v>
      </c>
      <c r="DC17" s="175">
        <v>0</v>
      </c>
      <c r="DD17" s="176">
        <f>CZ17/DA17</f>
        <v>0</v>
      </c>
      <c r="DE17" s="83">
        <v>11</v>
      </c>
      <c r="DF17" s="84">
        <v>10</v>
      </c>
      <c r="DG17" s="315">
        <f t="shared" si="21"/>
        <v>110.00000000000001</v>
      </c>
      <c r="DH17" s="377">
        <v>1.1000000000000001</v>
      </c>
      <c r="DI17" s="378">
        <f>DE17/DF17</f>
        <v>1.1000000000000001</v>
      </c>
      <c r="DJ17" s="395">
        <v>0</v>
      </c>
      <c r="DK17" s="396">
        <v>520</v>
      </c>
      <c r="DL17" s="397">
        <f t="shared" si="22"/>
        <v>0</v>
      </c>
      <c r="DM17" s="398">
        <v>0</v>
      </c>
      <c r="DN17" s="399">
        <f>DJ17/DK17</f>
        <v>0</v>
      </c>
      <c r="DO17" s="83">
        <v>8</v>
      </c>
      <c r="DP17" s="84">
        <v>8</v>
      </c>
      <c r="DQ17" s="315">
        <f t="shared" si="23"/>
        <v>100</v>
      </c>
      <c r="DR17" s="342">
        <v>1</v>
      </c>
      <c r="DS17" s="343">
        <f>DO17/DP17</f>
        <v>1</v>
      </c>
      <c r="DT17" s="106">
        <v>0</v>
      </c>
      <c r="DU17" s="113">
        <v>7</v>
      </c>
      <c r="DV17" s="107">
        <f t="shared" si="24"/>
        <v>0</v>
      </c>
      <c r="DW17" s="108">
        <v>0</v>
      </c>
      <c r="DX17" s="114">
        <f>DT17/DU17</f>
        <v>0</v>
      </c>
      <c r="DY17" s="106">
        <v>0</v>
      </c>
      <c r="DZ17" s="113">
        <v>1</v>
      </c>
      <c r="EA17" s="107">
        <f t="shared" si="25"/>
        <v>0</v>
      </c>
      <c r="EB17" s="108">
        <v>0</v>
      </c>
      <c r="EC17" s="114">
        <f>DY17/DZ17</f>
        <v>0</v>
      </c>
      <c r="ED17" s="83">
        <v>2</v>
      </c>
      <c r="EE17" s="94">
        <v>2</v>
      </c>
      <c r="EF17" s="315">
        <f t="shared" si="26"/>
        <v>100</v>
      </c>
      <c r="EG17" s="342">
        <v>1</v>
      </c>
      <c r="EH17" s="343">
        <f>ED17/EE17</f>
        <v>1</v>
      </c>
      <c r="EI17" s="297">
        <v>0</v>
      </c>
      <c r="EJ17" s="311">
        <v>3</v>
      </c>
      <c r="EK17" s="298">
        <f t="shared" si="27"/>
        <v>0</v>
      </c>
      <c r="EL17" s="299">
        <v>0</v>
      </c>
      <c r="EM17" s="312">
        <f>EI17/EJ17</f>
        <v>0</v>
      </c>
      <c r="EN17" s="83">
        <v>4</v>
      </c>
      <c r="EO17" s="94">
        <v>4</v>
      </c>
      <c r="EP17" s="315">
        <f t="shared" si="28"/>
        <v>100</v>
      </c>
      <c r="EQ17" s="342">
        <v>1</v>
      </c>
      <c r="ER17" s="343">
        <f>EN17/EO17</f>
        <v>1</v>
      </c>
      <c r="ES17" s="83">
        <v>2</v>
      </c>
      <c r="ET17" s="84">
        <v>2</v>
      </c>
      <c r="EU17" s="315">
        <f t="shared" si="29"/>
        <v>100</v>
      </c>
      <c r="EV17" s="342">
        <v>1</v>
      </c>
      <c r="EW17" s="343">
        <f>ES17/ET17</f>
        <v>1</v>
      </c>
      <c r="EX17" s="83">
        <v>12</v>
      </c>
      <c r="EY17" s="84">
        <v>12</v>
      </c>
      <c r="EZ17" s="315">
        <f t="shared" si="30"/>
        <v>100</v>
      </c>
      <c r="FA17" s="342">
        <v>1</v>
      </c>
      <c r="FB17" s="343">
        <f>EX17/EY17</f>
        <v>1</v>
      </c>
      <c r="FC17" s="83">
        <v>12</v>
      </c>
      <c r="FD17" s="94">
        <v>12</v>
      </c>
      <c r="FE17" s="315">
        <f t="shared" si="31"/>
        <v>100</v>
      </c>
      <c r="FF17" s="342">
        <v>1</v>
      </c>
      <c r="FG17" s="343">
        <f>FC17/FD17</f>
        <v>1</v>
      </c>
      <c r="FH17" s="106">
        <v>0</v>
      </c>
      <c r="FI17" s="107">
        <v>1</v>
      </c>
      <c r="FJ17" s="107">
        <f t="shared" si="32"/>
        <v>0</v>
      </c>
      <c r="FK17" s="108">
        <v>0</v>
      </c>
      <c r="FL17" s="109">
        <f>FH17/FI17</f>
        <v>0</v>
      </c>
      <c r="FM17" s="83">
        <v>4</v>
      </c>
      <c r="FN17" s="94">
        <v>4</v>
      </c>
      <c r="FO17" s="315">
        <f t="shared" si="33"/>
        <v>100</v>
      </c>
      <c r="FP17" s="342">
        <v>1</v>
      </c>
      <c r="FQ17" s="343">
        <f>FM17/FN17</f>
        <v>1</v>
      </c>
      <c r="FR17" s="83">
        <v>10</v>
      </c>
      <c r="FS17" s="94">
        <v>10</v>
      </c>
      <c r="FT17" s="315">
        <f t="shared" si="34"/>
        <v>100</v>
      </c>
      <c r="FU17" s="342">
        <v>1</v>
      </c>
      <c r="FV17" s="343">
        <f>FR17/FS17</f>
        <v>1</v>
      </c>
      <c r="FW17" s="83">
        <v>2</v>
      </c>
      <c r="FX17" s="94">
        <v>50</v>
      </c>
      <c r="FY17" s="315">
        <f t="shared" si="35"/>
        <v>4</v>
      </c>
      <c r="FZ17" s="375">
        <v>0.04</v>
      </c>
      <c r="GA17" s="376">
        <f>FW17/FX17</f>
        <v>0.04</v>
      </c>
      <c r="GB17" s="83">
        <v>2</v>
      </c>
      <c r="GC17" s="84">
        <v>2</v>
      </c>
      <c r="GD17" s="315">
        <f t="shared" si="36"/>
        <v>100</v>
      </c>
      <c r="GE17" s="342">
        <v>1</v>
      </c>
      <c r="GF17" s="343">
        <f>GB17/GC17</f>
        <v>1</v>
      </c>
      <c r="GG17" s="83">
        <v>2</v>
      </c>
      <c r="GH17" s="84">
        <v>2</v>
      </c>
      <c r="GI17" s="315">
        <f t="shared" si="37"/>
        <v>100</v>
      </c>
      <c r="GJ17" s="328">
        <v>1</v>
      </c>
      <c r="GK17" s="329">
        <f>GG17/GH17</f>
        <v>1</v>
      </c>
      <c r="GL17" s="83">
        <v>12</v>
      </c>
      <c r="GM17" s="94">
        <v>6</v>
      </c>
      <c r="GN17" s="315">
        <f t="shared" si="38"/>
        <v>200</v>
      </c>
      <c r="GO17" s="323">
        <v>2</v>
      </c>
      <c r="GP17" s="324">
        <f>GL17/GM17</f>
        <v>2</v>
      </c>
      <c r="GQ17" s="83">
        <v>40</v>
      </c>
      <c r="GR17" s="84">
        <v>100</v>
      </c>
      <c r="GS17" s="315">
        <f t="shared" si="39"/>
        <v>40</v>
      </c>
      <c r="GT17" s="318">
        <v>0.4</v>
      </c>
      <c r="GU17" s="319">
        <f>GQ17/GR17</f>
        <v>0.4</v>
      </c>
      <c r="GV17" s="83">
        <v>11</v>
      </c>
      <c r="GW17" s="94">
        <v>10</v>
      </c>
      <c r="GX17" s="315">
        <f t="shared" si="40"/>
        <v>110.00000000000001</v>
      </c>
      <c r="GY17" s="323">
        <v>1.1000000000000001</v>
      </c>
      <c r="GZ17" s="324">
        <f>GV17/GW17</f>
        <v>1.1000000000000001</v>
      </c>
      <c r="HA17" s="83">
        <v>3</v>
      </c>
      <c r="HB17" s="94">
        <v>3</v>
      </c>
      <c r="HC17" s="315">
        <f t="shared" si="41"/>
        <v>100</v>
      </c>
      <c r="HD17" s="328">
        <v>1</v>
      </c>
      <c r="HE17" s="329">
        <f>HA17/HB17</f>
        <v>1</v>
      </c>
      <c r="HF17" s="199">
        <v>0</v>
      </c>
      <c r="HG17" s="200">
        <v>12</v>
      </c>
      <c r="HH17" s="200">
        <f t="shared" si="42"/>
        <v>0</v>
      </c>
      <c r="HI17" s="201">
        <v>0</v>
      </c>
      <c r="HJ17" s="202">
        <f>HF17/HG17</f>
        <v>0</v>
      </c>
      <c r="HK17" s="83">
        <v>81</v>
      </c>
      <c r="HL17" s="94">
        <v>100</v>
      </c>
      <c r="HM17" s="315">
        <f t="shared" si="43"/>
        <v>81</v>
      </c>
      <c r="HN17" s="373">
        <v>0.81</v>
      </c>
      <c r="HO17" s="374">
        <f>HK17/HL17</f>
        <v>0.81</v>
      </c>
      <c r="HP17" s="83">
        <v>61</v>
      </c>
      <c r="HQ17" s="94">
        <v>60</v>
      </c>
      <c r="HR17" s="315">
        <f t="shared" si="44"/>
        <v>101.66666666666666</v>
      </c>
      <c r="HS17" s="377">
        <v>1.02</v>
      </c>
      <c r="HT17" s="378">
        <f>HP17/HQ17</f>
        <v>1.0166666666666666</v>
      </c>
      <c r="HU17" s="83">
        <v>20</v>
      </c>
      <c r="HV17" s="94">
        <v>20</v>
      </c>
      <c r="HW17" s="315">
        <f t="shared" si="45"/>
        <v>100</v>
      </c>
      <c r="HX17" s="342">
        <v>1</v>
      </c>
      <c r="HY17" s="343">
        <f>HU17/HV17</f>
        <v>1</v>
      </c>
      <c r="HZ17" s="221">
        <v>0</v>
      </c>
      <c r="IA17" s="239">
        <v>100</v>
      </c>
      <c r="IB17" s="222">
        <f t="shared" si="46"/>
        <v>0</v>
      </c>
      <c r="IC17" s="223">
        <v>0</v>
      </c>
      <c r="ID17" s="240">
        <f>HZ17/IA17</f>
        <v>0</v>
      </c>
      <c r="IE17" s="83">
        <v>100</v>
      </c>
      <c r="IF17" s="94">
        <v>100</v>
      </c>
      <c r="IG17" s="315">
        <f t="shared" si="47"/>
        <v>100</v>
      </c>
      <c r="IH17" s="342">
        <v>1</v>
      </c>
      <c r="II17" s="343">
        <f>IE17/IF17</f>
        <v>1</v>
      </c>
      <c r="IJ17" s="83">
        <v>93.33</v>
      </c>
      <c r="IK17" s="94">
        <v>100</v>
      </c>
      <c r="IL17" s="315">
        <f t="shared" si="48"/>
        <v>93.33</v>
      </c>
      <c r="IM17" s="349">
        <v>0.93</v>
      </c>
      <c r="IN17" s="350">
        <f>IJ17/IK17</f>
        <v>0.93330000000000002</v>
      </c>
    </row>
    <row r="18" spans="2:248" ht="15" thickBot="1" x14ac:dyDescent="0.4"/>
    <row r="19" spans="2:248" ht="15" hidden="1" thickBot="1" x14ac:dyDescent="0.4">
      <c r="Q19" t="s">
        <v>69</v>
      </c>
      <c r="BD19" t="s">
        <v>64</v>
      </c>
      <c r="CC19" t="s">
        <v>66</v>
      </c>
    </row>
    <row r="20" spans="2:248" ht="15" thickBot="1" x14ac:dyDescent="0.4">
      <c r="C20" s="474" t="s">
        <v>726</v>
      </c>
      <c r="H20" s="354">
        <v>0.12</v>
      </c>
      <c r="M20" s="467">
        <v>1</v>
      </c>
      <c r="R20" s="447">
        <v>1.45</v>
      </c>
      <c r="W20" s="352">
        <v>0.75</v>
      </c>
      <c r="AG20" s="404">
        <v>0.94</v>
      </c>
      <c r="AL20" s="467">
        <v>1</v>
      </c>
      <c r="AQ20" s="447">
        <v>1.1599999999999999</v>
      </c>
      <c r="AV20" s="351">
        <v>1.0580000000000001</v>
      </c>
      <c r="BA20" s="408">
        <v>0.17</v>
      </c>
      <c r="BF20" s="408">
        <v>0</v>
      </c>
      <c r="BK20" s="408">
        <v>0</v>
      </c>
      <c r="BU20" s="467">
        <v>1</v>
      </c>
      <c r="BZ20" s="447">
        <v>1.67</v>
      </c>
      <c r="CE20" s="447">
        <v>1.06</v>
      </c>
      <c r="CJ20" s="354">
        <v>0.59719999999999995</v>
      </c>
      <c r="CO20" s="467">
        <v>1</v>
      </c>
      <c r="CT20" s="408">
        <v>0.5</v>
      </c>
      <c r="DI20" s="447">
        <v>1.1000000000000001</v>
      </c>
      <c r="DN20" s="408">
        <v>0.33</v>
      </c>
      <c r="DS20" s="467">
        <v>1</v>
      </c>
      <c r="DX20" s="467">
        <v>1</v>
      </c>
      <c r="EC20" s="467">
        <v>1</v>
      </c>
      <c r="EH20" s="467">
        <v>1</v>
      </c>
      <c r="ER20" s="467">
        <v>1</v>
      </c>
      <c r="EW20" s="467">
        <v>1</v>
      </c>
      <c r="FB20" s="467">
        <v>1</v>
      </c>
      <c r="FG20" s="467">
        <v>1</v>
      </c>
      <c r="FL20" s="467">
        <v>1</v>
      </c>
      <c r="FQ20" s="467">
        <v>1</v>
      </c>
      <c r="FV20" s="467">
        <v>1</v>
      </c>
      <c r="GA20" s="408">
        <v>0.04</v>
      </c>
      <c r="GF20" s="467">
        <v>1</v>
      </c>
      <c r="GK20" s="467">
        <v>1</v>
      </c>
      <c r="GP20" s="447">
        <v>2</v>
      </c>
      <c r="GU20" s="408">
        <v>0.4</v>
      </c>
      <c r="GZ20" s="447">
        <v>1.1000000000000001</v>
      </c>
      <c r="HE20" s="467">
        <v>1</v>
      </c>
      <c r="HO20" s="352">
        <v>0.81</v>
      </c>
      <c r="HT20" s="447">
        <v>1.02</v>
      </c>
      <c r="HY20" s="467">
        <v>1</v>
      </c>
      <c r="II20" s="351">
        <v>1.1253</v>
      </c>
      <c r="IN20" s="404">
        <v>0.93</v>
      </c>
    </row>
    <row r="21" spans="2:248" ht="15" thickBot="1" x14ac:dyDescent="0.4">
      <c r="C21" s="148"/>
    </row>
    <row r="22" spans="2:248" ht="15" thickBot="1" x14ac:dyDescent="0.4">
      <c r="C22" s="474" t="s">
        <v>727</v>
      </c>
      <c r="H22" s="465">
        <v>0.12</v>
      </c>
      <c r="M22" s="468">
        <v>1</v>
      </c>
      <c r="R22" s="466">
        <v>1.45</v>
      </c>
      <c r="W22" s="493">
        <v>0.75</v>
      </c>
      <c r="AG22" s="468">
        <v>1</v>
      </c>
      <c r="AL22" s="468">
        <v>1</v>
      </c>
      <c r="AQ22" s="466">
        <v>1.1599999999999999</v>
      </c>
      <c r="AV22" s="466">
        <v>1.07</v>
      </c>
      <c r="BA22" s="465">
        <v>0.17</v>
      </c>
      <c r="BF22" s="465">
        <v>0</v>
      </c>
      <c r="BK22" s="465">
        <v>0</v>
      </c>
      <c r="BU22" s="468">
        <v>1</v>
      </c>
      <c r="BZ22" s="466">
        <v>1.67</v>
      </c>
      <c r="CE22" s="466">
        <v>1.06</v>
      </c>
      <c r="CJ22" s="352">
        <v>0.82</v>
      </c>
      <c r="CO22" s="468">
        <v>1</v>
      </c>
      <c r="CT22" s="465">
        <v>0</v>
      </c>
      <c r="DI22" s="468">
        <v>1</v>
      </c>
      <c r="DN22" s="465">
        <v>0.33</v>
      </c>
      <c r="DS22" s="468">
        <v>1</v>
      </c>
      <c r="DX22" s="468">
        <v>1</v>
      </c>
      <c r="EC22" s="468">
        <v>1</v>
      </c>
      <c r="EH22" s="468">
        <v>1</v>
      </c>
      <c r="ER22" s="468">
        <v>1</v>
      </c>
      <c r="EW22" s="468">
        <v>1</v>
      </c>
      <c r="FB22" s="468">
        <v>1</v>
      </c>
      <c r="FG22" s="468">
        <v>1</v>
      </c>
      <c r="FL22" s="468">
        <v>1</v>
      </c>
      <c r="FQ22" s="468">
        <v>1</v>
      </c>
      <c r="FV22" s="468">
        <v>1</v>
      </c>
      <c r="GA22" s="465">
        <v>0.04</v>
      </c>
      <c r="GF22" s="468">
        <v>1</v>
      </c>
      <c r="GK22" s="468">
        <v>1</v>
      </c>
      <c r="GP22" s="466">
        <v>2</v>
      </c>
      <c r="GU22" s="465">
        <v>0.4</v>
      </c>
      <c r="GZ22" s="466">
        <v>1.1000000000000001</v>
      </c>
      <c r="HE22" s="468">
        <v>1</v>
      </c>
      <c r="HO22" s="493">
        <v>0.81</v>
      </c>
      <c r="HT22" s="466">
        <v>1.02</v>
      </c>
      <c r="HY22" s="468">
        <v>1</v>
      </c>
      <c r="II22" s="468">
        <v>1</v>
      </c>
      <c r="IN22" s="469">
        <v>0.93</v>
      </c>
    </row>
    <row r="23" spans="2:248" ht="15" thickBot="1" x14ac:dyDescent="0.4"/>
    <row r="24" spans="2:248" ht="15" customHeight="1" x14ac:dyDescent="0.35">
      <c r="H24" s="737" t="s">
        <v>670</v>
      </c>
      <c r="I24" s="738"/>
    </row>
    <row r="25" spans="2:248" ht="15" thickBot="1" x14ac:dyDescent="0.4">
      <c r="H25" s="739"/>
      <c r="I25" s="740"/>
      <c r="BI25" s="42"/>
    </row>
    <row r="26" spans="2:248" x14ac:dyDescent="0.35">
      <c r="B26" s="6">
        <v>1</v>
      </c>
      <c r="C26" s="4" t="s">
        <v>9</v>
      </c>
      <c r="D26" s="5"/>
      <c r="E26" s="647" t="s">
        <v>5</v>
      </c>
      <c r="F26" s="647"/>
      <c r="G26" s="648"/>
      <c r="H26" s="6">
        <v>31</v>
      </c>
      <c r="I26" s="7">
        <f>H26/H29</f>
        <v>0.73809523809523814</v>
      </c>
    </row>
    <row r="27" spans="2:248" x14ac:dyDescent="0.35">
      <c r="B27" s="11">
        <v>2</v>
      </c>
      <c r="C27" s="9" t="s">
        <v>10</v>
      </c>
      <c r="D27" s="10"/>
      <c r="E27" s="649" t="s">
        <v>11</v>
      </c>
      <c r="F27" s="649"/>
      <c r="G27" s="650"/>
      <c r="H27" s="11">
        <v>2</v>
      </c>
      <c r="I27" s="12">
        <f>H27/H29</f>
        <v>4.7619047619047616E-2</v>
      </c>
    </row>
    <row r="28" spans="2:248" ht="15" thickBot="1" x14ac:dyDescent="0.4">
      <c r="B28" s="16">
        <v>3</v>
      </c>
      <c r="C28" s="14" t="s">
        <v>12</v>
      </c>
      <c r="D28" s="15"/>
      <c r="E28" s="651" t="s">
        <v>8</v>
      </c>
      <c r="F28" s="651"/>
      <c r="G28" s="652"/>
      <c r="H28" s="16">
        <v>9</v>
      </c>
      <c r="I28" s="17">
        <f>H28/H29</f>
        <v>0.21428571428571427</v>
      </c>
    </row>
    <row r="29" spans="2:248" ht="15" thickBot="1" x14ac:dyDescent="0.4">
      <c r="B29" s="734" t="s">
        <v>116</v>
      </c>
      <c r="C29" s="735"/>
      <c r="D29" s="735"/>
      <c r="E29" s="735"/>
      <c r="F29" s="735"/>
      <c r="G29" s="736"/>
      <c r="H29" s="18">
        <f>SUM(H26:H28)</f>
        <v>42</v>
      </c>
      <c r="I29" s="43">
        <f>SUM(I26:I28)</f>
        <v>1</v>
      </c>
    </row>
    <row r="30" spans="2:248" ht="15" thickBot="1" x14ac:dyDescent="0.4"/>
    <row r="31" spans="2:248" ht="15" thickBot="1" x14ac:dyDescent="0.4">
      <c r="B31" s="464" t="s">
        <v>351</v>
      </c>
      <c r="C31" s="753" t="s">
        <v>352</v>
      </c>
      <c r="D31" s="753"/>
      <c r="E31" s="753"/>
      <c r="F31" s="70">
        <v>1</v>
      </c>
    </row>
    <row r="32" spans="2:248" ht="16.5" customHeight="1" thickBot="1" x14ac:dyDescent="0.4">
      <c r="B32" s="499" t="s">
        <v>590</v>
      </c>
      <c r="C32" s="797" t="s">
        <v>589</v>
      </c>
      <c r="D32" s="797"/>
      <c r="E32" s="797"/>
      <c r="F32" s="70">
        <v>1</v>
      </c>
    </row>
    <row r="33" spans="2:120" ht="15" thickBot="1" x14ac:dyDescent="0.4">
      <c r="B33" s="497" t="s">
        <v>342</v>
      </c>
      <c r="C33" s="662" t="s">
        <v>341</v>
      </c>
      <c r="D33" s="662"/>
      <c r="E33" s="662"/>
      <c r="F33" s="70">
        <v>1</v>
      </c>
    </row>
    <row r="34" spans="2:120" ht="15" thickBot="1" x14ac:dyDescent="0.4">
      <c r="B34" s="278" t="s">
        <v>332</v>
      </c>
      <c r="C34" s="180" t="s">
        <v>331</v>
      </c>
      <c r="D34" s="182"/>
      <c r="E34" s="182"/>
      <c r="F34" s="70">
        <v>2</v>
      </c>
      <c r="DP34" s="41"/>
    </row>
    <row r="35" spans="2:120" ht="15" thickBot="1" x14ac:dyDescent="0.4">
      <c r="B35" s="461" t="s">
        <v>109</v>
      </c>
      <c r="C35" s="182" t="s">
        <v>237</v>
      </c>
      <c r="D35" s="182"/>
      <c r="E35" s="182"/>
      <c r="F35" s="70">
        <v>0</v>
      </c>
      <c r="DP35" s="41"/>
    </row>
    <row r="36" spans="2:120" hidden="1" x14ac:dyDescent="0.35">
      <c r="B36" s="462" t="s">
        <v>131</v>
      </c>
      <c r="C36" s="182" t="s">
        <v>132</v>
      </c>
      <c r="D36" s="182"/>
      <c r="E36" s="182"/>
      <c r="F36" s="70">
        <v>0</v>
      </c>
      <c r="DP36" s="41"/>
    </row>
    <row r="37" spans="2:120" ht="15" thickBot="1" x14ac:dyDescent="0.4">
      <c r="B37" s="500" t="s">
        <v>139</v>
      </c>
      <c r="C37" s="182" t="s">
        <v>140</v>
      </c>
      <c r="D37" s="182"/>
      <c r="E37" s="182"/>
      <c r="F37" s="70">
        <v>1</v>
      </c>
    </row>
    <row r="38" spans="2:120" ht="15" hidden="1" thickBot="1" x14ac:dyDescent="0.4">
      <c r="B38" s="276" t="s">
        <v>201</v>
      </c>
      <c r="C38" s="182" t="s">
        <v>466</v>
      </c>
      <c r="D38" s="182"/>
      <c r="E38" s="182"/>
      <c r="F38" s="70">
        <v>0</v>
      </c>
    </row>
    <row r="39" spans="2:120" ht="15" hidden="1" thickBot="1" x14ac:dyDescent="0.4">
      <c r="B39" s="498" t="s">
        <v>480</v>
      </c>
      <c r="C39" s="182" t="s">
        <v>465</v>
      </c>
      <c r="F39" s="70">
        <v>0</v>
      </c>
    </row>
    <row r="40" spans="2:120" ht="15" thickBot="1" x14ac:dyDescent="0.4">
      <c r="B40" s="507" t="s">
        <v>725</v>
      </c>
      <c r="C40" s="459" t="s">
        <v>724</v>
      </c>
      <c r="F40" s="70">
        <v>1</v>
      </c>
    </row>
    <row r="41" spans="2:120" ht="15.5" x14ac:dyDescent="0.35">
      <c r="C41" s="147" t="s">
        <v>202</v>
      </c>
      <c r="F41" s="146">
        <f>H29+F31+F32+F33+F34+F35+F36+F37+F38+F39+F40</f>
        <v>49</v>
      </c>
    </row>
  </sheetData>
  <sheetProtection algorithmName="SHA-512" hashValue="zZX5Od7U0hU+aap0/Qf3RoRuszHhg9yKY7WyEXizaQmEOfJ/MWNFbV6PtzvXJtFcTSp877pfgbOLQRRtF7pALA==" saltValue="rZhoKBsVd95Ifn3W6MHh2g==" spinCount="100000" sheet="1" objects="1" scenarios="1"/>
  <mergeCells count="206">
    <mergeCell ref="C32:E32"/>
    <mergeCell ref="DJ3:DN3"/>
    <mergeCell ref="DJ4:DL4"/>
    <mergeCell ref="DM4:DM5"/>
    <mergeCell ref="DN4:DN5"/>
    <mergeCell ref="C31:E31"/>
    <mergeCell ref="EI3:EM3"/>
    <mergeCell ref="EI4:EK4"/>
    <mergeCell ref="EL4:EL5"/>
    <mergeCell ref="EM4:EM5"/>
    <mergeCell ref="AP4:AP5"/>
    <mergeCell ref="BZ4:BZ5"/>
    <mergeCell ref="CA4:CC4"/>
    <mergeCell ref="S3:W3"/>
    <mergeCell ref="S4:U4"/>
    <mergeCell ref="V4:V5"/>
    <mergeCell ref="W4:W5"/>
    <mergeCell ref="CD4:CD5"/>
    <mergeCell ref="BV3:BZ3"/>
    <mergeCell ref="CA3:CE3"/>
    <mergeCell ref="CF3:CJ3"/>
    <mergeCell ref="BQ4:BS4"/>
    <mergeCell ref="BT4:BT5"/>
    <mergeCell ref="BU4:BU5"/>
    <mergeCell ref="BY4:BY5"/>
    <mergeCell ref="CJ4:CJ5"/>
    <mergeCell ref="Q4:Q5"/>
    <mergeCell ref="R4:R5"/>
    <mergeCell ref="AC3:AG3"/>
    <mergeCell ref="AG4:AG5"/>
    <mergeCell ref="BJ4:BJ5"/>
    <mergeCell ref="AR3:AV3"/>
    <mergeCell ref="AW3:BA3"/>
    <mergeCell ref="BG3:BK3"/>
    <mergeCell ref="BK4:BK5"/>
    <mergeCell ref="AR4:AT4"/>
    <mergeCell ref="AH3:AL3"/>
    <mergeCell ref="AF4:AF5"/>
    <mergeCell ref="BL4:BN4"/>
    <mergeCell ref="BO4:BO5"/>
    <mergeCell ref="BP4:BP5"/>
    <mergeCell ref="BL3:BP3"/>
    <mergeCell ref="AH4:AJ4"/>
    <mergeCell ref="AK4:AK5"/>
    <mergeCell ref="AL4:AL5"/>
    <mergeCell ref="B2:C5"/>
    <mergeCell ref="DE3:DI3"/>
    <mergeCell ref="B29:G29"/>
    <mergeCell ref="X4:Z4"/>
    <mergeCell ref="AA4:AA5"/>
    <mergeCell ref="AB4:AB5"/>
    <mergeCell ref="D4:F4"/>
    <mergeCell ref="G4:G5"/>
    <mergeCell ref="H4:H5"/>
    <mergeCell ref="N4:P4"/>
    <mergeCell ref="I4:K4"/>
    <mergeCell ref="M4:M5"/>
    <mergeCell ref="L4:L5"/>
    <mergeCell ref="H24:I25"/>
    <mergeCell ref="D3:H3"/>
    <mergeCell ref="I3:M3"/>
    <mergeCell ref="N3:R3"/>
    <mergeCell ref="X3:AB3"/>
    <mergeCell ref="CU4:CW4"/>
    <mergeCell ref="E28:G28"/>
    <mergeCell ref="BQ3:BU3"/>
    <mergeCell ref="CE4:CE5"/>
    <mergeCell ref="CF4:CH4"/>
    <mergeCell ref="CI4:CI5"/>
    <mergeCell ref="E26:G26"/>
    <mergeCell ref="E27:G27"/>
    <mergeCell ref="AC4:AE4"/>
    <mergeCell ref="BV4:BX4"/>
    <mergeCell ref="BA4:BA5"/>
    <mergeCell ref="AM4:AO4"/>
    <mergeCell ref="AQ4:AQ5"/>
    <mergeCell ref="BB3:BF3"/>
    <mergeCell ref="BB4:BD4"/>
    <mergeCell ref="BE4:BE5"/>
    <mergeCell ref="BF4:BF5"/>
    <mergeCell ref="BG4:BI4"/>
    <mergeCell ref="AM3:AQ3"/>
    <mergeCell ref="AU4:AU5"/>
    <mergeCell ref="AV4:AV5"/>
    <mergeCell ref="AW4:AY4"/>
    <mergeCell ref="AZ4:AZ5"/>
    <mergeCell ref="DE4:DG4"/>
    <mergeCell ref="DH4:DH5"/>
    <mergeCell ref="DI4:DI5"/>
    <mergeCell ref="CK4:CM4"/>
    <mergeCell ref="CN4:CN5"/>
    <mergeCell ref="CO4:CO5"/>
    <mergeCell ref="CP3:CT3"/>
    <mergeCell ref="CU3:CY3"/>
    <mergeCell ref="CZ3:DD3"/>
    <mergeCell ref="CY4:CY5"/>
    <mergeCell ref="CZ4:DB4"/>
    <mergeCell ref="DC4:DC5"/>
    <mergeCell ref="CP4:CR4"/>
    <mergeCell ref="CS4:CS5"/>
    <mergeCell ref="CT4:CT5"/>
    <mergeCell ref="DD4:DD5"/>
    <mergeCell ref="CX4:CX5"/>
    <mergeCell ref="CK3:CO3"/>
    <mergeCell ref="DT3:DX3"/>
    <mergeCell ref="DY3:EC3"/>
    <mergeCell ref="ED3:EH3"/>
    <mergeCell ref="DO4:DQ4"/>
    <mergeCell ref="DR4:DR5"/>
    <mergeCell ref="DS4:DS5"/>
    <mergeCell ref="DT4:DV4"/>
    <mergeCell ref="DW4:DW5"/>
    <mergeCell ref="DX4:DX5"/>
    <mergeCell ref="DY4:EA4"/>
    <mergeCell ref="EB4:EB5"/>
    <mergeCell ref="EC4:EC5"/>
    <mergeCell ref="ED4:EF4"/>
    <mergeCell ref="EG4:EG5"/>
    <mergeCell ref="EH4:EH5"/>
    <mergeCell ref="DO3:DS3"/>
    <mergeCell ref="EN3:ER3"/>
    <mergeCell ref="ES3:EW3"/>
    <mergeCell ref="EX3:FB3"/>
    <mergeCell ref="FC3:FG3"/>
    <mergeCell ref="FH3:FL3"/>
    <mergeCell ref="FM3:FQ3"/>
    <mergeCell ref="FR3:FV3"/>
    <mergeCell ref="FW3:GA3"/>
    <mergeCell ref="GB3:GF3"/>
    <mergeCell ref="GG3:GK3"/>
    <mergeCell ref="GL3:GP3"/>
    <mergeCell ref="GQ3:GU3"/>
    <mergeCell ref="GV3:GZ3"/>
    <mergeCell ref="HA3:HE3"/>
    <mergeCell ref="HF3:HJ3"/>
    <mergeCell ref="HK3:HO3"/>
    <mergeCell ref="HP3:HT3"/>
    <mergeCell ref="HU3:HY3"/>
    <mergeCell ref="HZ3:ID3"/>
    <mergeCell ref="IE3:II3"/>
    <mergeCell ref="EN4:EP4"/>
    <mergeCell ref="EQ4:EQ5"/>
    <mergeCell ref="ER4:ER5"/>
    <mergeCell ref="ES4:EU4"/>
    <mergeCell ref="EV4:EV5"/>
    <mergeCell ref="EW4:EW5"/>
    <mergeCell ref="EX4:EZ4"/>
    <mergeCell ref="FA4:FA5"/>
    <mergeCell ref="FB4:FB5"/>
    <mergeCell ref="FC4:FE4"/>
    <mergeCell ref="FF4:FF5"/>
    <mergeCell ref="FG4:FG5"/>
    <mergeCell ref="FH4:FJ4"/>
    <mergeCell ref="FK4:FK5"/>
    <mergeCell ref="FL4:FL5"/>
    <mergeCell ref="FM4:FO4"/>
    <mergeCell ref="FP4:FP5"/>
    <mergeCell ref="FQ4:FQ5"/>
    <mergeCell ref="FR4:FT4"/>
    <mergeCell ref="FU4:FU5"/>
    <mergeCell ref="FV4:FV5"/>
    <mergeCell ref="FW4:FY4"/>
    <mergeCell ref="FZ4:FZ5"/>
    <mergeCell ref="GA4:GA5"/>
    <mergeCell ref="GB4:GD4"/>
    <mergeCell ref="GE4:GE5"/>
    <mergeCell ref="GF4:GF5"/>
    <mergeCell ref="GG4:GI4"/>
    <mergeCell ref="GJ4:GJ5"/>
    <mergeCell ref="GK4:GK5"/>
    <mergeCell ref="GL4:GN4"/>
    <mergeCell ref="HO4:HO5"/>
    <mergeCell ref="HP4:HR4"/>
    <mergeCell ref="GO4:GO5"/>
    <mergeCell ref="GP4:GP5"/>
    <mergeCell ref="GQ4:GS4"/>
    <mergeCell ref="GT4:GT5"/>
    <mergeCell ref="GU4:GU5"/>
    <mergeCell ref="GV4:GX4"/>
    <mergeCell ref="GY4:GY5"/>
    <mergeCell ref="GZ4:GZ5"/>
    <mergeCell ref="HA4:HC4"/>
    <mergeCell ref="C33:E33"/>
    <mergeCell ref="IJ3:IN3"/>
    <mergeCell ref="IJ4:IL4"/>
    <mergeCell ref="IM4:IM5"/>
    <mergeCell ref="IN4:IN5"/>
    <mergeCell ref="D2:IN2"/>
    <mergeCell ref="IH4:IH5"/>
    <mergeCell ref="II4:II5"/>
    <mergeCell ref="HS4:HS5"/>
    <mergeCell ref="HT4:HT5"/>
    <mergeCell ref="HU4:HW4"/>
    <mergeCell ref="HX4:HX5"/>
    <mergeCell ref="HY4:HY5"/>
    <mergeCell ref="HZ4:IB4"/>
    <mergeCell ref="IC4:IC5"/>
    <mergeCell ref="ID4:ID5"/>
    <mergeCell ref="IE4:IG4"/>
    <mergeCell ref="HD4:HD5"/>
    <mergeCell ref="HE4:HE5"/>
    <mergeCell ref="HF4:HH4"/>
    <mergeCell ref="HI4:HI5"/>
    <mergeCell ref="HJ4:HJ5"/>
    <mergeCell ref="HK4:HM4"/>
    <mergeCell ref="HN4:HN5"/>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sheetPr>
  <dimension ref="B1:IX42"/>
  <sheetViews>
    <sheetView topLeftCell="A4" workbookViewId="0">
      <selection activeCell="Q28" sqref="Q28"/>
    </sheetView>
  </sheetViews>
  <sheetFormatPr baseColWidth="10" defaultRowHeight="14.5" x14ac:dyDescent="0.35"/>
  <cols>
    <col min="2" max="2" width="5.453125" customWidth="1"/>
    <col min="4" max="4" width="6.81640625" customWidth="1"/>
    <col min="5" max="5" width="9.1796875"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7265625" customWidth="1"/>
    <col min="107" max="107" width="7.1796875" customWidth="1"/>
    <col min="108" max="108" width="10.1796875" customWidth="1"/>
    <col min="109" max="109" width="6.54296875" customWidth="1"/>
    <col min="110" max="110" width="6.453125" customWidth="1"/>
    <col min="111" max="111" width="7.7265625" customWidth="1"/>
    <col min="112" max="112" width="6.81640625" customWidth="1"/>
    <col min="113" max="113" width="10.7265625" customWidth="1"/>
    <col min="114" max="114" width="6.81640625" customWidth="1"/>
    <col min="115" max="115" width="6" customWidth="1"/>
    <col min="116" max="116" width="5.81640625" customWidth="1"/>
    <col min="117" max="117" width="7.1796875" customWidth="1"/>
    <col min="118" max="118" width="10.269531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453125" customWidth="1"/>
    <col min="230" max="230" width="5.26953125" customWidth="1"/>
    <col min="231" max="231" width="6.26953125" customWidth="1"/>
    <col min="232" max="232" width="6.1796875" customWidth="1"/>
    <col min="233" max="233" width="10.453125" customWidth="1"/>
    <col min="234" max="234" width="6.26953125" customWidth="1"/>
    <col min="235" max="235" width="6.453125" customWidth="1"/>
    <col min="236" max="236" width="6.54296875" customWidth="1"/>
    <col min="237" max="237" width="7.1796875" customWidth="1"/>
    <col min="238" max="238" width="10.7265625" customWidth="1"/>
    <col min="239" max="239" width="6.7265625" customWidth="1"/>
    <col min="240" max="240" width="5.7265625" customWidth="1"/>
    <col min="241" max="241" width="6.54296875" customWidth="1"/>
    <col min="242" max="242" width="6.7265625" customWidth="1"/>
    <col min="244" max="244" width="6.26953125" customWidth="1"/>
    <col min="245" max="245" width="5.1796875" customWidth="1"/>
    <col min="246" max="246" width="6.1796875" customWidth="1"/>
    <col min="247" max="247" width="7" customWidth="1"/>
    <col min="248" max="248" width="9.54296875" customWidth="1"/>
    <col min="249" max="249" width="6.453125" customWidth="1"/>
    <col min="250" max="251" width="6" customWidth="1"/>
    <col min="252" max="252" width="6.1796875" customWidth="1"/>
    <col min="253" max="253" width="10.26953125" customWidth="1"/>
    <col min="254" max="254" width="6.453125" customWidth="1"/>
    <col min="255" max="255" width="5.81640625" customWidth="1"/>
    <col min="256" max="256" width="6.1796875" customWidth="1"/>
    <col min="257" max="257" width="7.1796875" customWidth="1"/>
    <col min="258" max="258" width="10" customWidth="1"/>
  </cols>
  <sheetData>
    <row r="1" spans="2:258" ht="15" thickBot="1" x14ac:dyDescent="0.4"/>
    <row r="2" spans="2:258" ht="15" thickBot="1" x14ac:dyDescent="0.4">
      <c r="B2" s="762" t="s">
        <v>212</v>
      </c>
      <c r="C2" s="742"/>
      <c r="D2" s="672" t="s">
        <v>46</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3"/>
      <c r="IE2" s="673"/>
      <c r="IF2" s="673"/>
      <c r="IG2" s="673"/>
      <c r="IH2" s="673"/>
      <c r="II2" s="673"/>
      <c r="IJ2" s="673"/>
      <c r="IK2" s="673"/>
      <c r="IL2" s="673"/>
      <c r="IM2" s="673"/>
      <c r="IN2" s="673"/>
      <c r="IO2" s="673"/>
      <c r="IP2" s="673"/>
      <c r="IQ2" s="673"/>
      <c r="IR2" s="673"/>
      <c r="IS2" s="673"/>
      <c r="IT2" s="673"/>
      <c r="IU2" s="673"/>
      <c r="IV2" s="673"/>
      <c r="IW2" s="673"/>
      <c r="IX2" s="674"/>
    </row>
    <row r="3" spans="2:258" ht="130.5" customHeight="1" thickBot="1" x14ac:dyDescent="0.4">
      <c r="B3" s="743"/>
      <c r="C3" s="744"/>
      <c r="D3" s="663" t="s">
        <v>481</v>
      </c>
      <c r="E3" s="664"/>
      <c r="F3" s="665"/>
      <c r="G3" s="665"/>
      <c r="H3" s="666"/>
      <c r="I3" s="663" t="s">
        <v>251</v>
      </c>
      <c r="J3" s="664"/>
      <c r="K3" s="665"/>
      <c r="L3" s="665"/>
      <c r="M3" s="666"/>
      <c r="N3" s="663" t="s">
        <v>252</v>
      </c>
      <c r="O3" s="664"/>
      <c r="P3" s="665"/>
      <c r="Q3" s="665"/>
      <c r="R3" s="666"/>
      <c r="S3" s="663" t="s">
        <v>93</v>
      </c>
      <c r="T3" s="664"/>
      <c r="U3" s="665"/>
      <c r="V3" s="665"/>
      <c r="W3" s="666"/>
      <c r="X3" s="725" t="s">
        <v>94</v>
      </c>
      <c r="Y3" s="726"/>
      <c r="Z3" s="727"/>
      <c r="AA3" s="727"/>
      <c r="AB3" s="728"/>
      <c r="AC3" s="663" t="s">
        <v>253</v>
      </c>
      <c r="AD3" s="664"/>
      <c r="AE3" s="665"/>
      <c r="AF3" s="665"/>
      <c r="AG3" s="666"/>
      <c r="AH3" s="663" t="s">
        <v>246</v>
      </c>
      <c r="AI3" s="664"/>
      <c r="AJ3" s="665"/>
      <c r="AK3" s="665"/>
      <c r="AL3" s="666"/>
      <c r="AM3" s="663" t="s">
        <v>254</v>
      </c>
      <c r="AN3" s="664"/>
      <c r="AO3" s="665"/>
      <c r="AP3" s="665"/>
      <c r="AQ3" s="666"/>
      <c r="AR3" s="663" t="s">
        <v>95</v>
      </c>
      <c r="AS3" s="664"/>
      <c r="AT3" s="665"/>
      <c r="AU3" s="665"/>
      <c r="AV3" s="666"/>
      <c r="AW3" s="663" t="s">
        <v>357</v>
      </c>
      <c r="AX3" s="664"/>
      <c r="AY3" s="665"/>
      <c r="AZ3" s="665"/>
      <c r="BA3" s="666"/>
      <c r="BB3" s="663" t="s">
        <v>402</v>
      </c>
      <c r="BC3" s="664"/>
      <c r="BD3" s="665"/>
      <c r="BE3" s="665"/>
      <c r="BF3" s="666"/>
      <c r="BG3" s="663" t="s">
        <v>621</v>
      </c>
      <c r="BH3" s="664"/>
      <c r="BI3" s="665"/>
      <c r="BJ3" s="665"/>
      <c r="BK3" s="666"/>
      <c r="BL3" s="787" t="s">
        <v>737</v>
      </c>
      <c r="BM3" s="788"/>
      <c r="BN3" s="789"/>
      <c r="BO3" s="789"/>
      <c r="BP3" s="790"/>
      <c r="BQ3" s="663" t="s">
        <v>144</v>
      </c>
      <c r="BR3" s="664"/>
      <c r="BS3" s="665"/>
      <c r="BT3" s="665"/>
      <c r="BU3" s="666"/>
      <c r="BV3" s="817" t="s">
        <v>394</v>
      </c>
      <c r="BW3" s="818"/>
      <c r="BX3" s="819"/>
      <c r="BY3" s="819"/>
      <c r="BZ3" s="820"/>
      <c r="CA3" s="663" t="s">
        <v>249</v>
      </c>
      <c r="CB3" s="664"/>
      <c r="CC3" s="665"/>
      <c r="CD3" s="665"/>
      <c r="CE3" s="666"/>
      <c r="CF3" s="663" t="s">
        <v>250</v>
      </c>
      <c r="CG3" s="664"/>
      <c r="CH3" s="665"/>
      <c r="CI3" s="665"/>
      <c r="CJ3" s="666"/>
      <c r="CK3" s="663" t="s">
        <v>618</v>
      </c>
      <c r="CL3" s="664"/>
      <c r="CM3" s="665"/>
      <c r="CN3" s="665"/>
      <c r="CO3" s="666"/>
      <c r="CP3" s="663" t="s">
        <v>622</v>
      </c>
      <c r="CQ3" s="664"/>
      <c r="CR3" s="665"/>
      <c r="CS3" s="665"/>
      <c r="CT3" s="666"/>
      <c r="CU3" s="821" t="s">
        <v>145</v>
      </c>
      <c r="CV3" s="822"/>
      <c r="CW3" s="823"/>
      <c r="CX3" s="823"/>
      <c r="CY3" s="824"/>
      <c r="CZ3" s="725" t="s">
        <v>146</v>
      </c>
      <c r="DA3" s="726"/>
      <c r="DB3" s="727"/>
      <c r="DC3" s="727"/>
      <c r="DD3" s="728"/>
      <c r="DE3" s="663" t="s">
        <v>395</v>
      </c>
      <c r="DF3" s="664"/>
      <c r="DG3" s="665"/>
      <c r="DH3" s="665"/>
      <c r="DI3" s="666"/>
      <c r="DJ3" s="663" t="s">
        <v>397</v>
      </c>
      <c r="DK3" s="664"/>
      <c r="DL3" s="665"/>
      <c r="DM3" s="665"/>
      <c r="DN3" s="666"/>
      <c r="DO3" s="798" t="s">
        <v>582</v>
      </c>
      <c r="DP3" s="799"/>
      <c r="DQ3" s="800"/>
      <c r="DR3" s="800"/>
      <c r="DS3" s="801"/>
      <c r="DT3" s="814" t="s">
        <v>482</v>
      </c>
      <c r="DU3" s="815"/>
      <c r="DV3" s="815"/>
      <c r="DW3" s="815"/>
      <c r="DX3" s="816"/>
      <c r="DY3" s="663" t="s">
        <v>186</v>
      </c>
      <c r="DZ3" s="664"/>
      <c r="EA3" s="665"/>
      <c r="EB3" s="665"/>
      <c r="EC3" s="666"/>
      <c r="ED3" s="663" t="s">
        <v>187</v>
      </c>
      <c r="EE3" s="664"/>
      <c r="EF3" s="665"/>
      <c r="EG3" s="665"/>
      <c r="EH3" s="666"/>
      <c r="EI3" s="663" t="s">
        <v>623</v>
      </c>
      <c r="EJ3" s="664"/>
      <c r="EK3" s="665"/>
      <c r="EL3" s="665"/>
      <c r="EM3" s="666"/>
      <c r="EN3" s="663" t="s">
        <v>483</v>
      </c>
      <c r="EO3" s="664"/>
      <c r="EP3" s="665"/>
      <c r="EQ3" s="665"/>
      <c r="ER3" s="666"/>
      <c r="ES3" s="663" t="s">
        <v>484</v>
      </c>
      <c r="ET3" s="664"/>
      <c r="EU3" s="665"/>
      <c r="EV3" s="665"/>
      <c r="EW3" s="666"/>
      <c r="EX3" s="663" t="s">
        <v>160</v>
      </c>
      <c r="EY3" s="664"/>
      <c r="EZ3" s="665"/>
      <c r="FA3" s="665"/>
      <c r="FB3" s="666"/>
      <c r="FC3" s="663" t="s">
        <v>624</v>
      </c>
      <c r="FD3" s="664"/>
      <c r="FE3" s="665"/>
      <c r="FF3" s="665"/>
      <c r="FG3" s="666"/>
      <c r="FH3" s="663" t="s">
        <v>188</v>
      </c>
      <c r="FI3" s="664"/>
      <c r="FJ3" s="665"/>
      <c r="FK3" s="665"/>
      <c r="FL3" s="666"/>
      <c r="FM3" s="663" t="s">
        <v>189</v>
      </c>
      <c r="FN3" s="664"/>
      <c r="FO3" s="665"/>
      <c r="FP3" s="665"/>
      <c r="FQ3" s="666"/>
      <c r="FR3" s="663" t="s">
        <v>485</v>
      </c>
      <c r="FS3" s="664"/>
      <c r="FT3" s="665"/>
      <c r="FU3" s="665"/>
      <c r="FV3" s="666"/>
      <c r="FW3" s="663" t="s">
        <v>190</v>
      </c>
      <c r="FX3" s="664"/>
      <c r="FY3" s="665"/>
      <c r="FZ3" s="665"/>
      <c r="GA3" s="666"/>
      <c r="GB3" s="663" t="s">
        <v>415</v>
      </c>
      <c r="GC3" s="664"/>
      <c r="GD3" s="665"/>
      <c r="GE3" s="665"/>
      <c r="GF3" s="666"/>
      <c r="GG3" s="817" t="s">
        <v>625</v>
      </c>
      <c r="GH3" s="818"/>
      <c r="GI3" s="819"/>
      <c r="GJ3" s="819"/>
      <c r="GK3" s="820"/>
      <c r="GL3" s="690" t="s">
        <v>486</v>
      </c>
      <c r="GM3" s="691"/>
      <c r="GN3" s="692"/>
      <c r="GO3" s="692"/>
      <c r="GP3" s="693"/>
      <c r="GQ3" s="663" t="s">
        <v>626</v>
      </c>
      <c r="GR3" s="664"/>
      <c r="GS3" s="665"/>
      <c r="GT3" s="665"/>
      <c r="GU3" s="666"/>
      <c r="GV3" s="663" t="s">
        <v>487</v>
      </c>
      <c r="GW3" s="664"/>
      <c r="GX3" s="665"/>
      <c r="GY3" s="665"/>
      <c r="GZ3" s="666"/>
      <c r="HA3" s="663" t="s">
        <v>416</v>
      </c>
      <c r="HB3" s="664"/>
      <c r="HC3" s="665"/>
      <c r="HD3" s="665"/>
      <c r="HE3" s="666"/>
      <c r="HF3" s="663" t="s">
        <v>191</v>
      </c>
      <c r="HG3" s="664"/>
      <c r="HH3" s="665"/>
      <c r="HI3" s="665"/>
      <c r="HJ3" s="666"/>
      <c r="HK3" s="663" t="s">
        <v>488</v>
      </c>
      <c r="HL3" s="664"/>
      <c r="HM3" s="665"/>
      <c r="HN3" s="665"/>
      <c r="HO3" s="666"/>
      <c r="HP3" s="772" t="s">
        <v>192</v>
      </c>
      <c r="HQ3" s="773"/>
      <c r="HR3" s="774"/>
      <c r="HS3" s="774"/>
      <c r="HT3" s="775"/>
      <c r="HU3" s="663" t="s">
        <v>347</v>
      </c>
      <c r="HV3" s="664"/>
      <c r="HW3" s="665"/>
      <c r="HX3" s="665"/>
      <c r="HY3" s="666"/>
      <c r="HZ3" s="663" t="s">
        <v>193</v>
      </c>
      <c r="IA3" s="664"/>
      <c r="IB3" s="665"/>
      <c r="IC3" s="665"/>
      <c r="ID3" s="666"/>
      <c r="IE3" s="663" t="s">
        <v>489</v>
      </c>
      <c r="IF3" s="664"/>
      <c r="IG3" s="665"/>
      <c r="IH3" s="665"/>
      <c r="II3" s="666"/>
      <c r="IJ3" s="684" t="s">
        <v>490</v>
      </c>
      <c r="IK3" s="685"/>
      <c r="IL3" s="686"/>
      <c r="IM3" s="686"/>
      <c r="IN3" s="687"/>
      <c r="IO3" s="663" t="s">
        <v>491</v>
      </c>
      <c r="IP3" s="664"/>
      <c r="IQ3" s="665"/>
      <c r="IR3" s="665"/>
      <c r="IS3" s="666"/>
      <c r="IT3" s="663" t="s">
        <v>492</v>
      </c>
      <c r="IU3" s="664"/>
      <c r="IV3" s="665"/>
      <c r="IW3" s="665"/>
      <c r="IX3" s="666"/>
    </row>
    <row r="4" spans="2:25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67" t="s">
        <v>29</v>
      </c>
      <c r="BH4" s="668"/>
      <c r="BI4" s="669"/>
      <c r="BJ4" s="670" t="s">
        <v>30</v>
      </c>
      <c r="BK4" s="670" t="s">
        <v>83</v>
      </c>
      <c r="BL4" s="680" t="s">
        <v>29</v>
      </c>
      <c r="BM4" s="681"/>
      <c r="BN4" s="681"/>
      <c r="BO4" s="682" t="s">
        <v>30</v>
      </c>
      <c r="BP4" s="670" t="s">
        <v>83</v>
      </c>
      <c r="BQ4" s="680" t="s">
        <v>29</v>
      </c>
      <c r="BR4" s="681"/>
      <c r="BS4" s="681"/>
      <c r="BT4" s="68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667" t="s">
        <v>29</v>
      </c>
      <c r="CL4" s="710"/>
      <c r="CM4" s="711"/>
      <c r="CN4" s="712" t="s">
        <v>30</v>
      </c>
      <c r="CO4" s="670" t="s">
        <v>83</v>
      </c>
      <c r="CP4" s="667" t="s">
        <v>29</v>
      </c>
      <c r="CQ4" s="710"/>
      <c r="CR4" s="711"/>
      <c r="CS4" s="712" t="s">
        <v>30</v>
      </c>
      <c r="CT4" s="670" t="s">
        <v>83</v>
      </c>
      <c r="CU4" s="807" t="s">
        <v>29</v>
      </c>
      <c r="CV4" s="808"/>
      <c r="CW4" s="809"/>
      <c r="CX4" s="810" t="s">
        <v>30</v>
      </c>
      <c r="CY4" s="812" t="s">
        <v>83</v>
      </c>
      <c r="CZ4" s="729" t="s">
        <v>29</v>
      </c>
      <c r="DA4" s="730"/>
      <c r="DB4" s="731"/>
      <c r="DC4" s="732" t="s">
        <v>30</v>
      </c>
      <c r="DD4" s="708" t="s">
        <v>83</v>
      </c>
      <c r="DE4" s="667" t="s">
        <v>29</v>
      </c>
      <c r="DF4" s="710"/>
      <c r="DG4" s="711"/>
      <c r="DH4" s="712" t="s">
        <v>30</v>
      </c>
      <c r="DI4" s="670" t="s">
        <v>83</v>
      </c>
      <c r="DJ4" s="680" t="s">
        <v>29</v>
      </c>
      <c r="DK4" s="681"/>
      <c r="DL4" s="681"/>
      <c r="DM4" s="682" t="s">
        <v>30</v>
      </c>
      <c r="DN4" s="670" t="s">
        <v>83</v>
      </c>
      <c r="DO4" s="667" t="s">
        <v>29</v>
      </c>
      <c r="DP4" s="710"/>
      <c r="DQ4" s="711"/>
      <c r="DR4" s="712" t="s">
        <v>30</v>
      </c>
      <c r="DS4" s="670" t="s">
        <v>83</v>
      </c>
      <c r="DT4" s="667" t="s">
        <v>29</v>
      </c>
      <c r="DU4" s="710"/>
      <c r="DV4" s="711"/>
      <c r="DW4" s="712" t="s">
        <v>30</v>
      </c>
      <c r="DX4" s="670" t="s">
        <v>83</v>
      </c>
      <c r="DY4" s="680" t="s">
        <v>29</v>
      </c>
      <c r="DZ4" s="681"/>
      <c r="EA4" s="681"/>
      <c r="EB4" s="682" t="s">
        <v>30</v>
      </c>
      <c r="EC4" s="670" t="s">
        <v>83</v>
      </c>
      <c r="ED4" s="680" t="s">
        <v>29</v>
      </c>
      <c r="EE4" s="681"/>
      <c r="EF4" s="681"/>
      <c r="EG4" s="682" t="s">
        <v>30</v>
      </c>
      <c r="EH4" s="670" t="s">
        <v>83</v>
      </c>
      <c r="EI4" s="680" t="s">
        <v>29</v>
      </c>
      <c r="EJ4" s="681"/>
      <c r="EK4" s="681"/>
      <c r="EL4" s="682" t="s">
        <v>30</v>
      </c>
      <c r="EM4" s="670" t="s">
        <v>83</v>
      </c>
      <c r="EN4" s="680" t="s">
        <v>29</v>
      </c>
      <c r="EO4" s="681"/>
      <c r="EP4" s="681"/>
      <c r="EQ4" s="682" t="s">
        <v>30</v>
      </c>
      <c r="ER4" s="763" t="s">
        <v>83</v>
      </c>
      <c r="ES4" s="667" t="s">
        <v>29</v>
      </c>
      <c r="ET4" s="668"/>
      <c r="EU4" s="669"/>
      <c r="EV4" s="670" t="s">
        <v>30</v>
      </c>
      <c r="EW4" s="670" t="s">
        <v>83</v>
      </c>
      <c r="EX4" s="667" t="s">
        <v>29</v>
      </c>
      <c r="EY4" s="668"/>
      <c r="EZ4" s="669"/>
      <c r="FA4" s="670" t="s">
        <v>30</v>
      </c>
      <c r="FB4" s="670" t="s">
        <v>83</v>
      </c>
      <c r="FC4" s="667" t="s">
        <v>29</v>
      </c>
      <c r="FD4" s="710"/>
      <c r="FE4" s="711"/>
      <c r="FF4" s="712" t="s">
        <v>30</v>
      </c>
      <c r="FG4" s="670" t="s">
        <v>83</v>
      </c>
      <c r="FH4" s="667" t="s">
        <v>29</v>
      </c>
      <c r="FI4" s="668"/>
      <c r="FJ4" s="669"/>
      <c r="FK4" s="670" t="s">
        <v>30</v>
      </c>
      <c r="FL4" s="670" t="s">
        <v>83</v>
      </c>
      <c r="FM4" s="667" t="s">
        <v>29</v>
      </c>
      <c r="FN4" s="668"/>
      <c r="FO4" s="669"/>
      <c r="FP4" s="670" t="s">
        <v>30</v>
      </c>
      <c r="FQ4" s="670" t="s">
        <v>83</v>
      </c>
      <c r="FR4" s="667" t="s">
        <v>29</v>
      </c>
      <c r="FS4" s="668"/>
      <c r="FT4" s="669"/>
      <c r="FU4" s="670" t="s">
        <v>30</v>
      </c>
      <c r="FV4" s="670" t="s">
        <v>83</v>
      </c>
      <c r="FW4" s="680" t="s">
        <v>29</v>
      </c>
      <c r="FX4" s="681"/>
      <c r="FY4" s="681"/>
      <c r="FZ4" s="682" t="s">
        <v>30</v>
      </c>
      <c r="GA4" s="670" t="s">
        <v>83</v>
      </c>
      <c r="GB4" s="680" t="s">
        <v>29</v>
      </c>
      <c r="GC4" s="681"/>
      <c r="GD4" s="681"/>
      <c r="GE4" s="682" t="s">
        <v>30</v>
      </c>
      <c r="GF4" s="670" t="s">
        <v>83</v>
      </c>
      <c r="GG4" s="680" t="s">
        <v>29</v>
      </c>
      <c r="GH4" s="681"/>
      <c r="GI4" s="681"/>
      <c r="GJ4" s="682" t="s">
        <v>30</v>
      </c>
      <c r="GK4" s="670" t="s">
        <v>83</v>
      </c>
      <c r="GL4" s="680" t="s">
        <v>29</v>
      </c>
      <c r="GM4" s="681"/>
      <c r="GN4" s="681"/>
      <c r="GO4" s="682" t="s">
        <v>30</v>
      </c>
      <c r="GP4" s="670" t="s">
        <v>83</v>
      </c>
      <c r="GQ4" s="680" t="s">
        <v>29</v>
      </c>
      <c r="GR4" s="681"/>
      <c r="GS4" s="681"/>
      <c r="GT4" s="682" t="s">
        <v>30</v>
      </c>
      <c r="GU4" s="670" t="s">
        <v>83</v>
      </c>
      <c r="GV4" s="680" t="s">
        <v>29</v>
      </c>
      <c r="GW4" s="681"/>
      <c r="GX4" s="681"/>
      <c r="GY4" s="682" t="s">
        <v>30</v>
      </c>
      <c r="GZ4" s="670" t="s">
        <v>83</v>
      </c>
      <c r="HA4" s="680" t="s">
        <v>29</v>
      </c>
      <c r="HB4" s="681"/>
      <c r="HC4" s="681"/>
      <c r="HD4" s="682" t="s">
        <v>30</v>
      </c>
      <c r="HE4" s="670" t="s">
        <v>83</v>
      </c>
      <c r="HF4" s="667" t="s">
        <v>29</v>
      </c>
      <c r="HG4" s="668"/>
      <c r="HH4" s="669"/>
      <c r="HI4" s="670" t="s">
        <v>30</v>
      </c>
      <c r="HJ4" s="670" t="s">
        <v>83</v>
      </c>
      <c r="HK4" s="680" t="s">
        <v>29</v>
      </c>
      <c r="HL4" s="681"/>
      <c r="HM4" s="681"/>
      <c r="HN4" s="682" t="s">
        <v>30</v>
      </c>
      <c r="HO4" s="670" t="s">
        <v>83</v>
      </c>
      <c r="HP4" s="688" t="s">
        <v>29</v>
      </c>
      <c r="HQ4" s="689"/>
      <c r="HR4" s="689"/>
      <c r="HS4" s="747" t="s">
        <v>30</v>
      </c>
      <c r="HT4" s="702" t="s">
        <v>83</v>
      </c>
      <c r="HU4" s="667" t="s">
        <v>29</v>
      </c>
      <c r="HV4" s="710"/>
      <c r="HW4" s="711"/>
      <c r="HX4" s="712" t="s">
        <v>30</v>
      </c>
      <c r="HY4" s="670" t="s">
        <v>83</v>
      </c>
      <c r="HZ4" s="667" t="s">
        <v>29</v>
      </c>
      <c r="IA4" s="710"/>
      <c r="IB4" s="711"/>
      <c r="IC4" s="712" t="s">
        <v>30</v>
      </c>
      <c r="ID4" s="670" t="s">
        <v>83</v>
      </c>
      <c r="IE4" s="667" t="s">
        <v>29</v>
      </c>
      <c r="IF4" s="710"/>
      <c r="IG4" s="711"/>
      <c r="IH4" s="712" t="s">
        <v>30</v>
      </c>
      <c r="II4" s="670" t="s">
        <v>83</v>
      </c>
      <c r="IJ4" s="791" t="s">
        <v>29</v>
      </c>
      <c r="IK4" s="792"/>
      <c r="IL4" s="793"/>
      <c r="IM4" s="794" t="s">
        <v>30</v>
      </c>
      <c r="IN4" s="694" t="s">
        <v>83</v>
      </c>
      <c r="IO4" s="667" t="s">
        <v>29</v>
      </c>
      <c r="IP4" s="710"/>
      <c r="IQ4" s="711"/>
      <c r="IR4" s="712" t="s">
        <v>30</v>
      </c>
      <c r="IS4" s="670" t="s">
        <v>83</v>
      </c>
      <c r="IT4" s="667" t="s">
        <v>29</v>
      </c>
      <c r="IU4" s="668"/>
      <c r="IV4" s="669"/>
      <c r="IW4" s="670" t="s">
        <v>30</v>
      </c>
      <c r="IX4" s="670" t="s">
        <v>83</v>
      </c>
    </row>
    <row r="5" spans="2:258" ht="15" thickBot="1" x14ac:dyDescent="0.4">
      <c r="B5" s="745"/>
      <c r="C5" s="746"/>
      <c r="D5" s="88" t="s">
        <v>1</v>
      </c>
      <c r="E5" s="89" t="s">
        <v>28</v>
      </c>
      <c r="F5" s="90" t="s">
        <v>31</v>
      </c>
      <c r="G5" s="713"/>
      <c r="H5" s="671"/>
      <c r="I5" s="88" t="s">
        <v>1</v>
      </c>
      <c r="J5" s="89" t="s">
        <v>32</v>
      </c>
      <c r="K5" s="91" t="s">
        <v>31</v>
      </c>
      <c r="L5" s="671"/>
      <c r="M5" s="671"/>
      <c r="N5" s="119" t="s">
        <v>1</v>
      </c>
      <c r="O5" s="87" t="s">
        <v>32</v>
      </c>
      <c r="P5" s="120" t="s">
        <v>31</v>
      </c>
      <c r="Q5" s="697"/>
      <c r="R5" s="697"/>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71"/>
      <c r="BK5" s="671"/>
      <c r="BL5" s="88" t="s">
        <v>1</v>
      </c>
      <c r="BM5" s="89" t="s">
        <v>32</v>
      </c>
      <c r="BN5" s="91" t="s">
        <v>31</v>
      </c>
      <c r="BO5" s="683"/>
      <c r="BP5" s="671"/>
      <c r="BQ5" s="88" t="s">
        <v>1</v>
      </c>
      <c r="BR5" s="89" t="s">
        <v>32</v>
      </c>
      <c r="BS5" s="91" t="s">
        <v>31</v>
      </c>
      <c r="BT5" s="68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88" t="s">
        <v>1</v>
      </c>
      <c r="CL5" s="89" t="s">
        <v>28</v>
      </c>
      <c r="CM5" s="90" t="s">
        <v>31</v>
      </c>
      <c r="CN5" s="713"/>
      <c r="CO5" s="671"/>
      <c r="CP5" s="88" t="s">
        <v>1</v>
      </c>
      <c r="CQ5" s="89" t="s">
        <v>28</v>
      </c>
      <c r="CR5" s="90" t="s">
        <v>31</v>
      </c>
      <c r="CS5" s="713"/>
      <c r="CT5" s="671"/>
      <c r="CU5" s="449" t="s">
        <v>1</v>
      </c>
      <c r="CV5" s="450" t="s">
        <v>28</v>
      </c>
      <c r="CW5" s="451" t="s">
        <v>31</v>
      </c>
      <c r="CX5" s="811"/>
      <c r="CY5" s="813"/>
      <c r="CZ5" s="177" t="s">
        <v>1</v>
      </c>
      <c r="DA5" s="178" t="s">
        <v>28</v>
      </c>
      <c r="DB5" s="208" t="s">
        <v>31</v>
      </c>
      <c r="DC5" s="733"/>
      <c r="DD5" s="709"/>
      <c r="DE5" s="88" t="s">
        <v>1</v>
      </c>
      <c r="DF5" s="89" t="s">
        <v>28</v>
      </c>
      <c r="DG5" s="90" t="s">
        <v>31</v>
      </c>
      <c r="DH5" s="713"/>
      <c r="DI5" s="671"/>
      <c r="DJ5" s="88" t="s">
        <v>1</v>
      </c>
      <c r="DK5" s="89" t="s">
        <v>32</v>
      </c>
      <c r="DL5" s="91" t="s">
        <v>31</v>
      </c>
      <c r="DM5" s="683"/>
      <c r="DN5" s="671"/>
      <c r="DO5" s="88" t="s">
        <v>1</v>
      </c>
      <c r="DP5" s="89" t="s">
        <v>28</v>
      </c>
      <c r="DQ5" s="90" t="s">
        <v>31</v>
      </c>
      <c r="DR5" s="713"/>
      <c r="DS5" s="671"/>
      <c r="DT5" s="88" t="s">
        <v>1</v>
      </c>
      <c r="DU5" s="89" t="s">
        <v>28</v>
      </c>
      <c r="DV5" s="90" t="s">
        <v>31</v>
      </c>
      <c r="DW5" s="713"/>
      <c r="DX5" s="671"/>
      <c r="DY5" s="88" t="s">
        <v>1</v>
      </c>
      <c r="DZ5" s="89" t="s">
        <v>32</v>
      </c>
      <c r="EA5" s="91" t="s">
        <v>31</v>
      </c>
      <c r="EB5" s="683"/>
      <c r="EC5" s="671"/>
      <c r="ED5" s="88" t="s">
        <v>1</v>
      </c>
      <c r="EE5" s="89" t="s">
        <v>32</v>
      </c>
      <c r="EF5" s="91" t="s">
        <v>31</v>
      </c>
      <c r="EG5" s="683"/>
      <c r="EH5" s="671"/>
      <c r="EI5" s="88" t="s">
        <v>1</v>
      </c>
      <c r="EJ5" s="89" t="s">
        <v>32</v>
      </c>
      <c r="EK5" s="91" t="s">
        <v>31</v>
      </c>
      <c r="EL5" s="683"/>
      <c r="EM5" s="671"/>
      <c r="EN5" s="88" t="s">
        <v>1</v>
      </c>
      <c r="EO5" s="89" t="s">
        <v>32</v>
      </c>
      <c r="EP5" s="91" t="s">
        <v>31</v>
      </c>
      <c r="EQ5" s="683"/>
      <c r="ER5" s="764"/>
      <c r="ES5" s="88" t="s">
        <v>1</v>
      </c>
      <c r="ET5" s="89" t="s">
        <v>32</v>
      </c>
      <c r="EU5" s="91" t="s">
        <v>31</v>
      </c>
      <c r="EV5" s="671"/>
      <c r="EW5" s="671"/>
      <c r="EX5" s="88" t="s">
        <v>1</v>
      </c>
      <c r="EY5" s="89" t="s">
        <v>32</v>
      </c>
      <c r="EZ5" s="91" t="s">
        <v>31</v>
      </c>
      <c r="FA5" s="671"/>
      <c r="FB5" s="671"/>
      <c r="FC5" s="88" t="s">
        <v>1</v>
      </c>
      <c r="FD5" s="89" t="s">
        <v>28</v>
      </c>
      <c r="FE5" s="90" t="s">
        <v>31</v>
      </c>
      <c r="FF5" s="713"/>
      <c r="FG5" s="671"/>
      <c r="FH5" s="119" t="s">
        <v>1</v>
      </c>
      <c r="FI5" s="87" t="s">
        <v>32</v>
      </c>
      <c r="FJ5" s="120" t="s">
        <v>31</v>
      </c>
      <c r="FK5" s="697"/>
      <c r="FL5" s="697"/>
      <c r="FM5" s="88" t="s">
        <v>1</v>
      </c>
      <c r="FN5" s="89" t="s">
        <v>32</v>
      </c>
      <c r="FO5" s="91" t="s">
        <v>31</v>
      </c>
      <c r="FP5" s="671"/>
      <c r="FQ5" s="671"/>
      <c r="FR5" s="88" t="s">
        <v>1</v>
      </c>
      <c r="FS5" s="89" t="s">
        <v>32</v>
      </c>
      <c r="FT5" s="91" t="s">
        <v>31</v>
      </c>
      <c r="FU5" s="671"/>
      <c r="FV5" s="671"/>
      <c r="FW5" s="88" t="s">
        <v>1</v>
      </c>
      <c r="FX5" s="89" t="s">
        <v>32</v>
      </c>
      <c r="FY5" s="91" t="s">
        <v>31</v>
      </c>
      <c r="FZ5" s="683"/>
      <c r="GA5" s="671"/>
      <c r="GB5" s="88" t="s">
        <v>1</v>
      </c>
      <c r="GC5" s="89" t="s">
        <v>32</v>
      </c>
      <c r="GD5" s="91" t="s">
        <v>31</v>
      </c>
      <c r="GE5" s="683"/>
      <c r="GF5" s="671"/>
      <c r="GG5" s="88" t="s">
        <v>1</v>
      </c>
      <c r="GH5" s="89" t="s">
        <v>32</v>
      </c>
      <c r="GI5" s="91" t="s">
        <v>31</v>
      </c>
      <c r="GJ5" s="683"/>
      <c r="GK5" s="671"/>
      <c r="GL5" s="88" t="s">
        <v>1</v>
      </c>
      <c r="GM5" s="87" t="s">
        <v>32</v>
      </c>
      <c r="GN5" s="91" t="s">
        <v>31</v>
      </c>
      <c r="GO5" s="683"/>
      <c r="GP5" s="671"/>
      <c r="GQ5" s="88" t="s">
        <v>1</v>
      </c>
      <c r="GR5" s="89" t="s">
        <v>32</v>
      </c>
      <c r="GS5" s="91" t="s">
        <v>31</v>
      </c>
      <c r="GT5" s="683"/>
      <c r="GU5" s="671"/>
      <c r="GV5" s="88" t="s">
        <v>1</v>
      </c>
      <c r="GW5" s="89" t="s">
        <v>32</v>
      </c>
      <c r="GX5" s="91" t="s">
        <v>31</v>
      </c>
      <c r="GY5" s="683"/>
      <c r="GZ5" s="671"/>
      <c r="HA5" s="88" t="s">
        <v>1</v>
      </c>
      <c r="HB5" s="89" t="s">
        <v>32</v>
      </c>
      <c r="HC5" s="91" t="s">
        <v>31</v>
      </c>
      <c r="HD5" s="683"/>
      <c r="HE5" s="671"/>
      <c r="HF5" s="88" t="s">
        <v>1</v>
      </c>
      <c r="HG5" s="89" t="s">
        <v>32</v>
      </c>
      <c r="HH5" s="91" t="s">
        <v>31</v>
      </c>
      <c r="HI5" s="671"/>
      <c r="HJ5" s="671"/>
      <c r="HK5" s="88" t="s">
        <v>1</v>
      </c>
      <c r="HL5" s="89" t="s">
        <v>32</v>
      </c>
      <c r="HM5" s="91" t="s">
        <v>31</v>
      </c>
      <c r="HN5" s="683"/>
      <c r="HO5" s="671"/>
      <c r="HP5" s="204" t="s">
        <v>1</v>
      </c>
      <c r="HQ5" s="205" t="s">
        <v>32</v>
      </c>
      <c r="HR5" s="206" t="s">
        <v>31</v>
      </c>
      <c r="HS5" s="781"/>
      <c r="HT5" s="783"/>
      <c r="HU5" s="88" t="s">
        <v>1</v>
      </c>
      <c r="HV5" s="89" t="s">
        <v>28</v>
      </c>
      <c r="HW5" s="90" t="s">
        <v>31</v>
      </c>
      <c r="HX5" s="713"/>
      <c r="HY5" s="671"/>
      <c r="HZ5" s="88" t="s">
        <v>1</v>
      </c>
      <c r="IA5" s="89" t="s">
        <v>28</v>
      </c>
      <c r="IB5" s="90" t="s">
        <v>31</v>
      </c>
      <c r="IC5" s="713"/>
      <c r="ID5" s="671"/>
      <c r="IE5" s="88" t="s">
        <v>1</v>
      </c>
      <c r="IF5" s="89" t="s">
        <v>28</v>
      </c>
      <c r="IG5" s="90" t="s">
        <v>31</v>
      </c>
      <c r="IH5" s="713"/>
      <c r="II5" s="671"/>
      <c r="IJ5" s="210" t="s">
        <v>1</v>
      </c>
      <c r="IK5" s="211" t="s">
        <v>28</v>
      </c>
      <c r="IL5" s="235" t="s">
        <v>31</v>
      </c>
      <c r="IM5" s="795"/>
      <c r="IN5" s="695"/>
      <c r="IO5" s="88" t="s">
        <v>1</v>
      </c>
      <c r="IP5" s="89" t="s">
        <v>28</v>
      </c>
      <c r="IQ5" s="90" t="s">
        <v>31</v>
      </c>
      <c r="IR5" s="713"/>
      <c r="IS5" s="671"/>
      <c r="IT5" s="88" t="s">
        <v>1</v>
      </c>
      <c r="IU5" s="89" t="s">
        <v>32</v>
      </c>
      <c r="IV5" s="91" t="s">
        <v>31</v>
      </c>
      <c r="IW5" s="671"/>
      <c r="IX5" s="671"/>
    </row>
    <row r="6" spans="2:258" x14ac:dyDescent="0.35">
      <c r="B6" s="149">
        <v>1</v>
      </c>
      <c r="C6" s="150" t="s">
        <v>33</v>
      </c>
      <c r="D6" s="96">
        <v>0</v>
      </c>
      <c r="E6" s="97">
        <v>100</v>
      </c>
      <c r="F6" s="97">
        <f>D6/E6*100</f>
        <v>0</v>
      </c>
      <c r="G6" s="98">
        <v>0</v>
      </c>
      <c r="H6" s="99">
        <f>D6/E17</f>
        <v>0</v>
      </c>
      <c r="I6" s="96">
        <v>0</v>
      </c>
      <c r="J6" s="97">
        <v>100</v>
      </c>
      <c r="K6" s="97">
        <f>I6/J6*100</f>
        <v>0</v>
      </c>
      <c r="L6" s="98">
        <v>0</v>
      </c>
      <c r="M6" s="110">
        <f>I6/J17</f>
        <v>0</v>
      </c>
      <c r="N6" s="96">
        <v>0</v>
      </c>
      <c r="O6" s="97">
        <v>1</v>
      </c>
      <c r="P6" s="97">
        <f>N6/O6*100</f>
        <v>0</v>
      </c>
      <c r="Q6" s="98">
        <v>0</v>
      </c>
      <c r="R6" s="99">
        <f>N6/O17</f>
        <v>0</v>
      </c>
      <c r="S6" s="58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99">
        <f>AW6/AX17</f>
        <v>0</v>
      </c>
      <c r="BB6" s="96">
        <v>0</v>
      </c>
      <c r="BC6" s="97">
        <v>1</v>
      </c>
      <c r="BD6" s="97">
        <f>BB6/BC6*100</f>
        <v>0</v>
      </c>
      <c r="BE6" s="98">
        <v>0</v>
      </c>
      <c r="BF6" s="99">
        <f>BB6/BC17</f>
        <v>0</v>
      </c>
      <c r="BG6" s="96">
        <v>0</v>
      </c>
      <c r="BH6" s="97">
        <v>1</v>
      </c>
      <c r="BI6" s="97">
        <f>BG6/BH6*100</f>
        <v>0</v>
      </c>
      <c r="BJ6" s="98">
        <v>0</v>
      </c>
      <c r="BK6" s="110">
        <f>BG6/BH17</f>
        <v>0</v>
      </c>
      <c r="BL6" s="96">
        <v>0</v>
      </c>
      <c r="BM6" s="97">
        <v>1</v>
      </c>
      <c r="BN6" s="97">
        <f>BL6/BM6*100</f>
        <v>0</v>
      </c>
      <c r="BO6" s="98">
        <v>0</v>
      </c>
      <c r="BP6" s="110">
        <f>BL6/BM17</f>
        <v>0</v>
      </c>
      <c r="BQ6" s="96">
        <v>0</v>
      </c>
      <c r="BR6" s="97">
        <v>100</v>
      </c>
      <c r="BS6" s="97">
        <f>BQ6/BR6*100</f>
        <v>0</v>
      </c>
      <c r="BT6" s="98">
        <v>0</v>
      </c>
      <c r="BU6" s="99">
        <f>BQ6/BR17</f>
        <v>0</v>
      </c>
      <c r="BV6" s="96">
        <v>0</v>
      </c>
      <c r="BW6" s="97">
        <v>1</v>
      </c>
      <c r="BX6" s="97">
        <f>BV6/BW6*100</f>
        <v>0</v>
      </c>
      <c r="BY6" s="98">
        <v>0</v>
      </c>
      <c r="BZ6" s="99">
        <f>BV6/BW17</f>
        <v>0</v>
      </c>
      <c r="CA6" s="96">
        <v>0</v>
      </c>
      <c r="CB6" s="97">
        <v>1</v>
      </c>
      <c r="CC6" s="97">
        <f>CA6/CB6*100</f>
        <v>0</v>
      </c>
      <c r="CD6" s="98">
        <v>0</v>
      </c>
      <c r="CE6" s="110">
        <f>CA6/CB17</f>
        <v>0</v>
      </c>
      <c r="CF6" s="96">
        <v>0</v>
      </c>
      <c r="CG6" s="97">
        <v>100</v>
      </c>
      <c r="CH6" s="97">
        <f>CF6/CG6*100</f>
        <v>0</v>
      </c>
      <c r="CI6" s="98">
        <v>0</v>
      </c>
      <c r="CJ6" s="99">
        <f>CF6/CG17</f>
        <v>0</v>
      </c>
      <c r="CK6" s="96">
        <v>0</v>
      </c>
      <c r="CL6" s="97">
        <v>1</v>
      </c>
      <c r="CM6" s="97">
        <f>CK6/CL6*100</f>
        <v>0</v>
      </c>
      <c r="CN6" s="98">
        <v>0</v>
      </c>
      <c r="CO6" s="110">
        <f>CK6/CL17</f>
        <v>0</v>
      </c>
      <c r="CP6" s="96">
        <v>0</v>
      </c>
      <c r="CQ6" s="97">
        <v>1</v>
      </c>
      <c r="CR6" s="97">
        <f>CP6/CQ6*100</f>
        <v>0</v>
      </c>
      <c r="CS6" s="98">
        <v>0</v>
      </c>
      <c r="CT6" s="110">
        <f>CP6/CQ17</f>
        <v>0</v>
      </c>
      <c r="CU6" s="452">
        <v>0</v>
      </c>
      <c r="CV6" s="453">
        <v>1</v>
      </c>
      <c r="CW6" s="453">
        <f>CU6/CV6*100</f>
        <v>0</v>
      </c>
      <c r="CX6" s="454">
        <v>0</v>
      </c>
      <c r="CY6" s="471">
        <f>CU6/CV17</f>
        <v>0</v>
      </c>
      <c r="CZ6" s="165">
        <v>0</v>
      </c>
      <c r="DA6" s="166">
        <v>1</v>
      </c>
      <c r="DB6" s="166">
        <f>CZ6/DA6*100</f>
        <v>0</v>
      </c>
      <c r="DC6" s="167">
        <v>0</v>
      </c>
      <c r="DD6" s="168">
        <f>CZ6/DA17</f>
        <v>0</v>
      </c>
      <c r="DE6" s="96">
        <v>0</v>
      </c>
      <c r="DF6" s="97">
        <v>100</v>
      </c>
      <c r="DG6" s="97">
        <f>DE6/DF6*100</f>
        <v>0</v>
      </c>
      <c r="DH6" s="98">
        <v>0</v>
      </c>
      <c r="DI6" s="99">
        <f>DE6/DF17</f>
        <v>0</v>
      </c>
      <c r="DJ6" s="96">
        <v>0</v>
      </c>
      <c r="DK6" s="97">
        <v>1</v>
      </c>
      <c r="DL6" s="97">
        <f>DJ6/DK6*100</f>
        <v>0</v>
      </c>
      <c r="DM6" s="98">
        <v>0</v>
      </c>
      <c r="DN6" s="110">
        <f>DJ6/DK17</f>
        <v>0</v>
      </c>
      <c r="DO6" s="301">
        <v>0</v>
      </c>
      <c r="DP6" s="302">
        <v>1</v>
      </c>
      <c r="DQ6" s="302">
        <f>DO6/DP6*100</f>
        <v>0</v>
      </c>
      <c r="DR6" s="303">
        <v>0</v>
      </c>
      <c r="DS6" s="304">
        <f>DO6/DP17</f>
        <v>0</v>
      </c>
      <c r="DT6" s="96">
        <v>0</v>
      </c>
      <c r="DU6" s="97">
        <v>1</v>
      </c>
      <c r="DV6" s="97">
        <f>DT6/DU6*100</f>
        <v>0</v>
      </c>
      <c r="DW6" s="98">
        <v>0</v>
      </c>
      <c r="DX6" s="99">
        <f>DT6/DU17</f>
        <v>0</v>
      </c>
      <c r="DY6" s="96">
        <v>0</v>
      </c>
      <c r="DZ6" s="97">
        <v>100</v>
      </c>
      <c r="EA6" s="97">
        <f>DY6/DZ6*100</f>
        <v>0</v>
      </c>
      <c r="EB6" s="98">
        <v>0</v>
      </c>
      <c r="EC6" s="99">
        <f>DY6/DZ17</f>
        <v>0</v>
      </c>
      <c r="ED6" s="96">
        <v>0</v>
      </c>
      <c r="EE6" s="97">
        <v>1</v>
      </c>
      <c r="EF6" s="97">
        <f>ED6/EE6*100</f>
        <v>0</v>
      </c>
      <c r="EG6" s="98">
        <v>0</v>
      </c>
      <c r="EH6" s="110">
        <f>ED6/EE17</f>
        <v>0</v>
      </c>
      <c r="EI6" s="96">
        <v>0</v>
      </c>
      <c r="EJ6" s="97">
        <v>1</v>
      </c>
      <c r="EK6" s="97">
        <f>EI6/EJ6*100</f>
        <v>0</v>
      </c>
      <c r="EL6" s="98">
        <v>0</v>
      </c>
      <c r="EM6" s="110">
        <f>EI6/EJ17</f>
        <v>0</v>
      </c>
      <c r="EN6" s="96">
        <v>0</v>
      </c>
      <c r="EO6" s="97">
        <v>1</v>
      </c>
      <c r="EP6" s="97">
        <f>EN6/EO6*100</f>
        <v>0</v>
      </c>
      <c r="EQ6" s="98">
        <v>0</v>
      </c>
      <c r="ER6" s="110">
        <f>EN6/EO17</f>
        <v>0</v>
      </c>
      <c r="ES6" s="96">
        <v>0</v>
      </c>
      <c r="ET6" s="97">
        <v>1</v>
      </c>
      <c r="EU6" s="97">
        <f>ES6/ET6*100</f>
        <v>0</v>
      </c>
      <c r="EV6" s="98">
        <v>0</v>
      </c>
      <c r="EW6" s="99">
        <f>ES6/ET17</f>
        <v>0</v>
      </c>
      <c r="EX6" s="96">
        <v>0</v>
      </c>
      <c r="EY6" s="97">
        <v>1</v>
      </c>
      <c r="EZ6" s="97">
        <f>EX6/EY6*100</f>
        <v>0</v>
      </c>
      <c r="FA6" s="98">
        <v>0</v>
      </c>
      <c r="FB6" s="110">
        <f>EX6/EY17</f>
        <v>0</v>
      </c>
      <c r="FC6" s="96">
        <v>0</v>
      </c>
      <c r="FD6" s="97">
        <v>1</v>
      </c>
      <c r="FE6" s="97">
        <f>FC6/FD6*100</f>
        <v>0</v>
      </c>
      <c r="FF6" s="98">
        <v>0</v>
      </c>
      <c r="FG6" s="99">
        <f>FC6/FD17</f>
        <v>0</v>
      </c>
      <c r="FH6" s="75">
        <v>1</v>
      </c>
      <c r="FI6" s="76">
        <v>1</v>
      </c>
      <c r="FJ6" s="76">
        <f>FH6/FI6*100</f>
        <v>100</v>
      </c>
      <c r="FK6" s="77">
        <v>1</v>
      </c>
      <c r="FL6" s="78">
        <f>FH6/FI17</f>
        <v>8.3333333333333329E-2</v>
      </c>
      <c r="FM6" s="96">
        <v>0</v>
      </c>
      <c r="FN6" s="97">
        <v>1</v>
      </c>
      <c r="FO6" s="97">
        <f>FM6/FN6*100</f>
        <v>0</v>
      </c>
      <c r="FP6" s="98">
        <v>0</v>
      </c>
      <c r="FQ6" s="110">
        <f>FM6/FN17</f>
        <v>0</v>
      </c>
      <c r="FR6" s="96">
        <v>0</v>
      </c>
      <c r="FS6" s="97">
        <v>1</v>
      </c>
      <c r="FT6" s="97">
        <f>FR6/FS6*100</f>
        <v>0</v>
      </c>
      <c r="FU6" s="98">
        <v>0</v>
      </c>
      <c r="FV6" s="99">
        <f>FR6/FS17</f>
        <v>0</v>
      </c>
      <c r="FW6" s="96">
        <v>0</v>
      </c>
      <c r="FX6" s="97">
        <v>1</v>
      </c>
      <c r="FY6" s="97">
        <f>FW6/FX6*100</f>
        <v>0</v>
      </c>
      <c r="FZ6" s="98">
        <v>0</v>
      </c>
      <c r="GA6" s="110">
        <f>FW6/FX17</f>
        <v>0</v>
      </c>
      <c r="GB6" s="96">
        <v>0</v>
      </c>
      <c r="GC6" s="97">
        <v>1</v>
      </c>
      <c r="GD6" s="97">
        <f>GB6/GC6*100</f>
        <v>0</v>
      </c>
      <c r="GE6" s="98">
        <v>0</v>
      </c>
      <c r="GF6" s="110">
        <f>GB6/GC17</f>
        <v>0</v>
      </c>
      <c r="GG6" s="96">
        <v>0</v>
      </c>
      <c r="GH6" s="97">
        <v>1</v>
      </c>
      <c r="GI6" s="97">
        <f>GG6/GH6*100</f>
        <v>0</v>
      </c>
      <c r="GJ6" s="98">
        <v>0</v>
      </c>
      <c r="GK6" s="110">
        <f>GG6/GH17</f>
        <v>0</v>
      </c>
      <c r="GL6" s="96">
        <v>0</v>
      </c>
      <c r="GM6" s="97">
        <v>1</v>
      </c>
      <c r="GN6" s="97">
        <f>GL6/GM6*100</f>
        <v>0</v>
      </c>
      <c r="GO6" s="98">
        <v>0</v>
      </c>
      <c r="GP6" s="99">
        <f>GL6/GM17</f>
        <v>0</v>
      </c>
      <c r="GQ6" s="96">
        <v>0</v>
      </c>
      <c r="GR6" s="97">
        <v>1</v>
      </c>
      <c r="GS6" s="97">
        <f>GQ6/GR6*100</f>
        <v>0</v>
      </c>
      <c r="GT6" s="98">
        <v>0</v>
      </c>
      <c r="GU6" s="99">
        <f>GQ6/GR17</f>
        <v>0</v>
      </c>
      <c r="GV6" s="96">
        <v>0</v>
      </c>
      <c r="GW6" s="97">
        <v>1</v>
      </c>
      <c r="GX6" s="97">
        <f>GV6/GW6*100</f>
        <v>0</v>
      </c>
      <c r="GY6" s="98">
        <v>0</v>
      </c>
      <c r="GZ6" s="110">
        <f>GV6/GW17</f>
        <v>0</v>
      </c>
      <c r="HA6" s="96">
        <v>0</v>
      </c>
      <c r="HB6" s="97">
        <v>1</v>
      </c>
      <c r="HC6" s="97">
        <f>HA6/HB6*100</f>
        <v>0</v>
      </c>
      <c r="HD6" s="98">
        <v>0</v>
      </c>
      <c r="HE6" s="99">
        <f>HA6/HB17</f>
        <v>0</v>
      </c>
      <c r="HF6" s="96">
        <v>0</v>
      </c>
      <c r="HG6" s="97">
        <v>1</v>
      </c>
      <c r="HH6" s="97">
        <f>HF6/HG6*100</f>
        <v>0</v>
      </c>
      <c r="HI6" s="98">
        <v>0</v>
      </c>
      <c r="HJ6" s="110">
        <f>HF6/HG17</f>
        <v>0</v>
      </c>
      <c r="HK6" s="96">
        <v>0</v>
      </c>
      <c r="HL6" s="97">
        <v>1</v>
      </c>
      <c r="HM6" s="97">
        <f>HK6/HL6*100</f>
        <v>0</v>
      </c>
      <c r="HN6" s="98">
        <v>0</v>
      </c>
      <c r="HO6" s="110">
        <f>HK6/HL17</f>
        <v>0</v>
      </c>
      <c r="HP6" s="191">
        <v>1</v>
      </c>
      <c r="HQ6" s="192">
        <v>1</v>
      </c>
      <c r="HR6" s="192">
        <f>HP6/HQ6*100</f>
        <v>100</v>
      </c>
      <c r="HS6" s="193">
        <v>0</v>
      </c>
      <c r="HT6" s="194">
        <f>HP6/HQ17</f>
        <v>8.3333333333333329E-2</v>
      </c>
      <c r="HU6" s="96">
        <v>0</v>
      </c>
      <c r="HV6" s="97">
        <v>1</v>
      </c>
      <c r="HW6" s="97">
        <f>HU6/HV6*100</f>
        <v>0</v>
      </c>
      <c r="HX6" s="98">
        <v>0</v>
      </c>
      <c r="HY6" s="110">
        <f>HU6/HV17</f>
        <v>0</v>
      </c>
      <c r="HZ6" s="96">
        <v>0</v>
      </c>
      <c r="IA6" s="97">
        <v>1</v>
      </c>
      <c r="IB6" s="97">
        <f>HZ6/IA6*100</f>
        <v>0</v>
      </c>
      <c r="IC6" s="98">
        <v>0</v>
      </c>
      <c r="ID6" s="110">
        <f>HZ6/IA17</f>
        <v>0</v>
      </c>
      <c r="IE6" s="96">
        <v>0</v>
      </c>
      <c r="IF6" s="97">
        <v>1</v>
      </c>
      <c r="IG6" s="97">
        <f>IE6/IF6*100</f>
        <v>0</v>
      </c>
      <c r="IH6" s="98">
        <v>0</v>
      </c>
      <c r="II6" s="110">
        <f>IE6/IF17</f>
        <v>0</v>
      </c>
      <c r="IJ6" s="213">
        <v>0</v>
      </c>
      <c r="IK6" s="214">
        <v>100</v>
      </c>
      <c r="IL6" s="214">
        <f>IJ6/IK6*100</f>
        <v>0</v>
      </c>
      <c r="IM6" s="215">
        <v>0</v>
      </c>
      <c r="IN6" s="236">
        <f>IJ6/IK17</f>
        <v>0</v>
      </c>
      <c r="IO6" s="96">
        <v>0</v>
      </c>
      <c r="IP6" s="97">
        <v>1</v>
      </c>
      <c r="IQ6" s="97">
        <f>IO6/IP6*100</f>
        <v>0</v>
      </c>
      <c r="IR6" s="98">
        <v>0</v>
      </c>
      <c r="IS6" s="99">
        <f>IO6/IP17</f>
        <v>0</v>
      </c>
      <c r="IT6" s="96">
        <v>0</v>
      </c>
      <c r="IU6" s="97">
        <v>1</v>
      </c>
      <c r="IV6" s="97">
        <f>IT6/IU6*100</f>
        <v>0</v>
      </c>
      <c r="IW6" s="98">
        <v>0</v>
      </c>
      <c r="IX6" s="99">
        <f>IT6/IU17</f>
        <v>0</v>
      </c>
    </row>
    <row r="7" spans="2:258" x14ac:dyDescent="0.35">
      <c r="B7" s="151">
        <v>2</v>
      </c>
      <c r="C7" s="152" t="s">
        <v>34</v>
      </c>
      <c r="D7" s="100">
        <v>0</v>
      </c>
      <c r="E7" s="101">
        <v>100</v>
      </c>
      <c r="F7" s="101">
        <f>D7/E7*100</f>
        <v>0</v>
      </c>
      <c r="G7" s="102">
        <v>0</v>
      </c>
      <c r="H7" s="103">
        <f>D7/E17</f>
        <v>0</v>
      </c>
      <c r="I7" s="100">
        <v>0</v>
      </c>
      <c r="J7" s="101">
        <v>100</v>
      </c>
      <c r="K7" s="101">
        <f>I7/J7*100</f>
        <v>0</v>
      </c>
      <c r="L7" s="102">
        <v>0</v>
      </c>
      <c r="M7" s="112">
        <f>I7/J17</f>
        <v>0</v>
      </c>
      <c r="N7" s="100">
        <v>0</v>
      </c>
      <c r="O7" s="101">
        <v>1</v>
      </c>
      <c r="P7" s="101">
        <f>N7/O7*100</f>
        <v>0</v>
      </c>
      <c r="Q7" s="102">
        <v>0</v>
      </c>
      <c r="R7" s="103">
        <f>N7/O17</f>
        <v>0</v>
      </c>
      <c r="S7" s="272">
        <v>0</v>
      </c>
      <c r="T7" s="127">
        <v>100</v>
      </c>
      <c r="U7" s="127">
        <f>S7/T7*100</f>
        <v>0</v>
      </c>
      <c r="V7" s="128">
        <v>0</v>
      </c>
      <c r="W7" s="129">
        <f>S7/T17</f>
        <v>0</v>
      </c>
      <c r="X7" s="169">
        <v>60</v>
      </c>
      <c r="Y7" s="170">
        <v>100</v>
      </c>
      <c r="Z7" s="170">
        <f>X7/Y7*100</f>
        <v>60</v>
      </c>
      <c r="AA7" s="171">
        <v>0.6</v>
      </c>
      <c r="AB7" s="172">
        <f>X7/Y17</f>
        <v>0.6</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92.94</v>
      </c>
      <c r="AS7" s="80">
        <v>90</v>
      </c>
      <c r="AT7" s="80">
        <f>AR7/AS7*100</f>
        <v>103.26666666666667</v>
      </c>
      <c r="AU7" s="123">
        <v>1.03</v>
      </c>
      <c r="AV7" s="82">
        <f>AR7/AS17</f>
        <v>1.0326666666666666</v>
      </c>
      <c r="AW7" s="100">
        <v>0</v>
      </c>
      <c r="AX7" s="101">
        <v>1</v>
      </c>
      <c r="AY7" s="101">
        <f>AW7/AX7*100</f>
        <v>0</v>
      </c>
      <c r="AZ7" s="102">
        <v>0</v>
      </c>
      <c r="BA7" s="103">
        <f>AW7/AX17</f>
        <v>0</v>
      </c>
      <c r="BB7" s="100">
        <v>0</v>
      </c>
      <c r="BC7" s="101">
        <v>1</v>
      </c>
      <c r="BD7" s="101">
        <f>BB7/BC7*100</f>
        <v>0</v>
      </c>
      <c r="BE7" s="102">
        <v>0</v>
      </c>
      <c r="BF7" s="103">
        <f>BB7/BC17</f>
        <v>0</v>
      </c>
      <c r="BG7" s="100">
        <v>0</v>
      </c>
      <c r="BH7" s="111">
        <v>1</v>
      </c>
      <c r="BI7" s="101">
        <f>BG7/BH7*100</f>
        <v>0</v>
      </c>
      <c r="BJ7" s="102">
        <v>0</v>
      </c>
      <c r="BK7" s="112">
        <f>BG7/BH17</f>
        <v>0</v>
      </c>
      <c r="BL7" s="100">
        <v>0</v>
      </c>
      <c r="BM7" s="111">
        <v>1</v>
      </c>
      <c r="BN7" s="101">
        <f>BL7/BM7*100</f>
        <v>0</v>
      </c>
      <c r="BO7" s="102">
        <v>0</v>
      </c>
      <c r="BP7" s="112">
        <f>BL7/BM17</f>
        <v>0</v>
      </c>
      <c r="BQ7" s="100">
        <v>0</v>
      </c>
      <c r="BR7" s="101">
        <v>100</v>
      </c>
      <c r="BS7" s="101">
        <f>BQ7/BR7*100</f>
        <v>0</v>
      </c>
      <c r="BT7" s="102">
        <v>0</v>
      </c>
      <c r="BU7" s="103">
        <f>BQ7/BR17</f>
        <v>0</v>
      </c>
      <c r="BV7" s="100">
        <v>0</v>
      </c>
      <c r="BW7" s="101">
        <v>1</v>
      </c>
      <c r="BX7" s="101">
        <f>BV7/BW7*100</f>
        <v>0</v>
      </c>
      <c r="BY7" s="102">
        <v>0</v>
      </c>
      <c r="BZ7" s="103">
        <f>BV7/BW17</f>
        <v>0</v>
      </c>
      <c r="CA7" s="100">
        <v>0</v>
      </c>
      <c r="CB7" s="111">
        <v>1</v>
      </c>
      <c r="CC7" s="101">
        <f>CA7/CB7*100</f>
        <v>0</v>
      </c>
      <c r="CD7" s="102">
        <v>0</v>
      </c>
      <c r="CE7" s="112">
        <f>CA7/CB17</f>
        <v>0</v>
      </c>
      <c r="CF7" s="100">
        <v>0</v>
      </c>
      <c r="CG7" s="101">
        <v>100</v>
      </c>
      <c r="CH7" s="101">
        <f>CF7/CG7*100</f>
        <v>0</v>
      </c>
      <c r="CI7" s="102">
        <v>0</v>
      </c>
      <c r="CJ7" s="103">
        <f>CF7/CG17</f>
        <v>0</v>
      </c>
      <c r="CK7" s="100">
        <v>0</v>
      </c>
      <c r="CL7" s="111">
        <v>1</v>
      </c>
      <c r="CM7" s="101">
        <f>CK7/CL7*100</f>
        <v>0</v>
      </c>
      <c r="CN7" s="102">
        <v>0</v>
      </c>
      <c r="CO7" s="112">
        <f>CK7/CL17</f>
        <v>0</v>
      </c>
      <c r="CP7" s="100">
        <v>0</v>
      </c>
      <c r="CQ7" s="111">
        <v>1</v>
      </c>
      <c r="CR7" s="101">
        <f>CP7/CQ7*100</f>
        <v>0</v>
      </c>
      <c r="CS7" s="102">
        <v>0</v>
      </c>
      <c r="CT7" s="112">
        <f>CP7/CQ17</f>
        <v>0</v>
      </c>
      <c r="CU7" s="273">
        <v>0</v>
      </c>
      <c r="CV7" s="274">
        <v>1</v>
      </c>
      <c r="CW7" s="270">
        <f>CU7/CV7*100</f>
        <v>0</v>
      </c>
      <c r="CX7" s="455">
        <v>0</v>
      </c>
      <c r="CY7" s="275">
        <f>CU7/CV17</f>
        <v>0</v>
      </c>
      <c r="CZ7" s="169">
        <v>0</v>
      </c>
      <c r="DA7" s="170">
        <v>1</v>
      </c>
      <c r="DB7" s="170">
        <f>CZ7/DA7*100</f>
        <v>0</v>
      </c>
      <c r="DC7" s="171">
        <v>0</v>
      </c>
      <c r="DD7" s="172">
        <f>CZ7/DA17</f>
        <v>0</v>
      </c>
      <c r="DE7" s="100">
        <v>0</v>
      </c>
      <c r="DF7" s="101">
        <v>100</v>
      </c>
      <c r="DG7" s="101">
        <f>DE7/DF7*100</f>
        <v>0</v>
      </c>
      <c r="DH7" s="102">
        <v>0</v>
      </c>
      <c r="DI7" s="103">
        <f>DE7/DF17</f>
        <v>0</v>
      </c>
      <c r="DJ7" s="100">
        <v>0</v>
      </c>
      <c r="DK7" s="111">
        <v>1</v>
      </c>
      <c r="DL7" s="101">
        <f>DJ7/DK7*100</f>
        <v>0</v>
      </c>
      <c r="DM7" s="102">
        <v>0</v>
      </c>
      <c r="DN7" s="112">
        <f>DJ7/DK17</f>
        <v>0</v>
      </c>
      <c r="DO7" s="293">
        <v>0</v>
      </c>
      <c r="DP7" s="294">
        <v>1</v>
      </c>
      <c r="DQ7" s="294">
        <f>DO7/DP7*100</f>
        <v>0</v>
      </c>
      <c r="DR7" s="295">
        <v>0</v>
      </c>
      <c r="DS7" s="296">
        <f>DO7/DP17</f>
        <v>0</v>
      </c>
      <c r="DT7" s="100">
        <v>0</v>
      </c>
      <c r="DU7" s="101">
        <v>1</v>
      </c>
      <c r="DV7" s="101">
        <f>DT7/DU7*100</f>
        <v>0</v>
      </c>
      <c r="DW7" s="102">
        <v>0</v>
      </c>
      <c r="DX7" s="103">
        <f>DT7/DU17</f>
        <v>0</v>
      </c>
      <c r="DY7" s="100">
        <v>0</v>
      </c>
      <c r="DZ7" s="101">
        <v>100</v>
      </c>
      <c r="EA7" s="101">
        <f>DY7/DZ7*100</f>
        <v>0</v>
      </c>
      <c r="EB7" s="102">
        <v>0</v>
      </c>
      <c r="EC7" s="103">
        <f>DY7/DZ17</f>
        <v>0</v>
      </c>
      <c r="ED7" s="100">
        <v>0</v>
      </c>
      <c r="EE7" s="111">
        <v>1</v>
      </c>
      <c r="EF7" s="101">
        <f>ED7/EE7*100</f>
        <v>0</v>
      </c>
      <c r="EG7" s="102">
        <v>0</v>
      </c>
      <c r="EH7" s="112">
        <f>ED7/EE17</f>
        <v>0</v>
      </c>
      <c r="EI7" s="100">
        <v>0</v>
      </c>
      <c r="EJ7" s="111">
        <v>1</v>
      </c>
      <c r="EK7" s="101">
        <f>EI7/EJ7*100</f>
        <v>0</v>
      </c>
      <c r="EL7" s="102">
        <v>0</v>
      </c>
      <c r="EM7" s="112">
        <f>EI7/EJ17</f>
        <v>0</v>
      </c>
      <c r="EN7" s="100">
        <v>0</v>
      </c>
      <c r="EO7" s="111">
        <v>1</v>
      </c>
      <c r="EP7" s="101">
        <f>EN7/EO7*100</f>
        <v>0</v>
      </c>
      <c r="EQ7" s="102">
        <v>0</v>
      </c>
      <c r="ER7" s="112">
        <f>EN7/EO17</f>
        <v>0</v>
      </c>
      <c r="ES7" s="100">
        <v>0</v>
      </c>
      <c r="ET7" s="111">
        <v>1</v>
      </c>
      <c r="EU7" s="101">
        <f>ES7/ET7*100</f>
        <v>0</v>
      </c>
      <c r="EV7" s="102">
        <v>0</v>
      </c>
      <c r="EW7" s="103">
        <f>ES7/ET17</f>
        <v>0</v>
      </c>
      <c r="EX7" s="100">
        <v>0</v>
      </c>
      <c r="EY7" s="111">
        <v>1</v>
      </c>
      <c r="EZ7" s="101">
        <f>EX7/EY7*100</f>
        <v>0</v>
      </c>
      <c r="FA7" s="102">
        <v>0</v>
      </c>
      <c r="FB7" s="112">
        <f>EX7/EY17</f>
        <v>0</v>
      </c>
      <c r="FC7" s="100">
        <v>0</v>
      </c>
      <c r="FD7" s="101">
        <v>1</v>
      </c>
      <c r="FE7" s="101">
        <f>FC7/FD7*100</f>
        <v>0</v>
      </c>
      <c r="FF7" s="102">
        <v>0</v>
      </c>
      <c r="FG7" s="103">
        <f>FC7/FD17</f>
        <v>0</v>
      </c>
      <c r="FH7" s="79">
        <v>2</v>
      </c>
      <c r="FI7" s="80">
        <v>2</v>
      </c>
      <c r="FJ7" s="80">
        <f>FH7/FI7*100</f>
        <v>100</v>
      </c>
      <c r="FK7" s="81">
        <v>1</v>
      </c>
      <c r="FL7" s="82">
        <f>FH7/FI17</f>
        <v>0.16666666666666666</v>
      </c>
      <c r="FM7" s="100">
        <v>0</v>
      </c>
      <c r="FN7" s="111">
        <v>1</v>
      </c>
      <c r="FO7" s="101">
        <f>FM7/FN7*100</f>
        <v>0</v>
      </c>
      <c r="FP7" s="102">
        <v>0</v>
      </c>
      <c r="FQ7" s="112">
        <f>FM7/FN17</f>
        <v>0</v>
      </c>
      <c r="FR7" s="100">
        <v>0</v>
      </c>
      <c r="FS7" s="101">
        <v>1</v>
      </c>
      <c r="FT7" s="101">
        <f>FR7/FS7*100</f>
        <v>0</v>
      </c>
      <c r="FU7" s="102">
        <v>0</v>
      </c>
      <c r="FV7" s="103">
        <f>FR7/FS17</f>
        <v>0</v>
      </c>
      <c r="FW7" s="100">
        <v>0</v>
      </c>
      <c r="FX7" s="111">
        <v>1</v>
      </c>
      <c r="FY7" s="101">
        <f>FW7/FX7*100</f>
        <v>0</v>
      </c>
      <c r="FZ7" s="102">
        <v>0</v>
      </c>
      <c r="GA7" s="112">
        <f>FW7/FX17</f>
        <v>0</v>
      </c>
      <c r="GB7" s="100">
        <v>0</v>
      </c>
      <c r="GC7" s="111">
        <v>1</v>
      </c>
      <c r="GD7" s="101">
        <f>GB7/GC7*100</f>
        <v>0</v>
      </c>
      <c r="GE7" s="102">
        <v>0</v>
      </c>
      <c r="GF7" s="112">
        <f>GB7/GC17</f>
        <v>0</v>
      </c>
      <c r="GG7" s="100">
        <v>0</v>
      </c>
      <c r="GH7" s="111">
        <v>1</v>
      </c>
      <c r="GI7" s="101">
        <f>GG7/GH7*100</f>
        <v>0</v>
      </c>
      <c r="GJ7" s="102">
        <v>0</v>
      </c>
      <c r="GK7" s="112">
        <f>GG7/GH17</f>
        <v>0</v>
      </c>
      <c r="GL7" s="100">
        <v>0</v>
      </c>
      <c r="GM7" s="101">
        <v>1</v>
      </c>
      <c r="GN7" s="101">
        <f>GL7/GM7*100</f>
        <v>0</v>
      </c>
      <c r="GO7" s="102">
        <v>0</v>
      </c>
      <c r="GP7" s="103">
        <f>GL7/GM17</f>
        <v>0</v>
      </c>
      <c r="GQ7" s="100">
        <v>0</v>
      </c>
      <c r="GR7" s="101">
        <v>1</v>
      </c>
      <c r="GS7" s="101">
        <f>GQ7/GR7*100</f>
        <v>0</v>
      </c>
      <c r="GT7" s="102">
        <v>0</v>
      </c>
      <c r="GU7" s="103">
        <f>GQ7/GR17</f>
        <v>0</v>
      </c>
      <c r="GV7" s="100">
        <v>0</v>
      </c>
      <c r="GW7" s="111">
        <v>1</v>
      </c>
      <c r="GX7" s="101">
        <f>GV7/GW7*100</f>
        <v>0</v>
      </c>
      <c r="GY7" s="102">
        <v>0</v>
      </c>
      <c r="GZ7" s="112">
        <f>GV7/GW17</f>
        <v>0</v>
      </c>
      <c r="HA7" s="100">
        <v>0</v>
      </c>
      <c r="HB7" s="101">
        <v>1</v>
      </c>
      <c r="HC7" s="101">
        <f>HA7/HB7*100</f>
        <v>0</v>
      </c>
      <c r="HD7" s="102">
        <v>0</v>
      </c>
      <c r="HE7" s="103">
        <f>HA7/HB17</f>
        <v>0</v>
      </c>
      <c r="HF7" s="100">
        <v>0</v>
      </c>
      <c r="HG7" s="111">
        <v>1</v>
      </c>
      <c r="HH7" s="101">
        <f>HF7/HG7*100</f>
        <v>0</v>
      </c>
      <c r="HI7" s="102">
        <v>0</v>
      </c>
      <c r="HJ7" s="112">
        <f>HF7/HG17</f>
        <v>0</v>
      </c>
      <c r="HK7" s="100">
        <v>0</v>
      </c>
      <c r="HL7" s="111">
        <v>1</v>
      </c>
      <c r="HM7" s="101">
        <f>HK7/HL7*100</f>
        <v>0</v>
      </c>
      <c r="HN7" s="102">
        <v>0</v>
      </c>
      <c r="HO7" s="112">
        <f>HK7/HL17</f>
        <v>0</v>
      </c>
      <c r="HP7" s="195">
        <v>2</v>
      </c>
      <c r="HQ7" s="196">
        <v>2</v>
      </c>
      <c r="HR7" s="196">
        <f>HP7/HQ7*100</f>
        <v>100</v>
      </c>
      <c r="HS7" s="197">
        <v>0</v>
      </c>
      <c r="HT7" s="198">
        <f>HP7/HQ17</f>
        <v>0.16666666666666666</v>
      </c>
      <c r="HU7" s="100">
        <v>0</v>
      </c>
      <c r="HV7" s="111">
        <v>1</v>
      </c>
      <c r="HW7" s="101">
        <f>HU7/HV7*100</f>
        <v>0</v>
      </c>
      <c r="HX7" s="102">
        <v>0</v>
      </c>
      <c r="HY7" s="112">
        <f>HU7/HV17</f>
        <v>0</v>
      </c>
      <c r="HZ7" s="100">
        <v>0</v>
      </c>
      <c r="IA7" s="111">
        <v>1</v>
      </c>
      <c r="IB7" s="101">
        <f>HZ7/IA7*100</f>
        <v>0</v>
      </c>
      <c r="IC7" s="102">
        <v>0</v>
      </c>
      <c r="ID7" s="112">
        <f>HZ7/IA17</f>
        <v>0</v>
      </c>
      <c r="IE7" s="100">
        <v>0</v>
      </c>
      <c r="IF7" s="111">
        <v>1</v>
      </c>
      <c r="IG7" s="101">
        <f>IE7/IF7*100</f>
        <v>0</v>
      </c>
      <c r="IH7" s="102">
        <v>0</v>
      </c>
      <c r="II7" s="112">
        <f>IE7/IF17</f>
        <v>0</v>
      </c>
      <c r="IJ7" s="217">
        <v>0</v>
      </c>
      <c r="IK7" s="237">
        <v>100</v>
      </c>
      <c r="IL7" s="218">
        <f>IJ7/IK7*100</f>
        <v>0</v>
      </c>
      <c r="IM7" s="219">
        <v>0</v>
      </c>
      <c r="IN7" s="238">
        <f>IJ7/IK17</f>
        <v>0</v>
      </c>
      <c r="IO7" s="79">
        <v>0</v>
      </c>
      <c r="IP7" s="92">
        <v>100</v>
      </c>
      <c r="IQ7" s="80">
        <f>IO7/IP7*100</f>
        <v>0</v>
      </c>
      <c r="IR7" s="81">
        <v>0</v>
      </c>
      <c r="IS7" s="82">
        <f>IO7/IP17</f>
        <v>0</v>
      </c>
      <c r="IT7" s="100">
        <v>0</v>
      </c>
      <c r="IU7" s="111">
        <v>1</v>
      </c>
      <c r="IV7" s="101">
        <f>IT7/IU7*100</f>
        <v>0</v>
      </c>
      <c r="IW7" s="102">
        <v>0</v>
      </c>
      <c r="IX7" s="103">
        <f>IT7/IU17</f>
        <v>0</v>
      </c>
    </row>
    <row r="8" spans="2:258" ht="16" thickBot="1" x14ac:dyDescent="0.4">
      <c r="B8" s="104">
        <v>3</v>
      </c>
      <c r="C8" s="105" t="s">
        <v>35</v>
      </c>
      <c r="D8" s="100">
        <v>0</v>
      </c>
      <c r="E8" s="101">
        <v>100</v>
      </c>
      <c r="F8" s="101">
        <f>D8/E8*100</f>
        <v>0</v>
      </c>
      <c r="G8" s="102">
        <v>0</v>
      </c>
      <c r="H8" s="103">
        <f>D8/E17</f>
        <v>0</v>
      </c>
      <c r="I8" s="100">
        <v>0</v>
      </c>
      <c r="J8" s="101">
        <v>100</v>
      </c>
      <c r="K8" s="101">
        <f>I8/J8*100</f>
        <v>0</v>
      </c>
      <c r="L8" s="102">
        <v>0</v>
      </c>
      <c r="M8" s="112">
        <f>I8/J17</f>
        <v>0</v>
      </c>
      <c r="N8" s="100">
        <v>0</v>
      </c>
      <c r="O8" s="101">
        <v>1</v>
      </c>
      <c r="P8" s="101">
        <f>N8/O8*100</f>
        <v>0</v>
      </c>
      <c r="Q8" s="102">
        <v>0</v>
      </c>
      <c r="R8" s="103">
        <f>N8/O17</f>
        <v>0</v>
      </c>
      <c r="S8" s="117">
        <v>0</v>
      </c>
      <c r="T8" s="80">
        <v>100</v>
      </c>
      <c r="U8" s="80">
        <f>S8/T8*100</f>
        <v>0</v>
      </c>
      <c r="V8" s="116">
        <v>0</v>
      </c>
      <c r="W8" s="82">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10</v>
      </c>
      <c r="AN8" s="80">
        <v>10</v>
      </c>
      <c r="AO8" s="80">
        <f>AM8/AN8*100</f>
        <v>100</v>
      </c>
      <c r="AP8" s="115">
        <v>1</v>
      </c>
      <c r="AQ8" s="82">
        <f>AM8/AN17</f>
        <v>0.22222222222222221</v>
      </c>
      <c r="AR8" s="100">
        <v>0</v>
      </c>
      <c r="AS8" s="101">
        <v>90</v>
      </c>
      <c r="AT8" s="101">
        <f>AR8/AS8*100</f>
        <v>0</v>
      </c>
      <c r="AU8" s="102">
        <v>0</v>
      </c>
      <c r="AV8" s="103">
        <f>AR8/AS17</f>
        <v>0</v>
      </c>
      <c r="AW8" s="100">
        <v>0</v>
      </c>
      <c r="AX8" s="101">
        <v>1</v>
      </c>
      <c r="AY8" s="101">
        <f>AW8/AX8*100</f>
        <v>0</v>
      </c>
      <c r="AZ8" s="102">
        <v>0</v>
      </c>
      <c r="BA8" s="103">
        <f>AW8/AX17</f>
        <v>0</v>
      </c>
      <c r="BB8" s="100">
        <v>0</v>
      </c>
      <c r="BC8" s="101">
        <v>1</v>
      </c>
      <c r="BD8" s="101">
        <f>BB8/BC8*100</f>
        <v>0</v>
      </c>
      <c r="BE8" s="102">
        <v>0</v>
      </c>
      <c r="BF8" s="103">
        <f>BB8/BC17</f>
        <v>0</v>
      </c>
      <c r="BG8" s="100">
        <v>0</v>
      </c>
      <c r="BH8" s="111">
        <v>1</v>
      </c>
      <c r="BI8" s="101">
        <f>BG8/BH8*100</f>
        <v>0</v>
      </c>
      <c r="BJ8" s="102">
        <v>0</v>
      </c>
      <c r="BK8" s="112">
        <f>BG8/BH17</f>
        <v>0</v>
      </c>
      <c r="BL8" s="100">
        <v>0</v>
      </c>
      <c r="BM8" s="111">
        <v>1</v>
      </c>
      <c r="BN8" s="101">
        <f>BL8/BM8*100</f>
        <v>0</v>
      </c>
      <c r="BO8" s="102">
        <v>0</v>
      </c>
      <c r="BP8" s="112">
        <f>BL8/BM17</f>
        <v>0</v>
      </c>
      <c r="BQ8" s="134">
        <v>0</v>
      </c>
      <c r="BR8" s="127">
        <v>100</v>
      </c>
      <c r="BS8" s="127">
        <f>BQ8/BR8*100</f>
        <v>0</v>
      </c>
      <c r="BT8" s="128">
        <v>0</v>
      </c>
      <c r="BU8" s="129">
        <f>BQ8/BR17</f>
        <v>0</v>
      </c>
      <c r="BV8" s="100">
        <v>0</v>
      </c>
      <c r="BW8" s="101">
        <v>1</v>
      </c>
      <c r="BX8" s="101">
        <f>BV8/BW8*100</f>
        <v>0</v>
      </c>
      <c r="BY8" s="102">
        <v>0</v>
      </c>
      <c r="BZ8" s="103">
        <f>BV8/BW17</f>
        <v>0</v>
      </c>
      <c r="CA8" s="100">
        <v>0</v>
      </c>
      <c r="CB8" s="111">
        <v>1</v>
      </c>
      <c r="CC8" s="101">
        <f>CA8/CB8*100</f>
        <v>0</v>
      </c>
      <c r="CD8" s="102">
        <v>0</v>
      </c>
      <c r="CE8" s="112">
        <f>CA8/CB17</f>
        <v>0</v>
      </c>
      <c r="CF8" s="100">
        <v>0</v>
      </c>
      <c r="CG8" s="101">
        <v>100</v>
      </c>
      <c r="CH8" s="101">
        <f>CF8/CG8*100</f>
        <v>0</v>
      </c>
      <c r="CI8" s="102">
        <v>0</v>
      </c>
      <c r="CJ8" s="103">
        <f>CF8/CG17</f>
        <v>0</v>
      </c>
      <c r="CK8" s="100">
        <v>0</v>
      </c>
      <c r="CL8" s="111">
        <v>1</v>
      </c>
      <c r="CM8" s="101">
        <f>CK8/CL8*100</f>
        <v>0</v>
      </c>
      <c r="CN8" s="102">
        <v>0</v>
      </c>
      <c r="CO8" s="112">
        <f>CK8/CL17</f>
        <v>0</v>
      </c>
      <c r="CP8" s="100">
        <v>0</v>
      </c>
      <c r="CQ8" s="111">
        <v>1</v>
      </c>
      <c r="CR8" s="101">
        <f>CP8/CQ8*100</f>
        <v>0</v>
      </c>
      <c r="CS8" s="102">
        <v>0</v>
      </c>
      <c r="CT8" s="112">
        <f>CP8/CQ17</f>
        <v>0</v>
      </c>
      <c r="CU8" s="273">
        <v>0</v>
      </c>
      <c r="CV8" s="274">
        <v>1</v>
      </c>
      <c r="CW8" s="270">
        <f>CU8/CV8*100</f>
        <v>0</v>
      </c>
      <c r="CX8" s="455">
        <v>0</v>
      </c>
      <c r="CY8" s="275">
        <f>CU8/CV17</f>
        <v>0</v>
      </c>
      <c r="CZ8" s="169">
        <v>0</v>
      </c>
      <c r="DA8" s="170">
        <v>1</v>
      </c>
      <c r="DB8" s="170">
        <f>CZ8/DA8*100</f>
        <v>0</v>
      </c>
      <c r="DC8" s="171">
        <v>0</v>
      </c>
      <c r="DD8" s="172">
        <f>CZ8/DA17</f>
        <v>0</v>
      </c>
      <c r="DE8" s="100">
        <v>0</v>
      </c>
      <c r="DF8" s="101">
        <v>100</v>
      </c>
      <c r="DG8" s="101">
        <f>DE8/DF8*100</f>
        <v>0</v>
      </c>
      <c r="DH8" s="102">
        <v>0</v>
      </c>
      <c r="DI8" s="103">
        <f>DE8/DF17</f>
        <v>0</v>
      </c>
      <c r="DJ8" s="100">
        <v>0</v>
      </c>
      <c r="DK8" s="111">
        <v>1</v>
      </c>
      <c r="DL8" s="101">
        <f>DJ8/DK8*100</f>
        <v>0</v>
      </c>
      <c r="DM8" s="102">
        <v>0</v>
      </c>
      <c r="DN8" s="112">
        <f>DJ8/DK17</f>
        <v>0</v>
      </c>
      <c r="DO8" s="293">
        <v>0</v>
      </c>
      <c r="DP8" s="294">
        <v>1</v>
      </c>
      <c r="DQ8" s="294">
        <f>DO8/DP8*100</f>
        <v>0</v>
      </c>
      <c r="DR8" s="295">
        <v>0</v>
      </c>
      <c r="DS8" s="296">
        <f>DO8/DP17</f>
        <v>0</v>
      </c>
      <c r="DT8" s="100">
        <v>0</v>
      </c>
      <c r="DU8" s="101">
        <v>1</v>
      </c>
      <c r="DV8" s="101">
        <f>DT8/DU8*100</f>
        <v>0</v>
      </c>
      <c r="DW8" s="102">
        <v>0</v>
      </c>
      <c r="DX8" s="103">
        <f>DT8/DU17</f>
        <v>0</v>
      </c>
      <c r="DY8" s="79">
        <v>100</v>
      </c>
      <c r="DZ8" s="80">
        <v>100</v>
      </c>
      <c r="EA8" s="80">
        <f>DY8/DZ8*100</f>
        <v>100</v>
      </c>
      <c r="EB8" s="115">
        <v>1</v>
      </c>
      <c r="EC8" s="82">
        <f>DY8/DZ17</f>
        <v>1</v>
      </c>
      <c r="ED8" s="79">
        <v>20</v>
      </c>
      <c r="EE8" s="92">
        <v>10</v>
      </c>
      <c r="EF8" s="80">
        <f>ED8/EE8*100</f>
        <v>200</v>
      </c>
      <c r="EG8" s="316">
        <v>2</v>
      </c>
      <c r="EH8" s="325">
        <f>ED8/EE17</f>
        <v>1</v>
      </c>
      <c r="EI8" s="100">
        <v>0</v>
      </c>
      <c r="EJ8" s="111">
        <v>1</v>
      </c>
      <c r="EK8" s="101">
        <f>EI8/EJ8*100</f>
        <v>0</v>
      </c>
      <c r="EL8" s="102">
        <v>0</v>
      </c>
      <c r="EM8" s="112">
        <f>EI8/EJ17</f>
        <v>0</v>
      </c>
      <c r="EN8" s="100">
        <v>0</v>
      </c>
      <c r="EO8" s="111">
        <v>1</v>
      </c>
      <c r="EP8" s="101">
        <f>EN8/EO8*100</f>
        <v>0</v>
      </c>
      <c r="EQ8" s="102">
        <v>0</v>
      </c>
      <c r="ER8" s="112">
        <f>EN8/EO17</f>
        <v>0</v>
      </c>
      <c r="ES8" s="100">
        <v>0</v>
      </c>
      <c r="ET8" s="111">
        <v>1</v>
      </c>
      <c r="EU8" s="101">
        <f>ES8/ET8*100</f>
        <v>0</v>
      </c>
      <c r="EV8" s="102">
        <v>0</v>
      </c>
      <c r="EW8" s="103">
        <f>ES8/ET17</f>
        <v>0</v>
      </c>
      <c r="EX8" s="79">
        <v>1</v>
      </c>
      <c r="EY8" s="92">
        <v>1</v>
      </c>
      <c r="EZ8" s="80">
        <f>EX8/EY8*100</f>
        <v>100</v>
      </c>
      <c r="FA8" s="115">
        <v>1</v>
      </c>
      <c r="FB8" s="93">
        <f>EX8/EY17</f>
        <v>0.25</v>
      </c>
      <c r="FC8" s="100">
        <v>0</v>
      </c>
      <c r="FD8" s="101">
        <v>1</v>
      </c>
      <c r="FE8" s="101">
        <f>FC8/FD8*100</f>
        <v>0</v>
      </c>
      <c r="FF8" s="102">
        <v>0</v>
      </c>
      <c r="FG8" s="103">
        <f>FC8/FD17</f>
        <v>0</v>
      </c>
      <c r="FH8" s="79">
        <v>3</v>
      </c>
      <c r="FI8" s="80">
        <v>3</v>
      </c>
      <c r="FJ8" s="80">
        <f>FH8/FI8*100</f>
        <v>100</v>
      </c>
      <c r="FK8" s="115">
        <v>1</v>
      </c>
      <c r="FL8" s="82">
        <f>FH8/FI17</f>
        <v>0.25</v>
      </c>
      <c r="FM8" s="79">
        <v>2</v>
      </c>
      <c r="FN8" s="92">
        <v>2</v>
      </c>
      <c r="FO8" s="80">
        <f>FM8/FN8*100</f>
        <v>100</v>
      </c>
      <c r="FP8" s="115">
        <v>1</v>
      </c>
      <c r="FQ8" s="93">
        <f>FM8/FN17</f>
        <v>0.25</v>
      </c>
      <c r="FR8" s="100">
        <v>0</v>
      </c>
      <c r="FS8" s="101">
        <v>1</v>
      </c>
      <c r="FT8" s="101">
        <f>FR8/FS8*100</f>
        <v>0</v>
      </c>
      <c r="FU8" s="102">
        <v>0</v>
      </c>
      <c r="FV8" s="103">
        <f>FR8/FS17</f>
        <v>0</v>
      </c>
      <c r="FW8" s="79">
        <v>1</v>
      </c>
      <c r="FX8" s="92">
        <v>1</v>
      </c>
      <c r="FY8" s="80">
        <f>FW8/FX8*100</f>
        <v>100</v>
      </c>
      <c r="FZ8" s="115">
        <v>1</v>
      </c>
      <c r="GA8" s="93">
        <f>FW8/FX17</f>
        <v>0.25</v>
      </c>
      <c r="GB8" s="100">
        <v>0</v>
      </c>
      <c r="GC8" s="111">
        <v>1</v>
      </c>
      <c r="GD8" s="101">
        <f>GB8/GC8*100</f>
        <v>0</v>
      </c>
      <c r="GE8" s="102">
        <v>0</v>
      </c>
      <c r="GF8" s="112">
        <f>GB8/GC17</f>
        <v>0</v>
      </c>
      <c r="GG8" s="100">
        <v>0</v>
      </c>
      <c r="GH8" s="111">
        <v>1</v>
      </c>
      <c r="GI8" s="101">
        <f>GG8/GH8*100</f>
        <v>0</v>
      </c>
      <c r="GJ8" s="102">
        <v>0</v>
      </c>
      <c r="GK8" s="112">
        <f>GG8/GH17</f>
        <v>0</v>
      </c>
      <c r="GL8" s="100">
        <v>0</v>
      </c>
      <c r="GM8" s="101">
        <v>1</v>
      </c>
      <c r="GN8" s="101">
        <f>GL8/GM8*100</f>
        <v>0</v>
      </c>
      <c r="GO8" s="102">
        <v>0</v>
      </c>
      <c r="GP8" s="103">
        <f>GL8/GM17</f>
        <v>0</v>
      </c>
      <c r="GQ8" s="100">
        <v>0</v>
      </c>
      <c r="GR8" s="101">
        <v>1</v>
      </c>
      <c r="GS8" s="101">
        <f>GQ8/GR8*100</f>
        <v>0</v>
      </c>
      <c r="GT8" s="102">
        <v>0</v>
      </c>
      <c r="GU8" s="103">
        <f>GQ8/GR17</f>
        <v>0</v>
      </c>
      <c r="GV8" s="100">
        <v>0</v>
      </c>
      <c r="GW8" s="111">
        <v>1</v>
      </c>
      <c r="GX8" s="101">
        <f>GV8/GW8*100</f>
        <v>0</v>
      </c>
      <c r="GY8" s="102">
        <v>0</v>
      </c>
      <c r="GZ8" s="112">
        <f>GV8/GW17</f>
        <v>0</v>
      </c>
      <c r="HA8" s="100">
        <v>0</v>
      </c>
      <c r="HB8" s="101">
        <v>1</v>
      </c>
      <c r="HC8" s="101">
        <f>HA8/HB8*100</f>
        <v>0</v>
      </c>
      <c r="HD8" s="102">
        <v>0</v>
      </c>
      <c r="HE8" s="103">
        <f>HA8/HB17</f>
        <v>0</v>
      </c>
      <c r="HF8" s="79">
        <v>5</v>
      </c>
      <c r="HG8" s="92">
        <v>5</v>
      </c>
      <c r="HH8" s="80">
        <f>HF8/HG8*100</f>
        <v>100</v>
      </c>
      <c r="HI8" s="115">
        <v>1</v>
      </c>
      <c r="HJ8" s="93">
        <f>HF8/HG17</f>
        <v>0.25</v>
      </c>
      <c r="HK8" s="137">
        <v>0</v>
      </c>
      <c r="HL8" s="138">
        <v>1</v>
      </c>
      <c r="HM8" s="139">
        <f>HK8/HL8*100</f>
        <v>0</v>
      </c>
      <c r="HN8" s="135">
        <v>0</v>
      </c>
      <c r="HO8" s="140">
        <f>HK8/HL17</f>
        <v>0</v>
      </c>
      <c r="HP8" s="195">
        <v>0</v>
      </c>
      <c r="HQ8" s="196">
        <v>3</v>
      </c>
      <c r="HR8" s="196">
        <f>HP8/HQ8*100</f>
        <v>0</v>
      </c>
      <c r="HS8" s="197">
        <v>0</v>
      </c>
      <c r="HT8" s="198">
        <f>HP8/HQ17</f>
        <v>0</v>
      </c>
      <c r="HU8" s="156">
        <v>0</v>
      </c>
      <c r="HV8" s="157">
        <v>25</v>
      </c>
      <c r="HW8" s="158">
        <f>HU8/HV8*100</f>
        <v>0</v>
      </c>
      <c r="HX8" s="159">
        <v>0</v>
      </c>
      <c r="HY8" s="160">
        <f>HU8/HV17</f>
        <v>0</v>
      </c>
      <c r="HZ8" s="100">
        <v>0</v>
      </c>
      <c r="IA8" s="111">
        <v>1</v>
      </c>
      <c r="IB8" s="101">
        <f>HZ8/IA8*100</f>
        <v>0</v>
      </c>
      <c r="IC8" s="102">
        <v>0</v>
      </c>
      <c r="ID8" s="112">
        <f>HZ8/IA17</f>
        <v>0</v>
      </c>
      <c r="IE8" s="100">
        <v>0</v>
      </c>
      <c r="IF8" s="111">
        <v>1</v>
      </c>
      <c r="IG8" s="101">
        <f>IE8/IF8*100</f>
        <v>0</v>
      </c>
      <c r="IH8" s="102">
        <v>0</v>
      </c>
      <c r="II8" s="112">
        <f>IE8/IF17</f>
        <v>0</v>
      </c>
      <c r="IJ8" s="217">
        <v>0</v>
      </c>
      <c r="IK8" s="237">
        <v>100</v>
      </c>
      <c r="IL8" s="218">
        <f>IJ8/IK8*100</f>
        <v>0</v>
      </c>
      <c r="IM8" s="219">
        <v>0</v>
      </c>
      <c r="IN8" s="238">
        <f>IJ8/IK17</f>
        <v>0</v>
      </c>
      <c r="IO8" s="79">
        <v>600</v>
      </c>
      <c r="IP8" s="92">
        <v>100</v>
      </c>
      <c r="IQ8" s="80">
        <f>IO8/IP8*100</f>
        <v>600</v>
      </c>
      <c r="IR8" s="123">
        <v>6</v>
      </c>
      <c r="IS8" s="82">
        <f>IO8/IP17</f>
        <v>6</v>
      </c>
      <c r="IT8" s="100">
        <v>0</v>
      </c>
      <c r="IU8" s="111">
        <v>1</v>
      </c>
      <c r="IV8" s="101">
        <f>IT8/IU8*100</f>
        <v>0</v>
      </c>
      <c r="IW8" s="102">
        <v>0</v>
      </c>
      <c r="IX8" s="103">
        <f>IT8/IU17</f>
        <v>0</v>
      </c>
    </row>
    <row r="9" spans="2:258" ht="15" thickBot="1" x14ac:dyDescent="0.4">
      <c r="B9" s="151">
        <v>4</v>
      </c>
      <c r="C9" s="152" t="s">
        <v>36</v>
      </c>
      <c r="D9" s="183">
        <v>0</v>
      </c>
      <c r="E9" s="185">
        <v>10</v>
      </c>
      <c r="F9" s="185">
        <f t="shared" ref="F9:F17" si="0">D9/E9*100</f>
        <v>0</v>
      </c>
      <c r="G9" s="186">
        <v>0</v>
      </c>
      <c r="H9" s="245">
        <f>D9/E17</f>
        <v>0</v>
      </c>
      <c r="I9" s="79">
        <v>21</v>
      </c>
      <c r="J9" s="80">
        <v>10</v>
      </c>
      <c r="K9" s="80">
        <f t="shared" ref="K9:K17" si="1">I9/J9*100</f>
        <v>210</v>
      </c>
      <c r="L9" s="81">
        <v>2.1</v>
      </c>
      <c r="M9" s="93">
        <f>I9/J17</f>
        <v>0.36842105263157893</v>
      </c>
      <c r="N9" s="100">
        <v>0</v>
      </c>
      <c r="O9" s="101">
        <v>1</v>
      </c>
      <c r="P9" s="101">
        <f t="shared" ref="P9:P17" si="2">N9/O9*100</f>
        <v>0</v>
      </c>
      <c r="Q9" s="102">
        <v>0</v>
      </c>
      <c r="R9" s="103">
        <f>N9/O17</f>
        <v>0</v>
      </c>
      <c r="S9" s="117">
        <v>25</v>
      </c>
      <c r="T9" s="80">
        <v>100</v>
      </c>
      <c r="U9" s="80">
        <f t="shared" ref="U9:U17" si="3">S9/T9*100</f>
        <v>25</v>
      </c>
      <c r="V9" s="81">
        <v>0.25</v>
      </c>
      <c r="W9" s="82">
        <f>S9/T17</f>
        <v>0.25</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95.21</v>
      </c>
      <c r="AS9" s="80">
        <v>90</v>
      </c>
      <c r="AT9" s="80">
        <f t="shared" ref="AT9:AT17" si="8">AR9/AS9*100</f>
        <v>105.78888888888889</v>
      </c>
      <c r="AU9" s="81">
        <v>1.06</v>
      </c>
      <c r="AV9" s="82">
        <f>AR9/AS17</f>
        <v>1.0578888888888889</v>
      </c>
      <c r="AW9" s="100">
        <v>0</v>
      </c>
      <c r="AX9" s="101">
        <v>1</v>
      </c>
      <c r="AY9" s="101">
        <f t="shared" ref="AY9:AY17" si="9">AW9/AX9*100</f>
        <v>0</v>
      </c>
      <c r="AZ9" s="102">
        <v>0</v>
      </c>
      <c r="BA9" s="103">
        <f>AW9/AX17</f>
        <v>0</v>
      </c>
      <c r="BB9" s="100">
        <v>0</v>
      </c>
      <c r="BC9" s="101">
        <v>1</v>
      </c>
      <c r="BD9" s="101">
        <f t="shared" ref="BD9:BD17" si="10">BB9/BC9*100</f>
        <v>0</v>
      </c>
      <c r="BE9" s="102">
        <v>0</v>
      </c>
      <c r="BF9" s="103">
        <f>BB9/BC17</f>
        <v>0</v>
      </c>
      <c r="BG9" s="100">
        <v>0</v>
      </c>
      <c r="BH9" s="111">
        <v>1</v>
      </c>
      <c r="BI9" s="101">
        <f t="shared" ref="BI9:BI17" si="11">BG9/BH9*100</f>
        <v>0</v>
      </c>
      <c r="BJ9" s="102">
        <v>0</v>
      </c>
      <c r="BK9" s="112">
        <f>BG9/BH17</f>
        <v>0</v>
      </c>
      <c r="BL9" s="100">
        <v>0</v>
      </c>
      <c r="BM9" s="111">
        <v>1</v>
      </c>
      <c r="BN9" s="101">
        <f t="shared" ref="BN9:BN17" si="12">BL9/BM9*100</f>
        <v>0</v>
      </c>
      <c r="BO9" s="102">
        <v>0</v>
      </c>
      <c r="BP9" s="112">
        <f>BL9/BM17</f>
        <v>0</v>
      </c>
      <c r="BQ9" s="79">
        <v>100</v>
      </c>
      <c r="BR9" s="80">
        <v>100</v>
      </c>
      <c r="BS9" s="80">
        <f t="shared" ref="BS9:BS17" si="13">BQ9/BR9*100</f>
        <v>100</v>
      </c>
      <c r="BT9" s="81">
        <v>1</v>
      </c>
      <c r="BU9" s="82">
        <f>BQ9/BR17</f>
        <v>1</v>
      </c>
      <c r="BV9" s="100">
        <v>0</v>
      </c>
      <c r="BW9" s="101">
        <v>1</v>
      </c>
      <c r="BX9" s="101">
        <f t="shared" ref="BX9:BX17" si="14">BV9/BW9*100</f>
        <v>0</v>
      </c>
      <c r="BY9" s="102">
        <v>0</v>
      </c>
      <c r="BZ9" s="103">
        <f>BV9/BW17</f>
        <v>0</v>
      </c>
      <c r="CA9" s="100">
        <v>0</v>
      </c>
      <c r="CB9" s="111">
        <v>1</v>
      </c>
      <c r="CC9" s="101">
        <f t="shared" ref="CC9:CC17" si="15">CA9/CB9*100</f>
        <v>0</v>
      </c>
      <c r="CD9" s="102">
        <v>0</v>
      </c>
      <c r="CE9" s="112">
        <f>CA9/CB17</f>
        <v>0</v>
      </c>
      <c r="CF9" s="100">
        <v>0</v>
      </c>
      <c r="CG9" s="101">
        <v>100</v>
      </c>
      <c r="CH9" s="101">
        <f t="shared" ref="CH9:CH17" si="16">CF9/CG9*100</f>
        <v>0</v>
      </c>
      <c r="CI9" s="102">
        <v>0</v>
      </c>
      <c r="CJ9" s="103">
        <f>CF9/CG17</f>
        <v>0</v>
      </c>
      <c r="CK9" s="100">
        <v>0</v>
      </c>
      <c r="CL9" s="111">
        <v>1</v>
      </c>
      <c r="CM9" s="101">
        <f t="shared" ref="CM9:CM17" si="17">CK9/CL9*100</f>
        <v>0</v>
      </c>
      <c r="CN9" s="102">
        <v>0</v>
      </c>
      <c r="CO9" s="112">
        <f>CK9/CL17</f>
        <v>0</v>
      </c>
      <c r="CP9" s="100">
        <v>0</v>
      </c>
      <c r="CQ9" s="111">
        <v>1</v>
      </c>
      <c r="CR9" s="101">
        <f t="shared" ref="CR9:CR17" si="18">CP9/CQ9*100</f>
        <v>0</v>
      </c>
      <c r="CS9" s="102">
        <v>0</v>
      </c>
      <c r="CT9" s="112">
        <f>CP9/CQ17</f>
        <v>0</v>
      </c>
      <c r="CU9" s="273">
        <v>0</v>
      </c>
      <c r="CV9" s="274">
        <v>1</v>
      </c>
      <c r="CW9" s="270">
        <f t="shared" ref="CW9:CW17" si="19">CU9/CV9*100</f>
        <v>0</v>
      </c>
      <c r="CX9" s="455">
        <v>0</v>
      </c>
      <c r="CY9" s="275">
        <f>CU9/CV17</f>
        <v>0</v>
      </c>
      <c r="CZ9" s="169">
        <v>0</v>
      </c>
      <c r="DA9" s="170">
        <v>1</v>
      </c>
      <c r="DB9" s="170">
        <f t="shared" ref="DB9:DB17" si="20">CZ9/DA9*100</f>
        <v>0</v>
      </c>
      <c r="DC9" s="171">
        <v>0</v>
      </c>
      <c r="DD9" s="172">
        <f>CZ9/DA17</f>
        <v>0</v>
      </c>
      <c r="DE9" s="183">
        <v>0</v>
      </c>
      <c r="DF9" s="185">
        <v>2</v>
      </c>
      <c r="DG9" s="185">
        <f t="shared" ref="DG9:DG17" si="21">DE9/DF9*100</f>
        <v>0</v>
      </c>
      <c r="DH9" s="186">
        <v>0</v>
      </c>
      <c r="DI9" s="245">
        <f>DE9/DF17</f>
        <v>0</v>
      </c>
      <c r="DJ9" s="100">
        <v>0</v>
      </c>
      <c r="DK9" s="111">
        <v>1</v>
      </c>
      <c r="DL9" s="101">
        <f t="shared" ref="DL9:DL17" si="22">DJ9/DK9*100</f>
        <v>0</v>
      </c>
      <c r="DM9" s="102">
        <v>0</v>
      </c>
      <c r="DN9" s="112">
        <f>DJ9/DK17</f>
        <v>0</v>
      </c>
      <c r="DO9" s="293">
        <v>0</v>
      </c>
      <c r="DP9" s="294">
        <v>1</v>
      </c>
      <c r="DQ9" s="294">
        <f t="shared" ref="DQ9:DQ17" si="23">DO9/DP9*100</f>
        <v>0</v>
      </c>
      <c r="DR9" s="295">
        <v>0</v>
      </c>
      <c r="DS9" s="296">
        <f>DO9/DP17</f>
        <v>0</v>
      </c>
      <c r="DT9" s="100">
        <v>0</v>
      </c>
      <c r="DU9" s="101">
        <v>1</v>
      </c>
      <c r="DV9" s="101">
        <f t="shared" ref="DV9:DV17" si="24">DT9/DU9*100</f>
        <v>0</v>
      </c>
      <c r="DW9" s="102">
        <v>0</v>
      </c>
      <c r="DX9" s="103">
        <f>DT9/DU17</f>
        <v>0</v>
      </c>
      <c r="DY9" s="100">
        <v>0</v>
      </c>
      <c r="DZ9" s="101">
        <v>100</v>
      </c>
      <c r="EA9" s="101">
        <f t="shared" ref="EA9:EA17" si="25">DY9/DZ9*100</f>
        <v>0</v>
      </c>
      <c r="EB9" s="102">
        <v>0</v>
      </c>
      <c r="EC9" s="103">
        <f>DY9/DZ17</f>
        <v>0</v>
      </c>
      <c r="ED9" s="79">
        <v>20</v>
      </c>
      <c r="EE9" s="92">
        <v>20</v>
      </c>
      <c r="EF9" s="320">
        <f t="shared" ref="EF9:EF17" si="26">ED9/EE9*100</f>
        <v>100</v>
      </c>
      <c r="EG9" s="342">
        <v>1</v>
      </c>
      <c r="EH9" s="343">
        <f>ED9/EE17</f>
        <v>1</v>
      </c>
      <c r="EI9" s="100">
        <v>0</v>
      </c>
      <c r="EJ9" s="111">
        <v>1</v>
      </c>
      <c r="EK9" s="101">
        <f t="shared" ref="EK9:EK17" si="27">EI9/EJ9*100</f>
        <v>0</v>
      </c>
      <c r="EL9" s="102">
        <v>0</v>
      </c>
      <c r="EM9" s="112">
        <f>EI9/EJ17</f>
        <v>0</v>
      </c>
      <c r="EN9" s="100">
        <v>0</v>
      </c>
      <c r="EO9" s="111">
        <v>1</v>
      </c>
      <c r="EP9" s="101">
        <f t="shared" ref="EP9:EP17" si="28">EN9/EO9*100</f>
        <v>0</v>
      </c>
      <c r="EQ9" s="102">
        <v>0</v>
      </c>
      <c r="ER9" s="112">
        <f>EN9/EO17</f>
        <v>0</v>
      </c>
      <c r="ES9" s="100">
        <v>0</v>
      </c>
      <c r="ET9" s="111">
        <v>1</v>
      </c>
      <c r="EU9" s="101">
        <f t="shared" ref="EU9:EU17" si="29">ES9/ET9*100</f>
        <v>0</v>
      </c>
      <c r="EV9" s="102">
        <v>0</v>
      </c>
      <c r="EW9" s="103">
        <f>ES9/ET17</f>
        <v>0</v>
      </c>
      <c r="EX9" s="100">
        <v>0</v>
      </c>
      <c r="EY9" s="111">
        <v>1</v>
      </c>
      <c r="EZ9" s="101">
        <f t="shared" ref="EZ9:EZ17" si="30">EX9/EY9*100</f>
        <v>0</v>
      </c>
      <c r="FA9" s="102">
        <v>0</v>
      </c>
      <c r="FB9" s="112">
        <f>EX9/EY17</f>
        <v>0</v>
      </c>
      <c r="FC9" s="100">
        <v>0</v>
      </c>
      <c r="FD9" s="101">
        <v>1</v>
      </c>
      <c r="FE9" s="101">
        <f t="shared" ref="FE9:FE17" si="31">FC9/FD9*100</f>
        <v>0</v>
      </c>
      <c r="FF9" s="102">
        <v>0</v>
      </c>
      <c r="FG9" s="103">
        <f>FC9/FD17</f>
        <v>0</v>
      </c>
      <c r="FH9" s="79">
        <v>4</v>
      </c>
      <c r="FI9" s="80">
        <v>4</v>
      </c>
      <c r="FJ9" s="80">
        <f t="shared" ref="FJ9:FJ17" si="32">FH9/FI9*100</f>
        <v>100</v>
      </c>
      <c r="FK9" s="81">
        <v>1</v>
      </c>
      <c r="FL9" s="82">
        <f>FH9/FI17</f>
        <v>0.33333333333333331</v>
      </c>
      <c r="FM9" s="100">
        <v>0</v>
      </c>
      <c r="FN9" s="111">
        <v>3</v>
      </c>
      <c r="FO9" s="101">
        <f t="shared" ref="FO9:FO17" si="33">FM9/FN9*100</f>
        <v>0</v>
      </c>
      <c r="FP9" s="102">
        <v>0</v>
      </c>
      <c r="FQ9" s="112">
        <f>FM9/FN17</f>
        <v>0</v>
      </c>
      <c r="FR9" s="100">
        <v>0</v>
      </c>
      <c r="FS9" s="101">
        <v>1</v>
      </c>
      <c r="FT9" s="101">
        <f t="shared" ref="FT9:FT17" si="34">FR9/FS9*100</f>
        <v>0</v>
      </c>
      <c r="FU9" s="102">
        <v>0</v>
      </c>
      <c r="FV9" s="103">
        <f>FR9/FS17</f>
        <v>0</v>
      </c>
      <c r="FW9" s="100">
        <v>0</v>
      </c>
      <c r="FX9" s="111">
        <v>1</v>
      </c>
      <c r="FY9" s="101">
        <f t="shared" ref="FY9:FY17" si="35">FW9/FX9*100</f>
        <v>0</v>
      </c>
      <c r="FZ9" s="102">
        <v>0</v>
      </c>
      <c r="GA9" s="112">
        <f>FW9/FX17</f>
        <v>0</v>
      </c>
      <c r="GB9" s="100">
        <v>0</v>
      </c>
      <c r="GC9" s="111">
        <v>1</v>
      </c>
      <c r="GD9" s="101">
        <f t="shared" ref="GD9:GD17" si="36">GB9/GC9*100</f>
        <v>0</v>
      </c>
      <c r="GE9" s="102">
        <v>0</v>
      </c>
      <c r="GF9" s="112">
        <f>GB9/GC17</f>
        <v>0</v>
      </c>
      <c r="GG9" s="100">
        <v>0</v>
      </c>
      <c r="GH9" s="111">
        <v>1</v>
      </c>
      <c r="GI9" s="101">
        <f t="shared" ref="GI9:GI17" si="37">GG9/GH9*100</f>
        <v>0</v>
      </c>
      <c r="GJ9" s="102">
        <v>0</v>
      </c>
      <c r="GK9" s="112">
        <f>GG9/GH17</f>
        <v>0</v>
      </c>
      <c r="GL9" s="100">
        <v>0</v>
      </c>
      <c r="GM9" s="101">
        <v>1</v>
      </c>
      <c r="GN9" s="101">
        <f t="shared" ref="GN9:GN17" si="38">GL9/GM9*100</f>
        <v>0</v>
      </c>
      <c r="GO9" s="102">
        <v>0</v>
      </c>
      <c r="GP9" s="103">
        <f>GL9/GM17</f>
        <v>0</v>
      </c>
      <c r="GQ9" s="100">
        <v>0</v>
      </c>
      <c r="GR9" s="101">
        <v>1</v>
      </c>
      <c r="GS9" s="101">
        <f t="shared" ref="GS9:GS17" si="39">GQ9/GR9*100</f>
        <v>0</v>
      </c>
      <c r="GT9" s="102">
        <v>0</v>
      </c>
      <c r="GU9" s="103">
        <f>GQ9/GR17</f>
        <v>0</v>
      </c>
      <c r="GV9" s="100">
        <v>0</v>
      </c>
      <c r="GW9" s="111">
        <v>1</v>
      </c>
      <c r="GX9" s="101">
        <f t="shared" ref="GX9:GX17" si="40">GV9/GW9*100</f>
        <v>0</v>
      </c>
      <c r="GY9" s="102">
        <v>0</v>
      </c>
      <c r="GZ9" s="112">
        <f>GV9/GW17</f>
        <v>0</v>
      </c>
      <c r="HA9" s="100">
        <v>0</v>
      </c>
      <c r="HB9" s="101">
        <v>1</v>
      </c>
      <c r="HC9" s="101">
        <f t="shared" ref="HC9:HC17" si="41">HA9/HB9*100</f>
        <v>0</v>
      </c>
      <c r="HD9" s="102">
        <v>0</v>
      </c>
      <c r="HE9" s="103">
        <f>HA9/HB17</f>
        <v>0</v>
      </c>
      <c r="HF9" s="100">
        <v>0</v>
      </c>
      <c r="HG9" s="111">
        <v>2</v>
      </c>
      <c r="HH9" s="101">
        <f t="shared" ref="HH9:HH17" si="42">HF9/HG9*100</f>
        <v>0</v>
      </c>
      <c r="HI9" s="102">
        <v>0</v>
      </c>
      <c r="HJ9" s="112">
        <f>HF9/HG17</f>
        <v>0</v>
      </c>
      <c r="HK9" s="100">
        <v>0</v>
      </c>
      <c r="HL9" s="111">
        <v>1</v>
      </c>
      <c r="HM9" s="101">
        <f t="shared" ref="HM9:HM17" si="43">HK9/HL9*100</f>
        <v>0</v>
      </c>
      <c r="HN9" s="102">
        <v>0</v>
      </c>
      <c r="HO9" s="112">
        <f>HK9/HL17</f>
        <v>0</v>
      </c>
      <c r="HP9" s="195">
        <v>0</v>
      </c>
      <c r="HQ9" s="196">
        <v>4</v>
      </c>
      <c r="HR9" s="196">
        <f t="shared" ref="HR9:HR17" si="44">HP9/HQ9*100</f>
        <v>0</v>
      </c>
      <c r="HS9" s="197">
        <v>0</v>
      </c>
      <c r="HT9" s="198">
        <f>HP9/HQ17</f>
        <v>0</v>
      </c>
      <c r="HU9" s="100">
        <v>0</v>
      </c>
      <c r="HV9" s="111">
        <v>25</v>
      </c>
      <c r="HW9" s="101">
        <f t="shared" ref="HW9:HW17" si="45">HU9/HV9*100</f>
        <v>0</v>
      </c>
      <c r="HX9" s="102">
        <v>0</v>
      </c>
      <c r="HY9" s="112">
        <f>HU9/HV17</f>
        <v>0</v>
      </c>
      <c r="HZ9" s="100">
        <v>0</v>
      </c>
      <c r="IA9" s="111">
        <v>1</v>
      </c>
      <c r="IB9" s="101">
        <f t="shared" ref="IB9:IB17" si="46">HZ9/IA9*100</f>
        <v>0</v>
      </c>
      <c r="IC9" s="102">
        <v>0</v>
      </c>
      <c r="ID9" s="112">
        <f>HZ9/IA17</f>
        <v>0</v>
      </c>
      <c r="IE9" s="100">
        <v>0</v>
      </c>
      <c r="IF9" s="111">
        <v>1</v>
      </c>
      <c r="IG9" s="101">
        <f t="shared" ref="IG9:IG17" si="47">IE9/IF9*100</f>
        <v>0</v>
      </c>
      <c r="IH9" s="102">
        <v>0</v>
      </c>
      <c r="II9" s="112">
        <f>IE9/IF17</f>
        <v>0</v>
      </c>
      <c r="IJ9" s="217">
        <v>0</v>
      </c>
      <c r="IK9" s="237">
        <v>100</v>
      </c>
      <c r="IL9" s="218">
        <f t="shared" ref="IL9:IL17" si="48">IJ9/IK9*100</f>
        <v>0</v>
      </c>
      <c r="IM9" s="219">
        <v>0</v>
      </c>
      <c r="IN9" s="238">
        <f>IJ9/IK17</f>
        <v>0</v>
      </c>
      <c r="IO9" s="79">
        <v>123.53</v>
      </c>
      <c r="IP9" s="92">
        <v>100</v>
      </c>
      <c r="IQ9" s="80">
        <f t="shared" ref="IQ9:IQ17" si="49">IO9/IP9*100</f>
        <v>123.53</v>
      </c>
      <c r="IR9" s="81">
        <v>1.24</v>
      </c>
      <c r="IS9" s="82">
        <f>IO9/IP17</f>
        <v>1.2353000000000001</v>
      </c>
      <c r="IT9" s="100">
        <v>0</v>
      </c>
      <c r="IU9" s="111">
        <v>1</v>
      </c>
      <c r="IV9" s="101">
        <f t="shared" ref="IV9:IV17" si="50">IT9/IU9*100</f>
        <v>0</v>
      </c>
      <c r="IW9" s="102">
        <v>0</v>
      </c>
      <c r="IX9" s="103">
        <f>IT9/IU17</f>
        <v>0</v>
      </c>
    </row>
    <row r="10" spans="2:258" ht="15" thickBot="1" x14ac:dyDescent="0.4">
      <c r="B10" s="151">
        <v>5</v>
      </c>
      <c r="C10" s="152" t="s">
        <v>37</v>
      </c>
      <c r="D10" s="183">
        <v>16</v>
      </c>
      <c r="E10" s="185">
        <v>28</v>
      </c>
      <c r="F10" s="185">
        <f t="shared" si="0"/>
        <v>57.142857142857139</v>
      </c>
      <c r="G10" s="186">
        <v>0.56999999999999995</v>
      </c>
      <c r="H10" s="245">
        <f>D10/E17</f>
        <v>0.16</v>
      </c>
      <c r="I10" s="79">
        <v>22</v>
      </c>
      <c r="J10" s="80">
        <v>28</v>
      </c>
      <c r="K10" s="80">
        <f t="shared" si="1"/>
        <v>78.571428571428569</v>
      </c>
      <c r="L10" s="81">
        <v>0.79</v>
      </c>
      <c r="M10" s="93">
        <f>I10/J17</f>
        <v>0.38596491228070173</v>
      </c>
      <c r="N10" s="100">
        <v>0</v>
      </c>
      <c r="O10" s="101">
        <v>1</v>
      </c>
      <c r="P10" s="101">
        <f t="shared" si="2"/>
        <v>0</v>
      </c>
      <c r="Q10" s="102">
        <v>0</v>
      </c>
      <c r="R10" s="103">
        <f>N10/O17</f>
        <v>0</v>
      </c>
      <c r="S10" s="117">
        <v>0</v>
      </c>
      <c r="T10" s="80">
        <v>100</v>
      </c>
      <c r="U10" s="80">
        <f t="shared" si="3"/>
        <v>0</v>
      </c>
      <c r="V10" s="81">
        <v>0</v>
      </c>
      <c r="W10" s="82">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25</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01">
        <v>5</v>
      </c>
      <c r="AY10" s="101">
        <f t="shared" si="9"/>
        <v>0</v>
      </c>
      <c r="AZ10" s="102">
        <v>0</v>
      </c>
      <c r="BA10" s="103">
        <f>AW10/AX17</f>
        <v>0</v>
      </c>
      <c r="BB10" s="183">
        <v>0</v>
      </c>
      <c r="BC10" s="185">
        <v>2</v>
      </c>
      <c r="BD10" s="185">
        <f t="shared" si="10"/>
        <v>0</v>
      </c>
      <c r="BE10" s="186">
        <v>0</v>
      </c>
      <c r="BF10" s="245">
        <f>BB10/BC17</f>
        <v>0</v>
      </c>
      <c r="BG10" s="100">
        <v>0</v>
      </c>
      <c r="BH10" s="111">
        <v>1</v>
      </c>
      <c r="BI10" s="101">
        <f t="shared" si="11"/>
        <v>0</v>
      </c>
      <c r="BJ10" s="102">
        <v>0</v>
      </c>
      <c r="BK10" s="112">
        <f>BG10/BH17</f>
        <v>0</v>
      </c>
      <c r="BL10" s="100">
        <v>0</v>
      </c>
      <c r="BM10" s="111">
        <v>1</v>
      </c>
      <c r="BN10" s="101">
        <f t="shared" si="12"/>
        <v>0</v>
      </c>
      <c r="BO10" s="102">
        <v>0</v>
      </c>
      <c r="BP10" s="112">
        <f>BL10/BM17</f>
        <v>0</v>
      </c>
      <c r="BQ10" s="79">
        <v>75</v>
      </c>
      <c r="BR10" s="80">
        <v>100</v>
      </c>
      <c r="BS10" s="80">
        <f t="shared" si="13"/>
        <v>75</v>
      </c>
      <c r="BT10" s="81">
        <v>0.75</v>
      </c>
      <c r="BU10" s="82">
        <f>BQ10/BR17</f>
        <v>0.75</v>
      </c>
      <c r="BV10" s="100">
        <v>0</v>
      </c>
      <c r="BW10" s="101">
        <v>1</v>
      </c>
      <c r="BX10" s="101">
        <f t="shared" si="14"/>
        <v>0</v>
      </c>
      <c r="BY10" s="102">
        <v>0</v>
      </c>
      <c r="BZ10" s="103">
        <f>BV10/BW17</f>
        <v>0</v>
      </c>
      <c r="CA10" s="100">
        <v>0</v>
      </c>
      <c r="CB10" s="111">
        <v>1</v>
      </c>
      <c r="CC10" s="101">
        <f t="shared" si="15"/>
        <v>0</v>
      </c>
      <c r="CD10" s="102">
        <v>0</v>
      </c>
      <c r="CE10" s="112">
        <f>CA10/CB17</f>
        <v>0</v>
      </c>
      <c r="CF10" s="100">
        <v>0</v>
      </c>
      <c r="CG10" s="101">
        <v>100</v>
      </c>
      <c r="CH10" s="101">
        <f t="shared" si="16"/>
        <v>0</v>
      </c>
      <c r="CI10" s="102">
        <v>0</v>
      </c>
      <c r="CJ10" s="103">
        <f>CF10/CG17</f>
        <v>0</v>
      </c>
      <c r="CK10" s="100">
        <v>0</v>
      </c>
      <c r="CL10" s="111">
        <v>1</v>
      </c>
      <c r="CM10" s="101">
        <f t="shared" si="17"/>
        <v>0</v>
      </c>
      <c r="CN10" s="102">
        <v>0</v>
      </c>
      <c r="CO10" s="112">
        <f>CK10/CL17</f>
        <v>0</v>
      </c>
      <c r="CP10" s="100">
        <v>0</v>
      </c>
      <c r="CQ10" s="111">
        <v>1</v>
      </c>
      <c r="CR10" s="101">
        <f t="shared" si="18"/>
        <v>0</v>
      </c>
      <c r="CS10" s="102">
        <v>0</v>
      </c>
      <c r="CT10" s="112">
        <f>CP10/CQ17</f>
        <v>0</v>
      </c>
      <c r="CU10" s="273">
        <v>0</v>
      </c>
      <c r="CV10" s="274">
        <v>1</v>
      </c>
      <c r="CW10" s="270">
        <f t="shared" si="19"/>
        <v>0</v>
      </c>
      <c r="CX10" s="455">
        <v>0</v>
      </c>
      <c r="CY10" s="275">
        <f>CU10/CV17</f>
        <v>0</v>
      </c>
      <c r="CZ10" s="169">
        <v>0</v>
      </c>
      <c r="DA10" s="170">
        <v>1</v>
      </c>
      <c r="DB10" s="170">
        <f t="shared" si="20"/>
        <v>0</v>
      </c>
      <c r="DC10" s="171">
        <v>0</v>
      </c>
      <c r="DD10" s="172">
        <f>CZ10/DA17</f>
        <v>0</v>
      </c>
      <c r="DE10" s="183">
        <v>0</v>
      </c>
      <c r="DF10" s="185">
        <v>4</v>
      </c>
      <c r="DG10" s="185">
        <f t="shared" si="21"/>
        <v>0</v>
      </c>
      <c r="DH10" s="186">
        <v>0</v>
      </c>
      <c r="DI10" s="245">
        <f>DE10/DF17</f>
        <v>0</v>
      </c>
      <c r="DJ10" s="100">
        <v>0</v>
      </c>
      <c r="DK10" s="111">
        <v>1</v>
      </c>
      <c r="DL10" s="101">
        <f t="shared" si="22"/>
        <v>0</v>
      </c>
      <c r="DM10" s="102">
        <v>0</v>
      </c>
      <c r="DN10" s="112">
        <f>DJ10/DK17</f>
        <v>0</v>
      </c>
      <c r="DO10" s="293">
        <v>0</v>
      </c>
      <c r="DP10" s="294">
        <v>1</v>
      </c>
      <c r="DQ10" s="294">
        <f t="shared" si="23"/>
        <v>0</v>
      </c>
      <c r="DR10" s="295">
        <v>0</v>
      </c>
      <c r="DS10" s="296">
        <f>DO10/DP17</f>
        <v>0</v>
      </c>
      <c r="DT10" s="100">
        <v>0</v>
      </c>
      <c r="DU10" s="101">
        <v>1</v>
      </c>
      <c r="DV10" s="101">
        <f t="shared" si="24"/>
        <v>0</v>
      </c>
      <c r="DW10" s="102">
        <v>0</v>
      </c>
      <c r="DX10" s="103">
        <f>DT10/DU17</f>
        <v>0</v>
      </c>
      <c r="DY10" s="100">
        <v>0</v>
      </c>
      <c r="DZ10" s="101">
        <v>100</v>
      </c>
      <c r="EA10" s="101">
        <f t="shared" si="25"/>
        <v>0</v>
      </c>
      <c r="EB10" s="102">
        <v>0</v>
      </c>
      <c r="EC10" s="103">
        <f>DY10/DZ17</f>
        <v>0</v>
      </c>
      <c r="ED10" s="100">
        <v>0</v>
      </c>
      <c r="EE10" s="111">
        <v>20</v>
      </c>
      <c r="EF10" s="101">
        <f t="shared" si="26"/>
        <v>0</v>
      </c>
      <c r="EG10" s="321">
        <v>0</v>
      </c>
      <c r="EH10" s="344">
        <f>ED10/EE17</f>
        <v>0</v>
      </c>
      <c r="EI10" s="100">
        <v>0</v>
      </c>
      <c r="EJ10" s="111">
        <v>1</v>
      </c>
      <c r="EK10" s="101">
        <f t="shared" si="27"/>
        <v>0</v>
      </c>
      <c r="EL10" s="102">
        <v>0</v>
      </c>
      <c r="EM10" s="112">
        <f>EI10/EJ17</f>
        <v>0</v>
      </c>
      <c r="EN10" s="100">
        <v>0</v>
      </c>
      <c r="EO10" s="111">
        <v>1</v>
      </c>
      <c r="EP10" s="101">
        <f t="shared" si="28"/>
        <v>0</v>
      </c>
      <c r="EQ10" s="102">
        <v>0</v>
      </c>
      <c r="ER10" s="112">
        <f>EN10/EO17</f>
        <v>0</v>
      </c>
      <c r="ES10" s="100">
        <v>0</v>
      </c>
      <c r="ET10" s="111">
        <v>1</v>
      </c>
      <c r="EU10" s="101">
        <f t="shared" si="29"/>
        <v>0</v>
      </c>
      <c r="EV10" s="102">
        <v>0</v>
      </c>
      <c r="EW10" s="103">
        <f>ES10/ET17</f>
        <v>0</v>
      </c>
      <c r="EX10" s="100">
        <v>0</v>
      </c>
      <c r="EY10" s="111">
        <v>1</v>
      </c>
      <c r="EZ10" s="101">
        <f t="shared" si="30"/>
        <v>0</v>
      </c>
      <c r="FA10" s="102">
        <v>0</v>
      </c>
      <c r="FB10" s="112">
        <f>EX10/EY17</f>
        <v>0</v>
      </c>
      <c r="FC10" s="100">
        <v>0</v>
      </c>
      <c r="FD10" s="101">
        <v>1</v>
      </c>
      <c r="FE10" s="101">
        <f t="shared" si="31"/>
        <v>0</v>
      </c>
      <c r="FF10" s="102">
        <v>0</v>
      </c>
      <c r="FG10" s="103">
        <f>FC10/FD17</f>
        <v>0</v>
      </c>
      <c r="FH10" s="79">
        <v>5</v>
      </c>
      <c r="FI10" s="80">
        <v>5</v>
      </c>
      <c r="FJ10" s="80">
        <f t="shared" si="32"/>
        <v>100</v>
      </c>
      <c r="FK10" s="81">
        <v>1</v>
      </c>
      <c r="FL10" s="82">
        <f>FH10/FI17</f>
        <v>0.41666666666666669</v>
      </c>
      <c r="FM10" s="100">
        <v>0</v>
      </c>
      <c r="FN10" s="111">
        <v>3</v>
      </c>
      <c r="FO10" s="101">
        <f t="shared" si="33"/>
        <v>0</v>
      </c>
      <c r="FP10" s="102">
        <v>0</v>
      </c>
      <c r="FQ10" s="112">
        <f>FM10/FN17</f>
        <v>0</v>
      </c>
      <c r="FR10" s="100">
        <v>0</v>
      </c>
      <c r="FS10" s="101">
        <v>1</v>
      </c>
      <c r="FT10" s="101">
        <f t="shared" si="34"/>
        <v>0</v>
      </c>
      <c r="FU10" s="102">
        <v>0</v>
      </c>
      <c r="FV10" s="103">
        <f>FR10/FS17</f>
        <v>0</v>
      </c>
      <c r="FW10" s="100">
        <v>0</v>
      </c>
      <c r="FX10" s="111">
        <v>1</v>
      </c>
      <c r="FY10" s="101">
        <f t="shared" si="35"/>
        <v>0</v>
      </c>
      <c r="FZ10" s="102">
        <v>0</v>
      </c>
      <c r="GA10" s="112">
        <f>FW10/FX17</f>
        <v>0</v>
      </c>
      <c r="GB10" s="100">
        <v>0</v>
      </c>
      <c r="GC10" s="111">
        <v>1</v>
      </c>
      <c r="GD10" s="101">
        <f t="shared" si="36"/>
        <v>0</v>
      </c>
      <c r="GE10" s="102">
        <v>0</v>
      </c>
      <c r="GF10" s="112">
        <f>GB10/GC17</f>
        <v>0</v>
      </c>
      <c r="GG10" s="100">
        <v>0</v>
      </c>
      <c r="GH10" s="111">
        <v>1</v>
      </c>
      <c r="GI10" s="101">
        <f t="shared" si="37"/>
        <v>0</v>
      </c>
      <c r="GJ10" s="102">
        <v>0</v>
      </c>
      <c r="GK10" s="112">
        <f>GG10/GH17</f>
        <v>0</v>
      </c>
      <c r="GL10" s="100">
        <v>0</v>
      </c>
      <c r="GM10" s="101">
        <v>1</v>
      </c>
      <c r="GN10" s="101">
        <f t="shared" si="38"/>
        <v>0</v>
      </c>
      <c r="GO10" s="102">
        <v>0</v>
      </c>
      <c r="GP10" s="103">
        <f>GL10/GM17</f>
        <v>0</v>
      </c>
      <c r="GQ10" s="100">
        <v>0</v>
      </c>
      <c r="GR10" s="101">
        <v>1</v>
      </c>
      <c r="GS10" s="101">
        <f t="shared" si="39"/>
        <v>0</v>
      </c>
      <c r="GT10" s="102">
        <v>0</v>
      </c>
      <c r="GU10" s="103">
        <f>GQ10/GR17</f>
        <v>0</v>
      </c>
      <c r="GV10" s="100">
        <v>0</v>
      </c>
      <c r="GW10" s="111">
        <v>1</v>
      </c>
      <c r="GX10" s="101">
        <f t="shared" si="40"/>
        <v>0</v>
      </c>
      <c r="GY10" s="102">
        <v>0</v>
      </c>
      <c r="GZ10" s="112">
        <f>GV10/GW17</f>
        <v>0</v>
      </c>
      <c r="HA10" s="100">
        <v>0</v>
      </c>
      <c r="HB10" s="101">
        <v>1</v>
      </c>
      <c r="HC10" s="101">
        <f t="shared" si="41"/>
        <v>0</v>
      </c>
      <c r="HD10" s="102">
        <v>0</v>
      </c>
      <c r="HE10" s="103">
        <f>HA10/HB17</f>
        <v>0</v>
      </c>
      <c r="HF10" s="100">
        <v>0</v>
      </c>
      <c r="HG10" s="111">
        <v>2</v>
      </c>
      <c r="HH10" s="101">
        <f t="shared" si="42"/>
        <v>0</v>
      </c>
      <c r="HI10" s="102">
        <v>0</v>
      </c>
      <c r="HJ10" s="112">
        <f>HF10/HG17</f>
        <v>0</v>
      </c>
      <c r="HK10" s="79">
        <v>1</v>
      </c>
      <c r="HL10" s="92">
        <v>1</v>
      </c>
      <c r="HM10" s="80">
        <f t="shared" si="43"/>
        <v>100</v>
      </c>
      <c r="HN10" s="115">
        <v>1</v>
      </c>
      <c r="HO10" s="93">
        <f>HK10/HL17</f>
        <v>0.33333333333333331</v>
      </c>
      <c r="HP10" s="195">
        <v>0</v>
      </c>
      <c r="HQ10" s="196">
        <v>5</v>
      </c>
      <c r="HR10" s="196">
        <f t="shared" si="44"/>
        <v>0</v>
      </c>
      <c r="HS10" s="197">
        <v>0</v>
      </c>
      <c r="HT10" s="198">
        <f>HP10/HQ17</f>
        <v>0</v>
      </c>
      <c r="HU10" s="100">
        <v>0</v>
      </c>
      <c r="HV10" s="111">
        <v>25</v>
      </c>
      <c r="HW10" s="101">
        <f t="shared" si="45"/>
        <v>0</v>
      </c>
      <c r="HX10" s="102">
        <v>0</v>
      </c>
      <c r="HY10" s="112">
        <f>HU10/HV17</f>
        <v>0</v>
      </c>
      <c r="HZ10" s="100">
        <v>0</v>
      </c>
      <c r="IA10" s="111">
        <v>1</v>
      </c>
      <c r="IB10" s="101">
        <f t="shared" si="46"/>
        <v>0</v>
      </c>
      <c r="IC10" s="102">
        <v>0</v>
      </c>
      <c r="ID10" s="112">
        <f>HZ10/IA17</f>
        <v>0</v>
      </c>
      <c r="IE10" s="100">
        <v>0</v>
      </c>
      <c r="IF10" s="111">
        <v>1</v>
      </c>
      <c r="IG10" s="101">
        <f t="shared" si="47"/>
        <v>0</v>
      </c>
      <c r="IH10" s="102">
        <v>0</v>
      </c>
      <c r="II10" s="112">
        <f>IE10/IF17</f>
        <v>0</v>
      </c>
      <c r="IJ10" s="217">
        <v>0</v>
      </c>
      <c r="IK10" s="237">
        <v>100</v>
      </c>
      <c r="IL10" s="218">
        <f t="shared" si="48"/>
        <v>0</v>
      </c>
      <c r="IM10" s="219">
        <v>0</v>
      </c>
      <c r="IN10" s="238">
        <f>IJ10/IK17</f>
        <v>0</v>
      </c>
      <c r="IO10" s="79">
        <v>105.71</v>
      </c>
      <c r="IP10" s="92">
        <v>100</v>
      </c>
      <c r="IQ10" s="80">
        <f t="shared" si="49"/>
        <v>105.71</v>
      </c>
      <c r="IR10" s="81">
        <v>1.06</v>
      </c>
      <c r="IS10" s="82">
        <f>IO10/IP17</f>
        <v>1.0570999999999999</v>
      </c>
      <c r="IT10" s="79">
        <v>100</v>
      </c>
      <c r="IU10" s="92">
        <v>100</v>
      </c>
      <c r="IV10" s="80">
        <f t="shared" si="50"/>
        <v>100</v>
      </c>
      <c r="IW10" s="81">
        <v>1</v>
      </c>
      <c r="IX10" s="82">
        <f>IT10/IU17</f>
        <v>1</v>
      </c>
    </row>
    <row r="11" spans="2:258" ht="15" thickBot="1" x14ac:dyDescent="0.4">
      <c r="B11" s="153">
        <v>6</v>
      </c>
      <c r="C11" s="154" t="s">
        <v>38</v>
      </c>
      <c r="D11" s="183">
        <v>16</v>
      </c>
      <c r="E11" s="185">
        <v>42</v>
      </c>
      <c r="F11" s="185">
        <f t="shared" si="0"/>
        <v>38.095238095238095</v>
      </c>
      <c r="G11" s="186">
        <v>0.38</v>
      </c>
      <c r="H11" s="245">
        <f>D11/E17</f>
        <v>0.16</v>
      </c>
      <c r="I11" s="79">
        <v>29</v>
      </c>
      <c r="J11" s="80">
        <v>42</v>
      </c>
      <c r="K11" s="80">
        <f t="shared" si="1"/>
        <v>69.047619047619051</v>
      </c>
      <c r="L11" s="132">
        <v>0.69</v>
      </c>
      <c r="M11" s="93">
        <f>I11/J17</f>
        <v>0.50877192982456143</v>
      </c>
      <c r="N11" s="100">
        <v>0</v>
      </c>
      <c r="O11" s="101">
        <v>1</v>
      </c>
      <c r="P11" s="101">
        <f t="shared" si="2"/>
        <v>0</v>
      </c>
      <c r="Q11" s="102">
        <v>0</v>
      </c>
      <c r="R11" s="103">
        <f>N11/O17</f>
        <v>0</v>
      </c>
      <c r="S11" s="117">
        <v>171.43</v>
      </c>
      <c r="T11" s="80">
        <v>100</v>
      </c>
      <c r="U11" s="80">
        <f t="shared" si="3"/>
        <v>171.43</v>
      </c>
      <c r="V11" s="123">
        <v>1.71</v>
      </c>
      <c r="W11" s="82">
        <f>S11/T17</f>
        <v>1.7143000000000002</v>
      </c>
      <c r="X11" s="169">
        <v>0</v>
      </c>
      <c r="Y11" s="170">
        <v>100</v>
      </c>
      <c r="Z11" s="170">
        <f t="shared" si="4"/>
        <v>0</v>
      </c>
      <c r="AA11" s="171">
        <v>0</v>
      </c>
      <c r="AB11" s="172">
        <f>X11/Y17</f>
        <v>0</v>
      </c>
      <c r="AC11" s="79">
        <v>94.12</v>
      </c>
      <c r="AD11" s="80">
        <v>100</v>
      </c>
      <c r="AE11" s="320">
        <f t="shared" si="5"/>
        <v>94.12</v>
      </c>
      <c r="AF11" s="402">
        <v>0.94</v>
      </c>
      <c r="AG11" s="403">
        <f>AC11/AD17</f>
        <v>0.94120000000000004</v>
      </c>
      <c r="AH11" s="100">
        <v>0</v>
      </c>
      <c r="AI11" s="111">
        <v>25</v>
      </c>
      <c r="AJ11" s="101">
        <f t="shared" si="6"/>
        <v>0</v>
      </c>
      <c r="AK11" s="102">
        <v>0</v>
      </c>
      <c r="AL11" s="112">
        <f>AH11/AI17</f>
        <v>0</v>
      </c>
      <c r="AM11" s="79">
        <v>23</v>
      </c>
      <c r="AN11" s="80">
        <v>23</v>
      </c>
      <c r="AO11" s="80">
        <f t="shared" si="7"/>
        <v>100</v>
      </c>
      <c r="AP11" s="115">
        <v>1</v>
      </c>
      <c r="AQ11" s="82">
        <f>AM11/AN17</f>
        <v>0.51111111111111107</v>
      </c>
      <c r="AR11" s="79">
        <v>90.44</v>
      </c>
      <c r="AS11" s="80">
        <v>90</v>
      </c>
      <c r="AT11" s="80">
        <f t="shared" si="8"/>
        <v>100.48888888888889</v>
      </c>
      <c r="AU11" s="115">
        <v>1</v>
      </c>
      <c r="AV11" s="82">
        <f>AR11/AS17</f>
        <v>1.0048888888888889</v>
      </c>
      <c r="AW11" s="79">
        <v>3</v>
      </c>
      <c r="AX11" s="80">
        <v>5</v>
      </c>
      <c r="AY11" s="80">
        <f t="shared" si="9"/>
        <v>60</v>
      </c>
      <c r="AZ11" s="132">
        <v>0.6</v>
      </c>
      <c r="BA11" s="82">
        <f>AW11/AX17</f>
        <v>7.6923076923076927E-2</v>
      </c>
      <c r="BB11" s="183">
        <v>0</v>
      </c>
      <c r="BC11" s="185">
        <v>4</v>
      </c>
      <c r="BD11" s="185">
        <f t="shared" si="10"/>
        <v>0</v>
      </c>
      <c r="BE11" s="186">
        <v>0</v>
      </c>
      <c r="BF11" s="245">
        <f>BB11/BC17</f>
        <v>0</v>
      </c>
      <c r="BG11" s="100">
        <v>0</v>
      </c>
      <c r="BH11" s="111">
        <v>1</v>
      </c>
      <c r="BI11" s="101">
        <f t="shared" si="11"/>
        <v>0</v>
      </c>
      <c r="BJ11" s="102">
        <v>0</v>
      </c>
      <c r="BK11" s="112">
        <f>BG11/BH17</f>
        <v>0</v>
      </c>
      <c r="BL11" s="100">
        <v>0</v>
      </c>
      <c r="BM11" s="111">
        <v>1</v>
      </c>
      <c r="BN11" s="101">
        <f t="shared" si="12"/>
        <v>0</v>
      </c>
      <c r="BO11" s="102">
        <v>0</v>
      </c>
      <c r="BP11" s="112">
        <f>BL11/BM17</f>
        <v>0</v>
      </c>
      <c r="BQ11" s="79">
        <v>100</v>
      </c>
      <c r="BR11" s="80">
        <v>100</v>
      </c>
      <c r="BS11" s="80">
        <f t="shared" si="13"/>
        <v>100</v>
      </c>
      <c r="BT11" s="115">
        <v>1</v>
      </c>
      <c r="BU11" s="82">
        <f>BQ11/BR17</f>
        <v>1</v>
      </c>
      <c r="BV11" s="100">
        <v>0</v>
      </c>
      <c r="BW11" s="101">
        <v>1</v>
      </c>
      <c r="BX11" s="101">
        <f t="shared" si="14"/>
        <v>0</v>
      </c>
      <c r="BY11" s="102">
        <v>0</v>
      </c>
      <c r="BZ11" s="103">
        <f>BV11/BW17</f>
        <v>0</v>
      </c>
      <c r="CA11" s="79">
        <v>163</v>
      </c>
      <c r="CB11" s="92">
        <v>400</v>
      </c>
      <c r="CC11" s="80">
        <f t="shared" si="15"/>
        <v>40.75</v>
      </c>
      <c r="CD11" s="116">
        <v>0.41</v>
      </c>
      <c r="CE11" s="93">
        <f>CA11/CB17</f>
        <v>0.16300000000000001</v>
      </c>
      <c r="CF11" s="79">
        <v>22.86</v>
      </c>
      <c r="CG11" s="80">
        <v>100</v>
      </c>
      <c r="CH11" s="80">
        <f t="shared" si="16"/>
        <v>22.86</v>
      </c>
      <c r="CI11" s="116">
        <v>0.23</v>
      </c>
      <c r="CJ11" s="82">
        <f>CF11/CG17</f>
        <v>0.2286</v>
      </c>
      <c r="CK11" s="100">
        <v>0</v>
      </c>
      <c r="CL11" s="111">
        <v>1</v>
      </c>
      <c r="CM11" s="101">
        <f t="shared" si="17"/>
        <v>0</v>
      </c>
      <c r="CN11" s="102">
        <v>0</v>
      </c>
      <c r="CO11" s="112">
        <f>CK11/CL17</f>
        <v>0</v>
      </c>
      <c r="CP11" s="100">
        <v>0</v>
      </c>
      <c r="CQ11" s="111">
        <v>1</v>
      </c>
      <c r="CR11" s="101">
        <f t="shared" si="18"/>
        <v>0</v>
      </c>
      <c r="CS11" s="102">
        <v>0</v>
      </c>
      <c r="CT11" s="112">
        <f>CP11/CQ17</f>
        <v>0</v>
      </c>
      <c r="CU11" s="273">
        <v>0</v>
      </c>
      <c r="CV11" s="274">
        <v>1</v>
      </c>
      <c r="CW11" s="270">
        <f t="shared" si="19"/>
        <v>0</v>
      </c>
      <c r="CX11" s="455">
        <v>0</v>
      </c>
      <c r="CY11" s="275">
        <f>CU11/CV17</f>
        <v>0</v>
      </c>
      <c r="CZ11" s="169">
        <v>0</v>
      </c>
      <c r="DA11" s="170">
        <v>40</v>
      </c>
      <c r="DB11" s="170">
        <f t="shared" si="20"/>
        <v>0</v>
      </c>
      <c r="DC11" s="171">
        <v>0</v>
      </c>
      <c r="DD11" s="172">
        <f>CZ11/DA17</f>
        <v>0</v>
      </c>
      <c r="DE11" s="183">
        <v>0</v>
      </c>
      <c r="DF11" s="185">
        <v>5</v>
      </c>
      <c r="DG11" s="185">
        <f t="shared" si="21"/>
        <v>0</v>
      </c>
      <c r="DH11" s="186">
        <v>0</v>
      </c>
      <c r="DI11" s="245">
        <f>DE11/DF17</f>
        <v>0</v>
      </c>
      <c r="DJ11" s="100">
        <v>0</v>
      </c>
      <c r="DK11" s="111">
        <v>1</v>
      </c>
      <c r="DL11" s="101">
        <f t="shared" si="22"/>
        <v>0</v>
      </c>
      <c r="DM11" s="102">
        <v>0</v>
      </c>
      <c r="DN11" s="112">
        <f>DJ11/DK17</f>
        <v>0</v>
      </c>
      <c r="DO11" s="293">
        <v>0</v>
      </c>
      <c r="DP11" s="294">
        <v>1</v>
      </c>
      <c r="DQ11" s="294">
        <f t="shared" si="23"/>
        <v>0</v>
      </c>
      <c r="DR11" s="295">
        <v>0</v>
      </c>
      <c r="DS11" s="296">
        <f>DO11/DP17</f>
        <v>0</v>
      </c>
      <c r="DT11" s="79">
        <v>2</v>
      </c>
      <c r="DU11" s="80">
        <v>2</v>
      </c>
      <c r="DV11" s="80">
        <f t="shared" si="24"/>
        <v>100</v>
      </c>
      <c r="DW11" s="115">
        <v>1</v>
      </c>
      <c r="DX11" s="82">
        <f>DT11/DU17</f>
        <v>0.1111111111111111</v>
      </c>
      <c r="DY11" s="289">
        <v>0</v>
      </c>
      <c r="DZ11" s="290">
        <v>100</v>
      </c>
      <c r="EA11" s="290">
        <f t="shared" si="25"/>
        <v>0</v>
      </c>
      <c r="EB11" s="291">
        <v>0</v>
      </c>
      <c r="EC11" s="292">
        <f>DY11/DZ17</f>
        <v>0</v>
      </c>
      <c r="ED11" s="100">
        <v>0</v>
      </c>
      <c r="EE11" s="111">
        <v>20</v>
      </c>
      <c r="EF11" s="101">
        <f t="shared" si="26"/>
        <v>0</v>
      </c>
      <c r="EG11" s="102">
        <v>0</v>
      </c>
      <c r="EH11" s="112">
        <f>ED11/EE17</f>
        <v>0</v>
      </c>
      <c r="EI11" s="100">
        <v>0</v>
      </c>
      <c r="EJ11" s="111">
        <v>1</v>
      </c>
      <c r="EK11" s="101">
        <f t="shared" si="27"/>
        <v>0</v>
      </c>
      <c r="EL11" s="102">
        <v>0</v>
      </c>
      <c r="EM11" s="112">
        <f>EI11/EJ17</f>
        <v>0</v>
      </c>
      <c r="EN11" s="100">
        <v>0</v>
      </c>
      <c r="EO11" s="111">
        <v>1</v>
      </c>
      <c r="EP11" s="101">
        <f t="shared" si="28"/>
        <v>0</v>
      </c>
      <c r="EQ11" s="102">
        <v>0</v>
      </c>
      <c r="ER11" s="112">
        <f>EN11/EO17</f>
        <v>0</v>
      </c>
      <c r="ES11" s="251">
        <v>0</v>
      </c>
      <c r="ET11" s="252">
        <v>2</v>
      </c>
      <c r="EU11" s="253">
        <f t="shared" si="29"/>
        <v>0</v>
      </c>
      <c r="EV11" s="254">
        <v>0</v>
      </c>
      <c r="EW11" s="405">
        <f>ES11/ET17</f>
        <v>0</v>
      </c>
      <c r="EX11" s="79">
        <v>2</v>
      </c>
      <c r="EY11" s="92">
        <v>2</v>
      </c>
      <c r="EZ11" s="80">
        <f t="shared" si="30"/>
        <v>100</v>
      </c>
      <c r="FA11" s="115">
        <v>1</v>
      </c>
      <c r="FB11" s="93">
        <f>EX11/EY17</f>
        <v>0.5</v>
      </c>
      <c r="FC11" s="100">
        <v>0</v>
      </c>
      <c r="FD11" s="101">
        <v>1</v>
      </c>
      <c r="FE11" s="101">
        <f t="shared" si="31"/>
        <v>0</v>
      </c>
      <c r="FF11" s="102">
        <v>0</v>
      </c>
      <c r="FG11" s="103">
        <f>FC11/FD17</f>
        <v>0</v>
      </c>
      <c r="FH11" s="79">
        <v>6</v>
      </c>
      <c r="FI11" s="80">
        <v>6</v>
      </c>
      <c r="FJ11" s="80">
        <f t="shared" si="32"/>
        <v>100</v>
      </c>
      <c r="FK11" s="115">
        <v>1</v>
      </c>
      <c r="FL11" s="82">
        <f>FH11/FI17</f>
        <v>0.5</v>
      </c>
      <c r="FM11" s="79">
        <v>4</v>
      </c>
      <c r="FN11" s="92">
        <v>4</v>
      </c>
      <c r="FO11" s="80">
        <f t="shared" si="33"/>
        <v>100</v>
      </c>
      <c r="FP11" s="115">
        <v>1</v>
      </c>
      <c r="FQ11" s="93">
        <f>FM11/FN17</f>
        <v>0.5</v>
      </c>
      <c r="FR11" s="79">
        <v>1</v>
      </c>
      <c r="FS11" s="80">
        <v>1</v>
      </c>
      <c r="FT11" s="80">
        <f t="shared" si="34"/>
        <v>100</v>
      </c>
      <c r="FU11" s="115">
        <v>1</v>
      </c>
      <c r="FV11" s="162">
        <f>FR11/FS17</f>
        <v>1</v>
      </c>
      <c r="FW11" s="79">
        <v>2</v>
      </c>
      <c r="FX11" s="92">
        <v>2</v>
      </c>
      <c r="FY11" s="80">
        <f t="shared" si="35"/>
        <v>100</v>
      </c>
      <c r="FZ11" s="115">
        <v>1</v>
      </c>
      <c r="GA11" s="93">
        <f>FW11/FX17</f>
        <v>0.5</v>
      </c>
      <c r="GB11" s="100">
        <v>0</v>
      </c>
      <c r="GC11" s="111">
        <v>1</v>
      </c>
      <c r="GD11" s="101">
        <f t="shared" si="36"/>
        <v>0</v>
      </c>
      <c r="GE11" s="102">
        <v>0</v>
      </c>
      <c r="GF11" s="112">
        <f>GB11/GC17</f>
        <v>0</v>
      </c>
      <c r="GG11" s="100">
        <v>0</v>
      </c>
      <c r="GH11" s="111">
        <v>1</v>
      </c>
      <c r="GI11" s="101">
        <f t="shared" si="37"/>
        <v>0</v>
      </c>
      <c r="GJ11" s="102">
        <v>0</v>
      </c>
      <c r="GK11" s="112">
        <f>GG11/GH17</f>
        <v>0</v>
      </c>
      <c r="GL11" s="79">
        <v>1</v>
      </c>
      <c r="GM11" s="80">
        <v>1</v>
      </c>
      <c r="GN11" s="80">
        <f t="shared" si="38"/>
        <v>100</v>
      </c>
      <c r="GO11" s="115">
        <v>1</v>
      </c>
      <c r="GP11" s="82">
        <f>GL11/GM17</f>
        <v>0.5</v>
      </c>
      <c r="GQ11" s="100">
        <v>0</v>
      </c>
      <c r="GR11" s="101">
        <v>1</v>
      </c>
      <c r="GS11" s="101">
        <f t="shared" si="39"/>
        <v>0</v>
      </c>
      <c r="GT11" s="102">
        <v>0</v>
      </c>
      <c r="GU11" s="103">
        <f>GQ11/GR17</f>
        <v>0</v>
      </c>
      <c r="GV11" s="183">
        <v>0</v>
      </c>
      <c r="GW11" s="184">
        <v>40</v>
      </c>
      <c r="GX11" s="185">
        <f t="shared" si="40"/>
        <v>0</v>
      </c>
      <c r="GY11" s="186">
        <v>0</v>
      </c>
      <c r="GZ11" s="187">
        <f>GV11/GW17</f>
        <v>0</v>
      </c>
      <c r="HA11" s="100">
        <v>0</v>
      </c>
      <c r="HB11" s="101">
        <v>1</v>
      </c>
      <c r="HC11" s="101">
        <f t="shared" si="41"/>
        <v>0</v>
      </c>
      <c r="HD11" s="102">
        <v>0</v>
      </c>
      <c r="HE11" s="103">
        <f>HA11/HB17</f>
        <v>0</v>
      </c>
      <c r="HF11" s="79">
        <v>10</v>
      </c>
      <c r="HG11" s="92">
        <v>10</v>
      </c>
      <c r="HH11" s="80">
        <f t="shared" si="42"/>
        <v>100</v>
      </c>
      <c r="HI11" s="115">
        <v>1</v>
      </c>
      <c r="HJ11" s="93">
        <f>HF11/HG17</f>
        <v>0.5</v>
      </c>
      <c r="HK11" s="156">
        <v>0</v>
      </c>
      <c r="HL11" s="157">
        <v>2</v>
      </c>
      <c r="HM11" s="158">
        <f t="shared" si="43"/>
        <v>0</v>
      </c>
      <c r="HN11" s="159">
        <v>0</v>
      </c>
      <c r="HO11" s="160">
        <f>HK11/HL17</f>
        <v>0</v>
      </c>
      <c r="HP11" s="195">
        <v>0</v>
      </c>
      <c r="HQ11" s="196">
        <v>6</v>
      </c>
      <c r="HR11" s="196">
        <f t="shared" si="44"/>
        <v>0</v>
      </c>
      <c r="HS11" s="197">
        <v>0</v>
      </c>
      <c r="HT11" s="198">
        <f>HP11/HQ17</f>
        <v>0</v>
      </c>
      <c r="HU11" s="251">
        <v>84.62</v>
      </c>
      <c r="HV11" s="252">
        <v>50</v>
      </c>
      <c r="HW11" s="253">
        <f t="shared" si="45"/>
        <v>169.24</v>
      </c>
      <c r="HX11" s="254">
        <v>1.69</v>
      </c>
      <c r="HY11" s="255">
        <f>HU11/HV17</f>
        <v>0.84620000000000006</v>
      </c>
      <c r="HZ11" s="79">
        <v>30</v>
      </c>
      <c r="IA11" s="92">
        <v>30</v>
      </c>
      <c r="IB11" s="80">
        <f t="shared" si="46"/>
        <v>100</v>
      </c>
      <c r="IC11" s="115">
        <v>1</v>
      </c>
      <c r="ID11" s="93">
        <f>HZ11/IA17</f>
        <v>0.3</v>
      </c>
      <c r="IE11" s="100">
        <v>0</v>
      </c>
      <c r="IF11" s="111">
        <v>1</v>
      </c>
      <c r="IG11" s="101">
        <f t="shared" si="47"/>
        <v>0</v>
      </c>
      <c r="IH11" s="102">
        <v>0</v>
      </c>
      <c r="II11" s="112">
        <f>IE11/IF17</f>
        <v>0</v>
      </c>
      <c r="IJ11" s="217">
        <v>0</v>
      </c>
      <c r="IK11" s="237">
        <v>100</v>
      </c>
      <c r="IL11" s="218">
        <f t="shared" si="48"/>
        <v>0</v>
      </c>
      <c r="IM11" s="219">
        <v>0</v>
      </c>
      <c r="IN11" s="238">
        <f>IJ11/IK17</f>
        <v>0</v>
      </c>
      <c r="IO11" s="79">
        <v>102.27</v>
      </c>
      <c r="IP11" s="92">
        <v>100</v>
      </c>
      <c r="IQ11" s="80">
        <f t="shared" si="49"/>
        <v>102.27</v>
      </c>
      <c r="IR11" s="123">
        <v>1.02</v>
      </c>
      <c r="IS11" s="82">
        <f>IO11/IP17</f>
        <v>1.0226999999999999</v>
      </c>
      <c r="IT11" s="79">
        <v>100</v>
      </c>
      <c r="IU11" s="92">
        <v>100</v>
      </c>
      <c r="IV11" s="80">
        <f t="shared" si="50"/>
        <v>100</v>
      </c>
      <c r="IW11" s="115">
        <v>1</v>
      </c>
      <c r="IX11" s="82">
        <f>IT11/IU17</f>
        <v>1</v>
      </c>
    </row>
    <row r="12" spans="2:258" x14ac:dyDescent="0.35">
      <c r="B12" s="151">
        <v>7</v>
      </c>
      <c r="C12" s="152" t="s">
        <v>39</v>
      </c>
      <c r="D12" s="79">
        <v>100</v>
      </c>
      <c r="E12" s="80">
        <v>100</v>
      </c>
      <c r="F12" s="80">
        <f t="shared" si="0"/>
        <v>100</v>
      </c>
      <c r="G12" s="81">
        <v>0</v>
      </c>
      <c r="H12" s="82">
        <f>D12/E17</f>
        <v>1</v>
      </c>
      <c r="I12" s="79">
        <v>29</v>
      </c>
      <c r="J12" s="80">
        <v>43</v>
      </c>
      <c r="K12" s="80">
        <f t="shared" si="1"/>
        <v>67.441860465116278</v>
      </c>
      <c r="L12" s="81">
        <v>0.67</v>
      </c>
      <c r="M12" s="93">
        <f>I12/J17</f>
        <v>0.50877192982456143</v>
      </c>
      <c r="N12" s="100">
        <v>0</v>
      </c>
      <c r="O12" s="101">
        <v>1</v>
      </c>
      <c r="P12" s="101">
        <f t="shared" si="2"/>
        <v>0</v>
      </c>
      <c r="Q12" s="102">
        <v>0</v>
      </c>
      <c r="R12" s="103">
        <f>N12/O17</f>
        <v>0</v>
      </c>
      <c r="S12" s="117">
        <v>80</v>
      </c>
      <c r="T12" s="80">
        <v>100</v>
      </c>
      <c r="U12" s="80">
        <f t="shared" si="3"/>
        <v>80</v>
      </c>
      <c r="V12" s="81">
        <v>0.8</v>
      </c>
      <c r="W12" s="82">
        <f>S12/T17</f>
        <v>0.8</v>
      </c>
      <c r="X12" s="169">
        <v>0</v>
      </c>
      <c r="Y12" s="170">
        <v>100</v>
      </c>
      <c r="Z12" s="170">
        <f t="shared" si="4"/>
        <v>0</v>
      </c>
      <c r="AA12" s="171">
        <v>0</v>
      </c>
      <c r="AB12" s="172">
        <f>X12/Y17</f>
        <v>0</v>
      </c>
      <c r="AC12" s="100">
        <v>0</v>
      </c>
      <c r="AD12" s="101">
        <v>100</v>
      </c>
      <c r="AE12" s="101">
        <f t="shared" si="5"/>
        <v>0</v>
      </c>
      <c r="AF12" s="321">
        <v>0</v>
      </c>
      <c r="AG12" s="322">
        <f>AC12/AD17</f>
        <v>0</v>
      </c>
      <c r="AH12" s="183">
        <v>0</v>
      </c>
      <c r="AI12" s="184">
        <v>100</v>
      </c>
      <c r="AJ12" s="185">
        <f t="shared" si="6"/>
        <v>0</v>
      </c>
      <c r="AK12" s="284">
        <v>0</v>
      </c>
      <c r="AL12" s="187">
        <f>AH12/AI17</f>
        <v>0</v>
      </c>
      <c r="AM12" s="100">
        <v>0</v>
      </c>
      <c r="AN12" s="101">
        <v>1</v>
      </c>
      <c r="AO12" s="101">
        <f t="shared" si="7"/>
        <v>0</v>
      </c>
      <c r="AP12" s="102">
        <v>0</v>
      </c>
      <c r="AQ12" s="103">
        <f>AM12/AN17</f>
        <v>0</v>
      </c>
      <c r="AR12" s="100">
        <v>0</v>
      </c>
      <c r="AS12" s="101">
        <v>90</v>
      </c>
      <c r="AT12" s="101">
        <f t="shared" si="8"/>
        <v>0</v>
      </c>
      <c r="AU12" s="102">
        <v>0</v>
      </c>
      <c r="AV12" s="103">
        <f>AR12/AS17</f>
        <v>0</v>
      </c>
      <c r="AW12" s="79">
        <v>3</v>
      </c>
      <c r="AX12" s="80">
        <v>11</v>
      </c>
      <c r="AY12" s="80">
        <f t="shared" si="9"/>
        <v>27.27272727272727</v>
      </c>
      <c r="AZ12" s="254">
        <v>0.27</v>
      </c>
      <c r="BA12" s="82">
        <f>AW12/AX17</f>
        <v>7.6923076923076927E-2</v>
      </c>
      <c r="BB12" s="79">
        <v>2</v>
      </c>
      <c r="BC12" s="80">
        <v>4</v>
      </c>
      <c r="BD12" s="80">
        <f t="shared" si="10"/>
        <v>50</v>
      </c>
      <c r="BE12" s="81">
        <v>0.5</v>
      </c>
      <c r="BF12" s="82">
        <f>BB12/BC17</f>
        <v>0.14285714285714285</v>
      </c>
      <c r="BG12" s="100">
        <v>0</v>
      </c>
      <c r="BH12" s="111">
        <v>1</v>
      </c>
      <c r="BI12" s="101">
        <f t="shared" si="11"/>
        <v>0</v>
      </c>
      <c r="BJ12" s="102">
        <v>0</v>
      </c>
      <c r="BK12" s="112">
        <f>BG12/BH17</f>
        <v>0</v>
      </c>
      <c r="BL12" s="100">
        <v>0</v>
      </c>
      <c r="BM12" s="111">
        <v>1</v>
      </c>
      <c r="BN12" s="101">
        <f t="shared" si="12"/>
        <v>0</v>
      </c>
      <c r="BO12" s="102">
        <v>0</v>
      </c>
      <c r="BP12" s="112">
        <f>BL12/BM17</f>
        <v>0</v>
      </c>
      <c r="BQ12" s="282">
        <v>100</v>
      </c>
      <c r="BR12" s="283">
        <v>100</v>
      </c>
      <c r="BS12" s="283">
        <f t="shared" si="13"/>
        <v>100</v>
      </c>
      <c r="BT12" s="284">
        <v>1</v>
      </c>
      <c r="BU12" s="285">
        <f>BQ12/BR17</f>
        <v>1</v>
      </c>
      <c r="BV12" s="100">
        <v>0</v>
      </c>
      <c r="BW12" s="101">
        <v>1</v>
      </c>
      <c r="BX12" s="101">
        <f t="shared" si="14"/>
        <v>0</v>
      </c>
      <c r="BY12" s="102">
        <v>0</v>
      </c>
      <c r="BZ12" s="103">
        <f>BV12/BW17</f>
        <v>0</v>
      </c>
      <c r="CA12" s="100">
        <v>0</v>
      </c>
      <c r="CB12" s="111">
        <v>400</v>
      </c>
      <c r="CC12" s="101">
        <f t="shared" si="15"/>
        <v>0</v>
      </c>
      <c r="CD12" s="102">
        <v>0</v>
      </c>
      <c r="CE12" s="112">
        <f>CA12/CB17</f>
        <v>0</v>
      </c>
      <c r="CF12" s="100">
        <v>0</v>
      </c>
      <c r="CG12" s="101">
        <v>100</v>
      </c>
      <c r="CH12" s="101">
        <f t="shared" si="16"/>
        <v>0</v>
      </c>
      <c r="CI12" s="102">
        <v>0</v>
      </c>
      <c r="CJ12" s="103">
        <f>CF12/CG17</f>
        <v>0</v>
      </c>
      <c r="CK12" s="100">
        <v>0</v>
      </c>
      <c r="CL12" s="111">
        <v>1</v>
      </c>
      <c r="CM12" s="101">
        <f t="shared" si="17"/>
        <v>0</v>
      </c>
      <c r="CN12" s="102">
        <v>0</v>
      </c>
      <c r="CO12" s="112">
        <f>CK12/CL17</f>
        <v>0</v>
      </c>
      <c r="CP12" s="100">
        <v>0</v>
      </c>
      <c r="CQ12" s="111">
        <v>1</v>
      </c>
      <c r="CR12" s="101">
        <f t="shared" si="18"/>
        <v>0</v>
      </c>
      <c r="CS12" s="102">
        <v>0</v>
      </c>
      <c r="CT12" s="112">
        <f>CP12/CQ17</f>
        <v>0</v>
      </c>
      <c r="CU12" s="273">
        <v>0</v>
      </c>
      <c r="CV12" s="274">
        <v>1</v>
      </c>
      <c r="CW12" s="270">
        <f t="shared" si="19"/>
        <v>0</v>
      </c>
      <c r="CX12" s="455">
        <v>0</v>
      </c>
      <c r="CY12" s="275">
        <f>CU12/CV17</f>
        <v>0</v>
      </c>
      <c r="CZ12" s="169">
        <v>0</v>
      </c>
      <c r="DA12" s="170">
        <v>80</v>
      </c>
      <c r="DB12" s="170">
        <f t="shared" si="20"/>
        <v>0</v>
      </c>
      <c r="DC12" s="171">
        <v>0</v>
      </c>
      <c r="DD12" s="172">
        <f>CZ12/DA17</f>
        <v>0</v>
      </c>
      <c r="DE12" s="79">
        <v>2</v>
      </c>
      <c r="DF12" s="80">
        <v>2</v>
      </c>
      <c r="DG12" s="80">
        <f t="shared" si="21"/>
        <v>100</v>
      </c>
      <c r="DH12" s="81">
        <v>1</v>
      </c>
      <c r="DI12" s="82">
        <f>DE12/DF17</f>
        <v>0.2</v>
      </c>
      <c r="DJ12" s="79">
        <v>34</v>
      </c>
      <c r="DK12" s="252">
        <v>50</v>
      </c>
      <c r="DL12" s="80">
        <f t="shared" si="22"/>
        <v>68</v>
      </c>
      <c r="DM12" s="81">
        <v>0.68</v>
      </c>
      <c r="DN12" s="93">
        <f>DJ12/DK17</f>
        <v>0.12830188679245283</v>
      </c>
      <c r="DO12" s="293">
        <v>0</v>
      </c>
      <c r="DP12" s="294">
        <v>1</v>
      </c>
      <c r="DQ12" s="294">
        <f t="shared" si="23"/>
        <v>0</v>
      </c>
      <c r="DR12" s="295">
        <v>0</v>
      </c>
      <c r="DS12" s="296">
        <f>DO12/DP17</f>
        <v>0</v>
      </c>
      <c r="DT12" s="251">
        <v>2</v>
      </c>
      <c r="DU12" s="253">
        <v>6</v>
      </c>
      <c r="DV12" s="253">
        <f t="shared" si="24"/>
        <v>33.333333333333329</v>
      </c>
      <c r="DW12" s="254">
        <v>0.33</v>
      </c>
      <c r="DX12" s="405">
        <f>DT12/DU17</f>
        <v>0.1111111111111111</v>
      </c>
      <c r="DY12" s="100">
        <v>0</v>
      </c>
      <c r="DZ12" s="101">
        <v>100</v>
      </c>
      <c r="EA12" s="101">
        <f t="shared" si="25"/>
        <v>0</v>
      </c>
      <c r="EB12" s="102">
        <v>0</v>
      </c>
      <c r="EC12" s="103">
        <f>DY12/DZ17</f>
        <v>0</v>
      </c>
      <c r="ED12" s="100">
        <v>0</v>
      </c>
      <c r="EE12" s="111">
        <v>20</v>
      </c>
      <c r="EF12" s="101">
        <f t="shared" si="26"/>
        <v>0</v>
      </c>
      <c r="EG12" s="102">
        <v>0</v>
      </c>
      <c r="EH12" s="112">
        <f>ED12/EE17</f>
        <v>0</v>
      </c>
      <c r="EI12" s="100">
        <v>0</v>
      </c>
      <c r="EJ12" s="111">
        <v>1</v>
      </c>
      <c r="EK12" s="101">
        <f t="shared" si="27"/>
        <v>0</v>
      </c>
      <c r="EL12" s="102">
        <v>0</v>
      </c>
      <c r="EM12" s="112">
        <f>EI12/EJ17</f>
        <v>0</v>
      </c>
      <c r="EN12" s="183">
        <v>0</v>
      </c>
      <c r="EO12" s="184">
        <v>2</v>
      </c>
      <c r="EP12" s="185">
        <f t="shared" si="28"/>
        <v>0</v>
      </c>
      <c r="EQ12" s="186">
        <v>0</v>
      </c>
      <c r="ER12" s="187">
        <f>EN12/EO17</f>
        <v>0</v>
      </c>
      <c r="ES12" s="251">
        <v>0</v>
      </c>
      <c r="ET12" s="252">
        <v>4</v>
      </c>
      <c r="EU12" s="253">
        <f t="shared" si="29"/>
        <v>0</v>
      </c>
      <c r="EV12" s="254">
        <v>0</v>
      </c>
      <c r="EW12" s="405">
        <f>ES12/ET17</f>
        <v>0</v>
      </c>
      <c r="EX12" s="100">
        <v>0</v>
      </c>
      <c r="EY12" s="111">
        <v>2</v>
      </c>
      <c r="EZ12" s="101">
        <f t="shared" si="30"/>
        <v>0</v>
      </c>
      <c r="FA12" s="102">
        <v>0</v>
      </c>
      <c r="FB12" s="112">
        <f>EX12/EY17</f>
        <v>0</v>
      </c>
      <c r="FC12" s="100">
        <v>0</v>
      </c>
      <c r="FD12" s="101">
        <v>1</v>
      </c>
      <c r="FE12" s="101">
        <f t="shared" si="31"/>
        <v>0</v>
      </c>
      <c r="FF12" s="102">
        <v>0</v>
      </c>
      <c r="FG12" s="103">
        <f>FC12/FD17</f>
        <v>0</v>
      </c>
      <c r="FH12" s="79">
        <v>7</v>
      </c>
      <c r="FI12" s="80">
        <v>7</v>
      </c>
      <c r="FJ12" s="80">
        <f t="shared" si="32"/>
        <v>100</v>
      </c>
      <c r="FK12" s="81">
        <v>1</v>
      </c>
      <c r="FL12" s="82">
        <f>FH12/FI17</f>
        <v>0.58333333333333337</v>
      </c>
      <c r="FM12" s="100">
        <v>0</v>
      </c>
      <c r="FN12" s="111">
        <v>6</v>
      </c>
      <c r="FO12" s="101">
        <f t="shared" si="33"/>
        <v>0</v>
      </c>
      <c r="FP12" s="102">
        <v>0</v>
      </c>
      <c r="FQ12" s="112">
        <f>FM12/FN17</f>
        <v>0</v>
      </c>
      <c r="FR12" s="100">
        <v>0</v>
      </c>
      <c r="FS12" s="101">
        <v>1</v>
      </c>
      <c r="FT12" s="101">
        <f t="shared" si="34"/>
        <v>0</v>
      </c>
      <c r="FU12" s="102">
        <v>0</v>
      </c>
      <c r="FV12" s="103">
        <f>FR12/FS17</f>
        <v>0</v>
      </c>
      <c r="FW12" s="100">
        <v>0</v>
      </c>
      <c r="FX12" s="111">
        <v>2</v>
      </c>
      <c r="FY12" s="101">
        <f t="shared" si="35"/>
        <v>0</v>
      </c>
      <c r="FZ12" s="102">
        <v>0</v>
      </c>
      <c r="GA12" s="112">
        <f>FW12/FX17</f>
        <v>0</v>
      </c>
      <c r="GB12" s="79">
        <v>5</v>
      </c>
      <c r="GC12" s="92">
        <v>5</v>
      </c>
      <c r="GD12" s="80">
        <f t="shared" si="36"/>
        <v>100</v>
      </c>
      <c r="GE12" s="115">
        <v>1</v>
      </c>
      <c r="GF12" s="93">
        <f>GB12/GC17</f>
        <v>0.5</v>
      </c>
      <c r="GG12" s="100">
        <v>0</v>
      </c>
      <c r="GH12" s="111">
        <v>1</v>
      </c>
      <c r="GI12" s="101">
        <f t="shared" si="37"/>
        <v>0</v>
      </c>
      <c r="GJ12" s="102">
        <v>0</v>
      </c>
      <c r="GK12" s="112">
        <f>GG12/GH17</f>
        <v>0</v>
      </c>
      <c r="GL12" s="100">
        <v>0</v>
      </c>
      <c r="GM12" s="101">
        <v>1</v>
      </c>
      <c r="GN12" s="101">
        <f t="shared" si="38"/>
        <v>0</v>
      </c>
      <c r="GO12" s="102">
        <v>0</v>
      </c>
      <c r="GP12" s="103">
        <f>GL12/GM17</f>
        <v>0</v>
      </c>
      <c r="GQ12" s="100">
        <v>0</v>
      </c>
      <c r="GR12" s="101">
        <v>1</v>
      </c>
      <c r="GS12" s="101">
        <f t="shared" si="39"/>
        <v>0</v>
      </c>
      <c r="GT12" s="102">
        <v>0</v>
      </c>
      <c r="GU12" s="103">
        <f>GQ12/GR17</f>
        <v>0</v>
      </c>
      <c r="GV12" s="100">
        <v>0</v>
      </c>
      <c r="GW12" s="111">
        <v>40</v>
      </c>
      <c r="GX12" s="101">
        <f t="shared" si="40"/>
        <v>0</v>
      </c>
      <c r="GY12" s="102">
        <v>0</v>
      </c>
      <c r="GZ12" s="112">
        <f>GV12/GW17</f>
        <v>0</v>
      </c>
      <c r="HA12" s="100">
        <v>0</v>
      </c>
      <c r="HB12" s="101">
        <v>1</v>
      </c>
      <c r="HC12" s="101">
        <f t="shared" si="41"/>
        <v>0</v>
      </c>
      <c r="HD12" s="102">
        <v>0</v>
      </c>
      <c r="HE12" s="103">
        <f>HA12/HB17</f>
        <v>0</v>
      </c>
      <c r="HF12" s="100">
        <v>0</v>
      </c>
      <c r="HG12" s="111">
        <v>5</v>
      </c>
      <c r="HH12" s="101">
        <f t="shared" si="42"/>
        <v>0</v>
      </c>
      <c r="HI12" s="102">
        <v>0</v>
      </c>
      <c r="HJ12" s="112">
        <f>HF12/HG17</f>
        <v>0</v>
      </c>
      <c r="HK12" s="100">
        <v>0</v>
      </c>
      <c r="HL12" s="111">
        <v>2</v>
      </c>
      <c r="HM12" s="101">
        <f t="shared" si="43"/>
        <v>0</v>
      </c>
      <c r="HN12" s="102">
        <v>0</v>
      </c>
      <c r="HO12" s="112">
        <f>HK12/HL17</f>
        <v>0</v>
      </c>
      <c r="HP12" s="195">
        <v>0</v>
      </c>
      <c r="HQ12" s="196">
        <v>7</v>
      </c>
      <c r="HR12" s="196">
        <f t="shared" si="44"/>
        <v>0</v>
      </c>
      <c r="HS12" s="197">
        <v>0</v>
      </c>
      <c r="HT12" s="198">
        <f>HP12/HQ17</f>
        <v>0</v>
      </c>
      <c r="HU12" s="100">
        <v>0</v>
      </c>
      <c r="HV12" s="111">
        <v>50</v>
      </c>
      <c r="HW12" s="101">
        <f t="shared" si="45"/>
        <v>0</v>
      </c>
      <c r="HX12" s="102">
        <v>0</v>
      </c>
      <c r="HY12" s="112">
        <f>HU12/HV17</f>
        <v>0</v>
      </c>
      <c r="HZ12" s="100">
        <v>0</v>
      </c>
      <c r="IA12" s="111">
        <v>30</v>
      </c>
      <c r="IB12" s="101">
        <f t="shared" si="46"/>
        <v>0</v>
      </c>
      <c r="IC12" s="102">
        <v>0</v>
      </c>
      <c r="ID12" s="112">
        <f>HZ12/IA17</f>
        <v>0</v>
      </c>
      <c r="IE12" s="100">
        <v>0</v>
      </c>
      <c r="IF12" s="111">
        <v>1</v>
      </c>
      <c r="IG12" s="101">
        <f t="shared" si="47"/>
        <v>0</v>
      </c>
      <c r="IH12" s="102">
        <v>0</v>
      </c>
      <c r="II12" s="112">
        <f>IE12/IF17</f>
        <v>0</v>
      </c>
      <c r="IJ12" s="217">
        <v>0</v>
      </c>
      <c r="IK12" s="237">
        <v>100</v>
      </c>
      <c r="IL12" s="218">
        <f t="shared" si="48"/>
        <v>0</v>
      </c>
      <c r="IM12" s="219">
        <v>0</v>
      </c>
      <c r="IN12" s="238">
        <f>IJ12/IK17</f>
        <v>0</v>
      </c>
      <c r="IO12" s="282">
        <v>100</v>
      </c>
      <c r="IP12" s="288">
        <v>100</v>
      </c>
      <c r="IQ12" s="283">
        <f t="shared" si="49"/>
        <v>100</v>
      </c>
      <c r="IR12" s="284">
        <v>1</v>
      </c>
      <c r="IS12" s="285">
        <f>IO12/IP17</f>
        <v>1</v>
      </c>
      <c r="IT12" s="79">
        <v>100</v>
      </c>
      <c r="IU12" s="92">
        <v>100</v>
      </c>
      <c r="IV12" s="80">
        <f t="shared" si="50"/>
        <v>100</v>
      </c>
      <c r="IW12" s="81">
        <v>1</v>
      </c>
      <c r="IX12" s="82">
        <f>IT12/IU17</f>
        <v>1</v>
      </c>
    </row>
    <row r="13" spans="2:258" x14ac:dyDescent="0.35">
      <c r="B13" s="151">
        <v>8</v>
      </c>
      <c r="C13" s="152" t="s">
        <v>40</v>
      </c>
      <c r="D13" s="79">
        <v>100</v>
      </c>
      <c r="E13" s="80">
        <v>100</v>
      </c>
      <c r="F13" s="80">
        <f t="shared" si="0"/>
        <v>100</v>
      </c>
      <c r="G13" s="81">
        <v>0</v>
      </c>
      <c r="H13" s="82">
        <f>D13/E17</f>
        <v>1</v>
      </c>
      <c r="I13" s="100">
        <v>0</v>
      </c>
      <c r="J13" s="101">
        <v>43</v>
      </c>
      <c r="K13" s="101">
        <f t="shared" si="1"/>
        <v>0</v>
      </c>
      <c r="L13" s="102">
        <v>0</v>
      </c>
      <c r="M13" s="112">
        <f>I13/J17</f>
        <v>0</v>
      </c>
      <c r="N13" s="79">
        <v>26</v>
      </c>
      <c r="O13" s="80">
        <v>22</v>
      </c>
      <c r="P13" s="80">
        <f t="shared" si="2"/>
        <v>118.18181818181819</v>
      </c>
      <c r="Q13" s="123">
        <v>1.18</v>
      </c>
      <c r="R13" s="82">
        <f>N13/O17</f>
        <v>0.57777777777777772</v>
      </c>
      <c r="S13" s="117">
        <v>183.33</v>
      </c>
      <c r="T13" s="80">
        <v>100</v>
      </c>
      <c r="U13" s="80">
        <f t="shared" si="3"/>
        <v>183.33</v>
      </c>
      <c r="V13" s="81">
        <v>1.83</v>
      </c>
      <c r="W13" s="82">
        <f>S13/T17</f>
        <v>1.8333000000000002</v>
      </c>
      <c r="X13" s="169">
        <v>0</v>
      </c>
      <c r="Y13" s="170">
        <v>100</v>
      </c>
      <c r="Z13" s="170">
        <f t="shared" si="4"/>
        <v>0</v>
      </c>
      <c r="AA13" s="171">
        <v>0</v>
      </c>
      <c r="AB13" s="172">
        <f>X13/Y17</f>
        <v>0</v>
      </c>
      <c r="AC13" s="100">
        <v>0</v>
      </c>
      <c r="AD13" s="101">
        <v>100</v>
      </c>
      <c r="AE13" s="101">
        <f t="shared" si="5"/>
        <v>0</v>
      </c>
      <c r="AF13" s="102">
        <v>0</v>
      </c>
      <c r="AG13" s="103">
        <f>AC13/AD17</f>
        <v>0</v>
      </c>
      <c r="AH13" s="100">
        <v>0</v>
      </c>
      <c r="AI13" s="111">
        <v>50</v>
      </c>
      <c r="AJ13" s="101">
        <f t="shared" si="6"/>
        <v>0</v>
      </c>
      <c r="AK13" s="102">
        <v>0</v>
      </c>
      <c r="AL13" s="112">
        <f>AH13/AI17</f>
        <v>0</v>
      </c>
      <c r="AM13" s="100">
        <v>0</v>
      </c>
      <c r="AN13" s="101">
        <v>1</v>
      </c>
      <c r="AO13" s="101">
        <f t="shared" si="7"/>
        <v>0</v>
      </c>
      <c r="AP13" s="102">
        <v>0</v>
      </c>
      <c r="AQ13" s="103">
        <f>AM13/AN17</f>
        <v>0</v>
      </c>
      <c r="AR13" s="183">
        <v>92.94</v>
      </c>
      <c r="AS13" s="185">
        <v>90</v>
      </c>
      <c r="AT13" s="185">
        <f t="shared" si="8"/>
        <v>103.26666666666667</v>
      </c>
      <c r="AU13" s="186">
        <v>1.03</v>
      </c>
      <c r="AV13" s="245">
        <f>AR13/AS17</f>
        <v>1.0326666666666666</v>
      </c>
      <c r="AW13" s="79">
        <v>5</v>
      </c>
      <c r="AX13" s="80">
        <v>18</v>
      </c>
      <c r="AY13" s="80">
        <f t="shared" si="9"/>
        <v>27.777777777777779</v>
      </c>
      <c r="AZ13" s="81">
        <v>0.28000000000000003</v>
      </c>
      <c r="BA13" s="82">
        <f>AW13/AX17</f>
        <v>0.12820512820512819</v>
      </c>
      <c r="BB13" s="79">
        <v>2</v>
      </c>
      <c r="BC13" s="80">
        <v>7</v>
      </c>
      <c r="BD13" s="80">
        <f t="shared" si="10"/>
        <v>28.571428571428569</v>
      </c>
      <c r="BE13" s="81">
        <v>0.28999999999999998</v>
      </c>
      <c r="BF13" s="82">
        <f>BB13/BC17</f>
        <v>0.14285714285714285</v>
      </c>
      <c r="BG13" s="100">
        <v>0</v>
      </c>
      <c r="BH13" s="111">
        <v>1</v>
      </c>
      <c r="BI13" s="101">
        <f t="shared" si="11"/>
        <v>0</v>
      </c>
      <c r="BJ13" s="102">
        <v>0</v>
      </c>
      <c r="BK13" s="112">
        <f>BG13/BH17</f>
        <v>0</v>
      </c>
      <c r="BL13" s="100">
        <v>0</v>
      </c>
      <c r="BM13" s="111">
        <v>1</v>
      </c>
      <c r="BN13" s="101">
        <f t="shared" si="12"/>
        <v>0</v>
      </c>
      <c r="BO13" s="102">
        <v>0</v>
      </c>
      <c r="BP13" s="112">
        <f>BL13/BM17</f>
        <v>0</v>
      </c>
      <c r="BQ13" s="79">
        <v>100</v>
      </c>
      <c r="BR13" s="80">
        <v>100</v>
      </c>
      <c r="BS13" s="80">
        <f t="shared" si="13"/>
        <v>100</v>
      </c>
      <c r="BT13" s="81">
        <v>1</v>
      </c>
      <c r="BU13" s="82">
        <f>BQ13/BR17</f>
        <v>1</v>
      </c>
      <c r="BV13" s="100">
        <v>0</v>
      </c>
      <c r="BW13" s="101">
        <v>1</v>
      </c>
      <c r="BX13" s="101">
        <f t="shared" si="14"/>
        <v>0</v>
      </c>
      <c r="BY13" s="102">
        <v>0</v>
      </c>
      <c r="BZ13" s="103">
        <f>BV13/BW17</f>
        <v>0</v>
      </c>
      <c r="CA13" s="100">
        <v>0</v>
      </c>
      <c r="CB13" s="111">
        <v>400</v>
      </c>
      <c r="CC13" s="101">
        <f t="shared" si="15"/>
        <v>0</v>
      </c>
      <c r="CD13" s="102">
        <v>0</v>
      </c>
      <c r="CE13" s="112">
        <f>CA13/CB17</f>
        <v>0</v>
      </c>
      <c r="CF13" s="100">
        <v>0</v>
      </c>
      <c r="CG13" s="101">
        <v>100</v>
      </c>
      <c r="CH13" s="101">
        <f t="shared" si="16"/>
        <v>0</v>
      </c>
      <c r="CI13" s="102">
        <v>0</v>
      </c>
      <c r="CJ13" s="103">
        <f>CF13/CG17</f>
        <v>0</v>
      </c>
      <c r="CK13" s="100">
        <v>0</v>
      </c>
      <c r="CL13" s="111">
        <v>1</v>
      </c>
      <c r="CM13" s="101">
        <f t="shared" si="17"/>
        <v>0</v>
      </c>
      <c r="CN13" s="102">
        <v>0</v>
      </c>
      <c r="CO13" s="112">
        <f>CK13/CL17</f>
        <v>0</v>
      </c>
      <c r="CP13" s="100">
        <v>0</v>
      </c>
      <c r="CQ13" s="111">
        <v>1</v>
      </c>
      <c r="CR13" s="101">
        <f t="shared" si="18"/>
        <v>0</v>
      </c>
      <c r="CS13" s="102">
        <v>0</v>
      </c>
      <c r="CT13" s="112">
        <f>CP13/CQ17</f>
        <v>0</v>
      </c>
      <c r="CU13" s="273">
        <v>0</v>
      </c>
      <c r="CV13" s="274">
        <v>1</v>
      </c>
      <c r="CW13" s="270">
        <f t="shared" si="19"/>
        <v>0</v>
      </c>
      <c r="CX13" s="455">
        <v>0</v>
      </c>
      <c r="CY13" s="275">
        <f>CU13/CV17</f>
        <v>0</v>
      </c>
      <c r="CZ13" s="169">
        <v>0</v>
      </c>
      <c r="DA13" s="170">
        <v>120</v>
      </c>
      <c r="DB13" s="170">
        <f t="shared" si="20"/>
        <v>0</v>
      </c>
      <c r="DC13" s="171">
        <v>0</v>
      </c>
      <c r="DD13" s="172">
        <f>CZ13/DA17</f>
        <v>0</v>
      </c>
      <c r="DE13" s="79">
        <v>4</v>
      </c>
      <c r="DF13" s="80">
        <v>4</v>
      </c>
      <c r="DG13" s="80">
        <f t="shared" si="21"/>
        <v>100</v>
      </c>
      <c r="DH13" s="81">
        <v>1</v>
      </c>
      <c r="DI13" s="82">
        <f>DE13/DF17</f>
        <v>0.4</v>
      </c>
      <c r="DJ13" s="79">
        <v>192</v>
      </c>
      <c r="DK13" s="252">
        <v>100</v>
      </c>
      <c r="DL13" s="80">
        <f t="shared" si="22"/>
        <v>192</v>
      </c>
      <c r="DM13" s="81">
        <v>1.92</v>
      </c>
      <c r="DN13" s="93">
        <f>DJ13/DK17</f>
        <v>0.7245283018867924</v>
      </c>
      <c r="DO13" s="293">
        <v>0</v>
      </c>
      <c r="DP13" s="294">
        <v>2</v>
      </c>
      <c r="DQ13" s="294">
        <f t="shared" si="23"/>
        <v>0</v>
      </c>
      <c r="DR13" s="295">
        <v>0</v>
      </c>
      <c r="DS13" s="296">
        <f>DO13/DP17</f>
        <v>0</v>
      </c>
      <c r="DT13" s="79">
        <v>4</v>
      </c>
      <c r="DU13" s="80">
        <v>9</v>
      </c>
      <c r="DV13" s="80">
        <f t="shared" si="24"/>
        <v>44.444444444444443</v>
      </c>
      <c r="DW13" s="81">
        <v>0.44</v>
      </c>
      <c r="DX13" s="82">
        <f>DT13/DU17</f>
        <v>0.22222222222222221</v>
      </c>
      <c r="DY13" s="100">
        <v>0</v>
      </c>
      <c r="DZ13" s="101">
        <v>100</v>
      </c>
      <c r="EA13" s="101">
        <f t="shared" si="25"/>
        <v>0</v>
      </c>
      <c r="EB13" s="102">
        <v>0</v>
      </c>
      <c r="EC13" s="103">
        <f>DY13/DZ17</f>
        <v>0</v>
      </c>
      <c r="ED13" s="100">
        <v>0</v>
      </c>
      <c r="EE13" s="111">
        <v>20</v>
      </c>
      <c r="EF13" s="101">
        <f t="shared" si="26"/>
        <v>0</v>
      </c>
      <c r="EG13" s="102">
        <v>0</v>
      </c>
      <c r="EH13" s="112">
        <f>ED13/EE17</f>
        <v>0</v>
      </c>
      <c r="EI13" s="183">
        <v>0</v>
      </c>
      <c r="EJ13" s="184">
        <v>1</v>
      </c>
      <c r="EK13" s="185">
        <f t="shared" si="27"/>
        <v>0</v>
      </c>
      <c r="EL13" s="186">
        <v>0</v>
      </c>
      <c r="EM13" s="187">
        <f>EI13/EJ17</f>
        <v>0</v>
      </c>
      <c r="EN13" s="79">
        <v>1</v>
      </c>
      <c r="EO13" s="92">
        <v>2</v>
      </c>
      <c r="EP13" s="80">
        <f t="shared" si="28"/>
        <v>50</v>
      </c>
      <c r="EQ13" s="81">
        <v>0.5</v>
      </c>
      <c r="ER13" s="93">
        <f>EN13/EO17</f>
        <v>0.1</v>
      </c>
      <c r="ES13" s="79">
        <v>3</v>
      </c>
      <c r="ET13" s="92">
        <v>7</v>
      </c>
      <c r="EU13" s="80">
        <f t="shared" si="29"/>
        <v>42.857142857142854</v>
      </c>
      <c r="EV13" s="81">
        <v>0.43</v>
      </c>
      <c r="EW13" s="82">
        <f>ES13/ET17</f>
        <v>0.21428571428571427</v>
      </c>
      <c r="EX13" s="100">
        <v>0</v>
      </c>
      <c r="EY13" s="111">
        <v>2</v>
      </c>
      <c r="EZ13" s="101">
        <f t="shared" si="30"/>
        <v>0</v>
      </c>
      <c r="FA13" s="102">
        <v>0</v>
      </c>
      <c r="FB13" s="112">
        <f>EX13/EY17</f>
        <v>0</v>
      </c>
      <c r="FC13" s="100">
        <v>0</v>
      </c>
      <c r="FD13" s="101">
        <v>1</v>
      </c>
      <c r="FE13" s="101">
        <f t="shared" si="31"/>
        <v>0</v>
      </c>
      <c r="FF13" s="102">
        <v>0</v>
      </c>
      <c r="FG13" s="103">
        <f>FC13/FD17</f>
        <v>0</v>
      </c>
      <c r="FH13" s="79">
        <v>8</v>
      </c>
      <c r="FI13" s="80">
        <v>8</v>
      </c>
      <c r="FJ13" s="80">
        <f t="shared" si="32"/>
        <v>100</v>
      </c>
      <c r="FK13" s="81">
        <v>1</v>
      </c>
      <c r="FL13" s="82">
        <f>FH13/FI17</f>
        <v>0.66666666666666663</v>
      </c>
      <c r="FM13" s="100">
        <v>0</v>
      </c>
      <c r="FN13" s="111">
        <v>6</v>
      </c>
      <c r="FO13" s="101">
        <f t="shared" si="33"/>
        <v>0</v>
      </c>
      <c r="FP13" s="102">
        <v>0</v>
      </c>
      <c r="FQ13" s="112">
        <f>FM13/FN17</f>
        <v>0</v>
      </c>
      <c r="FR13" s="100">
        <v>0</v>
      </c>
      <c r="FS13" s="101">
        <v>1</v>
      </c>
      <c r="FT13" s="101">
        <f t="shared" si="34"/>
        <v>0</v>
      </c>
      <c r="FU13" s="102">
        <v>0</v>
      </c>
      <c r="FV13" s="103">
        <f>FR13/FS17</f>
        <v>0</v>
      </c>
      <c r="FW13" s="100">
        <v>0</v>
      </c>
      <c r="FX13" s="111">
        <v>2</v>
      </c>
      <c r="FY13" s="101">
        <f t="shared" si="35"/>
        <v>0</v>
      </c>
      <c r="FZ13" s="102">
        <v>0</v>
      </c>
      <c r="GA13" s="112">
        <f>FW13/FX17</f>
        <v>0</v>
      </c>
      <c r="GB13" s="100">
        <v>0</v>
      </c>
      <c r="GC13" s="111">
        <v>5</v>
      </c>
      <c r="GD13" s="101">
        <f t="shared" si="36"/>
        <v>0</v>
      </c>
      <c r="GE13" s="102">
        <v>0</v>
      </c>
      <c r="GF13" s="112">
        <f>GB13/GC17</f>
        <v>0</v>
      </c>
      <c r="GG13" s="100">
        <v>0</v>
      </c>
      <c r="GH13" s="111">
        <v>1</v>
      </c>
      <c r="GI13" s="101">
        <f t="shared" si="37"/>
        <v>0</v>
      </c>
      <c r="GJ13" s="102">
        <v>0</v>
      </c>
      <c r="GK13" s="112">
        <f>GG13/GH17</f>
        <v>0</v>
      </c>
      <c r="GL13" s="100">
        <v>0</v>
      </c>
      <c r="GM13" s="101">
        <v>1</v>
      </c>
      <c r="GN13" s="101">
        <f t="shared" si="38"/>
        <v>0</v>
      </c>
      <c r="GO13" s="102">
        <v>0</v>
      </c>
      <c r="GP13" s="103">
        <f>GL13/GM17</f>
        <v>0</v>
      </c>
      <c r="GQ13" s="100">
        <v>0</v>
      </c>
      <c r="GR13" s="101">
        <v>1</v>
      </c>
      <c r="GS13" s="101">
        <f t="shared" si="39"/>
        <v>0</v>
      </c>
      <c r="GT13" s="102">
        <v>0</v>
      </c>
      <c r="GU13" s="103">
        <f>GQ13/GR17</f>
        <v>0</v>
      </c>
      <c r="GV13" s="100">
        <v>0</v>
      </c>
      <c r="GW13" s="111">
        <v>40</v>
      </c>
      <c r="GX13" s="101">
        <f t="shared" si="40"/>
        <v>0</v>
      </c>
      <c r="GY13" s="102">
        <v>0</v>
      </c>
      <c r="GZ13" s="112">
        <f>GV13/GW17</f>
        <v>0</v>
      </c>
      <c r="HA13" s="79">
        <v>20</v>
      </c>
      <c r="HB13" s="80">
        <v>20</v>
      </c>
      <c r="HC13" s="80">
        <f t="shared" si="41"/>
        <v>100</v>
      </c>
      <c r="HD13" s="81">
        <v>1</v>
      </c>
      <c r="HE13" s="82">
        <f>HA13/HB17</f>
        <v>0.2</v>
      </c>
      <c r="HF13" s="100">
        <v>0</v>
      </c>
      <c r="HG13" s="111">
        <v>5</v>
      </c>
      <c r="HH13" s="101">
        <f t="shared" si="42"/>
        <v>0</v>
      </c>
      <c r="HI13" s="102">
        <v>0</v>
      </c>
      <c r="HJ13" s="112">
        <f>HF13/HG17</f>
        <v>0</v>
      </c>
      <c r="HK13" s="79">
        <v>1</v>
      </c>
      <c r="HL13" s="92">
        <v>2</v>
      </c>
      <c r="HM13" s="80">
        <f t="shared" si="43"/>
        <v>50</v>
      </c>
      <c r="HN13" s="116">
        <v>0.5</v>
      </c>
      <c r="HO13" s="93">
        <f>HK13/HL17</f>
        <v>0.33333333333333331</v>
      </c>
      <c r="HP13" s="195">
        <v>0</v>
      </c>
      <c r="HQ13" s="196">
        <v>8</v>
      </c>
      <c r="HR13" s="196">
        <f t="shared" si="44"/>
        <v>0</v>
      </c>
      <c r="HS13" s="197">
        <v>0</v>
      </c>
      <c r="HT13" s="198">
        <f>HP13/HQ17</f>
        <v>0</v>
      </c>
      <c r="HU13" s="100">
        <v>0</v>
      </c>
      <c r="HV13" s="111">
        <v>50</v>
      </c>
      <c r="HW13" s="101">
        <f t="shared" si="45"/>
        <v>0</v>
      </c>
      <c r="HX13" s="102">
        <v>0</v>
      </c>
      <c r="HY13" s="112">
        <f>HU13/HV17</f>
        <v>0</v>
      </c>
      <c r="HZ13" s="100">
        <v>0</v>
      </c>
      <c r="IA13" s="111">
        <v>30</v>
      </c>
      <c r="IB13" s="101">
        <f t="shared" si="46"/>
        <v>0</v>
      </c>
      <c r="IC13" s="102">
        <v>0</v>
      </c>
      <c r="ID13" s="112">
        <f>HZ13/IA17</f>
        <v>0</v>
      </c>
      <c r="IE13" s="100">
        <v>0</v>
      </c>
      <c r="IF13" s="111">
        <v>1</v>
      </c>
      <c r="IG13" s="101">
        <f t="shared" si="47"/>
        <v>0</v>
      </c>
      <c r="IH13" s="102">
        <v>0</v>
      </c>
      <c r="II13" s="112">
        <f>IE13/IF17</f>
        <v>0</v>
      </c>
      <c r="IJ13" s="217">
        <v>0</v>
      </c>
      <c r="IK13" s="237">
        <v>100</v>
      </c>
      <c r="IL13" s="218">
        <f t="shared" si="48"/>
        <v>0</v>
      </c>
      <c r="IM13" s="219">
        <v>0</v>
      </c>
      <c r="IN13" s="238">
        <f>IJ13/IK17</f>
        <v>0</v>
      </c>
      <c r="IO13" s="79">
        <v>100</v>
      </c>
      <c r="IP13" s="92">
        <v>100</v>
      </c>
      <c r="IQ13" s="80">
        <f t="shared" si="49"/>
        <v>100</v>
      </c>
      <c r="IR13" s="81">
        <v>1</v>
      </c>
      <c r="IS13" s="82">
        <f>IO13/IP17</f>
        <v>1</v>
      </c>
      <c r="IT13" s="79">
        <v>60</v>
      </c>
      <c r="IU13" s="92">
        <v>100</v>
      </c>
      <c r="IV13" s="80">
        <f t="shared" si="50"/>
        <v>60</v>
      </c>
      <c r="IW13" s="81">
        <v>0.6</v>
      </c>
      <c r="IX13" s="82">
        <f>IT13/IU17</f>
        <v>0.6</v>
      </c>
    </row>
    <row r="14" spans="2:258" ht="15" thickBot="1" x14ac:dyDescent="0.4">
      <c r="B14" s="153">
        <v>9</v>
      </c>
      <c r="C14" s="154" t="s">
        <v>41</v>
      </c>
      <c r="D14" s="79">
        <v>0</v>
      </c>
      <c r="E14" s="80">
        <v>100</v>
      </c>
      <c r="F14" s="80">
        <f t="shared" si="0"/>
        <v>0</v>
      </c>
      <c r="G14" s="116">
        <v>0</v>
      </c>
      <c r="H14" s="82">
        <f>D14/E17</f>
        <v>0</v>
      </c>
      <c r="I14" s="100">
        <v>0</v>
      </c>
      <c r="J14" s="101">
        <v>43</v>
      </c>
      <c r="K14" s="101">
        <f t="shared" si="1"/>
        <v>0</v>
      </c>
      <c r="L14" s="102">
        <v>0</v>
      </c>
      <c r="M14" s="112">
        <f>I14/J17</f>
        <v>0</v>
      </c>
      <c r="N14" s="183">
        <v>0</v>
      </c>
      <c r="O14" s="185">
        <v>22</v>
      </c>
      <c r="P14" s="185">
        <f t="shared" si="2"/>
        <v>0</v>
      </c>
      <c r="Q14" s="186">
        <v>0</v>
      </c>
      <c r="R14" s="245">
        <f>N14/O17</f>
        <v>0</v>
      </c>
      <c r="S14" s="117">
        <v>200</v>
      </c>
      <c r="T14" s="80">
        <v>100</v>
      </c>
      <c r="U14" s="80">
        <f t="shared" si="3"/>
        <v>200</v>
      </c>
      <c r="V14" s="123">
        <v>2</v>
      </c>
      <c r="W14" s="82">
        <f>S14/T17</f>
        <v>2</v>
      </c>
      <c r="X14" s="169">
        <v>0</v>
      </c>
      <c r="Y14" s="170">
        <v>100</v>
      </c>
      <c r="Z14" s="170">
        <f t="shared" si="4"/>
        <v>0</v>
      </c>
      <c r="AA14" s="171">
        <v>0</v>
      </c>
      <c r="AB14" s="172">
        <f>X14/Y17</f>
        <v>0</v>
      </c>
      <c r="AC14" s="134">
        <v>0</v>
      </c>
      <c r="AD14" s="127">
        <v>100</v>
      </c>
      <c r="AE14" s="127">
        <f t="shared" si="5"/>
        <v>0</v>
      </c>
      <c r="AF14" s="128">
        <v>0</v>
      </c>
      <c r="AG14" s="129">
        <f>AC14/AD17</f>
        <v>0</v>
      </c>
      <c r="AH14" s="79">
        <v>0</v>
      </c>
      <c r="AI14" s="92">
        <v>100</v>
      </c>
      <c r="AJ14" s="80">
        <f t="shared" si="6"/>
        <v>0</v>
      </c>
      <c r="AK14" s="116">
        <v>0</v>
      </c>
      <c r="AL14" s="93">
        <f>AH14/AI17</f>
        <v>0</v>
      </c>
      <c r="AM14" s="79">
        <v>35</v>
      </c>
      <c r="AN14" s="80">
        <v>36</v>
      </c>
      <c r="AO14" s="80">
        <f t="shared" si="7"/>
        <v>97.222222222222214</v>
      </c>
      <c r="AP14" s="142">
        <v>0.97</v>
      </c>
      <c r="AQ14" s="82">
        <f>AM14/AN17</f>
        <v>0.77777777777777779</v>
      </c>
      <c r="AR14" s="79">
        <v>92.94</v>
      </c>
      <c r="AS14" s="80">
        <v>90</v>
      </c>
      <c r="AT14" s="80">
        <f t="shared" si="8"/>
        <v>103.26666666666667</v>
      </c>
      <c r="AU14" s="123">
        <v>1.03</v>
      </c>
      <c r="AV14" s="82">
        <f>AR14/AS17</f>
        <v>1.0326666666666666</v>
      </c>
      <c r="AW14" s="79">
        <v>6</v>
      </c>
      <c r="AX14" s="80">
        <v>26</v>
      </c>
      <c r="AY14" s="80">
        <f t="shared" si="9"/>
        <v>23.076923076923077</v>
      </c>
      <c r="AZ14" s="116">
        <v>0.23</v>
      </c>
      <c r="BA14" s="82">
        <f>AW14/AX17</f>
        <v>0.15384615384615385</v>
      </c>
      <c r="BB14" s="79">
        <v>2</v>
      </c>
      <c r="BC14" s="80">
        <v>10</v>
      </c>
      <c r="BD14" s="80">
        <f t="shared" si="10"/>
        <v>20</v>
      </c>
      <c r="BE14" s="116">
        <v>0.2</v>
      </c>
      <c r="BF14" s="82">
        <f>BB14/BC17</f>
        <v>0.14285714285714285</v>
      </c>
      <c r="BG14" s="100">
        <v>0</v>
      </c>
      <c r="BH14" s="111">
        <v>1</v>
      </c>
      <c r="BI14" s="101">
        <f t="shared" si="11"/>
        <v>0</v>
      </c>
      <c r="BJ14" s="330">
        <v>0</v>
      </c>
      <c r="BK14" s="332">
        <f>BG14/BH17</f>
        <v>0</v>
      </c>
      <c r="BL14" s="100">
        <v>0</v>
      </c>
      <c r="BM14" s="111">
        <v>1</v>
      </c>
      <c r="BN14" s="101">
        <f t="shared" si="12"/>
        <v>0</v>
      </c>
      <c r="BO14" s="102">
        <v>0</v>
      </c>
      <c r="BP14" s="112">
        <f>BL14/BM17</f>
        <v>0</v>
      </c>
      <c r="BQ14" s="79">
        <v>100</v>
      </c>
      <c r="BR14" s="80">
        <v>100</v>
      </c>
      <c r="BS14" s="80">
        <f t="shared" si="13"/>
        <v>100</v>
      </c>
      <c r="BT14" s="115">
        <v>1</v>
      </c>
      <c r="BU14" s="82">
        <f>BQ14/BR17</f>
        <v>1</v>
      </c>
      <c r="BV14" s="100">
        <v>0</v>
      </c>
      <c r="BW14" s="101">
        <v>1</v>
      </c>
      <c r="BX14" s="101">
        <f t="shared" si="14"/>
        <v>0</v>
      </c>
      <c r="BY14" s="102">
        <v>0</v>
      </c>
      <c r="BZ14" s="103">
        <f>BV14/BW17</f>
        <v>0</v>
      </c>
      <c r="CA14" s="79">
        <v>623</v>
      </c>
      <c r="CB14" s="92">
        <v>750</v>
      </c>
      <c r="CC14" s="80">
        <f t="shared" si="15"/>
        <v>83.066666666666663</v>
      </c>
      <c r="CD14" s="132">
        <v>0.83</v>
      </c>
      <c r="CE14" s="93">
        <f>CA14/CB17</f>
        <v>0.623</v>
      </c>
      <c r="CF14" s="79">
        <v>72.290000000000006</v>
      </c>
      <c r="CG14" s="80">
        <v>100</v>
      </c>
      <c r="CH14" s="80">
        <f t="shared" si="16"/>
        <v>72.290000000000006</v>
      </c>
      <c r="CI14" s="132">
        <v>0.72</v>
      </c>
      <c r="CJ14" s="82">
        <f>CF14/CG17</f>
        <v>0.7229000000000001</v>
      </c>
      <c r="CK14" s="100">
        <v>0</v>
      </c>
      <c r="CL14" s="111">
        <v>1</v>
      </c>
      <c r="CM14" s="101">
        <f t="shared" si="17"/>
        <v>0</v>
      </c>
      <c r="CN14" s="102">
        <v>0</v>
      </c>
      <c r="CO14" s="112">
        <f>CK14/CL17</f>
        <v>0</v>
      </c>
      <c r="CP14" s="100">
        <v>0</v>
      </c>
      <c r="CQ14" s="111">
        <v>1</v>
      </c>
      <c r="CR14" s="101">
        <f t="shared" si="18"/>
        <v>0</v>
      </c>
      <c r="CS14" s="102">
        <v>0</v>
      </c>
      <c r="CT14" s="112">
        <f>CP14/CQ17</f>
        <v>0</v>
      </c>
      <c r="CU14" s="273">
        <v>0</v>
      </c>
      <c r="CV14" s="274">
        <v>1</v>
      </c>
      <c r="CW14" s="270">
        <f t="shared" si="19"/>
        <v>0</v>
      </c>
      <c r="CX14" s="455">
        <v>0</v>
      </c>
      <c r="CY14" s="275">
        <f>CU14/CV17</f>
        <v>0</v>
      </c>
      <c r="CZ14" s="169">
        <v>0</v>
      </c>
      <c r="DA14" s="170">
        <v>160</v>
      </c>
      <c r="DB14" s="170">
        <f t="shared" si="20"/>
        <v>0</v>
      </c>
      <c r="DC14" s="171">
        <v>0</v>
      </c>
      <c r="DD14" s="172">
        <f>CZ14/DA17</f>
        <v>0</v>
      </c>
      <c r="DE14" s="79">
        <v>6</v>
      </c>
      <c r="DF14" s="80">
        <v>6</v>
      </c>
      <c r="DG14" s="80">
        <f t="shared" si="21"/>
        <v>100</v>
      </c>
      <c r="DH14" s="115">
        <v>1</v>
      </c>
      <c r="DI14" s="82">
        <f>DE14/DF17</f>
        <v>0.6</v>
      </c>
      <c r="DJ14" s="79">
        <v>192</v>
      </c>
      <c r="DK14" s="252">
        <v>150</v>
      </c>
      <c r="DL14" s="80">
        <f t="shared" si="22"/>
        <v>128</v>
      </c>
      <c r="DM14" s="123">
        <v>1.28</v>
      </c>
      <c r="DN14" s="93">
        <f>DJ14/DK17</f>
        <v>0.7245283018867924</v>
      </c>
      <c r="DO14" s="293">
        <v>0</v>
      </c>
      <c r="DP14" s="294">
        <v>3</v>
      </c>
      <c r="DQ14" s="294">
        <f t="shared" si="23"/>
        <v>0</v>
      </c>
      <c r="DR14" s="295">
        <v>0</v>
      </c>
      <c r="DS14" s="296">
        <f>DO14/DP17</f>
        <v>0</v>
      </c>
      <c r="DT14" s="79">
        <v>8</v>
      </c>
      <c r="DU14" s="80">
        <v>12</v>
      </c>
      <c r="DV14" s="80">
        <f t="shared" si="24"/>
        <v>66.666666666666657</v>
      </c>
      <c r="DW14" s="132">
        <v>0.67</v>
      </c>
      <c r="DX14" s="82">
        <f>DT14/DU17</f>
        <v>0.44444444444444442</v>
      </c>
      <c r="DY14" s="79">
        <v>100</v>
      </c>
      <c r="DZ14" s="80">
        <v>100</v>
      </c>
      <c r="EA14" s="80">
        <f t="shared" si="25"/>
        <v>100</v>
      </c>
      <c r="EB14" s="115">
        <v>1</v>
      </c>
      <c r="EC14" s="82">
        <f>DY14/DZ17</f>
        <v>1</v>
      </c>
      <c r="ED14" s="100">
        <v>0</v>
      </c>
      <c r="EE14" s="111">
        <v>20</v>
      </c>
      <c r="EF14" s="101">
        <f t="shared" si="26"/>
        <v>0</v>
      </c>
      <c r="EG14" s="102">
        <v>0</v>
      </c>
      <c r="EH14" s="112">
        <f>ED14/EE17</f>
        <v>0</v>
      </c>
      <c r="EI14" s="100">
        <v>0</v>
      </c>
      <c r="EJ14" s="111">
        <v>1</v>
      </c>
      <c r="EK14" s="101">
        <f t="shared" si="27"/>
        <v>0</v>
      </c>
      <c r="EL14" s="102">
        <v>0</v>
      </c>
      <c r="EM14" s="112">
        <f>EI14/EJ17</f>
        <v>0</v>
      </c>
      <c r="EN14" s="79">
        <v>1</v>
      </c>
      <c r="EO14" s="92">
        <v>4</v>
      </c>
      <c r="EP14" s="80">
        <f t="shared" si="28"/>
        <v>25</v>
      </c>
      <c r="EQ14" s="116">
        <v>0.25</v>
      </c>
      <c r="ER14" s="93">
        <f>EN14/EO17</f>
        <v>0.1</v>
      </c>
      <c r="ES14" s="79">
        <v>9</v>
      </c>
      <c r="ET14" s="92">
        <v>10</v>
      </c>
      <c r="EU14" s="80">
        <f t="shared" si="29"/>
        <v>90</v>
      </c>
      <c r="EV14" s="142">
        <v>0.9</v>
      </c>
      <c r="EW14" s="82">
        <f>ES14/ET17</f>
        <v>0.6428571428571429</v>
      </c>
      <c r="EX14" s="79">
        <v>3</v>
      </c>
      <c r="EY14" s="92">
        <v>3</v>
      </c>
      <c r="EZ14" s="80">
        <f t="shared" si="30"/>
        <v>100</v>
      </c>
      <c r="FA14" s="115">
        <v>1</v>
      </c>
      <c r="FB14" s="93">
        <f>EX14/EY17</f>
        <v>0.75</v>
      </c>
      <c r="FC14" s="100">
        <v>0</v>
      </c>
      <c r="FD14" s="101">
        <v>1</v>
      </c>
      <c r="FE14" s="101">
        <f t="shared" si="31"/>
        <v>0</v>
      </c>
      <c r="FF14" s="102">
        <v>0</v>
      </c>
      <c r="FG14" s="103">
        <f>FC14/FD17</f>
        <v>0</v>
      </c>
      <c r="FH14" s="79">
        <v>9</v>
      </c>
      <c r="FI14" s="80">
        <v>9</v>
      </c>
      <c r="FJ14" s="80">
        <f t="shared" si="32"/>
        <v>100</v>
      </c>
      <c r="FK14" s="115">
        <v>1</v>
      </c>
      <c r="FL14" s="82">
        <f>FH14/FI17</f>
        <v>0.75</v>
      </c>
      <c r="FM14" s="79">
        <v>6</v>
      </c>
      <c r="FN14" s="92">
        <v>6</v>
      </c>
      <c r="FO14" s="80">
        <f t="shared" si="33"/>
        <v>100</v>
      </c>
      <c r="FP14" s="115">
        <v>1</v>
      </c>
      <c r="FQ14" s="93">
        <f>FM14/FN17</f>
        <v>0.75</v>
      </c>
      <c r="FR14" s="100">
        <v>0</v>
      </c>
      <c r="FS14" s="101">
        <v>1</v>
      </c>
      <c r="FT14" s="101">
        <f t="shared" si="34"/>
        <v>0</v>
      </c>
      <c r="FU14" s="102">
        <v>0</v>
      </c>
      <c r="FV14" s="103">
        <f>FR14/FS17</f>
        <v>0</v>
      </c>
      <c r="FW14" s="79">
        <v>3</v>
      </c>
      <c r="FX14" s="92">
        <v>3</v>
      </c>
      <c r="FY14" s="80">
        <f t="shared" si="35"/>
        <v>100</v>
      </c>
      <c r="FZ14" s="115">
        <v>1</v>
      </c>
      <c r="GA14" s="93">
        <f>FW14/FX17</f>
        <v>0.75</v>
      </c>
      <c r="GB14" s="100">
        <v>0</v>
      </c>
      <c r="GC14" s="111">
        <v>5</v>
      </c>
      <c r="GD14" s="101">
        <f t="shared" si="36"/>
        <v>0</v>
      </c>
      <c r="GE14" s="102">
        <v>0</v>
      </c>
      <c r="GF14" s="112">
        <f>GB14/GC17</f>
        <v>0</v>
      </c>
      <c r="GG14" s="100">
        <v>0</v>
      </c>
      <c r="GH14" s="111">
        <v>1</v>
      </c>
      <c r="GI14" s="101">
        <f t="shared" si="37"/>
        <v>0</v>
      </c>
      <c r="GJ14" s="102">
        <v>0</v>
      </c>
      <c r="GK14" s="112">
        <f>GG14/GH17</f>
        <v>0</v>
      </c>
      <c r="GL14" s="100">
        <v>0</v>
      </c>
      <c r="GM14" s="101">
        <v>1</v>
      </c>
      <c r="GN14" s="101">
        <f t="shared" si="38"/>
        <v>0</v>
      </c>
      <c r="GO14" s="102">
        <v>0</v>
      </c>
      <c r="GP14" s="103">
        <f>GL14/GM17</f>
        <v>0</v>
      </c>
      <c r="GQ14" s="100">
        <v>0</v>
      </c>
      <c r="GR14" s="101">
        <v>1</v>
      </c>
      <c r="GS14" s="101">
        <f t="shared" si="39"/>
        <v>0</v>
      </c>
      <c r="GT14" s="102">
        <v>0</v>
      </c>
      <c r="GU14" s="103">
        <f>GQ14/GR17</f>
        <v>0</v>
      </c>
      <c r="GV14" s="183">
        <v>0</v>
      </c>
      <c r="GW14" s="184">
        <v>40</v>
      </c>
      <c r="GX14" s="185">
        <f t="shared" si="40"/>
        <v>0</v>
      </c>
      <c r="GY14" s="186">
        <v>0</v>
      </c>
      <c r="GZ14" s="187">
        <f>GV14/GW17</f>
        <v>0</v>
      </c>
      <c r="HA14" s="79">
        <v>40</v>
      </c>
      <c r="HB14" s="80">
        <v>40</v>
      </c>
      <c r="HC14" s="80">
        <f t="shared" si="41"/>
        <v>100</v>
      </c>
      <c r="HD14" s="115">
        <v>1</v>
      </c>
      <c r="HE14" s="82">
        <f>HA14/HB17</f>
        <v>0.4</v>
      </c>
      <c r="HF14" s="79">
        <v>15</v>
      </c>
      <c r="HG14" s="92">
        <v>15</v>
      </c>
      <c r="HH14" s="80">
        <f t="shared" si="42"/>
        <v>100</v>
      </c>
      <c r="HI14" s="115">
        <v>1</v>
      </c>
      <c r="HJ14" s="93">
        <f>HF14/HG17</f>
        <v>0.75</v>
      </c>
      <c r="HK14" s="183">
        <v>0</v>
      </c>
      <c r="HL14" s="184">
        <v>3</v>
      </c>
      <c r="HM14" s="185">
        <f t="shared" si="43"/>
        <v>0</v>
      </c>
      <c r="HN14" s="186">
        <v>0</v>
      </c>
      <c r="HO14" s="187">
        <f>HK14/HL17</f>
        <v>0</v>
      </c>
      <c r="HP14" s="195">
        <v>0</v>
      </c>
      <c r="HQ14" s="196">
        <v>9</v>
      </c>
      <c r="HR14" s="196">
        <f t="shared" si="44"/>
        <v>0</v>
      </c>
      <c r="HS14" s="197">
        <v>0</v>
      </c>
      <c r="HT14" s="198">
        <f>HP14/HQ17</f>
        <v>0</v>
      </c>
      <c r="HU14" s="134">
        <v>0</v>
      </c>
      <c r="HV14" s="161">
        <v>50</v>
      </c>
      <c r="HW14" s="127">
        <f t="shared" si="45"/>
        <v>0</v>
      </c>
      <c r="HX14" s="128">
        <v>0</v>
      </c>
      <c r="HY14" s="131">
        <f>HU14/HV17</f>
        <v>0</v>
      </c>
      <c r="HZ14" s="79">
        <v>58</v>
      </c>
      <c r="IA14" s="92">
        <v>60</v>
      </c>
      <c r="IB14" s="80">
        <f t="shared" si="46"/>
        <v>96.666666666666671</v>
      </c>
      <c r="IC14" s="142">
        <v>0.97</v>
      </c>
      <c r="ID14" s="93">
        <f>HZ14/IA17</f>
        <v>0.57999999999999996</v>
      </c>
      <c r="IE14" s="79">
        <v>10</v>
      </c>
      <c r="IF14" s="92">
        <v>10</v>
      </c>
      <c r="IG14" s="80">
        <f t="shared" si="47"/>
        <v>100</v>
      </c>
      <c r="IH14" s="115">
        <v>1</v>
      </c>
      <c r="II14" s="93">
        <f>IE14/IF17</f>
        <v>0.5</v>
      </c>
      <c r="IJ14" s="217">
        <v>0</v>
      </c>
      <c r="IK14" s="237">
        <v>100</v>
      </c>
      <c r="IL14" s="218">
        <f t="shared" si="48"/>
        <v>0</v>
      </c>
      <c r="IM14" s="219">
        <v>0</v>
      </c>
      <c r="IN14" s="238">
        <f>IJ14/IK17</f>
        <v>0</v>
      </c>
      <c r="IO14" s="79">
        <v>100</v>
      </c>
      <c r="IP14" s="92">
        <v>100</v>
      </c>
      <c r="IQ14" s="80">
        <f t="shared" si="49"/>
        <v>100</v>
      </c>
      <c r="IR14" s="115">
        <v>1</v>
      </c>
      <c r="IS14" s="82">
        <f>IO14/IP17</f>
        <v>1</v>
      </c>
      <c r="IT14" s="79">
        <v>94.44</v>
      </c>
      <c r="IU14" s="92">
        <v>100</v>
      </c>
      <c r="IV14" s="80">
        <f t="shared" si="50"/>
        <v>94.44</v>
      </c>
      <c r="IW14" s="142">
        <v>0.94</v>
      </c>
      <c r="IX14" s="82">
        <f>IT14/IU17</f>
        <v>0.94440000000000002</v>
      </c>
    </row>
    <row r="15" spans="2:258" ht="15" thickBot="1" x14ac:dyDescent="0.4">
      <c r="B15" s="151">
        <v>10</v>
      </c>
      <c r="C15" s="152" t="s">
        <v>42</v>
      </c>
      <c r="D15" s="79">
        <v>0</v>
      </c>
      <c r="E15" s="80">
        <v>100</v>
      </c>
      <c r="F15" s="80">
        <f t="shared" si="0"/>
        <v>0</v>
      </c>
      <c r="G15" s="81">
        <v>0</v>
      </c>
      <c r="H15" s="82">
        <f>D15/E17</f>
        <v>0</v>
      </c>
      <c r="I15" s="100">
        <v>0</v>
      </c>
      <c r="J15" s="101">
        <v>43</v>
      </c>
      <c r="K15" s="101">
        <f t="shared" si="1"/>
        <v>0</v>
      </c>
      <c r="L15" s="102">
        <v>0</v>
      </c>
      <c r="M15" s="112">
        <f>I15/J17</f>
        <v>0</v>
      </c>
      <c r="N15" s="183">
        <v>0</v>
      </c>
      <c r="O15" s="185">
        <v>22</v>
      </c>
      <c r="P15" s="185">
        <f t="shared" si="2"/>
        <v>0</v>
      </c>
      <c r="Q15" s="186">
        <v>0</v>
      </c>
      <c r="R15" s="245">
        <f>N15/O17</f>
        <v>0</v>
      </c>
      <c r="S15" s="272">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79">
        <v>100</v>
      </c>
      <c r="AI15" s="92">
        <v>100</v>
      </c>
      <c r="AJ15" s="80">
        <f t="shared" si="6"/>
        <v>100</v>
      </c>
      <c r="AK15" s="81">
        <v>1</v>
      </c>
      <c r="AL15" s="93">
        <f>AH15/AI17</f>
        <v>1</v>
      </c>
      <c r="AM15" s="100">
        <v>0</v>
      </c>
      <c r="AN15" s="101">
        <v>1</v>
      </c>
      <c r="AO15" s="101">
        <f t="shared" si="7"/>
        <v>0</v>
      </c>
      <c r="AP15" s="102">
        <v>0</v>
      </c>
      <c r="AQ15" s="103">
        <f>AM15/AN17</f>
        <v>0</v>
      </c>
      <c r="AR15" s="79">
        <v>83.77</v>
      </c>
      <c r="AS15" s="80">
        <v>90</v>
      </c>
      <c r="AT15" s="80">
        <f t="shared" si="8"/>
        <v>93.077777777777769</v>
      </c>
      <c r="AU15" s="81">
        <v>0.93</v>
      </c>
      <c r="AV15" s="82">
        <f>AR15/AS17</f>
        <v>0.9307777777777777</v>
      </c>
      <c r="AW15" s="79">
        <v>6</v>
      </c>
      <c r="AX15" s="80">
        <v>31</v>
      </c>
      <c r="AY15" s="80">
        <f t="shared" si="9"/>
        <v>19.35483870967742</v>
      </c>
      <c r="AZ15" s="316">
        <v>0.19</v>
      </c>
      <c r="BA15" s="317">
        <f>AW15/AX17</f>
        <v>0.15384615384615385</v>
      </c>
      <c r="BB15" s="79">
        <v>2</v>
      </c>
      <c r="BC15" s="80">
        <v>12</v>
      </c>
      <c r="BD15" s="80">
        <f t="shared" si="10"/>
        <v>16.666666666666664</v>
      </c>
      <c r="BE15" s="316">
        <v>0.17</v>
      </c>
      <c r="BF15" s="317">
        <f>BB15/BC17</f>
        <v>0.14285714285714285</v>
      </c>
      <c r="BG15" s="79">
        <v>0</v>
      </c>
      <c r="BH15" s="92">
        <v>1</v>
      </c>
      <c r="BI15" s="320">
        <f t="shared" si="11"/>
        <v>0</v>
      </c>
      <c r="BJ15" s="375">
        <v>0</v>
      </c>
      <c r="BK15" s="376">
        <f>BG15/BH17</f>
        <v>0</v>
      </c>
      <c r="BL15" s="100">
        <v>0</v>
      </c>
      <c r="BM15" s="111">
        <v>1</v>
      </c>
      <c r="BN15" s="101">
        <f t="shared" si="12"/>
        <v>0</v>
      </c>
      <c r="BO15" s="102">
        <v>0</v>
      </c>
      <c r="BP15" s="112">
        <f>BL15/BM17</f>
        <v>0</v>
      </c>
      <c r="BQ15" s="79">
        <v>100</v>
      </c>
      <c r="BR15" s="80">
        <v>100</v>
      </c>
      <c r="BS15" s="80">
        <f t="shared" si="13"/>
        <v>100</v>
      </c>
      <c r="BT15" s="81">
        <v>0</v>
      </c>
      <c r="BU15" s="82">
        <f>BQ15/BR17</f>
        <v>1</v>
      </c>
      <c r="BV15" s="100">
        <v>0</v>
      </c>
      <c r="BW15" s="101">
        <v>1</v>
      </c>
      <c r="BX15" s="101">
        <f t="shared" si="14"/>
        <v>0</v>
      </c>
      <c r="BY15" s="102">
        <v>0</v>
      </c>
      <c r="BZ15" s="103">
        <f>BV15/BW17</f>
        <v>0</v>
      </c>
      <c r="CA15" s="100">
        <v>0</v>
      </c>
      <c r="CB15" s="111">
        <v>750</v>
      </c>
      <c r="CC15" s="101">
        <f t="shared" si="15"/>
        <v>0</v>
      </c>
      <c r="CD15" s="102">
        <v>0</v>
      </c>
      <c r="CE15" s="112">
        <f>CA15/CB17</f>
        <v>0</v>
      </c>
      <c r="CF15" s="100">
        <v>0</v>
      </c>
      <c r="CG15" s="101">
        <v>100</v>
      </c>
      <c r="CH15" s="101">
        <f t="shared" si="16"/>
        <v>0</v>
      </c>
      <c r="CI15" s="102">
        <v>0</v>
      </c>
      <c r="CJ15" s="103">
        <f>CF15/CG17</f>
        <v>0</v>
      </c>
      <c r="CK15" s="100">
        <v>0</v>
      </c>
      <c r="CL15" s="111">
        <v>1</v>
      </c>
      <c r="CM15" s="101">
        <f t="shared" si="17"/>
        <v>0</v>
      </c>
      <c r="CN15" s="102">
        <v>0</v>
      </c>
      <c r="CO15" s="112">
        <f>CK15/CL17</f>
        <v>0</v>
      </c>
      <c r="CP15" s="100">
        <v>0</v>
      </c>
      <c r="CQ15" s="111">
        <v>1</v>
      </c>
      <c r="CR15" s="101">
        <f t="shared" si="18"/>
        <v>0</v>
      </c>
      <c r="CS15" s="330">
        <v>0</v>
      </c>
      <c r="CT15" s="332">
        <f>CP15/CQ17</f>
        <v>0</v>
      </c>
      <c r="CU15" s="273">
        <v>0</v>
      </c>
      <c r="CV15" s="274">
        <v>10</v>
      </c>
      <c r="CW15" s="270">
        <f t="shared" si="19"/>
        <v>0</v>
      </c>
      <c r="CX15" s="455">
        <v>0</v>
      </c>
      <c r="CY15" s="275">
        <f>CU15/CV17</f>
        <v>0</v>
      </c>
      <c r="CZ15" s="169">
        <v>0</v>
      </c>
      <c r="DA15" s="170">
        <v>200</v>
      </c>
      <c r="DB15" s="170">
        <f t="shared" si="20"/>
        <v>0</v>
      </c>
      <c r="DC15" s="171">
        <v>0</v>
      </c>
      <c r="DD15" s="172">
        <f>CZ15/DA17</f>
        <v>0</v>
      </c>
      <c r="DE15" s="79">
        <v>6</v>
      </c>
      <c r="DF15" s="80">
        <v>8</v>
      </c>
      <c r="DG15" s="80">
        <f t="shared" si="21"/>
        <v>75</v>
      </c>
      <c r="DH15" s="81">
        <v>0.75</v>
      </c>
      <c r="DI15" s="82">
        <f>DE15/DF17</f>
        <v>0.6</v>
      </c>
      <c r="DJ15" s="79">
        <v>250</v>
      </c>
      <c r="DK15" s="252">
        <v>225</v>
      </c>
      <c r="DL15" s="80">
        <f t="shared" si="22"/>
        <v>111.11111111111111</v>
      </c>
      <c r="DM15" s="316">
        <v>1.1100000000000001</v>
      </c>
      <c r="DN15" s="325">
        <f>DJ15/DK17</f>
        <v>0.94339622641509435</v>
      </c>
      <c r="DO15" s="293">
        <v>0</v>
      </c>
      <c r="DP15" s="294">
        <v>4</v>
      </c>
      <c r="DQ15" s="294">
        <f t="shared" si="23"/>
        <v>0</v>
      </c>
      <c r="DR15" s="295">
        <v>0</v>
      </c>
      <c r="DS15" s="296">
        <f>DO15/DP17</f>
        <v>0</v>
      </c>
      <c r="DT15" s="79">
        <v>11</v>
      </c>
      <c r="DU15" s="80">
        <v>15</v>
      </c>
      <c r="DV15" s="80">
        <f t="shared" si="24"/>
        <v>73.333333333333329</v>
      </c>
      <c r="DW15" s="316">
        <v>0.73</v>
      </c>
      <c r="DX15" s="317">
        <f>DT15/DU17</f>
        <v>0.61111111111111116</v>
      </c>
      <c r="DY15" s="100">
        <v>0</v>
      </c>
      <c r="DZ15" s="101">
        <v>100</v>
      </c>
      <c r="EA15" s="101">
        <f t="shared" si="25"/>
        <v>0</v>
      </c>
      <c r="EB15" s="102">
        <v>0</v>
      </c>
      <c r="EC15" s="103">
        <f>DY15/DZ17</f>
        <v>0</v>
      </c>
      <c r="ED15" s="100">
        <v>0</v>
      </c>
      <c r="EE15" s="111">
        <v>20</v>
      </c>
      <c r="EF15" s="101">
        <f t="shared" si="26"/>
        <v>0</v>
      </c>
      <c r="EG15" s="102">
        <v>0</v>
      </c>
      <c r="EH15" s="112">
        <f>ED15/EE17</f>
        <v>0</v>
      </c>
      <c r="EI15" s="100">
        <v>0</v>
      </c>
      <c r="EJ15" s="111">
        <v>1</v>
      </c>
      <c r="EK15" s="101">
        <f t="shared" si="27"/>
        <v>0</v>
      </c>
      <c r="EL15" s="102">
        <v>0</v>
      </c>
      <c r="EM15" s="112">
        <f>EI15/EJ17</f>
        <v>0</v>
      </c>
      <c r="EN15" s="79">
        <v>3</v>
      </c>
      <c r="EO15" s="92">
        <v>6</v>
      </c>
      <c r="EP15" s="80">
        <f t="shared" si="28"/>
        <v>50</v>
      </c>
      <c r="EQ15" s="316">
        <v>0.5</v>
      </c>
      <c r="ER15" s="325">
        <f>EN15/EO17</f>
        <v>0.3</v>
      </c>
      <c r="ES15" s="79">
        <v>11</v>
      </c>
      <c r="ET15" s="92">
        <v>12</v>
      </c>
      <c r="EU15" s="80">
        <f t="shared" si="29"/>
        <v>91.666666666666657</v>
      </c>
      <c r="EV15" s="316">
        <v>0.92</v>
      </c>
      <c r="EW15" s="317">
        <f>ES15/ET17</f>
        <v>0.7857142857142857</v>
      </c>
      <c r="EX15" s="100">
        <v>0</v>
      </c>
      <c r="EY15" s="111">
        <v>3</v>
      </c>
      <c r="EZ15" s="101">
        <f t="shared" si="30"/>
        <v>0</v>
      </c>
      <c r="FA15" s="102">
        <v>0</v>
      </c>
      <c r="FB15" s="112">
        <f>EX15/EY17</f>
        <v>0</v>
      </c>
      <c r="FC15" s="100">
        <v>0</v>
      </c>
      <c r="FD15" s="101">
        <v>1</v>
      </c>
      <c r="FE15" s="101">
        <f t="shared" si="31"/>
        <v>0</v>
      </c>
      <c r="FF15" s="102">
        <v>0</v>
      </c>
      <c r="FG15" s="103">
        <f>FC15/FD17</f>
        <v>0</v>
      </c>
      <c r="FH15" s="79">
        <v>10</v>
      </c>
      <c r="FI15" s="80">
        <v>10</v>
      </c>
      <c r="FJ15" s="80">
        <f t="shared" si="32"/>
        <v>100</v>
      </c>
      <c r="FK15" s="81">
        <v>1</v>
      </c>
      <c r="FL15" s="82">
        <f>FH15/FI17</f>
        <v>0.83333333333333337</v>
      </c>
      <c r="FM15" s="100">
        <v>0</v>
      </c>
      <c r="FN15" s="111">
        <v>9</v>
      </c>
      <c r="FO15" s="101">
        <f t="shared" si="33"/>
        <v>0</v>
      </c>
      <c r="FP15" s="102">
        <v>0</v>
      </c>
      <c r="FQ15" s="112">
        <f>FM15/FN17</f>
        <v>0</v>
      </c>
      <c r="FR15" s="100">
        <v>0</v>
      </c>
      <c r="FS15" s="101">
        <v>1</v>
      </c>
      <c r="FT15" s="101">
        <f t="shared" si="34"/>
        <v>0</v>
      </c>
      <c r="FU15" s="102">
        <v>0</v>
      </c>
      <c r="FV15" s="103">
        <f>FR15/FS17</f>
        <v>0</v>
      </c>
      <c r="FW15" s="100">
        <v>0</v>
      </c>
      <c r="FX15" s="111">
        <v>3</v>
      </c>
      <c r="FY15" s="101">
        <f t="shared" si="35"/>
        <v>0</v>
      </c>
      <c r="FZ15" s="102">
        <v>0</v>
      </c>
      <c r="GA15" s="112">
        <f>FW15/FX17</f>
        <v>0</v>
      </c>
      <c r="GB15" s="100">
        <v>0</v>
      </c>
      <c r="GC15" s="111">
        <v>5</v>
      </c>
      <c r="GD15" s="101">
        <f t="shared" si="36"/>
        <v>0</v>
      </c>
      <c r="GE15" s="102">
        <v>0</v>
      </c>
      <c r="GF15" s="112">
        <f>GB15/GC17</f>
        <v>0</v>
      </c>
      <c r="GG15" s="100">
        <v>0</v>
      </c>
      <c r="GH15" s="111">
        <v>1</v>
      </c>
      <c r="GI15" s="101">
        <f t="shared" si="37"/>
        <v>0</v>
      </c>
      <c r="GJ15" s="102">
        <v>0</v>
      </c>
      <c r="GK15" s="112">
        <f>GG15/GH17</f>
        <v>0</v>
      </c>
      <c r="GL15" s="100">
        <v>0</v>
      </c>
      <c r="GM15" s="101">
        <v>1</v>
      </c>
      <c r="GN15" s="101">
        <f t="shared" si="38"/>
        <v>0</v>
      </c>
      <c r="GO15" s="102">
        <v>0</v>
      </c>
      <c r="GP15" s="103">
        <f>GL15/GM17</f>
        <v>0</v>
      </c>
      <c r="GQ15" s="100">
        <v>0</v>
      </c>
      <c r="GR15" s="101">
        <v>1</v>
      </c>
      <c r="GS15" s="101">
        <f t="shared" si="39"/>
        <v>0</v>
      </c>
      <c r="GT15" s="102">
        <v>0</v>
      </c>
      <c r="GU15" s="103">
        <f>GQ15/GR17</f>
        <v>0</v>
      </c>
      <c r="GV15" s="79">
        <v>1</v>
      </c>
      <c r="GW15" s="92">
        <v>1</v>
      </c>
      <c r="GX15" s="80">
        <f t="shared" si="40"/>
        <v>100</v>
      </c>
      <c r="GY15" s="81">
        <v>1</v>
      </c>
      <c r="GZ15" s="93">
        <f>GV15/GW17</f>
        <v>0.2</v>
      </c>
      <c r="HA15" s="79">
        <v>60</v>
      </c>
      <c r="HB15" s="80">
        <v>60</v>
      </c>
      <c r="HC15" s="80">
        <f t="shared" si="41"/>
        <v>100</v>
      </c>
      <c r="HD15" s="81">
        <v>1</v>
      </c>
      <c r="HE15" s="82">
        <f>HA15/HB17</f>
        <v>0.6</v>
      </c>
      <c r="HF15" s="100">
        <v>0</v>
      </c>
      <c r="HG15" s="111">
        <v>8</v>
      </c>
      <c r="HH15" s="101">
        <f t="shared" si="42"/>
        <v>0</v>
      </c>
      <c r="HI15" s="102">
        <v>0</v>
      </c>
      <c r="HJ15" s="112">
        <f>HF15/HG17</f>
        <v>0</v>
      </c>
      <c r="HK15" s="100">
        <v>0</v>
      </c>
      <c r="HL15" s="111">
        <v>3</v>
      </c>
      <c r="HM15" s="101">
        <f t="shared" si="43"/>
        <v>0</v>
      </c>
      <c r="HN15" s="102">
        <v>0</v>
      </c>
      <c r="HO15" s="112">
        <f>HK15/HL17</f>
        <v>0</v>
      </c>
      <c r="HP15" s="195">
        <v>0</v>
      </c>
      <c r="HQ15" s="196">
        <v>10</v>
      </c>
      <c r="HR15" s="196">
        <f t="shared" si="44"/>
        <v>0</v>
      </c>
      <c r="HS15" s="197">
        <v>0</v>
      </c>
      <c r="HT15" s="198">
        <f>HP15/HQ17</f>
        <v>0</v>
      </c>
      <c r="HU15" s="100">
        <v>0</v>
      </c>
      <c r="HV15" s="111">
        <v>75</v>
      </c>
      <c r="HW15" s="101">
        <f t="shared" si="45"/>
        <v>0</v>
      </c>
      <c r="HX15" s="102">
        <v>0</v>
      </c>
      <c r="HY15" s="112">
        <f>HU15/HV17</f>
        <v>0</v>
      </c>
      <c r="HZ15" s="100">
        <v>0</v>
      </c>
      <c r="IA15" s="111">
        <v>60</v>
      </c>
      <c r="IB15" s="101">
        <f t="shared" si="46"/>
        <v>0</v>
      </c>
      <c r="IC15" s="102">
        <v>0</v>
      </c>
      <c r="ID15" s="112">
        <f>HZ15/IA17</f>
        <v>0</v>
      </c>
      <c r="IE15" s="100">
        <v>0</v>
      </c>
      <c r="IF15" s="111">
        <v>10</v>
      </c>
      <c r="IG15" s="101">
        <f t="shared" si="47"/>
        <v>0</v>
      </c>
      <c r="IH15" s="102">
        <v>0</v>
      </c>
      <c r="II15" s="112">
        <f>IE15/IF17</f>
        <v>0</v>
      </c>
      <c r="IJ15" s="217">
        <v>0</v>
      </c>
      <c r="IK15" s="237">
        <v>100</v>
      </c>
      <c r="IL15" s="218">
        <f t="shared" si="48"/>
        <v>0</v>
      </c>
      <c r="IM15" s="219">
        <v>0</v>
      </c>
      <c r="IN15" s="238">
        <f>IJ15/IK17</f>
        <v>0</v>
      </c>
      <c r="IO15" s="79">
        <v>100</v>
      </c>
      <c r="IP15" s="92">
        <v>100</v>
      </c>
      <c r="IQ15" s="80">
        <f t="shared" si="49"/>
        <v>100</v>
      </c>
      <c r="IR15" s="81">
        <v>1</v>
      </c>
      <c r="IS15" s="82">
        <f>IO15/IP17</f>
        <v>1</v>
      </c>
      <c r="IT15" s="79">
        <v>100</v>
      </c>
      <c r="IU15" s="92">
        <v>100</v>
      </c>
      <c r="IV15" s="80">
        <f t="shared" si="50"/>
        <v>100</v>
      </c>
      <c r="IW15" s="81">
        <v>1</v>
      </c>
      <c r="IX15" s="82">
        <f>IT15/IU17</f>
        <v>1</v>
      </c>
    </row>
    <row r="16" spans="2:258" ht="15" thickBot="1" x14ac:dyDescent="0.4">
      <c r="B16" s="151">
        <v>11</v>
      </c>
      <c r="C16" s="152" t="s">
        <v>60</v>
      </c>
      <c r="D16" s="79">
        <v>100</v>
      </c>
      <c r="E16" s="80">
        <v>100</v>
      </c>
      <c r="F16" s="80">
        <f t="shared" si="0"/>
        <v>100</v>
      </c>
      <c r="G16" s="316">
        <v>1</v>
      </c>
      <c r="H16" s="317">
        <f>D16/E17</f>
        <v>1</v>
      </c>
      <c r="I16" s="100">
        <v>0</v>
      </c>
      <c r="J16" s="101">
        <v>43</v>
      </c>
      <c r="K16" s="101">
        <f t="shared" si="1"/>
        <v>0</v>
      </c>
      <c r="L16" s="330">
        <v>0</v>
      </c>
      <c r="M16" s="332">
        <f>I16/J17</f>
        <v>0</v>
      </c>
      <c r="N16" s="79">
        <v>42</v>
      </c>
      <c r="O16" s="80">
        <v>43</v>
      </c>
      <c r="P16" s="80">
        <f t="shared" si="2"/>
        <v>97.674418604651152</v>
      </c>
      <c r="Q16" s="81">
        <v>0.98</v>
      </c>
      <c r="R16" s="82">
        <f>N16/O17</f>
        <v>0.93333333333333335</v>
      </c>
      <c r="S16" s="117">
        <v>22.22</v>
      </c>
      <c r="T16" s="80">
        <v>100</v>
      </c>
      <c r="U16" s="80">
        <f t="shared" si="3"/>
        <v>22.22</v>
      </c>
      <c r="V16" s="316">
        <v>0.22</v>
      </c>
      <c r="W16" s="317">
        <f>S16/T17</f>
        <v>0.22219999999999998</v>
      </c>
      <c r="X16" s="169">
        <v>0</v>
      </c>
      <c r="Y16" s="170">
        <v>100</v>
      </c>
      <c r="Z16" s="170">
        <f t="shared" si="4"/>
        <v>0</v>
      </c>
      <c r="AA16" s="171">
        <v>0</v>
      </c>
      <c r="AB16" s="172">
        <f>X16/Y17</f>
        <v>0</v>
      </c>
      <c r="AC16" s="100">
        <v>0</v>
      </c>
      <c r="AD16" s="101">
        <v>100</v>
      </c>
      <c r="AE16" s="101">
        <f t="shared" si="5"/>
        <v>0</v>
      </c>
      <c r="AF16" s="102">
        <v>0</v>
      </c>
      <c r="AG16" s="103">
        <f>AC16/AD17</f>
        <v>0</v>
      </c>
      <c r="AH16" s="100">
        <v>0</v>
      </c>
      <c r="AI16" s="111">
        <v>75</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79">
        <v>7</v>
      </c>
      <c r="AX16" s="80">
        <v>39</v>
      </c>
      <c r="AY16" s="320">
        <f t="shared" si="9"/>
        <v>17.948717948717949</v>
      </c>
      <c r="AZ16" s="375">
        <v>0.18</v>
      </c>
      <c r="BA16" s="376">
        <f>AW16/AX17</f>
        <v>0.17948717948717949</v>
      </c>
      <c r="BB16" s="79">
        <v>2</v>
      </c>
      <c r="BC16" s="80">
        <v>14</v>
      </c>
      <c r="BD16" s="320">
        <f t="shared" si="10"/>
        <v>14.285714285714285</v>
      </c>
      <c r="BE16" s="375">
        <v>0.14000000000000001</v>
      </c>
      <c r="BF16" s="376">
        <f>BB16/BC17</f>
        <v>0.14285714285714285</v>
      </c>
      <c r="BG16" s="100">
        <v>0</v>
      </c>
      <c r="BH16" s="111">
        <v>1</v>
      </c>
      <c r="BI16" s="101">
        <f t="shared" si="11"/>
        <v>0</v>
      </c>
      <c r="BJ16" s="321">
        <v>0</v>
      </c>
      <c r="BK16" s="344">
        <f>BG16/BH17</f>
        <v>0</v>
      </c>
      <c r="BL16" s="100">
        <v>0</v>
      </c>
      <c r="BM16" s="111">
        <v>1</v>
      </c>
      <c r="BN16" s="101">
        <f t="shared" si="12"/>
        <v>0</v>
      </c>
      <c r="BO16" s="102">
        <v>0</v>
      </c>
      <c r="BP16" s="112">
        <f>BL16/BM17</f>
        <v>0</v>
      </c>
      <c r="BQ16" s="183">
        <v>0</v>
      </c>
      <c r="BR16" s="185">
        <v>100</v>
      </c>
      <c r="BS16" s="185">
        <f t="shared" si="13"/>
        <v>0</v>
      </c>
      <c r="BT16" s="335">
        <v>0</v>
      </c>
      <c r="BU16" s="336">
        <f>BQ16/BR17</f>
        <v>0</v>
      </c>
      <c r="BV16" s="100">
        <v>0</v>
      </c>
      <c r="BW16" s="101">
        <v>1</v>
      </c>
      <c r="BX16" s="101">
        <f t="shared" si="14"/>
        <v>0</v>
      </c>
      <c r="BY16" s="330">
        <v>0</v>
      </c>
      <c r="BZ16" s="331">
        <f>BV16/BW17</f>
        <v>0</v>
      </c>
      <c r="CA16" s="100">
        <v>0</v>
      </c>
      <c r="CB16" s="111">
        <v>750</v>
      </c>
      <c r="CC16" s="101">
        <f t="shared" si="15"/>
        <v>0</v>
      </c>
      <c r="CD16" s="330">
        <v>0</v>
      </c>
      <c r="CE16" s="332">
        <f>CA16/CB17</f>
        <v>0</v>
      </c>
      <c r="CF16" s="100">
        <v>0</v>
      </c>
      <c r="CG16" s="101">
        <v>100</v>
      </c>
      <c r="CH16" s="101">
        <f t="shared" si="16"/>
        <v>0</v>
      </c>
      <c r="CI16" s="330">
        <v>0</v>
      </c>
      <c r="CJ16" s="331">
        <f>CF16/CG17</f>
        <v>0</v>
      </c>
      <c r="CK16" s="100">
        <v>0</v>
      </c>
      <c r="CL16" s="111">
        <v>1</v>
      </c>
      <c r="CM16" s="101">
        <f t="shared" si="17"/>
        <v>0</v>
      </c>
      <c r="CN16" s="330">
        <v>0</v>
      </c>
      <c r="CO16" s="332">
        <f>CK16/CL17</f>
        <v>0</v>
      </c>
      <c r="CP16" s="79">
        <v>4</v>
      </c>
      <c r="CQ16" s="92">
        <v>4</v>
      </c>
      <c r="CR16" s="320">
        <f t="shared" si="18"/>
        <v>100</v>
      </c>
      <c r="CS16" s="342">
        <v>1</v>
      </c>
      <c r="CT16" s="343">
        <f>CP16/CQ17</f>
        <v>1</v>
      </c>
      <c r="CU16" s="273">
        <v>0</v>
      </c>
      <c r="CV16" s="274">
        <v>30</v>
      </c>
      <c r="CW16" s="270">
        <f t="shared" si="19"/>
        <v>0</v>
      </c>
      <c r="CX16" s="455">
        <v>0</v>
      </c>
      <c r="CY16" s="275">
        <f>CU16/CV17</f>
        <v>0</v>
      </c>
      <c r="CZ16" s="169">
        <v>0</v>
      </c>
      <c r="DA16" s="170">
        <v>240</v>
      </c>
      <c r="DB16" s="170">
        <f t="shared" si="20"/>
        <v>0</v>
      </c>
      <c r="DC16" s="171">
        <v>0</v>
      </c>
      <c r="DD16" s="172">
        <f>CZ16/DA17</f>
        <v>0</v>
      </c>
      <c r="DE16" s="79">
        <v>11</v>
      </c>
      <c r="DF16" s="80">
        <v>9</v>
      </c>
      <c r="DG16" s="80">
        <f t="shared" si="21"/>
        <v>122.22222222222223</v>
      </c>
      <c r="DH16" s="316">
        <v>1.22</v>
      </c>
      <c r="DI16" s="317">
        <f>DE16/DF17</f>
        <v>1.1000000000000001</v>
      </c>
      <c r="DJ16" s="79">
        <v>426</v>
      </c>
      <c r="DK16" s="252">
        <v>265</v>
      </c>
      <c r="DL16" s="320">
        <f t="shared" si="22"/>
        <v>160.75471698113208</v>
      </c>
      <c r="DM16" s="377">
        <v>1.61</v>
      </c>
      <c r="DN16" s="378">
        <f>DJ16/DK17</f>
        <v>1.6075471698113208</v>
      </c>
      <c r="DO16" s="293">
        <v>0</v>
      </c>
      <c r="DP16" s="294">
        <v>5</v>
      </c>
      <c r="DQ16" s="294">
        <f t="shared" si="23"/>
        <v>0</v>
      </c>
      <c r="DR16" s="295">
        <v>0</v>
      </c>
      <c r="DS16" s="296">
        <f>DO16/DP17</f>
        <v>0</v>
      </c>
      <c r="DT16" s="79">
        <v>14</v>
      </c>
      <c r="DU16" s="80">
        <v>18</v>
      </c>
      <c r="DV16" s="320">
        <f t="shared" si="24"/>
        <v>77.777777777777786</v>
      </c>
      <c r="DW16" s="366">
        <v>0.78</v>
      </c>
      <c r="DX16" s="367">
        <f>DT16/DU17</f>
        <v>0.77777777777777779</v>
      </c>
      <c r="DY16" s="100">
        <v>0</v>
      </c>
      <c r="DZ16" s="101">
        <v>100</v>
      </c>
      <c r="EA16" s="101">
        <f t="shared" si="25"/>
        <v>0</v>
      </c>
      <c r="EB16" s="330">
        <v>0</v>
      </c>
      <c r="EC16" s="331">
        <f>DY16/DZ17</f>
        <v>0</v>
      </c>
      <c r="ED16" s="100">
        <v>0</v>
      </c>
      <c r="EE16" s="111">
        <v>20</v>
      </c>
      <c r="EF16" s="101">
        <f t="shared" si="26"/>
        <v>0</v>
      </c>
      <c r="EG16" s="102">
        <v>0</v>
      </c>
      <c r="EH16" s="112">
        <f>ED16/EE17</f>
        <v>0</v>
      </c>
      <c r="EI16" s="100">
        <v>0</v>
      </c>
      <c r="EJ16" s="111">
        <v>1</v>
      </c>
      <c r="EK16" s="101">
        <f t="shared" si="27"/>
        <v>0</v>
      </c>
      <c r="EL16" s="330">
        <v>0</v>
      </c>
      <c r="EM16" s="332">
        <f>EI16/EJ17</f>
        <v>0</v>
      </c>
      <c r="EN16" s="79">
        <v>6</v>
      </c>
      <c r="EO16" s="92">
        <v>8</v>
      </c>
      <c r="EP16" s="320">
        <f t="shared" si="28"/>
        <v>75</v>
      </c>
      <c r="EQ16" s="316">
        <v>0.75</v>
      </c>
      <c r="ER16" s="325">
        <f>EN16/EO17</f>
        <v>0.6</v>
      </c>
      <c r="ES16" s="79">
        <v>13</v>
      </c>
      <c r="ET16" s="92">
        <v>14</v>
      </c>
      <c r="EU16" s="320">
        <f t="shared" si="29"/>
        <v>92.857142857142861</v>
      </c>
      <c r="EV16" s="402">
        <v>0.93</v>
      </c>
      <c r="EW16" s="403">
        <f>ES16/ET17</f>
        <v>0.9285714285714286</v>
      </c>
      <c r="EX16" s="100">
        <v>0</v>
      </c>
      <c r="EY16" s="111">
        <v>3</v>
      </c>
      <c r="EZ16" s="101">
        <f t="shared" si="30"/>
        <v>0</v>
      </c>
      <c r="FA16" s="330">
        <v>0</v>
      </c>
      <c r="FB16" s="332">
        <f>EX16/EY17</f>
        <v>0</v>
      </c>
      <c r="FC16" s="100">
        <v>0</v>
      </c>
      <c r="FD16" s="101">
        <v>1</v>
      </c>
      <c r="FE16" s="101">
        <f t="shared" si="31"/>
        <v>0</v>
      </c>
      <c r="FF16" s="330">
        <v>0</v>
      </c>
      <c r="FG16" s="331">
        <f>FC16/FD17</f>
        <v>0</v>
      </c>
      <c r="FH16" s="79">
        <v>11</v>
      </c>
      <c r="FI16" s="80">
        <v>11</v>
      </c>
      <c r="FJ16" s="80">
        <f t="shared" si="32"/>
        <v>100</v>
      </c>
      <c r="FK16" s="316">
        <v>1</v>
      </c>
      <c r="FL16" s="317">
        <f>FH16/FI17</f>
        <v>0.91666666666666663</v>
      </c>
      <c r="FM16" s="100">
        <v>0</v>
      </c>
      <c r="FN16" s="111">
        <v>9</v>
      </c>
      <c r="FO16" s="101">
        <f t="shared" si="33"/>
        <v>0</v>
      </c>
      <c r="FP16" s="330">
        <v>0</v>
      </c>
      <c r="FQ16" s="332">
        <f>FM16/FN17</f>
        <v>0</v>
      </c>
      <c r="FR16" s="100">
        <v>0</v>
      </c>
      <c r="FS16" s="101">
        <v>1</v>
      </c>
      <c r="FT16" s="101">
        <f t="shared" si="34"/>
        <v>0</v>
      </c>
      <c r="FU16" s="102">
        <v>0</v>
      </c>
      <c r="FV16" s="103">
        <f>FR16/FS17</f>
        <v>0</v>
      </c>
      <c r="FW16" s="100">
        <v>0</v>
      </c>
      <c r="FX16" s="111">
        <v>3</v>
      </c>
      <c r="FY16" s="101">
        <f t="shared" si="35"/>
        <v>0</v>
      </c>
      <c r="FZ16" s="330">
        <v>0</v>
      </c>
      <c r="GA16" s="332">
        <f>FW16/FX17</f>
        <v>0</v>
      </c>
      <c r="GB16" s="100">
        <v>0</v>
      </c>
      <c r="GC16" s="111">
        <v>5</v>
      </c>
      <c r="GD16" s="101">
        <f t="shared" si="36"/>
        <v>0</v>
      </c>
      <c r="GE16" s="330">
        <v>0</v>
      </c>
      <c r="GF16" s="332">
        <f>GB16/GC17</f>
        <v>0</v>
      </c>
      <c r="GG16" s="100">
        <v>0</v>
      </c>
      <c r="GH16" s="111">
        <v>1</v>
      </c>
      <c r="GI16" s="101">
        <f t="shared" si="37"/>
        <v>0</v>
      </c>
      <c r="GJ16" s="330">
        <v>0</v>
      </c>
      <c r="GK16" s="332">
        <f>GG16/GH17</f>
        <v>0</v>
      </c>
      <c r="GL16" s="100">
        <v>0</v>
      </c>
      <c r="GM16" s="101">
        <v>1</v>
      </c>
      <c r="GN16" s="101">
        <f t="shared" si="38"/>
        <v>0</v>
      </c>
      <c r="GO16" s="330">
        <v>0</v>
      </c>
      <c r="GP16" s="331">
        <f>GL16/GM17</f>
        <v>0</v>
      </c>
      <c r="GQ16" s="100">
        <v>0</v>
      </c>
      <c r="GR16" s="101">
        <v>1</v>
      </c>
      <c r="GS16" s="101">
        <f t="shared" si="39"/>
        <v>0</v>
      </c>
      <c r="GT16" s="330">
        <v>0</v>
      </c>
      <c r="GU16" s="331">
        <f>GQ16/GR17</f>
        <v>0</v>
      </c>
      <c r="GV16" s="79">
        <v>1</v>
      </c>
      <c r="GW16" s="92">
        <v>3</v>
      </c>
      <c r="GX16" s="80">
        <f t="shared" si="40"/>
        <v>33.333333333333329</v>
      </c>
      <c r="GY16" s="316">
        <v>1</v>
      </c>
      <c r="GZ16" s="325">
        <f>GV16/GW17</f>
        <v>0.2</v>
      </c>
      <c r="HA16" s="79">
        <v>80</v>
      </c>
      <c r="HB16" s="80">
        <v>80</v>
      </c>
      <c r="HC16" s="80">
        <f t="shared" si="41"/>
        <v>100</v>
      </c>
      <c r="HD16" s="316">
        <v>1</v>
      </c>
      <c r="HE16" s="317">
        <f>HA16/HB17</f>
        <v>0.8</v>
      </c>
      <c r="HF16" s="100">
        <v>0</v>
      </c>
      <c r="HG16" s="111">
        <v>8</v>
      </c>
      <c r="HH16" s="101">
        <f t="shared" si="42"/>
        <v>0</v>
      </c>
      <c r="HI16" s="330">
        <v>0</v>
      </c>
      <c r="HJ16" s="332">
        <f>HF16/HG17</f>
        <v>0</v>
      </c>
      <c r="HK16" s="100">
        <v>0</v>
      </c>
      <c r="HL16" s="111">
        <v>3</v>
      </c>
      <c r="HM16" s="101">
        <f t="shared" si="43"/>
        <v>0</v>
      </c>
      <c r="HN16" s="330">
        <v>0</v>
      </c>
      <c r="HO16" s="332">
        <f>HK16/HL17</f>
        <v>0</v>
      </c>
      <c r="HP16" s="195">
        <v>0</v>
      </c>
      <c r="HQ16" s="196">
        <v>11</v>
      </c>
      <c r="HR16" s="196">
        <f t="shared" si="44"/>
        <v>0</v>
      </c>
      <c r="HS16" s="197">
        <v>0</v>
      </c>
      <c r="HT16" s="198">
        <f>HP16/HQ17</f>
        <v>0</v>
      </c>
      <c r="HU16" s="100">
        <v>0</v>
      </c>
      <c r="HV16" s="111">
        <v>75</v>
      </c>
      <c r="HW16" s="101">
        <f t="shared" si="45"/>
        <v>0</v>
      </c>
      <c r="HX16" s="330">
        <v>0</v>
      </c>
      <c r="HY16" s="332">
        <f>HU16/HV17</f>
        <v>0</v>
      </c>
      <c r="HZ16" s="100">
        <v>0</v>
      </c>
      <c r="IA16" s="111">
        <v>60</v>
      </c>
      <c r="IB16" s="101">
        <f t="shared" si="46"/>
        <v>0</v>
      </c>
      <c r="IC16" s="330">
        <v>0</v>
      </c>
      <c r="ID16" s="332">
        <f>HZ16/IA17</f>
        <v>0</v>
      </c>
      <c r="IE16" s="100">
        <v>0</v>
      </c>
      <c r="IF16" s="111">
        <v>10</v>
      </c>
      <c r="IG16" s="101">
        <f t="shared" si="47"/>
        <v>0</v>
      </c>
      <c r="IH16" s="330">
        <v>0</v>
      </c>
      <c r="II16" s="332">
        <f>IE16/IF17</f>
        <v>0</v>
      </c>
      <c r="IJ16" s="217">
        <v>0</v>
      </c>
      <c r="IK16" s="237">
        <v>100</v>
      </c>
      <c r="IL16" s="218">
        <f t="shared" si="48"/>
        <v>0</v>
      </c>
      <c r="IM16" s="219">
        <v>0</v>
      </c>
      <c r="IN16" s="238">
        <f>IJ16/IK17</f>
        <v>0</v>
      </c>
      <c r="IO16" s="183">
        <v>100</v>
      </c>
      <c r="IP16" s="184">
        <v>100</v>
      </c>
      <c r="IQ16" s="185">
        <f t="shared" si="49"/>
        <v>100</v>
      </c>
      <c r="IR16" s="335">
        <v>1</v>
      </c>
      <c r="IS16" s="336">
        <f>IO16/IP17</f>
        <v>1</v>
      </c>
      <c r="IT16" s="79">
        <v>100</v>
      </c>
      <c r="IU16" s="92">
        <v>100</v>
      </c>
      <c r="IV16" s="80">
        <f t="shared" si="50"/>
        <v>100</v>
      </c>
      <c r="IW16" s="316">
        <v>1</v>
      </c>
      <c r="IX16" s="317">
        <f>IT16/IU17</f>
        <v>1</v>
      </c>
    </row>
    <row r="17" spans="2:258" ht="15" thickBot="1" x14ac:dyDescent="0.4">
      <c r="B17" s="313">
        <v>12</v>
      </c>
      <c r="C17" s="314" t="s">
        <v>43</v>
      </c>
      <c r="D17" s="83">
        <v>0</v>
      </c>
      <c r="E17" s="84">
        <v>100</v>
      </c>
      <c r="F17" s="315">
        <f t="shared" si="0"/>
        <v>0</v>
      </c>
      <c r="G17" s="375">
        <v>0</v>
      </c>
      <c r="H17" s="376">
        <f>D17/E17</f>
        <v>0</v>
      </c>
      <c r="I17" s="83">
        <v>29</v>
      </c>
      <c r="J17" s="84">
        <v>57</v>
      </c>
      <c r="K17" s="315">
        <f t="shared" si="1"/>
        <v>50.877192982456144</v>
      </c>
      <c r="L17" s="375">
        <v>0.51</v>
      </c>
      <c r="M17" s="582">
        <f>I17/J17</f>
        <v>0.50877192982456143</v>
      </c>
      <c r="N17" s="83">
        <v>42</v>
      </c>
      <c r="O17" s="84">
        <v>45</v>
      </c>
      <c r="P17" s="84">
        <f t="shared" si="2"/>
        <v>93.333333333333329</v>
      </c>
      <c r="Q17" s="85">
        <v>0.93</v>
      </c>
      <c r="R17" s="86">
        <f>N17/O17</f>
        <v>0.93333333333333335</v>
      </c>
      <c r="S17" s="118">
        <v>100</v>
      </c>
      <c r="T17" s="84">
        <v>100</v>
      </c>
      <c r="U17" s="315">
        <f t="shared" si="3"/>
        <v>100</v>
      </c>
      <c r="V17" s="342">
        <v>1</v>
      </c>
      <c r="W17" s="343">
        <f>S17/T17</f>
        <v>1</v>
      </c>
      <c r="X17" s="173">
        <v>0</v>
      </c>
      <c r="Y17" s="174">
        <v>100</v>
      </c>
      <c r="Z17" s="174">
        <f t="shared" si="4"/>
        <v>0</v>
      </c>
      <c r="AA17" s="175">
        <v>0</v>
      </c>
      <c r="AB17" s="176">
        <f>X17/Y17</f>
        <v>0</v>
      </c>
      <c r="AC17" s="106">
        <v>0</v>
      </c>
      <c r="AD17" s="107">
        <v>100</v>
      </c>
      <c r="AE17" s="107">
        <f t="shared" si="5"/>
        <v>0</v>
      </c>
      <c r="AF17" s="108">
        <v>0</v>
      </c>
      <c r="AG17" s="109">
        <f>AC17/AD17</f>
        <v>0</v>
      </c>
      <c r="AH17" s="83">
        <v>250</v>
      </c>
      <c r="AI17" s="94">
        <v>100</v>
      </c>
      <c r="AJ17" s="315">
        <f t="shared" si="6"/>
        <v>250</v>
      </c>
      <c r="AK17" s="377">
        <v>2.5</v>
      </c>
      <c r="AL17" s="378">
        <f>AH17/AI17</f>
        <v>2.5</v>
      </c>
      <c r="AM17" s="83">
        <v>46</v>
      </c>
      <c r="AN17" s="84">
        <v>45</v>
      </c>
      <c r="AO17" s="315">
        <f t="shared" si="7"/>
        <v>102.22222222222221</v>
      </c>
      <c r="AP17" s="377">
        <v>1.02</v>
      </c>
      <c r="AQ17" s="378">
        <f>AM17/AN17</f>
        <v>1.0222222222222221</v>
      </c>
      <c r="AR17" s="83">
        <v>63.84</v>
      </c>
      <c r="AS17" s="84">
        <v>90</v>
      </c>
      <c r="AT17" s="315">
        <f t="shared" si="8"/>
        <v>70.933333333333337</v>
      </c>
      <c r="AU17" s="366">
        <v>0.71</v>
      </c>
      <c r="AV17" s="367">
        <f>AR17/AS17</f>
        <v>0.70933333333333337</v>
      </c>
      <c r="AW17" s="106">
        <v>0</v>
      </c>
      <c r="AX17" s="107">
        <v>39</v>
      </c>
      <c r="AY17" s="107">
        <f t="shared" si="9"/>
        <v>0</v>
      </c>
      <c r="AZ17" s="326">
        <v>0</v>
      </c>
      <c r="BA17" s="355">
        <f>AW17/AX17</f>
        <v>0</v>
      </c>
      <c r="BB17" s="106">
        <v>0</v>
      </c>
      <c r="BC17" s="107">
        <v>14</v>
      </c>
      <c r="BD17" s="107">
        <f t="shared" si="10"/>
        <v>0</v>
      </c>
      <c r="BE17" s="326">
        <v>0</v>
      </c>
      <c r="BF17" s="355">
        <f>BB17/BC17</f>
        <v>0</v>
      </c>
      <c r="BG17" s="106">
        <v>0</v>
      </c>
      <c r="BH17" s="113">
        <v>1</v>
      </c>
      <c r="BI17" s="107">
        <f t="shared" si="11"/>
        <v>0</v>
      </c>
      <c r="BJ17" s="108">
        <v>0</v>
      </c>
      <c r="BK17" s="114">
        <f>BG17/BH17</f>
        <v>0</v>
      </c>
      <c r="BL17" s="501">
        <v>0</v>
      </c>
      <c r="BM17" s="502">
        <v>1</v>
      </c>
      <c r="BN17" s="503">
        <f t="shared" si="12"/>
        <v>0</v>
      </c>
      <c r="BO17" s="504">
        <v>0</v>
      </c>
      <c r="BP17" s="505">
        <f>BL17/BM17</f>
        <v>0</v>
      </c>
      <c r="BQ17" s="83">
        <v>166.67</v>
      </c>
      <c r="BR17" s="84">
        <v>100</v>
      </c>
      <c r="BS17" s="315">
        <f t="shared" si="13"/>
        <v>166.67</v>
      </c>
      <c r="BT17" s="377">
        <v>1.67</v>
      </c>
      <c r="BU17" s="378">
        <f>BQ17/BR17</f>
        <v>1.6666999999999998</v>
      </c>
      <c r="BV17" s="83">
        <v>0</v>
      </c>
      <c r="BW17" s="84">
        <v>2</v>
      </c>
      <c r="BX17" s="315">
        <f t="shared" si="14"/>
        <v>0</v>
      </c>
      <c r="BY17" s="375">
        <v>0</v>
      </c>
      <c r="BZ17" s="376">
        <f>BV17/BW17</f>
        <v>0</v>
      </c>
      <c r="CA17" s="83">
        <v>1020</v>
      </c>
      <c r="CB17" s="94">
        <v>1000</v>
      </c>
      <c r="CC17" s="315">
        <f t="shared" si="15"/>
        <v>102</v>
      </c>
      <c r="CD17" s="377">
        <v>1.02</v>
      </c>
      <c r="CE17" s="378">
        <f>CA17/CB17</f>
        <v>1.02</v>
      </c>
      <c r="CF17" s="246">
        <v>100</v>
      </c>
      <c r="CG17" s="248">
        <v>100</v>
      </c>
      <c r="CH17" s="567">
        <f t="shared" si="16"/>
        <v>100</v>
      </c>
      <c r="CI17" s="390">
        <v>1</v>
      </c>
      <c r="CJ17" s="391">
        <f>CF17/CG17</f>
        <v>1</v>
      </c>
      <c r="CK17" s="83">
        <v>2</v>
      </c>
      <c r="CL17" s="94">
        <v>2</v>
      </c>
      <c r="CM17" s="315">
        <f t="shared" si="17"/>
        <v>100</v>
      </c>
      <c r="CN17" s="342">
        <v>1</v>
      </c>
      <c r="CO17" s="343">
        <f>CK17/CL17</f>
        <v>1</v>
      </c>
      <c r="CP17" s="246">
        <v>0</v>
      </c>
      <c r="CQ17" s="396">
        <v>4</v>
      </c>
      <c r="CR17" s="248">
        <f t="shared" si="18"/>
        <v>0</v>
      </c>
      <c r="CS17" s="347">
        <v>0</v>
      </c>
      <c r="CT17" s="348">
        <f>CP17/CQ17</f>
        <v>0</v>
      </c>
      <c r="CU17" s="456">
        <v>0</v>
      </c>
      <c r="CV17" s="472">
        <v>40</v>
      </c>
      <c r="CW17" s="457">
        <f t="shared" si="19"/>
        <v>0</v>
      </c>
      <c r="CX17" s="458">
        <v>0</v>
      </c>
      <c r="CY17" s="473">
        <f>CU17/CV17</f>
        <v>0</v>
      </c>
      <c r="CZ17" s="173">
        <v>0</v>
      </c>
      <c r="DA17" s="174">
        <v>265</v>
      </c>
      <c r="DB17" s="174">
        <f t="shared" si="20"/>
        <v>0</v>
      </c>
      <c r="DC17" s="175">
        <v>0</v>
      </c>
      <c r="DD17" s="176">
        <f>CZ17/DA17</f>
        <v>0</v>
      </c>
      <c r="DE17" s="83">
        <v>11</v>
      </c>
      <c r="DF17" s="84">
        <v>10</v>
      </c>
      <c r="DG17" s="315">
        <f t="shared" si="21"/>
        <v>110.00000000000001</v>
      </c>
      <c r="DH17" s="377">
        <v>1.1000000000000001</v>
      </c>
      <c r="DI17" s="378">
        <f>DE17/DF17</f>
        <v>1.1000000000000001</v>
      </c>
      <c r="DJ17" s="246">
        <v>0</v>
      </c>
      <c r="DK17" s="396">
        <v>265</v>
      </c>
      <c r="DL17" s="248">
        <f t="shared" si="22"/>
        <v>0</v>
      </c>
      <c r="DM17" s="347">
        <v>0</v>
      </c>
      <c r="DN17" s="348">
        <f>DJ17/DK17</f>
        <v>0</v>
      </c>
      <c r="DO17" s="297">
        <v>0</v>
      </c>
      <c r="DP17" s="298">
        <v>5</v>
      </c>
      <c r="DQ17" s="298">
        <f t="shared" si="23"/>
        <v>0</v>
      </c>
      <c r="DR17" s="299">
        <v>0</v>
      </c>
      <c r="DS17" s="300">
        <f>DO17/DP17</f>
        <v>0</v>
      </c>
      <c r="DT17" s="106">
        <v>0</v>
      </c>
      <c r="DU17" s="107">
        <v>18</v>
      </c>
      <c r="DV17" s="107">
        <f t="shared" si="24"/>
        <v>0</v>
      </c>
      <c r="DW17" s="326">
        <v>0</v>
      </c>
      <c r="DX17" s="355">
        <f>DT17/DU17</f>
        <v>0</v>
      </c>
      <c r="DY17" s="83">
        <v>100</v>
      </c>
      <c r="DZ17" s="84">
        <v>100</v>
      </c>
      <c r="EA17" s="315">
        <f t="shared" si="25"/>
        <v>100</v>
      </c>
      <c r="EB17" s="342">
        <v>1</v>
      </c>
      <c r="EC17" s="343">
        <f>DY17/DZ17</f>
        <v>1</v>
      </c>
      <c r="ED17" s="106">
        <v>0</v>
      </c>
      <c r="EE17" s="113">
        <v>20</v>
      </c>
      <c r="EF17" s="107">
        <f t="shared" si="26"/>
        <v>0</v>
      </c>
      <c r="EG17" s="108">
        <v>0</v>
      </c>
      <c r="EH17" s="114">
        <f>ED17/EE17</f>
        <v>0</v>
      </c>
      <c r="EI17" s="83">
        <v>1</v>
      </c>
      <c r="EJ17" s="94">
        <v>1</v>
      </c>
      <c r="EK17" s="315">
        <f t="shared" si="27"/>
        <v>100</v>
      </c>
      <c r="EL17" s="342">
        <v>1</v>
      </c>
      <c r="EM17" s="343">
        <f>EI17/EJ17</f>
        <v>1</v>
      </c>
      <c r="EN17" s="83">
        <v>6</v>
      </c>
      <c r="EO17" s="94">
        <v>10</v>
      </c>
      <c r="EP17" s="315">
        <f t="shared" si="28"/>
        <v>60</v>
      </c>
      <c r="EQ17" s="366">
        <v>0.6</v>
      </c>
      <c r="ER17" s="506">
        <f>EN17/EO17</f>
        <v>0.6</v>
      </c>
      <c r="ES17" s="106">
        <v>0</v>
      </c>
      <c r="ET17" s="113">
        <v>14</v>
      </c>
      <c r="EU17" s="107">
        <f t="shared" si="29"/>
        <v>0</v>
      </c>
      <c r="EV17" s="326">
        <v>0</v>
      </c>
      <c r="EW17" s="355">
        <f>ES17/ET17</f>
        <v>0</v>
      </c>
      <c r="EX17" s="83">
        <v>4</v>
      </c>
      <c r="EY17" s="94">
        <v>4</v>
      </c>
      <c r="EZ17" s="315">
        <f t="shared" si="30"/>
        <v>100</v>
      </c>
      <c r="FA17" s="342">
        <v>1</v>
      </c>
      <c r="FB17" s="343">
        <f>EX17/EY17</f>
        <v>1</v>
      </c>
      <c r="FC17" s="83">
        <v>2</v>
      </c>
      <c r="FD17" s="84">
        <v>2</v>
      </c>
      <c r="FE17" s="315">
        <f t="shared" si="31"/>
        <v>100</v>
      </c>
      <c r="FF17" s="342">
        <v>1</v>
      </c>
      <c r="FG17" s="343">
        <f>FC17/FD17</f>
        <v>1</v>
      </c>
      <c r="FH17" s="83">
        <v>12</v>
      </c>
      <c r="FI17" s="84">
        <v>12</v>
      </c>
      <c r="FJ17" s="315">
        <f t="shared" si="32"/>
        <v>100</v>
      </c>
      <c r="FK17" s="342">
        <v>1</v>
      </c>
      <c r="FL17" s="343">
        <f>FH17/FI17</f>
        <v>1</v>
      </c>
      <c r="FM17" s="83">
        <v>8</v>
      </c>
      <c r="FN17" s="94">
        <v>8</v>
      </c>
      <c r="FO17" s="315">
        <f t="shared" si="33"/>
        <v>100</v>
      </c>
      <c r="FP17" s="342">
        <v>1</v>
      </c>
      <c r="FQ17" s="343">
        <f>FM17/FN17</f>
        <v>1</v>
      </c>
      <c r="FR17" s="106">
        <v>0</v>
      </c>
      <c r="FS17" s="107">
        <v>1</v>
      </c>
      <c r="FT17" s="107">
        <f t="shared" si="34"/>
        <v>0</v>
      </c>
      <c r="FU17" s="108">
        <v>0</v>
      </c>
      <c r="FV17" s="109">
        <f>FR17/FS17</f>
        <v>0</v>
      </c>
      <c r="FW17" s="83">
        <v>4</v>
      </c>
      <c r="FX17" s="94">
        <v>4</v>
      </c>
      <c r="FY17" s="315">
        <f t="shared" si="35"/>
        <v>100</v>
      </c>
      <c r="FZ17" s="342">
        <v>1</v>
      </c>
      <c r="GA17" s="343">
        <f>FW17/FX17</f>
        <v>1</v>
      </c>
      <c r="GB17" s="83">
        <v>10</v>
      </c>
      <c r="GC17" s="94">
        <v>10</v>
      </c>
      <c r="GD17" s="315">
        <f t="shared" si="36"/>
        <v>100</v>
      </c>
      <c r="GE17" s="342">
        <v>1</v>
      </c>
      <c r="GF17" s="343">
        <f>GB17/GC17</f>
        <v>1</v>
      </c>
      <c r="GG17" s="83">
        <v>6</v>
      </c>
      <c r="GH17" s="94">
        <v>50</v>
      </c>
      <c r="GI17" s="315">
        <f t="shared" si="37"/>
        <v>12</v>
      </c>
      <c r="GJ17" s="375">
        <v>0.12</v>
      </c>
      <c r="GK17" s="376">
        <f>GG17/GH17</f>
        <v>0.12</v>
      </c>
      <c r="GL17" s="83">
        <v>2</v>
      </c>
      <c r="GM17" s="84">
        <v>2</v>
      </c>
      <c r="GN17" s="315">
        <f t="shared" si="38"/>
        <v>100</v>
      </c>
      <c r="GO17" s="342">
        <v>1</v>
      </c>
      <c r="GP17" s="343">
        <f>GL17/GM17</f>
        <v>1</v>
      </c>
      <c r="GQ17" s="83">
        <v>1</v>
      </c>
      <c r="GR17" s="84">
        <v>1</v>
      </c>
      <c r="GS17" s="315">
        <f t="shared" si="39"/>
        <v>100</v>
      </c>
      <c r="GT17" s="342">
        <v>1</v>
      </c>
      <c r="GU17" s="343">
        <f>GQ17/GR17</f>
        <v>1</v>
      </c>
      <c r="GV17" s="83">
        <v>5</v>
      </c>
      <c r="GW17" s="94">
        <v>5</v>
      </c>
      <c r="GX17" s="315">
        <f t="shared" si="40"/>
        <v>100</v>
      </c>
      <c r="GY17" s="342">
        <v>1</v>
      </c>
      <c r="GZ17" s="343">
        <f>GV17/GW17</f>
        <v>1</v>
      </c>
      <c r="HA17" s="83">
        <v>100</v>
      </c>
      <c r="HB17" s="84">
        <v>100</v>
      </c>
      <c r="HC17" s="315">
        <f t="shared" si="41"/>
        <v>100</v>
      </c>
      <c r="HD17" s="342">
        <v>1</v>
      </c>
      <c r="HE17" s="343">
        <f>HA17/HB17</f>
        <v>1</v>
      </c>
      <c r="HF17" s="83">
        <v>20</v>
      </c>
      <c r="HG17" s="94">
        <v>20</v>
      </c>
      <c r="HH17" s="315">
        <f t="shared" si="42"/>
        <v>100</v>
      </c>
      <c r="HI17" s="342">
        <v>1</v>
      </c>
      <c r="HJ17" s="343">
        <f>HF17/HG17</f>
        <v>1</v>
      </c>
      <c r="HK17" s="83">
        <v>2</v>
      </c>
      <c r="HL17" s="94">
        <v>3</v>
      </c>
      <c r="HM17" s="315">
        <f t="shared" si="43"/>
        <v>66.666666666666657</v>
      </c>
      <c r="HN17" s="366">
        <v>0.67</v>
      </c>
      <c r="HO17" s="367">
        <f>HK17/HL17</f>
        <v>0.66666666666666663</v>
      </c>
      <c r="HP17" s="199">
        <v>0</v>
      </c>
      <c r="HQ17" s="200">
        <v>12</v>
      </c>
      <c r="HR17" s="200">
        <f t="shared" si="44"/>
        <v>0</v>
      </c>
      <c r="HS17" s="201">
        <v>0</v>
      </c>
      <c r="HT17" s="202">
        <f>HP17/HQ17</f>
        <v>0</v>
      </c>
      <c r="HU17" s="83">
        <v>100</v>
      </c>
      <c r="HV17" s="94">
        <v>100</v>
      </c>
      <c r="HW17" s="315">
        <f t="shared" si="45"/>
        <v>100</v>
      </c>
      <c r="HX17" s="342">
        <v>1</v>
      </c>
      <c r="HY17" s="343">
        <f>HU17/HV17</f>
        <v>1</v>
      </c>
      <c r="HZ17" s="83">
        <v>101</v>
      </c>
      <c r="IA17" s="94">
        <v>100</v>
      </c>
      <c r="IB17" s="315">
        <f t="shared" si="46"/>
        <v>101</v>
      </c>
      <c r="IC17" s="377">
        <v>1.01</v>
      </c>
      <c r="ID17" s="378">
        <f>HZ17/IA17</f>
        <v>1.01</v>
      </c>
      <c r="IE17" s="83">
        <v>23</v>
      </c>
      <c r="IF17" s="94">
        <v>20</v>
      </c>
      <c r="IG17" s="315">
        <f t="shared" si="47"/>
        <v>114.99999999999999</v>
      </c>
      <c r="IH17" s="377">
        <v>1.1499999999999999</v>
      </c>
      <c r="II17" s="378">
        <f>IE17/IF17</f>
        <v>1.1499999999999999</v>
      </c>
      <c r="IJ17" s="221">
        <v>0</v>
      </c>
      <c r="IK17" s="239">
        <v>100</v>
      </c>
      <c r="IL17" s="222">
        <f t="shared" si="48"/>
        <v>0</v>
      </c>
      <c r="IM17" s="223">
        <v>0</v>
      </c>
      <c r="IN17" s="240">
        <f>IJ17/IK17</f>
        <v>0</v>
      </c>
      <c r="IO17" s="83">
        <v>100</v>
      </c>
      <c r="IP17" s="94">
        <v>100</v>
      </c>
      <c r="IQ17" s="315">
        <f t="shared" si="49"/>
        <v>100</v>
      </c>
      <c r="IR17" s="342">
        <v>1</v>
      </c>
      <c r="IS17" s="343">
        <f>IO17/IP17</f>
        <v>1</v>
      </c>
      <c r="IT17" s="83">
        <v>94.12</v>
      </c>
      <c r="IU17" s="94">
        <v>100</v>
      </c>
      <c r="IV17" s="315">
        <f t="shared" si="50"/>
        <v>94.12</v>
      </c>
      <c r="IW17" s="402">
        <v>0.94</v>
      </c>
      <c r="IX17" s="403">
        <f>IT17/IU17</f>
        <v>0.94120000000000004</v>
      </c>
    </row>
    <row r="18" spans="2:258" ht="15" thickBot="1" x14ac:dyDescent="0.4"/>
    <row r="19" spans="2:258" ht="15" hidden="1" thickBot="1" x14ac:dyDescent="0.4">
      <c r="Q19" t="s">
        <v>69</v>
      </c>
      <c r="BD19" t="s">
        <v>64</v>
      </c>
      <c r="CC19" t="s">
        <v>66</v>
      </c>
    </row>
    <row r="20" spans="2:258" ht="15" thickBot="1" x14ac:dyDescent="0.4">
      <c r="C20" s="474" t="s">
        <v>726</v>
      </c>
      <c r="H20" s="408">
        <v>0.02</v>
      </c>
      <c r="M20" s="408">
        <v>0.51</v>
      </c>
      <c r="R20" s="404">
        <v>0.93</v>
      </c>
      <c r="W20" s="352">
        <v>0.81</v>
      </c>
      <c r="AG20" s="467">
        <v>1</v>
      </c>
      <c r="AL20" s="467">
        <v>1</v>
      </c>
      <c r="AQ20" s="447">
        <v>1.02</v>
      </c>
      <c r="AV20" s="447">
        <v>1.01</v>
      </c>
      <c r="BA20" s="408">
        <v>0.18</v>
      </c>
      <c r="BF20" s="408">
        <v>0.14000000000000001</v>
      </c>
      <c r="BK20" s="408">
        <v>0</v>
      </c>
      <c r="BU20" s="467">
        <v>1</v>
      </c>
      <c r="BZ20" s="408">
        <v>0</v>
      </c>
      <c r="CE20" s="447">
        <v>1.02</v>
      </c>
      <c r="CJ20" s="408">
        <v>0.57999999999999996</v>
      </c>
      <c r="CO20" s="467">
        <v>1</v>
      </c>
      <c r="CT20" s="467">
        <v>1</v>
      </c>
      <c r="DI20" s="447">
        <v>1.1000000000000001</v>
      </c>
      <c r="DN20" s="447">
        <v>1.61</v>
      </c>
      <c r="DX20" s="352">
        <v>0.78</v>
      </c>
      <c r="EC20" s="467">
        <v>1</v>
      </c>
      <c r="EH20" s="467">
        <v>1</v>
      </c>
      <c r="EM20" s="467">
        <v>1</v>
      </c>
      <c r="ER20" s="352">
        <v>0.6</v>
      </c>
      <c r="EW20" s="404">
        <v>0.93</v>
      </c>
      <c r="FB20" s="467">
        <v>1</v>
      </c>
      <c r="FG20" s="467">
        <v>1</v>
      </c>
      <c r="FL20" s="467">
        <v>1</v>
      </c>
      <c r="FQ20" s="467">
        <v>1</v>
      </c>
      <c r="FV20" s="467">
        <v>1</v>
      </c>
      <c r="GA20" s="467">
        <v>1</v>
      </c>
      <c r="GF20" s="467">
        <v>1</v>
      </c>
      <c r="GK20" s="408">
        <v>0.12</v>
      </c>
      <c r="GP20" s="467">
        <v>1</v>
      </c>
      <c r="GU20" s="467">
        <v>1</v>
      </c>
      <c r="GZ20" s="467">
        <v>1</v>
      </c>
      <c r="HE20" s="467">
        <v>1</v>
      </c>
      <c r="HJ20" s="467">
        <v>1</v>
      </c>
      <c r="HO20" s="352">
        <v>0.67</v>
      </c>
      <c r="HY20" s="467">
        <v>1</v>
      </c>
      <c r="ID20" s="447">
        <v>1.01</v>
      </c>
      <c r="II20" s="447">
        <v>1.1499999999999999</v>
      </c>
      <c r="IS20" s="467">
        <v>1</v>
      </c>
      <c r="IX20" s="404">
        <v>0.94</v>
      </c>
    </row>
    <row r="21" spans="2:258" ht="15" thickBot="1" x14ac:dyDescent="0.4">
      <c r="C21" s="148"/>
    </row>
    <row r="22" spans="2:258" ht="15" thickBot="1" x14ac:dyDescent="0.4">
      <c r="C22" s="474" t="s">
        <v>727</v>
      </c>
      <c r="H22" s="465">
        <v>0.02</v>
      </c>
      <c r="M22" s="465">
        <v>0.51</v>
      </c>
      <c r="R22" s="469">
        <v>0.93</v>
      </c>
      <c r="W22" s="493">
        <v>0.81</v>
      </c>
      <c r="AG22" s="468">
        <v>1</v>
      </c>
      <c r="AL22" s="468">
        <v>1</v>
      </c>
      <c r="AQ22" s="466">
        <v>1.02</v>
      </c>
      <c r="AV22" s="466">
        <v>1.01</v>
      </c>
      <c r="BA22" s="465">
        <v>0.18</v>
      </c>
      <c r="BF22" s="465">
        <v>0.14000000000000001</v>
      </c>
      <c r="BK22" s="465">
        <v>0</v>
      </c>
      <c r="BU22" s="468">
        <v>1</v>
      </c>
      <c r="BZ22" s="465">
        <v>0</v>
      </c>
      <c r="CE22" s="466">
        <v>1.02</v>
      </c>
      <c r="CJ22" s="465">
        <v>0.57999999999999996</v>
      </c>
      <c r="CO22" s="468">
        <v>1</v>
      </c>
      <c r="CT22" s="468">
        <v>1</v>
      </c>
      <c r="DI22" s="466">
        <v>1.1000000000000001</v>
      </c>
      <c r="DN22" s="466">
        <v>1.61</v>
      </c>
      <c r="DX22" s="493">
        <v>0.78</v>
      </c>
      <c r="EC22" s="468">
        <v>1</v>
      </c>
      <c r="EH22" s="468">
        <v>1</v>
      </c>
      <c r="EM22" s="468">
        <v>1</v>
      </c>
      <c r="ER22" s="493">
        <v>0.6</v>
      </c>
      <c r="EW22" s="469">
        <v>0.93</v>
      </c>
      <c r="FB22" s="468">
        <v>1</v>
      </c>
      <c r="FG22" s="468">
        <v>1</v>
      </c>
      <c r="FL22" s="468">
        <v>1</v>
      </c>
      <c r="FQ22" s="468">
        <v>1</v>
      </c>
      <c r="FV22" s="468">
        <v>1</v>
      </c>
      <c r="GA22" s="468">
        <v>1</v>
      </c>
      <c r="GF22" s="468">
        <v>1</v>
      </c>
      <c r="GK22" s="465">
        <v>0.12</v>
      </c>
      <c r="GP22" s="468">
        <v>1</v>
      </c>
      <c r="GU22" s="468">
        <v>1</v>
      </c>
      <c r="GZ22" s="468">
        <v>1</v>
      </c>
      <c r="HE22" s="468">
        <v>1</v>
      </c>
      <c r="HJ22" s="468">
        <v>1</v>
      </c>
      <c r="HO22" s="493">
        <v>0.67</v>
      </c>
      <c r="HY22" s="468">
        <v>1</v>
      </c>
      <c r="ID22" s="466">
        <v>1.01</v>
      </c>
      <c r="II22" s="466">
        <v>1.1499999999999999</v>
      </c>
      <c r="IS22" s="468">
        <v>1</v>
      </c>
      <c r="IX22" s="469">
        <v>0.94</v>
      </c>
    </row>
    <row r="24" spans="2:258" ht="15" thickBot="1" x14ac:dyDescent="0.4"/>
    <row r="25" spans="2:258" ht="15" customHeight="1" x14ac:dyDescent="0.35">
      <c r="H25" s="737" t="s">
        <v>670</v>
      </c>
      <c r="I25" s="738"/>
    </row>
    <row r="26" spans="2:258" ht="15" thickBot="1" x14ac:dyDescent="0.4">
      <c r="H26" s="739"/>
      <c r="I26" s="740"/>
      <c r="BI26" s="42"/>
    </row>
    <row r="27" spans="2:258" x14ac:dyDescent="0.35">
      <c r="B27" s="6">
        <v>1</v>
      </c>
      <c r="C27" s="4" t="s">
        <v>9</v>
      </c>
      <c r="D27" s="5"/>
      <c r="E27" s="647" t="s">
        <v>5</v>
      </c>
      <c r="F27" s="647"/>
      <c r="G27" s="648"/>
      <c r="H27" s="6">
        <v>32</v>
      </c>
      <c r="I27" s="7">
        <f>H27/H30</f>
        <v>0.72727272727272729</v>
      </c>
    </row>
    <row r="28" spans="2:258" x14ac:dyDescent="0.35">
      <c r="B28" s="11">
        <v>2</v>
      </c>
      <c r="C28" s="9" t="s">
        <v>10</v>
      </c>
      <c r="D28" s="10"/>
      <c r="E28" s="649" t="s">
        <v>11</v>
      </c>
      <c r="F28" s="649"/>
      <c r="G28" s="650"/>
      <c r="H28" s="11">
        <v>4</v>
      </c>
      <c r="I28" s="12">
        <f>H28/H30</f>
        <v>9.0909090909090912E-2</v>
      </c>
    </row>
    <row r="29" spans="2:258" ht="15" thickBot="1" x14ac:dyDescent="0.4">
      <c r="B29" s="16">
        <v>3</v>
      </c>
      <c r="C29" s="14" t="s">
        <v>12</v>
      </c>
      <c r="D29" s="15"/>
      <c r="E29" s="651" t="s">
        <v>8</v>
      </c>
      <c r="F29" s="651"/>
      <c r="G29" s="652"/>
      <c r="H29" s="16">
        <v>8</v>
      </c>
      <c r="I29" s="17">
        <f>H29/H30</f>
        <v>0.18181818181818182</v>
      </c>
    </row>
    <row r="30" spans="2:258" ht="15" thickBot="1" x14ac:dyDescent="0.4">
      <c r="B30" s="734" t="s">
        <v>112</v>
      </c>
      <c r="C30" s="735"/>
      <c r="D30" s="735"/>
      <c r="E30" s="735"/>
      <c r="F30" s="735"/>
      <c r="G30" s="736"/>
      <c r="H30" s="18">
        <f>SUM(H27:H29)</f>
        <v>44</v>
      </c>
      <c r="I30" s="43">
        <f>SUM(I27:I29)</f>
        <v>1</v>
      </c>
    </row>
    <row r="31" spans="2:258" ht="15" thickBot="1" x14ac:dyDescent="0.4"/>
    <row r="32" spans="2:258" ht="15" thickBot="1" x14ac:dyDescent="0.4">
      <c r="B32" s="464" t="s">
        <v>351</v>
      </c>
      <c r="C32" s="753" t="s">
        <v>352</v>
      </c>
      <c r="D32" s="753"/>
      <c r="E32" s="753"/>
      <c r="F32" s="70">
        <v>1</v>
      </c>
    </row>
    <row r="33" spans="2:120" ht="15" thickBot="1" x14ac:dyDescent="0.4">
      <c r="B33" s="532" t="s">
        <v>583</v>
      </c>
      <c r="C33" s="753" t="s">
        <v>588</v>
      </c>
      <c r="D33" s="753"/>
      <c r="E33" s="753"/>
      <c r="F33" s="70">
        <v>1</v>
      </c>
    </row>
    <row r="34" spans="2:120" ht="15" thickBot="1" x14ac:dyDescent="0.4">
      <c r="B34" s="277" t="s">
        <v>342</v>
      </c>
      <c r="C34" s="662" t="s">
        <v>341</v>
      </c>
      <c r="D34" s="662"/>
      <c r="E34" s="662"/>
      <c r="F34" s="70">
        <v>1</v>
      </c>
    </row>
    <row r="35" spans="2:120" ht="15" thickBot="1" x14ac:dyDescent="0.4">
      <c r="B35" s="460" t="s">
        <v>332</v>
      </c>
      <c r="C35" s="180" t="s">
        <v>331</v>
      </c>
      <c r="D35" s="182"/>
      <c r="E35" s="182"/>
      <c r="F35" s="70">
        <v>2</v>
      </c>
      <c r="DP35" s="41"/>
    </row>
    <row r="36" spans="2:120" ht="15" hidden="1" thickBot="1" x14ac:dyDescent="0.4">
      <c r="B36" s="461" t="s">
        <v>109</v>
      </c>
      <c r="C36" s="182" t="s">
        <v>237</v>
      </c>
      <c r="D36" s="182"/>
      <c r="E36" s="182"/>
      <c r="F36" s="70">
        <v>0</v>
      </c>
      <c r="DP36" s="41"/>
    </row>
    <row r="37" spans="2:120" ht="15" hidden="1" thickBot="1" x14ac:dyDescent="0.4">
      <c r="B37" s="462" t="s">
        <v>131</v>
      </c>
      <c r="C37" s="182" t="s">
        <v>132</v>
      </c>
      <c r="D37" s="182"/>
      <c r="E37" s="182"/>
      <c r="F37" s="70">
        <v>0</v>
      </c>
      <c r="DP37" s="41"/>
    </row>
    <row r="38" spans="2:120" ht="15" thickBot="1" x14ac:dyDescent="0.4">
      <c r="B38" s="507" t="s">
        <v>725</v>
      </c>
      <c r="C38" s="459" t="s">
        <v>724</v>
      </c>
      <c r="F38" s="70">
        <v>1</v>
      </c>
      <c r="DP38" s="41"/>
    </row>
    <row r="39" spans="2:120" ht="15" thickBot="1" x14ac:dyDescent="0.4">
      <c r="B39" s="533" t="s">
        <v>139</v>
      </c>
      <c r="C39" s="182" t="s">
        <v>140</v>
      </c>
      <c r="D39" s="182"/>
      <c r="E39" s="182"/>
      <c r="F39" s="70">
        <v>1</v>
      </c>
    </row>
    <row r="40" spans="2:120" hidden="1" x14ac:dyDescent="0.35">
      <c r="B40" s="145" t="s">
        <v>201</v>
      </c>
      <c r="C40" s="182" t="s">
        <v>466</v>
      </c>
      <c r="D40" s="182"/>
      <c r="E40" s="182"/>
      <c r="F40" s="70">
        <v>0</v>
      </c>
    </row>
    <row r="41" spans="2:120" hidden="1" x14ac:dyDescent="0.35">
      <c r="B41" s="286"/>
      <c r="C41" s="182" t="s">
        <v>465</v>
      </c>
      <c r="F41" s="70">
        <v>0</v>
      </c>
    </row>
    <row r="42" spans="2:120" ht="15.5" x14ac:dyDescent="0.35">
      <c r="C42" s="147" t="s">
        <v>202</v>
      </c>
      <c r="F42" s="70">
        <f>H30+F32+F33+F34+F35+F36+F37+F38+F39+F40</f>
        <v>51</v>
      </c>
    </row>
  </sheetData>
  <sheetProtection algorithmName="SHA-512" hashValue="q0TUoYXbO8HwkI3l9VZL3ltmHh3AWU/SDsO4ZO50ICGg1aAeeDDE86N2hj47qw0RJz4ntz8bxSr1bxwusQLGiw==" saltValue="XnAG6Ng0Jc1vqyRKMl6Scw==" spinCount="100000" sheet="1" objects="1" scenarios="1"/>
  <mergeCells count="214">
    <mergeCell ref="C32:E32"/>
    <mergeCell ref="BB3:BF3"/>
    <mergeCell ref="BG3:BK3"/>
    <mergeCell ref="BL3:BP3"/>
    <mergeCell ref="BQ3:BU3"/>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N4:P4"/>
    <mergeCell ref="AB4:AB5"/>
    <mergeCell ref="AC4:AE4"/>
    <mergeCell ref="AF4:AF5"/>
    <mergeCell ref="AG4:AG5"/>
    <mergeCell ref="CZ3:DD3"/>
    <mergeCell ref="DE3:DI3"/>
    <mergeCell ref="DO3:DS3"/>
    <mergeCell ref="Q4:Q5"/>
    <mergeCell ref="R4:R5"/>
    <mergeCell ref="S4:U4"/>
    <mergeCell ref="V4:V5"/>
    <mergeCell ref="W4:W5"/>
    <mergeCell ref="X4:Z4"/>
    <mergeCell ref="BV3:BZ3"/>
    <mergeCell ref="CA3:CE3"/>
    <mergeCell ref="CF3:CJ3"/>
    <mergeCell ref="CK3:CO3"/>
    <mergeCell ref="CP3:CT3"/>
    <mergeCell ref="CU3:CY3"/>
    <mergeCell ref="AR3:AV3"/>
    <mergeCell ref="AW3:BA3"/>
    <mergeCell ref="AK4:AK5"/>
    <mergeCell ref="AL4:AL5"/>
    <mergeCell ref="AM4:AO4"/>
    <mergeCell ref="AP4:AP5"/>
    <mergeCell ref="AQ4:AQ5"/>
    <mergeCell ref="AR4:AT4"/>
    <mergeCell ref="AA4:AA5"/>
    <mergeCell ref="HU3:HY3"/>
    <mergeCell ref="HZ3:ID3"/>
    <mergeCell ref="IE3:II3"/>
    <mergeCell ref="HA3:HE3"/>
    <mergeCell ref="HF3:HJ3"/>
    <mergeCell ref="HK3:HO3"/>
    <mergeCell ref="HP3:HT3"/>
    <mergeCell ref="DT3:DX3"/>
    <mergeCell ref="DY3:EC3"/>
    <mergeCell ref="ED3:EH3"/>
    <mergeCell ref="GQ3:GU3"/>
    <mergeCell ref="GV3:GZ3"/>
    <mergeCell ref="FM3:FQ3"/>
    <mergeCell ref="FR3:FV3"/>
    <mergeCell ref="FW3:GA3"/>
    <mergeCell ref="GB3:GF3"/>
    <mergeCell ref="GG3:GK3"/>
    <mergeCell ref="GL3:GP3"/>
    <mergeCell ref="EI3:EM3"/>
    <mergeCell ref="EN3:ER3"/>
    <mergeCell ref="ES3:EW3"/>
    <mergeCell ref="EX3:FB3"/>
    <mergeCell ref="FC3:FG3"/>
    <mergeCell ref="FH3:FL3"/>
    <mergeCell ref="BO4:BO5"/>
    <mergeCell ref="BP4:BP5"/>
    <mergeCell ref="BQ4:BS4"/>
    <mergeCell ref="BT4:BT5"/>
    <mergeCell ref="BU4:BU5"/>
    <mergeCell ref="BV4:BX4"/>
    <mergeCell ref="AH4:AJ4"/>
    <mergeCell ref="BE4:BE5"/>
    <mergeCell ref="BF4:BF5"/>
    <mergeCell ref="BG4:BI4"/>
    <mergeCell ref="BJ4:BJ5"/>
    <mergeCell ref="BK4:BK5"/>
    <mergeCell ref="BL4:BN4"/>
    <mergeCell ref="AU4:AU5"/>
    <mergeCell ref="AV4:AV5"/>
    <mergeCell ref="AW4:AY4"/>
    <mergeCell ref="AZ4:AZ5"/>
    <mergeCell ref="BA4:BA5"/>
    <mergeCell ref="BB4:BD4"/>
    <mergeCell ref="CI4:CI5"/>
    <mergeCell ref="CJ4:CJ5"/>
    <mergeCell ref="CK4:CM4"/>
    <mergeCell ref="CN4:CN5"/>
    <mergeCell ref="CO4:CO5"/>
    <mergeCell ref="CP4:CR4"/>
    <mergeCell ref="BY4:BY5"/>
    <mergeCell ref="BZ4:BZ5"/>
    <mergeCell ref="CA4:CC4"/>
    <mergeCell ref="CD4:CD5"/>
    <mergeCell ref="CE4:CE5"/>
    <mergeCell ref="CF4:CH4"/>
    <mergeCell ref="DC4:DC5"/>
    <mergeCell ref="DD4:DD5"/>
    <mergeCell ref="DE4:DG4"/>
    <mergeCell ref="DH4:DH5"/>
    <mergeCell ref="DI4:DI5"/>
    <mergeCell ref="DO4:DQ4"/>
    <mergeCell ref="CS4:CS5"/>
    <mergeCell ref="CT4:CT5"/>
    <mergeCell ref="CU4:CW4"/>
    <mergeCell ref="CX4:CX5"/>
    <mergeCell ref="CY4:CY5"/>
    <mergeCell ref="CZ4:DB4"/>
    <mergeCell ref="EB4:EB5"/>
    <mergeCell ref="EC4:EC5"/>
    <mergeCell ref="ED4:EF4"/>
    <mergeCell ref="EG4:EG5"/>
    <mergeCell ref="EH4:EH5"/>
    <mergeCell ref="EI4:EK4"/>
    <mergeCell ref="DR4:DR5"/>
    <mergeCell ref="DS4:DS5"/>
    <mergeCell ref="DT4:DV4"/>
    <mergeCell ref="DW4:DW5"/>
    <mergeCell ref="DX4:DX5"/>
    <mergeCell ref="DY4:EA4"/>
    <mergeCell ref="EV4:EV5"/>
    <mergeCell ref="EW4:EW5"/>
    <mergeCell ref="EX4:EZ4"/>
    <mergeCell ref="FA4:FA5"/>
    <mergeCell ref="FB4:FB5"/>
    <mergeCell ref="FC4:FE4"/>
    <mergeCell ref="EL4:EL5"/>
    <mergeCell ref="EM4:EM5"/>
    <mergeCell ref="EN4:EP4"/>
    <mergeCell ref="EQ4:EQ5"/>
    <mergeCell ref="ER4:ER5"/>
    <mergeCell ref="ES4:EU4"/>
    <mergeCell ref="FP4:FP5"/>
    <mergeCell ref="FQ4:FQ5"/>
    <mergeCell ref="FR4:FT4"/>
    <mergeCell ref="FU4:FU5"/>
    <mergeCell ref="FV4:FV5"/>
    <mergeCell ref="FW4:FY4"/>
    <mergeCell ref="FF4:FF5"/>
    <mergeCell ref="FG4:FG5"/>
    <mergeCell ref="FH4:FJ4"/>
    <mergeCell ref="FK4:FK5"/>
    <mergeCell ref="FL4:FL5"/>
    <mergeCell ref="FM4:FO4"/>
    <mergeCell ref="HA4:HC4"/>
    <mergeCell ref="GJ4:GJ5"/>
    <mergeCell ref="GK4:GK5"/>
    <mergeCell ref="GL4:GN4"/>
    <mergeCell ref="GO4:GO5"/>
    <mergeCell ref="GP4:GP5"/>
    <mergeCell ref="GQ4:GS4"/>
    <mergeCell ref="FZ4:FZ5"/>
    <mergeCell ref="GA4:GA5"/>
    <mergeCell ref="GB4:GD4"/>
    <mergeCell ref="GE4:GE5"/>
    <mergeCell ref="GF4:GF5"/>
    <mergeCell ref="GG4:GI4"/>
    <mergeCell ref="GZ4:GZ5"/>
    <mergeCell ref="D2:IX2"/>
    <mergeCell ref="B30:G30"/>
    <mergeCell ref="IJ3:IN3"/>
    <mergeCell ref="IO3:IS3"/>
    <mergeCell ref="IJ4:IL4"/>
    <mergeCell ref="IM4:IM5"/>
    <mergeCell ref="IN4:IN5"/>
    <mergeCell ref="IO4:IQ4"/>
    <mergeCell ref="IR4:IR5"/>
    <mergeCell ref="IS4:IS5"/>
    <mergeCell ref="IH4:IH5"/>
    <mergeCell ref="II4:II5"/>
    <mergeCell ref="H25:I26"/>
    <mergeCell ref="E27:G27"/>
    <mergeCell ref="E28:G28"/>
    <mergeCell ref="E29:G29"/>
    <mergeCell ref="HX4:HX5"/>
    <mergeCell ref="HY4:HY5"/>
    <mergeCell ref="HZ4:IB4"/>
    <mergeCell ref="IC4:IC5"/>
    <mergeCell ref="ID4:ID5"/>
    <mergeCell ref="IE4:IG4"/>
    <mergeCell ref="HN4:HN5"/>
    <mergeCell ref="HO4:HO5"/>
    <mergeCell ref="C33:E33"/>
    <mergeCell ref="DJ3:DN3"/>
    <mergeCell ref="DJ4:DL4"/>
    <mergeCell ref="DM4:DM5"/>
    <mergeCell ref="DN4:DN5"/>
    <mergeCell ref="C34:E34"/>
    <mergeCell ref="IT3:IX3"/>
    <mergeCell ref="IT4:IV4"/>
    <mergeCell ref="IW4:IW5"/>
    <mergeCell ref="IX4:IX5"/>
    <mergeCell ref="HP4:HR4"/>
    <mergeCell ref="HS4:HS5"/>
    <mergeCell ref="HT4:HT5"/>
    <mergeCell ref="HU4:HW4"/>
    <mergeCell ref="HD4:HD5"/>
    <mergeCell ref="HE4:HE5"/>
    <mergeCell ref="HF4:HH4"/>
    <mergeCell ref="HI4:HI5"/>
    <mergeCell ref="HJ4:HJ5"/>
    <mergeCell ref="HK4:HM4"/>
    <mergeCell ref="GT4:GT5"/>
    <mergeCell ref="GU4:GU5"/>
    <mergeCell ref="GV4:GX4"/>
    <mergeCell ref="GY4:GY5"/>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249977111117893"/>
  </sheetPr>
  <dimension ref="B1:ID40"/>
  <sheetViews>
    <sheetView workbookViewId="0">
      <selection activeCell="N30" sqref="N30"/>
    </sheetView>
  </sheetViews>
  <sheetFormatPr baseColWidth="10" defaultRowHeight="14.5" x14ac:dyDescent="0.35"/>
  <cols>
    <col min="2" max="2" width="5.453125" customWidth="1"/>
    <col min="4" max="5" width="7.453125" customWidth="1"/>
    <col min="6" max="6" width="6.54296875" customWidth="1"/>
    <col min="7" max="7" width="8" customWidth="1"/>
    <col min="8" max="8" width="10.54296875" customWidth="1"/>
    <col min="9" max="9" width="9.54296875" customWidth="1"/>
    <col min="10" max="10" width="5" customWidth="1"/>
    <col min="11" max="11" width="7.26953125" customWidth="1"/>
    <col min="12" max="12" width="7.54296875" customWidth="1"/>
    <col min="13" max="13" width="10" customWidth="1"/>
    <col min="14" max="14" width="6.54296875" customWidth="1"/>
    <col min="15" max="16" width="6.1796875" customWidth="1"/>
    <col min="17" max="17" width="6.453125" customWidth="1"/>
    <col min="18" max="18" width="10.54296875" customWidth="1"/>
    <col min="19" max="19" width="6.453125" customWidth="1"/>
    <col min="20" max="20" width="4.81640625" customWidth="1"/>
    <col min="21" max="21" width="6" customWidth="1"/>
    <col min="22" max="22" width="6.7265625" customWidth="1"/>
    <col min="23" max="23" width="10.1796875" customWidth="1"/>
    <col min="24" max="24" width="7" customWidth="1"/>
    <col min="25" max="25" width="7.26953125" customWidth="1"/>
    <col min="26" max="26" width="6.54296875" customWidth="1"/>
    <col min="27" max="27" width="6.81640625" customWidth="1"/>
    <col min="28" max="28" width="9.7265625" customWidth="1"/>
    <col min="29" max="29" width="6.1796875" customWidth="1"/>
    <col min="30" max="30" width="5.26953125" customWidth="1"/>
    <col min="31" max="32" width="6.453125" customWidth="1"/>
    <col min="33" max="33" width="9.54296875" customWidth="1"/>
    <col min="34" max="34" width="6.7265625" customWidth="1"/>
    <col min="35" max="35" width="5.1796875" customWidth="1"/>
    <col min="36" max="37" width="6.1796875" customWidth="1"/>
    <col min="38" max="38" width="10.453125" customWidth="1"/>
    <col min="39" max="39" width="6.453125" customWidth="1"/>
    <col min="40" max="40" width="5.453125" customWidth="1"/>
    <col min="41" max="41" width="6.453125" customWidth="1"/>
    <col min="42" max="42" width="6.54296875" customWidth="1"/>
    <col min="43" max="43" width="9.54296875" customWidth="1"/>
    <col min="44" max="44" width="6.453125" customWidth="1"/>
    <col min="45" max="45" width="5.7265625" customWidth="1"/>
    <col min="46" max="47" width="6.54296875" customWidth="1"/>
    <col min="48" max="48" width="9.81640625" customWidth="1"/>
    <col min="49" max="49" width="6.1796875" customWidth="1"/>
    <col min="50" max="50" width="5.54296875" customWidth="1"/>
    <col min="51" max="51" width="6.54296875" customWidth="1"/>
    <col min="52" max="52" width="6.26953125" customWidth="1"/>
    <col min="53" max="53" width="10.26953125" customWidth="1"/>
    <col min="54" max="54" width="6.54296875" customWidth="1"/>
    <col min="55" max="55" width="5.7265625" customWidth="1"/>
    <col min="56" max="56" width="6.7265625" customWidth="1"/>
    <col min="57" max="57" width="5.81640625" customWidth="1"/>
    <col min="58" max="58" width="10.26953125" customWidth="1"/>
    <col min="59" max="59" width="6.1796875" customWidth="1"/>
    <col min="60" max="61" width="6" customWidth="1"/>
    <col min="62" max="62" width="6.81640625" customWidth="1"/>
    <col min="63" max="63" width="10.453125" customWidth="1"/>
    <col min="64" max="64" width="6.453125" customWidth="1"/>
    <col min="65" max="65" width="5.7265625" customWidth="1"/>
    <col min="66" max="66" width="6.54296875" customWidth="1"/>
    <col min="67" max="67" width="6.453125" customWidth="1"/>
    <col min="68" max="68" width="10.26953125" customWidth="1"/>
    <col min="69" max="69" width="6.453125" customWidth="1"/>
    <col min="70" max="70" width="5.81640625" customWidth="1"/>
    <col min="71" max="71" width="6" customWidth="1"/>
    <col min="72" max="72" width="6.453125" customWidth="1"/>
    <col min="73" max="73" width="9.81640625" customWidth="1"/>
    <col min="74" max="74" width="6.26953125" customWidth="1"/>
    <col min="75" max="75" width="5.7265625" customWidth="1"/>
    <col min="76" max="76" width="6.54296875" customWidth="1"/>
    <col min="77" max="77" width="6.7265625" customWidth="1"/>
    <col min="78" max="78" width="10.26953125" customWidth="1"/>
    <col min="79" max="79" width="6.7265625" customWidth="1"/>
    <col min="80" max="80" width="5.54296875" customWidth="1"/>
    <col min="81" max="81" width="6.7265625" customWidth="1"/>
    <col min="82" max="82" width="7.7265625" customWidth="1"/>
    <col min="83" max="83" width="9.7265625" customWidth="1"/>
    <col min="84" max="84" width="6.54296875" customWidth="1"/>
    <col min="85" max="85" width="5.54296875" customWidth="1"/>
    <col min="86" max="86" width="6.81640625" customWidth="1"/>
    <col min="87" max="87" width="7" customWidth="1"/>
    <col min="88" max="88" width="10.26953125" customWidth="1"/>
    <col min="89" max="89" width="7.26953125" customWidth="1"/>
    <col min="90" max="90" width="6.54296875" customWidth="1"/>
    <col min="91" max="91" width="7.26953125" customWidth="1"/>
    <col min="92" max="92" width="7.54296875" customWidth="1"/>
    <col min="93" max="93" width="10.7265625" customWidth="1"/>
    <col min="94" max="95" width="6.1796875" customWidth="1"/>
    <col min="96" max="96" width="6.81640625" customWidth="1"/>
    <col min="97" max="97" width="7.1796875" customWidth="1"/>
    <col min="98" max="98" width="10.26953125" customWidth="1"/>
    <col min="99" max="99" width="6.81640625" customWidth="1"/>
    <col min="100" max="100" width="6" customWidth="1"/>
    <col min="101" max="101" width="5.81640625" customWidth="1"/>
    <col min="102" max="102" width="6.26953125" customWidth="1"/>
    <col min="103" max="103" width="9.54296875" customWidth="1"/>
    <col min="104" max="104" width="6.7265625" customWidth="1"/>
    <col min="105" max="105" width="5.453125" customWidth="1"/>
    <col min="106" max="106" width="6.453125" customWidth="1"/>
    <col min="107" max="107" width="6.7265625" customWidth="1"/>
    <col min="108" max="108" width="9.54296875" customWidth="1"/>
    <col min="109" max="109" width="6.7265625" customWidth="1"/>
    <col min="110" max="110" width="5.453125" customWidth="1"/>
    <col min="111" max="111" width="6.7265625" customWidth="1"/>
    <col min="112" max="112" width="7.1796875" customWidth="1"/>
    <col min="113" max="113" width="10.1796875" customWidth="1"/>
    <col min="114" max="114" width="6.54296875" customWidth="1"/>
    <col min="115" max="115" width="6.453125" customWidth="1"/>
    <col min="116" max="116" width="7.7265625" customWidth="1"/>
    <col min="117" max="117" width="6.81640625" customWidth="1"/>
    <col min="118" max="118" width="10.7265625" customWidth="1"/>
    <col min="119" max="119" width="6.453125" customWidth="1"/>
    <col min="120" max="121" width="6" customWidth="1"/>
    <col min="122" max="122" width="6.1796875" customWidth="1"/>
    <col min="123" max="123" width="9.54296875" customWidth="1"/>
    <col min="124" max="124" width="6.81640625" customWidth="1"/>
    <col min="125" max="125" width="5.453125" customWidth="1"/>
    <col min="126" max="126" width="6.54296875" customWidth="1"/>
    <col min="127" max="127" width="6.453125" customWidth="1"/>
    <col min="128" max="128" width="10" customWidth="1"/>
    <col min="129" max="129" width="6.54296875" customWidth="1"/>
    <col min="130" max="130" width="5.54296875" customWidth="1"/>
    <col min="131" max="132" width="6.54296875" customWidth="1"/>
    <col min="133" max="133" width="10.1796875" customWidth="1"/>
    <col min="134" max="134" width="7" customWidth="1"/>
    <col min="135" max="135" width="5.1796875" customWidth="1"/>
    <col min="136" max="136" width="6.26953125" customWidth="1"/>
    <col min="137" max="137" width="5.81640625" customWidth="1"/>
    <col min="138" max="138" width="10" customWidth="1"/>
    <col min="139" max="139" width="6.7265625" customWidth="1"/>
    <col min="140" max="140" width="4.7265625" customWidth="1"/>
    <col min="141" max="141" width="6.1796875" customWidth="1"/>
    <col min="142" max="142" width="6.26953125" customWidth="1"/>
    <col min="143" max="143" width="10.26953125" customWidth="1"/>
    <col min="144" max="144" width="6.81640625" customWidth="1"/>
    <col min="145" max="145" width="5.7265625" customWidth="1"/>
    <col min="146" max="146" width="6" customWidth="1"/>
    <col min="147" max="147" width="6.26953125" customWidth="1"/>
    <col min="148" max="148" width="10.81640625" customWidth="1"/>
    <col min="149" max="149" width="6.1796875" customWidth="1"/>
    <col min="150" max="150" width="5.81640625" customWidth="1"/>
    <col min="151" max="151" width="6.453125" customWidth="1"/>
    <col min="152" max="152" width="7" customWidth="1"/>
    <col min="153" max="153" width="9.81640625" customWidth="1"/>
    <col min="154" max="154" width="7" customWidth="1"/>
    <col min="155" max="155" width="5.7265625" customWidth="1"/>
    <col min="156" max="156" width="5.81640625" customWidth="1"/>
    <col min="157" max="157" width="6.26953125" customWidth="1"/>
    <col min="158" max="158" width="10.1796875" customWidth="1"/>
    <col min="159" max="159" width="6.1796875" customWidth="1"/>
    <col min="160" max="160" width="5.26953125" customWidth="1"/>
    <col min="161" max="161" width="6.7265625" customWidth="1"/>
    <col min="162" max="162" width="7" customWidth="1"/>
    <col min="163" max="163" width="10.1796875" customWidth="1"/>
    <col min="164" max="164" width="6.81640625" customWidth="1"/>
    <col min="165" max="165" width="6" customWidth="1"/>
    <col min="166" max="166" width="7" customWidth="1"/>
    <col min="167" max="167" width="6.81640625" customWidth="1"/>
    <col min="168" max="168" width="10.7265625" customWidth="1"/>
    <col min="169" max="169" width="6.26953125" customWidth="1"/>
    <col min="170" max="170" width="5.26953125" customWidth="1"/>
    <col min="171" max="172" width="6.7265625" customWidth="1"/>
    <col min="173" max="173" width="10.1796875" customWidth="1"/>
    <col min="174" max="174" width="6.54296875" customWidth="1"/>
    <col min="175" max="175" width="5.7265625" customWidth="1"/>
    <col min="176" max="176" width="6.7265625" customWidth="1"/>
    <col min="177" max="177" width="5.81640625" customWidth="1"/>
    <col min="178" max="178" width="10.1796875" customWidth="1"/>
    <col min="179" max="179" width="6.81640625" customWidth="1"/>
    <col min="180" max="180" width="5" customWidth="1"/>
    <col min="181" max="181" width="6" customWidth="1"/>
    <col min="182" max="182" width="6.1796875" customWidth="1"/>
    <col min="183" max="183" width="10.453125" customWidth="1"/>
    <col min="184" max="184" width="6.453125" customWidth="1"/>
    <col min="185" max="185" width="5.54296875" customWidth="1"/>
    <col min="186" max="186" width="7.26953125" customWidth="1"/>
    <col min="187" max="187" width="6.1796875" customWidth="1"/>
    <col min="188" max="188" width="10" customWidth="1"/>
    <col min="189" max="189" width="6.26953125" customWidth="1"/>
    <col min="190" max="190" width="6" customWidth="1"/>
    <col min="191" max="191" width="6.26953125" customWidth="1"/>
    <col min="192" max="192" width="6" customWidth="1"/>
    <col min="193" max="193" width="10.453125" customWidth="1"/>
    <col min="194" max="194" width="7" customWidth="1"/>
    <col min="195" max="195" width="5.54296875" customWidth="1"/>
    <col min="196" max="196" width="6.81640625" customWidth="1"/>
    <col min="197" max="197" width="6.7265625" customWidth="1"/>
    <col min="198" max="198" width="10.26953125" customWidth="1"/>
    <col min="199" max="199" width="6.453125" customWidth="1"/>
    <col min="200" max="200" width="5" customWidth="1"/>
    <col min="201" max="202" width="6.54296875" customWidth="1"/>
    <col min="203" max="203" width="10.453125" customWidth="1"/>
    <col min="204" max="204" width="6.1796875" customWidth="1"/>
    <col min="205" max="205" width="5.453125" customWidth="1"/>
    <col min="206" max="206" width="7" customWidth="1"/>
    <col min="207" max="207" width="7.453125" customWidth="1"/>
    <col min="208" max="208" width="9.7265625" customWidth="1"/>
    <col min="209" max="209" width="6.1796875" customWidth="1"/>
    <col min="210" max="210" width="5.7265625" customWidth="1"/>
    <col min="211" max="211" width="5.81640625" customWidth="1"/>
    <col min="212" max="212" width="6.54296875" customWidth="1"/>
    <col min="213" max="213" width="10.7265625" customWidth="1"/>
    <col min="214" max="214" width="6.54296875" customWidth="1"/>
    <col min="215" max="215" width="5.7265625" customWidth="1"/>
    <col min="216" max="216" width="6.1796875" customWidth="1"/>
    <col min="217" max="217" width="6.54296875" customWidth="1"/>
    <col min="218" max="218" width="10.453125" customWidth="1"/>
    <col min="219" max="219" width="6.81640625" customWidth="1"/>
    <col min="220" max="220" width="6.453125" customWidth="1"/>
    <col min="221" max="221" width="6.7265625" customWidth="1"/>
    <col min="222" max="222" width="6.26953125" customWidth="1"/>
    <col min="223" max="223" width="10.1796875" customWidth="1"/>
    <col min="224" max="224" width="6.26953125" customWidth="1"/>
    <col min="225" max="225" width="5.453125" customWidth="1"/>
    <col min="226" max="226" width="5.81640625" customWidth="1"/>
    <col min="227" max="227" width="6.1796875" customWidth="1"/>
    <col min="228" max="228" width="10.26953125" customWidth="1"/>
    <col min="229" max="229" width="6.7265625" customWidth="1"/>
    <col min="230" max="230" width="5.54296875" customWidth="1"/>
    <col min="231" max="231" width="6.1796875" customWidth="1"/>
    <col min="232" max="232" width="6" customWidth="1"/>
    <col min="233" max="233" width="10.1796875" customWidth="1"/>
    <col min="234" max="234" width="7.453125" customWidth="1"/>
    <col min="235" max="235" width="6.54296875" customWidth="1"/>
    <col min="236" max="236" width="7.7265625" customWidth="1"/>
    <col min="237" max="237" width="7.453125" customWidth="1"/>
    <col min="238" max="238" width="10.453125" customWidth="1"/>
  </cols>
  <sheetData>
    <row r="1" spans="2:238" ht="15" thickBot="1" x14ac:dyDescent="0.4"/>
    <row r="2" spans="2:238" ht="15" thickBot="1" x14ac:dyDescent="0.4">
      <c r="B2" s="762" t="s">
        <v>213</v>
      </c>
      <c r="C2" s="742"/>
      <c r="D2" s="672" t="s">
        <v>113</v>
      </c>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3"/>
      <c r="BR2" s="673"/>
      <c r="BS2" s="673"/>
      <c r="BT2" s="673"/>
      <c r="BU2" s="673"/>
      <c r="BV2" s="673"/>
      <c r="BW2" s="673"/>
      <c r="BX2" s="673"/>
      <c r="BY2" s="673"/>
      <c r="BZ2" s="673"/>
      <c r="CA2" s="673"/>
      <c r="CB2" s="673"/>
      <c r="CC2" s="673"/>
      <c r="CD2" s="673"/>
      <c r="CE2" s="673"/>
      <c r="CF2" s="673"/>
      <c r="CG2" s="673"/>
      <c r="CH2" s="673"/>
      <c r="CI2" s="673"/>
      <c r="CJ2" s="673"/>
      <c r="CK2" s="673"/>
      <c r="CL2" s="673"/>
      <c r="CM2" s="673"/>
      <c r="CN2" s="673"/>
      <c r="CO2" s="673"/>
      <c r="CP2" s="673"/>
      <c r="CQ2" s="673"/>
      <c r="CR2" s="673"/>
      <c r="CS2" s="673"/>
      <c r="CT2" s="673"/>
      <c r="CU2" s="673"/>
      <c r="CV2" s="673"/>
      <c r="CW2" s="673"/>
      <c r="CX2" s="673"/>
      <c r="CY2" s="673"/>
      <c r="CZ2" s="673"/>
      <c r="DA2" s="673"/>
      <c r="DB2" s="673"/>
      <c r="DC2" s="673"/>
      <c r="DD2" s="673"/>
      <c r="DE2" s="673"/>
      <c r="DF2" s="673"/>
      <c r="DG2" s="673"/>
      <c r="DH2" s="673"/>
      <c r="DI2" s="673"/>
      <c r="DJ2" s="673"/>
      <c r="DK2" s="673"/>
      <c r="DL2" s="673"/>
      <c r="DM2" s="673"/>
      <c r="DN2" s="673"/>
      <c r="DO2" s="673"/>
      <c r="DP2" s="673"/>
      <c r="DQ2" s="673"/>
      <c r="DR2" s="673"/>
      <c r="DS2" s="673"/>
      <c r="DT2" s="673"/>
      <c r="DU2" s="673"/>
      <c r="DV2" s="673"/>
      <c r="DW2" s="673"/>
      <c r="DX2" s="673"/>
      <c r="DY2" s="673"/>
      <c r="DZ2" s="673"/>
      <c r="EA2" s="673"/>
      <c r="EB2" s="673"/>
      <c r="EC2" s="673"/>
      <c r="ED2" s="673"/>
      <c r="EE2" s="673"/>
      <c r="EF2" s="673"/>
      <c r="EG2" s="673"/>
      <c r="EH2" s="673"/>
      <c r="EI2" s="673"/>
      <c r="EJ2" s="673"/>
      <c r="EK2" s="673"/>
      <c r="EL2" s="673"/>
      <c r="EM2" s="673"/>
      <c r="EN2" s="673"/>
      <c r="EO2" s="673"/>
      <c r="EP2" s="673"/>
      <c r="EQ2" s="673"/>
      <c r="ER2" s="673"/>
      <c r="ES2" s="673"/>
      <c r="ET2" s="673"/>
      <c r="EU2" s="673"/>
      <c r="EV2" s="673"/>
      <c r="EW2" s="673"/>
      <c r="EX2" s="673"/>
      <c r="EY2" s="673"/>
      <c r="EZ2" s="673"/>
      <c r="FA2" s="673"/>
      <c r="FB2" s="673"/>
      <c r="FC2" s="673"/>
      <c r="FD2" s="673"/>
      <c r="FE2" s="673"/>
      <c r="FF2" s="673"/>
      <c r="FG2" s="673"/>
      <c r="FH2" s="673"/>
      <c r="FI2" s="673"/>
      <c r="FJ2" s="673"/>
      <c r="FK2" s="673"/>
      <c r="FL2" s="673"/>
      <c r="FM2" s="673"/>
      <c r="FN2" s="673"/>
      <c r="FO2" s="673"/>
      <c r="FP2" s="673"/>
      <c r="FQ2" s="673"/>
      <c r="FR2" s="673"/>
      <c r="FS2" s="673"/>
      <c r="FT2" s="673"/>
      <c r="FU2" s="673"/>
      <c r="FV2" s="673"/>
      <c r="FW2" s="673"/>
      <c r="FX2" s="673"/>
      <c r="FY2" s="673"/>
      <c r="FZ2" s="673"/>
      <c r="GA2" s="673"/>
      <c r="GB2" s="673"/>
      <c r="GC2" s="673"/>
      <c r="GD2" s="673"/>
      <c r="GE2" s="673"/>
      <c r="GF2" s="673"/>
      <c r="GG2" s="673"/>
      <c r="GH2" s="673"/>
      <c r="GI2" s="673"/>
      <c r="GJ2" s="673"/>
      <c r="GK2" s="673"/>
      <c r="GL2" s="673"/>
      <c r="GM2" s="673"/>
      <c r="GN2" s="673"/>
      <c r="GO2" s="673"/>
      <c r="GP2" s="673"/>
      <c r="GQ2" s="673"/>
      <c r="GR2" s="673"/>
      <c r="GS2" s="673"/>
      <c r="GT2" s="673"/>
      <c r="GU2" s="673"/>
      <c r="GV2" s="673"/>
      <c r="GW2" s="673"/>
      <c r="GX2" s="673"/>
      <c r="GY2" s="673"/>
      <c r="GZ2" s="673"/>
      <c r="HA2" s="673"/>
      <c r="HB2" s="673"/>
      <c r="HC2" s="673"/>
      <c r="HD2" s="673"/>
      <c r="HE2" s="673"/>
      <c r="HF2" s="673"/>
      <c r="HG2" s="673"/>
      <c r="HH2" s="673"/>
      <c r="HI2" s="673"/>
      <c r="HJ2" s="673"/>
      <c r="HK2" s="673"/>
      <c r="HL2" s="673"/>
      <c r="HM2" s="673"/>
      <c r="HN2" s="673"/>
      <c r="HO2" s="673"/>
      <c r="HP2" s="673"/>
      <c r="HQ2" s="673"/>
      <c r="HR2" s="673"/>
      <c r="HS2" s="673"/>
      <c r="HT2" s="673"/>
      <c r="HU2" s="673"/>
      <c r="HV2" s="673"/>
      <c r="HW2" s="673"/>
      <c r="HX2" s="673"/>
      <c r="HY2" s="673"/>
      <c r="HZ2" s="673"/>
      <c r="IA2" s="673"/>
      <c r="IB2" s="673"/>
      <c r="IC2" s="673"/>
      <c r="ID2" s="674"/>
    </row>
    <row r="3" spans="2:238" ht="132.75" customHeight="1" thickBot="1" x14ac:dyDescent="0.4">
      <c r="B3" s="743"/>
      <c r="C3" s="744"/>
      <c r="D3" s="663" t="s">
        <v>405</v>
      </c>
      <c r="E3" s="664"/>
      <c r="F3" s="665"/>
      <c r="G3" s="665"/>
      <c r="H3" s="666"/>
      <c r="I3" s="663" t="s">
        <v>256</v>
      </c>
      <c r="J3" s="664"/>
      <c r="K3" s="665"/>
      <c r="L3" s="665"/>
      <c r="M3" s="666"/>
      <c r="N3" s="663" t="s">
        <v>252</v>
      </c>
      <c r="O3" s="664"/>
      <c r="P3" s="665"/>
      <c r="Q3" s="665"/>
      <c r="R3" s="666"/>
      <c r="S3" s="663" t="s">
        <v>93</v>
      </c>
      <c r="T3" s="664"/>
      <c r="U3" s="665"/>
      <c r="V3" s="665"/>
      <c r="W3" s="666"/>
      <c r="X3" s="725" t="s">
        <v>94</v>
      </c>
      <c r="Y3" s="726"/>
      <c r="Z3" s="727"/>
      <c r="AA3" s="727"/>
      <c r="AB3" s="728"/>
      <c r="AC3" s="663" t="s">
        <v>257</v>
      </c>
      <c r="AD3" s="664"/>
      <c r="AE3" s="665"/>
      <c r="AF3" s="665"/>
      <c r="AG3" s="666"/>
      <c r="AH3" s="663" t="s">
        <v>246</v>
      </c>
      <c r="AI3" s="664"/>
      <c r="AJ3" s="665"/>
      <c r="AK3" s="665"/>
      <c r="AL3" s="666"/>
      <c r="AM3" s="663" t="s">
        <v>231</v>
      </c>
      <c r="AN3" s="664"/>
      <c r="AO3" s="665"/>
      <c r="AP3" s="665"/>
      <c r="AQ3" s="666"/>
      <c r="AR3" s="663" t="s">
        <v>95</v>
      </c>
      <c r="AS3" s="664"/>
      <c r="AT3" s="665"/>
      <c r="AU3" s="665"/>
      <c r="AV3" s="666"/>
      <c r="AW3" s="663" t="s">
        <v>575</v>
      </c>
      <c r="AX3" s="664"/>
      <c r="AY3" s="665"/>
      <c r="AZ3" s="665"/>
      <c r="BA3" s="666"/>
      <c r="BB3" s="787" t="s">
        <v>665</v>
      </c>
      <c r="BC3" s="788"/>
      <c r="BD3" s="789"/>
      <c r="BE3" s="789"/>
      <c r="BF3" s="790"/>
      <c r="BG3" s="663" t="s">
        <v>108</v>
      </c>
      <c r="BH3" s="664"/>
      <c r="BI3" s="665"/>
      <c r="BJ3" s="665"/>
      <c r="BK3" s="666"/>
      <c r="BL3" s="663" t="s">
        <v>608</v>
      </c>
      <c r="BM3" s="664"/>
      <c r="BN3" s="665"/>
      <c r="BO3" s="665"/>
      <c r="BP3" s="666"/>
      <c r="BQ3" s="663" t="s">
        <v>328</v>
      </c>
      <c r="BR3" s="664"/>
      <c r="BS3" s="665"/>
      <c r="BT3" s="665"/>
      <c r="BU3" s="666"/>
      <c r="BV3" s="663" t="s">
        <v>493</v>
      </c>
      <c r="BW3" s="664"/>
      <c r="BX3" s="665"/>
      <c r="BY3" s="665"/>
      <c r="BZ3" s="666"/>
      <c r="CA3" s="663" t="s">
        <v>628</v>
      </c>
      <c r="CB3" s="664"/>
      <c r="CC3" s="665"/>
      <c r="CD3" s="665"/>
      <c r="CE3" s="666"/>
      <c r="CF3" s="663" t="s">
        <v>629</v>
      </c>
      <c r="CG3" s="664"/>
      <c r="CH3" s="665"/>
      <c r="CI3" s="665"/>
      <c r="CJ3" s="666"/>
      <c r="CK3" s="714" t="s">
        <v>110</v>
      </c>
      <c r="CL3" s="715"/>
      <c r="CM3" s="716"/>
      <c r="CN3" s="716"/>
      <c r="CO3" s="717"/>
      <c r="CP3" s="725" t="s">
        <v>150</v>
      </c>
      <c r="CQ3" s="726"/>
      <c r="CR3" s="727"/>
      <c r="CS3" s="727"/>
      <c r="CT3" s="728"/>
      <c r="CU3" s="663" t="s">
        <v>376</v>
      </c>
      <c r="CV3" s="664"/>
      <c r="CW3" s="665"/>
      <c r="CX3" s="665"/>
      <c r="CY3" s="666"/>
      <c r="CZ3" s="663" t="s">
        <v>377</v>
      </c>
      <c r="DA3" s="664"/>
      <c r="DB3" s="665"/>
      <c r="DC3" s="665"/>
      <c r="DD3" s="666"/>
      <c r="DE3" s="663" t="s">
        <v>403</v>
      </c>
      <c r="DF3" s="664"/>
      <c r="DG3" s="665"/>
      <c r="DH3" s="665"/>
      <c r="DI3" s="666"/>
      <c r="DJ3" s="663" t="s">
        <v>174</v>
      </c>
      <c r="DK3" s="664"/>
      <c r="DL3" s="665"/>
      <c r="DM3" s="665"/>
      <c r="DN3" s="666"/>
      <c r="DO3" s="663" t="s">
        <v>630</v>
      </c>
      <c r="DP3" s="664"/>
      <c r="DQ3" s="665"/>
      <c r="DR3" s="665"/>
      <c r="DS3" s="666"/>
      <c r="DT3" s="663" t="s">
        <v>449</v>
      </c>
      <c r="DU3" s="664"/>
      <c r="DV3" s="665"/>
      <c r="DW3" s="665"/>
      <c r="DX3" s="666"/>
      <c r="DY3" s="663" t="s">
        <v>165</v>
      </c>
      <c r="DZ3" s="664"/>
      <c r="EA3" s="665"/>
      <c r="EB3" s="665"/>
      <c r="EC3" s="666"/>
      <c r="ED3" s="663" t="s">
        <v>631</v>
      </c>
      <c r="EE3" s="664"/>
      <c r="EF3" s="665"/>
      <c r="EG3" s="665"/>
      <c r="EH3" s="666"/>
      <c r="EI3" s="663" t="s">
        <v>166</v>
      </c>
      <c r="EJ3" s="664"/>
      <c r="EK3" s="665"/>
      <c r="EL3" s="665"/>
      <c r="EM3" s="666"/>
      <c r="EN3" s="663" t="s">
        <v>167</v>
      </c>
      <c r="EO3" s="664"/>
      <c r="EP3" s="665"/>
      <c r="EQ3" s="665"/>
      <c r="ER3" s="666"/>
      <c r="ES3" s="663" t="s">
        <v>494</v>
      </c>
      <c r="ET3" s="664"/>
      <c r="EU3" s="665"/>
      <c r="EV3" s="665"/>
      <c r="EW3" s="666"/>
      <c r="EX3" s="663" t="s">
        <v>168</v>
      </c>
      <c r="EY3" s="664"/>
      <c r="EZ3" s="665"/>
      <c r="FA3" s="665"/>
      <c r="FB3" s="666"/>
      <c r="FC3" s="663" t="s">
        <v>495</v>
      </c>
      <c r="FD3" s="664"/>
      <c r="FE3" s="665"/>
      <c r="FF3" s="665"/>
      <c r="FG3" s="666"/>
      <c r="FH3" s="663" t="s">
        <v>632</v>
      </c>
      <c r="FI3" s="664"/>
      <c r="FJ3" s="665"/>
      <c r="FK3" s="665"/>
      <c r="FL3" s="666"/>
      <c r="FM3" s="690" t="s">
        <v>496</v>
      </c>
      <c r="FN3" s="691"/>
      <c r="FO3" s="692"/>
      <c r="FP3" s="692"/>
      <c r="FQ3" s="693"/>
      <c r="FR3" s="663" t="s">
        <v>633</v>
      </c>
      <c r="FS3" s="664"/>
      <c r="FT3" s="665"/>
      <c r="FU3" s="665"/>
      <c r="FV3" s="666"/>
      <c r="FW3" s="663" t="s">
        <v>497</v>
      </c>
      <c r="FX3" s="664"/>
      <c r="FY3" s="665"/>
      <c r="FZ3" s="665"/>
      <c r="GA3" s="666"/>
      <c r="GB3" s="663" t="s">
        <v>462</v>
      </c>
      <c r="GC3" s="664"/>
      <c r="GD3" s="665"/>
      <c r="GE3" s="665"/>
      <c r="GF3" s="666"/>
      <c r="GG3" s="704" t="s">
        <v>498</v>
      </c>
      <c r="GH3" s="664"/>
      <c r="GI3" s="665"/>
      <c r="GJ3" s="665"/>
      <c r="GK3" s="666"/>
      <c r="GL3" s="663" t="s">
        <v>320</v>
      </c>
      <c r="GM3" s="664"/>
      <c r="GN3" s="665"/>
      <c r="GO3" s="665"/>
      <c r="GP3" s="666"/>
      <c r="GQ3" s="772" t="s">
        <v>170</v>
      </c>
      <c r="GR3" s="773"/>
      <c r="GS3" s="774"/>
      <c r="GT3" s="774"/>
      <c r="GU3" s="775"/>
      <c r="GV3" s="663" t="s">
        <v>348</v>
      </c>
      <c r="GW3" s="664"/>
      <c r="GX3" s="665"/>
      <c r="GY3" s="665"/>
      <c r="GZ3" s="666"/>
      <c r="HA3" s="663" t="s">
        <v>171</v>
      </c>
      <c r="HB3" s="664"/>
      <c r="HC3" s="665"/>
      <c r="HD3" s="665"/>
      <c r="HE3" s="666"/>
      <c r="HF3" s="663" t="s">
        <v>499</v>
      </c>
      <c r="HG3" s="664"/>
      <c r="HH3" s="665"/>
      <c r="HI3" s="665"/>
      <c r="HJ3" s="666"/>
      <c r="HK3" s="684" t="s">
        <v>172</v>
      </c>
      <c r="HL3" s="685"/>
      <c r="HM3" s="686"/>
      <c r="HN3" s="686"/>
      <c r="HO3" s="687"/>
      <c r="HP3" s="663" t="s">
        <v>173</v>
      </c>
      <c r="HQ3" s="664"/>
      <c r="HR3" s="665"/>
      <c r="HS3" s="665"/>
      <c r="HT3" s="666"/>
      <c r="HU3" s="663" t="s">
        <v>276</v>
      </c>
      <c r="HV3" s="664"/>
      <c r="HW3" s="665"/>
      <c r="HX3" s="665"/>
      <c r="HY3" s="666"/>
      <c r="HZ3" s="817" t="s">
        <v>627</v>
      </c>
      <c r="IA3" s="818"/>
      <c r="IB3" s="819"/>
      <c r="IC3" s="819"/>
      <c r="ID3" s="820"/>
    </row>
    <row r="4" spans="2:238" ht="25.5" customHeight="1" thickBot="1" x14ac:dyDescent="0.4">
      <c r="B4" s="743"/>
      <c r="C4" s="744"/>
      <c r="D4" s="667" t="s">
        <v>29</v>
      </c>
      <c r="E4" s="710"/>
      <c r="F4" s="711"/>
      <c r="G4" s="712" t="s">
        <v>30</v>
      </c>
      <c r="H4" s="670" t="s">
        <v>83</v>
      </c>
      <c r="I4" s="667" t="s">
        <v>29</v>
      </c>
      <c r="J4" s="668"/>
      <c r="K4" s="669"/>
      <c r="L4" s="670" t="s">
        <v>30</v>
      </c>
      <c r="M4" s="670" t="s">
        <v>83</v>
      </c>
      <c r="N4" s="667" t="s">
        <v>29</v>
      </c>
      <c r="O4" s="668"/>
      <c r="P4" s="669"/>
      <c r="Q4" s="670" t="s">
        <v>30</v>
      </c>
      <c r="R4" s="670" t="s">
        <v>83</v>
      </c>
      <c r="S4" s="667" t="s">
        <v>29</v>
      </c>
      <c r="T4" s="668"/>
      <c r="U4" s="669"/>
      <c r="V4" s="670" t="s">
        <v>30</v>
      </c>
      <c r="W4" s="670" t="s">
        <v>83</v>
      </c>
      <c r="X4" s="749" t="s">
        <v>29</v>
      </c>
      <c r="Y4" s="750"/>
      <c r="Z4" s="750"/>
      <c r="AA4" s="751" t="s">
        <v>30</v>
      </c>
      <c r="AB4" s="708" t="s">
        <v>83</v>
      </c>
      <c r="AC4" s="680" t="s">
        <v>29</v>
      </c>
      <c r="AD4" s="681"/>
      <c r="AE4" s="681"/>
      <c r="AF4" s="682" t="s">
        <v>30</v>
      </c>
      <c r="AG4" s="670" t="s">
        <v>83</v>
      </c>
      <c r="AH4" s="680" t="s">
        <v>29</v>
      </c>
      <c r="AI4" s="681"/>
      <c r="AJ4" s="681"/>
      <c r="AK4" s="682" t="s">
        <v>30</v>
      </c>
      <c r="AL4" s="670" t="s">
        <v>83</v>
      </c>
      <c r="AM4" s="680" t="s">
        <v>29</v>
      </c>
      <c r="AN4" s="681"/>
      <c r="AO4" s="681"/>
      <c r="AP4" s="682" t="s">
        <v>30</v>
      </c>
      <c r="AQ4" s="670" t="s">
        <v>83</v>
      </c>
      <c r="AR4" s="680" t="s">
        <v>29</v>
      </c>
      <c r="AS4" s="681"/>
      <c r="AT4" s="681"/>
      <c r="AU4" s="682" t="s">
        <v>30</v>
      </c>
      <c r="AV4" s="670" t="s">
        <v>83</v>
      </c>
      <c r="AW4" s="680" t="s">
        <v>29</v>
      </c>
      <c r="AX4" s="681"/>
      <c r="AY4" s="681"/>
      <c r="AZ4" s="682" t="s">
        <v>30</v>
      </c>
      <c r="BA4" s="670" t="s">
        <v>83</v>
      </c>
      <c r="BB4" s="680" t="s">
        <v>29</v>
      </c>
      <c r="BC4" s="681"/>
      <c r="BD4" s="681"/>
      <c r="BE4" s="682" t="s">
        <v>30</v>
      </c>
      <c r="BF4" s="670" t="s">
        <v>83</v>
      </c>
      <c r="BG4" s="680" t="s">
        <v>29</v>
      </c>
      <c r="BH4" s="681"/>
      <c r="BI4" s="681"/>
      <c r="BJ4" s="682" t="s">
        <v>30</v>
      </c>
      <c r="BK4" s="670" t="s">
        <v>83</v>
      </c>
      <c r="BL4" s="667" t="s">
        <v>29</v>
      </c>
      <c r="BM4" s="710"/>
      <c r="BN4" s="711"/>
      <c r="BO4" s="712" t="s">
        <v>30</v>
      </c>
      <c r="BP4" s="670" t="s">
        <v>83</v>
      </c>
      <c r="BQ4" s="667" t="s">
        <v>29</v>
      </c>
      <c r="BR4" s="710"/>
      <c r="BS4" s="711"/>
      <c r="BT4" s="712" t="s">
        <v>30</v>
      </c>
      <c r="BU4" s="670" t="s">
        <v>83</v>
      </c>
      <c r="BV4" s="667" t="s">
        <v>29</v>
      </c>
      <c r="BW4" s="710"/>
      <c r="BX4" s="711"/>
      <c r="BY4" s="712" t="s">
        <v>30</v>
      </c>
      <c r="BZ4" s="670" t="s">
        <v>83</v>
      </c>
      <c r="CA4" s="667" t="s">
        <v>29</v>
      </c>
      <c r="CB4" s="710"/>
      <c r="CC4" s="711"/>
      <c r="CD4" s="712" t="s">
        <v>30</v>
      </c>
      <c r="CE4" s="670" t="s">
        <v>83</v>
      </c>
      <c r="CF4" s="667" t="s">
        <v>29</v>
      </c>
      <c r="CG4" s="710"/>
      <c r="CH4" s="711"/>
      <c r="CI4" s="712" t="s">
        <v>30</v>
      </c>
      <c r="CJ4" s="670" t="s">
        <v>83</v>
      </c>
      <c r="CK4" s="718" t="s">
        <v>29</v>
      </c>
      <c r="CL4" s="719"/>
      <c r="CM4" s="720"/>
      <c r="CN4" s="721" t="s">
        <v>30</v>
      </c>
      <c r="CO4" s="723" t="s">
        <v>83</v>
      </c>
      <c r="CP4" s="729" t="s">
        <v>29</v>
      </c>
      <c r="CQ4" s="730"/>
      <c r="CR4" s="731"/>
      <c r="CS4" s="732" t="s">
        <v>30</v>
      </c>
      <c r="CT4" s="708" t="s">
        <v>83</v>
      </c>
      <c r="CU4" s="667" t="s">
        <v>29</v>
      </c>
      <c r="CV4" s="710"/>
      <c r="CW4" s="711"/>
      <c r="CX4" s="712" t="s">
        <v>30</v>
      </c>
      <c r="CY4" s="670" t="s">
        <v>83</v>
      </c>
      <c r="CZ4" s="680" t="s">
        <v>29</v>
      </c>
      <c r="DA4" s="681"/>
      <c r="DB4" s="681"/>
      <c r="DC4" s="682" t="s">
        <v>30</v>
      </c>
      <c r="DD4" s="670" t="s">
        <v>83</v>
      </c>
      <c r="DE4" s="667" t="s">
        <v>29</v>
      </c>
      <c r="DF4" s="710"/>
      <c r="DG4" s="711"/>
      <c r="DH4" s="712" t="s">
        <v>30</v>
      </c>
      <c r="DI4" s="670" t="s">
        <v>83</v>
      </c>
      <c r="DJ4" s="680" t="s">
        <v>29</v>
      </c>
      <c r="DK4" s="681"/>
      <c r="DL4" s="681"/>
      <c r="DM4" s="682" t="s">
        <v>30</v>
      </c>
      <c r="DN4" s="670" t="s">
        <v>83</v>
      </c>
      <c r="DO4" s="680" t="s">
        <v>29</v>
      </c>
      <c r="DP4" s="681"/>
      <c r="DQ4" s="681"/>
      <c r="DR4" s="682" t="s">
        <v>30</v>
      </c>
      <c r="DS4" s="670" t="s">
        <v>83</v>
      </c>
      <c r="DT4" s="667" t="s">
        <v>29</v>
      </c>
      <c r="DU4" s="668"/>
      <c r="DV4" s="669"/>
      <c r="DW4" s="670" t="s">
        <v>30</v>
      </c>
      <c r="DX4" s="670" t="s">
        <v>83</v>
      </c>
      <c r="DY4" s="667" t="s">
        <v>29</v>
      </c>
      <c r="DZ4" s="668"/>
      <c r="EA4" s="669"/>
      <c r="EB4" s="670" t="s">
        <v>30</v>
      </c>
      <c r="EC4" s="670" t="s">
        <v>83</v>
      </c>
      <c r="ED4" s="667" t="s">
        <v>29</v>
      </c>
      <c r="EE4" s="710"/>
      <c r="EF4" s="711"/>
      <c r="EG4" s="712" t="s">
        <v>30</v>
      </c>
      <c r="EH4" s="670" t="s">
        <v>83</v>
      </c>
      <c r="EI4" s="667" t="s">
        <v>29</v>
      </c>
      <c r="EJ4" s="668"/>
      <c r="EK4" s="669"/>
      <c r="EL4" s="670" t="s">
        <v>30</v>
      </c>
      <c r="EM4" s="670" t="s">
        <v>83</v>
      </c>
      <c r="EN4" s="667" t="s">
        <v>29</v>
      </c>
      <c r="EO4" s="668"/>
      <c r="EP4" s="669"/>
      <c r="EQ4" s="670" t="s">
        <v>30</v>
      </c>
      <c r="ER4" s="670" t="s">
        <v>83</v>
      </c>
      <c r="ES4" s="667" t="s">
        <v>29</v>
      </c>
      <c r="ET4" s="668"/>
      <c r="EU4" s="669"/>
      <c r="EV4" s="670" t="s">
        <v>30</v>
      </c>
      <c r="EW4" s="670" t="s">
        <v>83</v>
      </c>
      <c r="EX4" s="680" t="s">
        <v>29</v>
      </c>
      <c r="EY4" s="681"/>
      <c r="EZ4" s="681"/>
      <c r="FA4" s="682" t="s">
        <v>30</v>
      </c>
      <c r="FB4" s="670" t="s">
        <v>83</v>
      </c>
      <c r="FC4" s="680" t="s">
        <v>29</v>
      </c>
      <c r="FD4" s="681"/>
      <c r="FE4" s="681"/>
      <c r="FF4" s="682" t="s">
        <v>30</v>
      </c>
      <c r="FG4" s="670" t="s">
        <v>83</v>
      </c>
      <c r="FH4" s="680" t="s">
        <v>29</v>
      </c>
      <c r="FI4" s="681"/>
      <c r="FJ4" s="681"/>
      <c r="FK4" s="682" t="s">
        <v>30</v>
      </c>
      <c r="FL4" s="670" t="s">
        <v>83</v>
      </c>
      <c r="FM4" s="680" t="s">
        <v>29</v>
      </c>
      <c r="FN4" s="681"/>
      <c r="FO4" s="681"/>
      <c r="FP4" s="682" t="s">
        <v>30</v>
      </c>
      <c r="FQ4" s="670" t="s">
        <v>83</v>
      </c>
      <c r="FR4" s="680" t="s">
        <v>29</v>
      </c>
      <c r="FS4" s="681"/>
      <c r="FT4" s="681"/>
      <c r="FU4" s="682" t="s">
        <v>30</v>
      </c>
      <c r="FV4" s="670" t="s">
        <v>83</v>
      </c>
      <c r="FW4" s="680" t="s">
        <v>29</v>
      </c>
      <c r="FX4" s="681"/>
      <c r="FY4" s="681"/>
      <c r="FZ4" s="682" t="s">
        <v>30</v>
      </c>
      <c r="GA4" s="670" t="s">
        <v>83</v>
      </c>
      <c r="GB4" s="680" t="s">
        <v>29</v>
      </c>
      <c r="GC4" s="681"/>
      <c r="GD4" s="681"/>
      <c r="GE4" s="682" t="s">
        <v>30</v>
      </c>
      <c r="GF4" s="670" t="s">
        <v>83</v>
      </c>
      <c r="GG4" s="667" t="s">
        <v>29</v>
      </c>
      <c r="GH4" s="668"/>
      <c r="GI4" s="669"/>
      <c r="GJ4" s="670" t="s">
        <v>30</v>
      </c>
      <c r="GK4" s="670" t="s">
        <v>83</v>
      </c>
      <c r="GL4" s="680" t="s">
        <v>29</v>
      </c>
      <c r="GM4" s="681"/>
      <c r="GN4" s="681"/>
      <c r="GO4" s="682" t="s">
        <v>30</v>
      </c>
      <c r="GP4" s="670" t="s">
        <v>83</v>
      </c>
      <c r="GQ4" s="688" t="s">
        <v>29</v>
      </c>
      <c r="GR4" s="689"/>
      <c r="GS4" s="689"/>
      <c r="GT4" s="747" t="s">
        <v>30</v>
      </c>
      <c r="GU4" s="702" t="s">
        <v>83</v>
      </c>
      <c r="GV4" s="667" t="s">
        <v>29</v>
      </c>
      <c r="GW4" s="710"/>
      <c r="GX4" s="711"/>
      <c r="GY4" s="712" t="s">
        <v>30</v>
      </c>
      <c r="GZ4" s="670" t="s">
        <v>83</v>
      </c>
      <c r="HA4" s="667" t="s">
        <v>29</v>
      </c>
      <c r="HB4" s="710"/>
      <c r="HC4" s="711"/>
      <c r="HD4" s="712" t="s">
        <v>30</v>
      </c>
      <c r="HE4" s="670" t="s">
        <v>83</v>
      </c>
      <c r="HF4" s="667" t="s">
        <v>29</v>
      </c>
      <c r="HG4" s="710"/>
      <c r="HH4" s="711"/>
      <c r="HI4" s="712" t="s">
        <v>30</v>
      </c>
      <c r="HJ4" s="670" t="s">
        <v>83</v>
      </c>
      <c r="HK4" s="791" t="s">
        <v>29</v>
      </c>
      <c r="HL4" s="792"/>
      <c r="HM4" s="793"/>
      <c r="HN4" s="794" t="s">
        <v>30</v>
      </c>
      <c r="HO4" s="694" t="s">
        <v>83</v>
      </c>
      <c r="HP4" s="667" t="s">
        <v>29</v>
      </c>
      <c r="HQ4" s="710"/>
      <c r="HR4" s="711"/>
      <c r="HS4" s="712" t="s">
        <v>30</v>
      </c>
      <c r="HT4" s="670" t="s">
        <v>83</v>
      </c>
      <c r="HU4" s="667" t="s">
        <v>29</v>
      </c>
      <c r="HV4" s="668"/>
      <c r="HW4" s="669"/>
      <c r="HX4" s="670" t="s">
        <v>30</v>
      </c>
      <c r="HY4" s="670" t="s">
        <v>83</v>
      </c>
      <c r="HZ4" s="680" t="s">
        <v>29</v>
      </c>
      <c r="IA4" s="681"/>
      <c r="IB4" s="681"/>
      <c r="IC4" s="682" t="s">
        <v>30</v>
      </c>
      <c r="ID4" s="670" t="s">
        <v>83</v>
      </c>
    </row>
    <row r="5" spans="2:238" ht="15" thickBot="1" x14ac:dyDescent="0.4">
      <c r="B5" s="745"/>
      <c r="C5" s="746"/>
      <c r="D5" s="88" t="s">
        <v>1</v>
      </c>
      <c r="E5" s="89" t="s">
        <v>28</v>
      </c>
      <c r="F5" s="90" t="s">
        <v>31</v>
      </c>
      <c r="G5" s="713"/>
      <c r="H5" s="671"/>
      <c r="I5" s="88" t="s">
        <v>1</v>
      </c>
      <c r="J5" s="89" t="s">
        <v>32</v>
      </c>
      <c r="K5" s="91" t="s">
        <v>31</v>
      </c>
      <c r="L5" s="671"/>
      <c r="M5" s="671"/>
      <c r="N5" s="88" t="s">
        <v>1</v>
      </c>
      <c r="O5" s="89" t="s">
        <v>32</v>
      </c>
      <c r="P5" s="91" t="s">
        <v>31</v>
      </c>
      <c r="Q5" s="671"/>
      <c r="R5" s="671"/>
      <c r="S5" s="88" t="s">
        <v>1</v>
      </c>
      <c r="T5" s="89" t="s">
        <v>32</v>
      </c>
      <c r="U5" s="91" t="s">
        <v>31</v>
      </c>
      <c r="V5" s="671"/>
      <c r="W5" s="671"/>
      <c r="X5" s="177" t="s">
        <v>1</v>
      </c>
      <c r="Y5" s="178" t="s">
        <v>32</v>
      </c>
      <c r="Z5" s="179" t="s">
        <v>31</v>
      </c>
      <c r="AA5" s="752"/>
      <c r="AB5" s="709"/>
      <c r="AC5" s="88" t="s">
        <v>1</v>
      </c>
      <c r="AD5" s="89" t="s">
        <v>32</v>
      </c>
      <c r="AE5" s="91" t="s">
        <v>31</v>
      </c>
      <c r="AF5" s="683"/>
      <c r="AG5" s="671"/>
      <c r="AH5" s="88" t="s">
        <v>1</v>
      </c>
      <c r="AI5" s="89" t="s">
        <v>32</v>
      </c>
      <c r="AJ5" s="91" t="s">
        <v>31</v>
      </c>
      <c r="AK5" s="683"/>
      <c r="AL5" s="671"/>
      <c r="AM5" s="88" t="s">
        <v>1</v>
      </c>
      <c r="AN5" s="87" t="s">
        <v>32</v>
      </c>
      <c r="AO5" s="91" t="s">
        <v>31</v>
      </c>
      <c r="AP5" s="683"/>
      <c r="AQ5" s="671"/>
      <c r="AR5" s="88" t="s">
        <v>1</v>
      </c>
      <c r="AS5" s="89" t="s">
        <v>32</v>
      </c>
      <c r="AT5" s="91" t="s">
        <v>31</v>
      </c>
      <c r="AU5" s="683"/>
      <c r="AV5" s="671"/>
      <c r="AW5" s="88" t="s">
        <v>1</v>
      </c>
      <c r="AX5" s="89" t="s">
        <v>32</v>
      </c>
      <c r="AY5" s="91" t="s">
        <v>31</v>
      </c>
      <c r="AZ5" s="683"/>
      <c r="BA5" s="671"/>
      <c r="BB5" s="88" t="s">
        <v>1</v>
      </c>
      <c r="BC5" s="89" t="s">
        <v>32</v>
      </c>
      <c r="BD5" s="91" t="s">
        <v>31</v>
      </c>
      <c r="BE5" s="683"/>
      <c r="BF5" s="671"/>
      <c r="BG5" s="88" t="s">
        <v>1</v>
      </c>
      <c r="BH5" s="89" t="s">
        <v>32</v>
      </c>
      <c r="BI5" s="91" t="s">
        <v>31</v>
      </c>
      <c r="BJ5" s="683"/>
      <c r="BK5" s="671"/>
      <c r="BL5" s="88" t="s">
        <v>1</v>
      </c>
      <c r="BM5" s="89" t="s">
        <v>28</v>
      </c>
      <c r="BN5" s="90" t="s">
        <v>31</v>
      </c>
      <c r="BO5" s="713"/>
      <c r="BP5" s="671"/>
      <c r="BQ5" s="88" t="s">
        <v>1</v>
      </c>
      <c r="BR5" s="89" t="s">
        <v>28</v>
      </c>
      <c r="BS5" s="90" t="s">
        <v>31</v>
      </c>
      <c r="BT5" s="713"/>
      <c r="BU5" s="671"/>
      <c r="BV5" s="88" t="s">
        <v>1</v>
      </c>
      <c r="BW5" s="89" t="s">
        <v>28</v>
      </c>
      <c r="BX5" s="90" t="s">
        <v>31</v>
      </c>
      <c r="BY5" s="713"/>
      <c r="BZ5" s="671"/>
      <c r="CA5" s="88" t="s">
        <v>1</v>
      </c>
      <c r="CB5" s="89" t="s">
        <v>28</v>
      </c>
      <c r="CC5" s="90" t="s">
        <v>31</v>
      </c>
      <c r="CD5" s="713"/>
      <c r="CE5" s="671"/>
      <c r="CF5" s="88" t="s">
        <v>1</v>
      </c>
      <c r="CG5" s="89" t="s">
        <v>28</v>
      </c>
      <c r="CH5" s="90" t="s">
        <v>31</v>
      </c>
      <c r="CI5" s="713"/>
      <c r="CJ5" s="671"/>
      <c r="CK5" s="508" t="s">
        <v>1</v>
      </c>
      <c r="CL5" s="509" t="s">
        <v>28</v>
      </c>
      <c r="CM5" s="510" t="s">
        <v>31</v>
      </c>
      <c r="CN5" s="722"/>
      <c r="CO5" s="724"/>
      <c r="CP5" s="177" t="s">
        <v>1</v>
      </c>
      <c r="CQ5" s="178" t="s">
        <v>28</v>
      </c>
      <c r="CR5" s="208" t="s">
        <v>31</v>
      </c>
      <c r="CS5" s="733"/>
      <c r="CT5" s="709"/>
      <c r="CU5" s="88" t="s">
        <v>1</v>
      </c>
      <c r="CV5" s="89" t="s">
        <v>28</v>
      </c>
      <c r="CW5" s="90" t="s">
        <v>31</v>
      </c>
      <c r="CX5" s="713"/>
      <c r="CY5" s="671"/>
      <c r="CZ5" s="88" t="s">
        <v>1</v>
      </c>
      <c r="DA5" s="89" t="s">
        <v>32</v>
      </c>
      <c r="DB5" s="91" t="s">
        <v>31</v>
      </c>
      <c r="DC5" s="683"/>
      <c r="DD5" s="671"/>
      <c r="DE5" s="88" t="s">
        <v>1</v>
      </c>
      <c r="DF5" s="89" t="s">
        <v>28</v>
      </c>
      <c r="DG5" s="90" t="s">
        <v>31</v>
      </c>
      <c r="DH5" s="713"/>
      <c r="DI5" s="671"/>
      <c r="DJ5" s="88" t="s">
        <v>1</v>
      </c>
      <c r="DK5" s="89" t="s">
        <v>32</v>
      </c>
      <c r="DL5" s="91" t="s">
        <v>31</v>
      </c>
      <c r="DM5" s="683"/>
      <c r="DN5" s="671"/>
      <c r="DO5" s="88" t="s">
        <v>1</v>
      </c>
      <c r="DP5" s="89" t="s">
        <v>32</v>
      </c>
      <c r="DQ5" s="91" t="s">
        <v>31</v>
      </c>
      <c r="DR5" s="683"/>
      <c r="DS5" s="671"/>
      <c r="DT5" s="88" t="s">
        <v>1</v>
      </c>
      <c r="DU5" s="89" t="s">
        <v>32</v>
      </c>
      <c r="DV5" s="91" t="s">
        <v>31</v>
      </c>
      <c r="DW5" s="671"/>
      <c r="DX5" s="671"/>
      <c r="DY5" s="88" t="s">
        <v>1</v>
      </c>
      <c r="DZ5" s="89" t="s">
        <v>32</v>
      </c>
      <c r="EA5" s="91" t="s">
        <v>31</v>
      </c>
      <c r="EB5" s="671"/>
      <c r="EC5" s="671"/>
      <c r="ED5" s="88" t="s">
        <v>1</v>
      </c>
      <c r="EE5" s="89" t="s">
        <v>28</v>
      </c>
      <c r="EF5" s="90" t="s">
        <v>31</v>
      </c>
      <c r="EG5" s="713"/>
      <c r="EH5" s="671"/>
      <c r="EI5" s="119" t="s">
        <v>1</v>
      </c>
      <c r="EJ5" s="87" t="s">
        <v>32</v>
      </c>
      <c r="EK5" s="120" t="s">
        <v>31</v>
      </c>
      <c r="EL5" s="697"/>
      <c r="EM5" s="697"/>
      <c r="EN5" s="88" t="s">
        <v>1</v>
      </c>
      <c r="EO5" s="89" t="s">
        <v>32</v>
      </c>
      <c r="EP5" s="91" t="s">
        <v>31</v>
      </c>
      <c r="EQ5" s="671"/>
      <c r="ER5" s="671"/>
      <c r="ES5" s="88" t="s">
        <v>1</v>
      </c>
      <c r="ET5" s="89" t="s">
        <v>32</v>
      </c>
      <c r="EU5" s="91" t="s">
        <v>31</v>
      </c>
      <c r="EV5" s="671"/>
      <c r="EW5" s="671"/>
      <c r="EX5" s="88" t="s">
        <v>1</v>
      </c>
      <c r="EY5" s="89" t="s">
        <v>32</v>
      </c>
      <c r="EZ5" s="91" t="s">
        <v>31</v>
      </c>
      <c r="FA5" s="683"/>
      <c r="FB5" s="671"/>
      <c r="FC5" s="88" t="s">
        <v>1</v>
      </c>
      <c r="FD5" s="89" t="s">
        <v>32</v>
      </c>
      <c r="FE5" s="91" t="s">
        <v>31</v>
      </c>
      <c r="FF5" s="683"/>
      <c r="FG5" s="671"/>
      <c r="FH5" s="88" t="s">
        <v>1</v>
      </c>
      <c r="FI5" s="89" t="s">
        <v>32</v>
      </c>
      <c r="FJ5" s="91" t="s">
        <v>31</v>
      </c>
      <c r="FK5" s="683"/>
      <c r="FL5" s="671"/>
      <c r="FM5" s="88" t="s">
        <v>1</v>
      </c>
      <c r="FN5" s="87" t="s">
        <v>32</v>
      </c>
      <c r="FO5" s="91" t="s">
        <v>31</v>
      </c>
      <c r="FP5" s="683"/>
      <c r="FQ5" s="671"/>
      <c r="FR5" s="88" t="s">
        <v>1</v>
      </c>
      <c r="FS5" s="89" t="s">
        <v>32</v>
      </c>
      <c r="FT5" s="91" t="s">
        <v>31</v>
      </c>
      <c r="FU5" s="683"/>
      <c r="FV5" s="671"/>
      <c r="FW5" s="88" t="s">
        <v>1</v>
      </c>
      <c r="FX5" s="89" t="s">
        <v>32</v>
      </c>
      <c r="FY5" s="91" t="s">
        <v>31</v>
      </c>
      <c r="FZ5" s="683"/>
      <c r="GA5" s="671"/>
      <c r="GB5" s="88" t="s">
        <v>1</v>
      </c>
      <c r="GC5" s="89" t="s">
        <v>32</v>
      </c>
      <c r="GD5" s="91" t="s">
        <v>31</v>
      </c>
      <c r="GE5" s="683"/>
      <c r="GF5" s="671"/>
      <c r="GG5" s="88" t="s">
        <v>1</v>
      </c>
      <c r="GH5" s="89" t="s">
        <v>32</v>
      </c>
      <c r="GI5" s="91" t="s">
        <v>31</v>
      </c>
      <c r="GJ5" s="671"/>
      <c r="GK5" s="671"/>
      <c r="GL5" s="88" t="s">
        <v>1</v>
      </c>
      <c r="GM5" s="89" t="s">
        <v>32</v>
      </c>
      <c r="GN5" s="91" t="s">
        <v>31</v>
      </c>
      <c r="GO5" s="683"/>
      <c r="GP5" s="671"/>
      <c r="GQ5" s="204" t="s">
        <v>1</v>
      </c>
      <c r="GR5" s="205" t="s">
        <v>32</v>
      </c>
      <c r="GS5" s="206" t="s">
        <v>31</v>
      </c>
      <c r="GT5" s="781"/>
      <c r="GU5" s="783"/>
      <c r="GV5" s="88" t="s">
        <v>1</v>
      </c>
      <c r="GW5" s="89" t="s">
        <v>28</v>
      </c>
      <c r="GX5" s="90" t="s">
        <v>31</v>
      </c>
      <c r="GY5" s="713"/>
      <c r="GZ5" s="671"/>
      <c r="HA5" s="88" t="s">
        <v>1</v>
      </c>
      <c r="HB5" s="89" t="s">
        <v>28</v>
      </c>
      <c r="HC5" s="90" t="s">
        <v>31</v>
      </c>
      <c r="HD5" s="713"/>
      <c r="HE5" s="671"/>
      <c r="HF5" s="88" t="s">
        <v>1</v>
      </c>
      <c r="HG5" s="89" t="s">
        <v>28</v>
      </c>
      <c r="HH5" s="90" t="s">
        <v>31</v>
      </c>
      <c r="HI5" s="713"/>
      <c r="HJ5" s="671"/>
      <c r="HK5" s="210" t="s">
        <v>1</v>
      </c>
      <c r="HL5" s="211" t="s">
        <v>28</v>
      </c>
      <c r="HM5" s="235" t="s">
        <v>31</v>
      </c>
      <c r="HN5" s="795"/>
      <c r="HO5" s="695"/>
      <c r="HP5" s="88" t="s">
        <v>1</v>
      </c>
      <c r="HQ5" s="89" t="s">
        <v>28</v>
      </c>
      <c r="HR5" s="90" t="s">
        <v>31</v>
      </c>
      <c r="HS5" s="713"/>
      <c r="HT5" s="671"/>
      <c r="HU5" s="88" t="s">
        <v>1</v>
      </c>
      <c r="HV5" s="89" t="s">
        <v>32</v>
      </c>
      <c r="HW5" s="91" t="s">
        <v>31</v>
      </c>
      <c r="HX5" s="671"/>
      <c r="HY5" s="671"/>
      <c r="HZ5" s="88" t="s">
        <v>1</v>
      </c>
      <c r="IA5" s="89" t="s">
        <v>32</v>
      </c>
      <c r="IB5" s="91" t="s">
        <v>31</v>
      </c>
      <c r="IC5" s="683"/>
      <c r="ID5" s="671"/>
    </row>
    <row r="6" spans="2:238" x14ac:dyDescent="0.35">
      <c r="B6" s="149">
        <v>1</v>
      </c>
      <c r="C6" s="150" t="s">
        <v>33</v>
      </c>
      <c r="D6" s="96">
        <v>0</v>
      </c>
      <c r="E6" s="97">
        <v>100</v>
      </c>
      <c r="F6" s="97">
        <f>D6/E6*100</f>
        <v>0</v>
      </c>
      <c r="G6" s="98">
        <v>0</v>
      </c>
      <c r="H6" s="99">
        <f>D6/E17</f>
        <v>0</v>
      </c>
      <c r="I6" s="96">
        <v>0</v>
      </c>
      <c r="J6" s="97">
        <v>1</v>
      </c>
      <c r="K6" s="97">
        <f>I6/J6*100</f>
        <v>0</v>
      </c>
      <c r="L6" s="98">
        <v>0</v>
      </c>
      <c r="M6" s="99">
        <f>I6/J17</f>
        <v>0</v>
      </c>
      <c r="N6" s="96">
        <v>0</v>
      </c>
      <c r="O6" s="97">
        <v>1</v>
      </c>
      <c r="P6" s="97">
        <f>N6/O6*100</f>
        <v>0</v>
      </c>
      <c r="Q6" s="98">
        <v>0</v>
      </c>
      <c r="R6" s="99">
        <f>N6/O17</f>
        <v>0</v>
      </c>
      <c r="S6" s="133">
        <v>0</v>
      </c>
      <c r="T6" s="124">
        <v>100</v>
      </c>
      <c r="U6" s="124">
        <f>S6/T6*100</f>
        <v>0</v>
      </c>
      <c r="V6" s="125">
        <v>0</v>
      </c>
      <c r="W6" s="126">
        <f>S6/T17</f>
        <v>0</v>
      </c>
      <c r="X6" s="165">
        <v>100</v>
      </c>
      <c r="Y6" s="166">
        <v>100</v>
      </c>
      <c r="Z6" s="166">
        <f>X6/Y6*100</f>
        <v>100</v>
      </c>
      <c r="AA6" s="167">
        <v>1</v>
      </c>
      <c r="AB6" s="168">
        <f>X6/Y17</f>
        <v>1</v>
      </c>
      <c r="AC6" s="96">
        <v>0</v>
      </c>
      <c r="AD6" s="97">
        <v>100</v>
      </c>
      <c r="AE6" s="97">
        <f>AC6/AD6*100</f>
        <v>0</v>
      </c>
      <c r="AF6" s="98">
        <v>0</v>
      </c>
      <c r="AG6" s="99">
        <f>AC6/AD17</f>
        <v>0</v>
      </c>
      <c r="AH6" s="96">
        <v>0</v>
      </c>
      <c r="AI6" s="97">
        <v>1</v>
      </c>
      <c r="AJ6" s="97">
        <f>AH6/AI6*100</f>
        <v>0</v>
      </c>
      <c r="AK6" s="98">
        <v>0</v>
      </c>
      <c r="AL6" s="110">
        <f>AH6/AI17</f>
        <v>0</v>
      </c>
      <c r="AM6" s="96">
        <v>0</v>
      </c>
      <c r="AN6" s="97">
        <v>1</v>
      </c>
      <c r="AO6" s="97">
        <f>AM6/AN6*100</f>
        <v>0</v>
      </c>
      <c r="AP6" s="98">
        <v>0</v>
      </c>
      <c r="AQ6" s="99">
        <f>AM6/AN17</f>
        <v>0</v>
      </c>
      <c r="AR6" s="96">
        <v>0</v>
      </c>
      <c r="AS6" s="97">
        <v>90</v>
      </c>
      <c r="AT6" s="97">
        <f>AR6/AS6*100</f>
        <v>0</v>
      </c>
      <c r="AU6" s="98">
        <v>0</v>
      </c>
      <c r="AV6" s="99">
        <f>AR6/AS17</f>
        <v>0</v>
      </c>
      <c r="AW6" s="96">
        <v>0</v>
      </c>
      <c r="AX6" s="97">
        <v>1</v>
      </c>
      <c r="AY6" s="97">
        <f>AW6/AX6*100</f>
        <v>0</v>
      </c>
      <c r="AZ6" s="98">
        <v>0</v>
      </c>
      <c r="BA6" s="110">
        <f>AW6/AX17</f>
        <v>0</v>
      </c>
      <c r="BB6" s="96">
        <v>0</v>
      </c>
      <c r="BC6" s="97">
        <v>1</v>
      </c>
      <c r="BD6" s="97">
        <f>BB6/BC6*100</f>
        <v>0</v>
      </c>
      <c r="BE6" s="98">
        <v>0</v>
      </c>
      <c r="BF6" s="110">
        <f>BB6/BC17</f>
        <v>0</v>
      </c>
      <c r="BG6" s="96">
        <v>0</v>
      </c>
      <c r="BH6" s="97">
        <v>100</v>
      </c>
      <c r="BI6" s="97">
        <f>BG6/BH6*100</f>
        <v>0</v>
      </c>
      <c r="BJ6" s="98">
        <v>0</v>
      </c>
      <c r="BK6" s="99">
        <f>BG6/BH17</f>
        <v>0</v>
      </c>
      <c r="BL6" s="96">
        <v>0</v>
      </c>
      <c r="BM6" s="97">
        <v>1</v>
      </c>
      <c r="BN6" s="97">
        <f>BL6/BM6*100</f>
        <v>0</v>
      </c>
      <c r="BO6" s="98">
        <v>0</v>
      </c>
      <c r="BP6" s="99">
        <f>BL6/BM17</f>
        <v>0</v>
      </c>
      <c r="BQ6" s="96">
        <v>0</v>
      </c>
      <c r="BR6" s="97">
        <v>1</v>
      </c>
      <c r="BS6" s="97">
        <f>BQ6/BR6*100</f>
        <v>0</v>
      </c>
      <c r="BT6" s="98">
        <v>0</v>
      </c>
      <c r="BU6" s="110">
        <f>BQ6/BR17</f>
        <v>0</v>
      </c>
      <c r="BV6" s="96">
        <v>0</v>
      </c>
      <c r="BW6" s="97">
        <v>100</v>
      </c>
      <c r="BX6" s="97">
        <f>BV6/BW6*100</f>
        <v>0</v>
      </c>
      <c r="BY6" s="98">
        <v>0</v>
      </c>
      <c r="BZ6" s="99">
        <f>BV6/BW17</f>
        <v>0</v>
      </c>
      <c r="CA6" s="96">
        <v>0</v>
      </c>
      <c r="CB6" s="97">
        <v>1</v>
      </c>
      <c r="CC6" s="97">
        <f>CA6/CB6*100</f>
        <v>0</v>
      </c>
      <c r="CD6" s="98">
        <v>0</v>
      </c>
      <c r="CE6" s="110">
        <f>CA6/CB17</f>
        <v>0</v>
      </c>
      <c r="CF6" s="96">
        <v>0</v>
      </c>
      <c r="CG6" s="97">
        <v>1</v>
      </c>
      <c r="CH6" s="97">
        <f>CF6/CG6*100</f>
        <v>0</v>
      </c>
      <c r="CI6" s="98">
        <v>0</v>
      </c>
      <c r="CJ6" s="110">
        <f>CF6/CG17</f>
        <v>0</v>
      </c>
      <c r="CK6" s="511">
        <v>0</v>
      </c>
      <c r="CL6" s="512">
        <v>1</v>
      </c>
      <c r="CM6" s="512">
        <f>CK6/CL6*100</f>
        <v>0</v>
      </c>
      <c r="CN6" s="513">
        <v>0</v>
      </c>
      <c r="CO6" s="526">
        <f>CK6/CL17</f>
        <v>0</v>
      </c>
      <c r="CP6" s="165">
        <v>0</v>
      </c>
      <c r="CQ6" s="166">
        <v>1</v>
      </c>
      <c r="CR6" s="166">
        <f>CP6/CQ6*100</f>
        <v>0</v>
      </c>
      <c r="CS6" s="167">
        <v>0</v>
      </c>
      <c r="CT6" s="168">
        <f>CP6/CQ17</f>
        <v>0</v>
      </c>
      <c r="CU6" s="96">
        <v>0</v>
      </c>
      <c r="CV6" s="97">
        <v>100</v>
      </c>
      <c r="CW6" s="97">
        <f>CU6/CV6*100</f>
        <v>0</v>
      </c>
      <c r="CX6" s="98">
        <v>0</v>
      </c>
      <c r="CY6" s="99">
        <f>CU6/CV17</f>
        <v>0</v>
      </c>
      <c r="CZ6" s="96">
        <v>0</v>
      </c>
      <c r="DA6" s="97">
        <v>1</v>
      </c>
      <c r="DB6" s="97">
        <f>CZ6/DA6*100</f>
        <v>0</v>
      </c>
      <c r="DC6" s="98">
        <v>0</v>
      </c>
      <c r="DD6" s="110">
        <f>CZ6/DA17</f>
        <v>0</v>
      </c>
      <c r="DE6" s="96">
        <v>0</v>
      </c>
      <c r="DF6" s="97">
        <v>1</v>
      </c>
      <c r="DG6" s="97">
        <f>DE6/DF6*100</f>
        <v>0</v>
      </c>
      <c r="DH6" s="98">
        <v>0</v>
      </c>
      <c r="DI6" s="110">
        <f>DE6/DF17</f>
        <v>0</v>
      </c>
      <c r="DJ6" s="96">
        <v>0</v>
      </c>
      <c r="DK6" s="97">
        <v>1</v>
      </c>
      <c r="DL6" s="97">
        <f>DJ6/DK6*100</f>
        <v>0</v>
      </c>
      <c r="DM6" s="98">
        <v>0</v>
      </c>
      <c r="DN6" s="110">
        <f>DJ6/DK17</f>
        <v>0</v>
      </c>
      <c r="DO6" s="96">
        <v>0</v>
      </c>
      <c r="DP6" s="97">
        <v>1</v>
      </c>
      <c r="DQ6" s="97">
        <f>DO6/DP6*100</f>
        <v>0</v>
      </c>
      <c r="DR6" s="98">
        <v>0</v>
      </c>
      <c r="DS6" s="110">
        <f>DO6/DP17</f>
        <v>0</v>
      </c>
      <c r="DT6" s="96">
        <v>0</v>
      </c>
      <c r="DU6" s="97">
        <v>1</v>
      </c>
      <c r="DV6" s="97">
        <f>DT6/DU6*100</f>
        <v>0</v>
      </c>
      <c r="DW6" s="98">
        <v>0</v>
      </c>
      <c r="DX6" s="110">
        <f>DT6/DU17</f>
        <v>0</v>
      </c>
      <c r="DY6" s="96">
        <v>0</v>
      </c>
      <c r="DZ6" s="97">
        <v>1</v>
      </c>
      <c r="EA6" s="97">
        <f>DY6/DZ6*100</f>
        <v>0</v>
      </c>
      <c r="EB6" s="98">
        <v>0</v>
      </c>
      <c r="EC6" s="110">
        <f>DY6/DZ17</f>
        <v>0</v>
      </c>
      <c r="ED6" s="96">
        <v>0</v>
      </c>
      <c r="EE6" s="97">
        <v>1</v>
      </c>
      <c r="EF6" s="97">
        <f>ED6/EE6*100</f>
        <v>0</v>
      </c>
      <c r="EG6" s="98">
        <v>0</v>
      </c>
      <c r="EH6" s="99">
        <f>ED6/EE17</f>
        <v>0</v>
      </c>
      <c r="EI6" s="75">
        <v>1</v>
      </c>
      <c r="EJ6" s="76">
        <v>1</v>
      </c>
      <c r="EK6" s="76">
        <f>EI6/EJ6*100</f>
        <v>100</v>
      </c>
      <c r="EL6" s="77">
        <v>1</v>
      </c>
      <c r="EM6" s="78">
        <f>EI6/EJ17</f>
        <v>8.3333333333333329E-2</v>
      </c>
      <c r="EN6" s="96">
        <v>0</v>
      </c>
      <c r="EO6" s="97">
        <v>1</v>
      </c>
      <c r="EP6" s="97">
        <f>EN6/EO6*100</f>
        <v>0</v>
      </c>
      <c r="EQ6" s="98">
        <v>0</v>
      </c>
      <c r="ER6" s="110">
        <f>EN6/EO17</f>
        <v>0</v>
      </c>
      <c r="ES6" s="96">
        <v>0</v>
      </c>
      <c r="ET6" s="97">
        <v>1</v>
      </c>
      <c r="EU6" s="97">
        <f>ES6/ET6*100</f>
        <v>0</v>
      </c>
      <c r="EV6" s="98">
        <v>0</v>
      </c>
      <c r="EW6" s="99">
        <f>ES6/ET17</f>
        <v>0</v>
      </c>
      <c r="EX6" s="96">
        <v>0</v>
      </c>
      <c r="EY6" s="97">
        <v>1</v>
      </c>
      <c r="EZ6" s="97">
        <f>EX6/EY6*100</f>
        <v>0</v>
      </c>
      <c r="FA6" s="98">
        <v>0</v>
      </c>
      <c r="FB6" s="110">
        <f>EX6/EY17</f>
        <v>0</v>
      </c>
      <c r="FC6" s="96">
        <v>0</v>
      </c>
      <c r="FD6" s="97">
        <v>1</v>
      </c>
      <c r="FE6" s="97">
        <f>FC6/FD6*100</f>
        <v>0</v>
      </c>
      <c r="FF6" s="98">
        <v>0</v>
      </c>
      <c r="FG6" s="110">
        <f>FC6/FD17</f>
        <v>0</v>
      </c>
      <c r="FH6" s="96">
        <v>0</v>
      </c>
      <c r="FI6" s="97">
        <v>1</v>
      </c>
      <c r="FJ6" s="97">
        <f>FH6/FI6*100</f>
        <v>0</v>
      </c>
      <c r="FK6" s="98">
        <v>0</v>
      </c>
      <c r="FL6" s="110">
        <f>FH6/FI17</f>
        <v>0</v>
      </c>
      <c r="FM6" s="96">
        <v>0</v>
      </c>
      <c r="FN6" s="97">
        <v>1</v>
      </c>
      <c r="FO6" s="97">
        <f>FM6/FN6*100</f>
        <v>0</v>
      </c>
      <c r="FP6" s="98">
        <v>0</v>
      </c>
      <c r="FQ6" s="99">
        <f>FM6/FN17</f>
        <v>0</v>
      </c>
      <c r="FR6" s="96">
        <v>0</v>
      </c>
      <c r="FS6" s="97">
        <v>1</v>
      </c>
      <c r="FT6" s="97">
        <f>FR6/FS6*100</f>
        <v>0</v>
      </c>
      <c r="FU6" s="98">
        <v>0</v>
      </c>
      <c r="FV6" s="99">
        <f>FR6/FS17</f>
        <v>0</v>
      </c>
      <c r="FW6" s="96">
        <v>0</v>
      </c>
      <c r="FX6" s="97">
        <v>1</v>
      </c>
      <c r="FY6" s="97">
        <f>FW6/FX6*100</f>
        <v>0</v>
      </c>
      <c r="FZ6" s="98">
        <v>0</v>
      </c>
      <c r="GA6" s="110">
        <f>FW6/FX17</f>
        <v>0</v>
      </c>
      <c r="GB6" s="96">
        <v>0</v>
      </c>
      <c r="GC6" s="97">
        <v>1</v>
      </c>
      <c r="GD6" s="97">
        <f>GB6/GC6*100</f>
        <v>0</v>
      </c>
      <c r="GE6" s="98">
        <v>0</v>
      </c>
      <c r="GF6" s="99">
        <f>GB6/GC17</f>
        <v>0</v>
      </c>
      <c r="GG6" s="96">
        <v>0</v>
      </c>
      <c r="GH6" s="97">
        <v>1</v>
      </c>
      <c r="GI6" s="97">
        <f>GG6/GH6*100</f>
        <v>0</v>
      </c>
      <c r="GJ6" s="98">
        <v>0</v>
      </c>
      <c r="GK6" s="110">
        <f>GG6/GH17</f>
        <v>0</v>
      </c>
      <c r="GL6" s="96">
        <v>0</v>
      </c>
      <c r="GM6" s="97">
        <v>1</v>
      </c>
      <c r="GN6" s="97">
        <f>GL6/GM6*100</f>
        <v>0</v>
      </c>
      <c r="GO6" s="98">
        <v>0</v>
      </c>
      <c r="GP6" s="110">
        <f>GL6/GM17</f>
        <v>0</v>
      </c>
      <c r="GQ6" s="191">
        <v>1</v>
      </c>
      <c r="GR6" s="192">
        <v>1</v>
      </c>
      <c r="GS6" s="192">
        <f>GQ6/GR6*100</f>
        <v>100</v>
      </c>
      <c r="GT6" s="193">
        <v>0</v>
      </c>
      <c r="GU6" s="194">
        <f>GQ6/GR17</f>
        <v>8.3333333333333329E-2</v>
      </c>
      <c r="GV6" s="96">
        <v>0</v>
      </c>
      <c r="GW6" s="97">
        <v>1</v>
      </c>
      <c r="GX6" s="97">
        <f>GV6/GW6*100</f>
        <v>0</v>
      </c>
      <c r="GY6" s="98">
        <v>0</v>
      </c>
      <c r="GZ6" s="110">
        <f>GV6/GW17</f>
        <v>0</v>
      </c>
      <c r="HA6" s="96">
        <v>0</v>
      </c>
      <c r="HB6" s="97">
        <v>1</v>
      </c>
      <c r="HC6" s="97">
        <f>HA6/HB6*100</f>
        <v>0</v>
      </c>
      <c r="HD6" s="98">
        <v>0</v>
      </c>
      <c r="HE6" s="110">
        <f>HA6/HB17</f>
        <v>0</v>
      </c>
      <c r="HF6" s="96">
        <v>0</v>
      </c>
      <c r="HG6" s="97">
        <v>1</v>
      </c>
      <c r="HH6" s="97">
        <f>HF6/HG6*100</f>
        <v>0</v>
      </c>
      <c r="HI6" s="98">
        <v>0</v>
      </c>
      <c r="HJ6" s="110">
        <f>HF6/HG17</f>
        <v>0</v>
      </c>
      <c r="HK6" s="213">
        <v>0</v>
      </c>
      <c r="HL6" s="214">
        <v>100</v>
      </c>
      <c r="HM6" s="214">
        <f>HK6/HL6*100</f>
        <v>0</v>
      </c>
      <c r="HN6" s="215">
        <v>0</v>
      </c>
      <c r="HO6" s="236">
        <f>HK6/HL17</f>
        <v>0</v>
      </c>
      <c r="HP6" s="96">
        <v>0</v>
      </c>
      <c r="HQ6" s="97">
        <v>1</v>
      </c>
      <c r="HR6" s="97">
        <f>HP6/HQ6*100</f>
        <v>0</v>
      </c>
      <c r="HS6" s="98">
        <v>0</v>
      </c>
      <c r="HT6" s="99">
        <f>HP6/HQ17</f>
        <v>0</v>
      </c>
      <c r="HU6" s="96">
        <v>0</v>
      </c>
      <c r="HV6" s="97">
        <v>1</v>
      </c>
      <c r="HW6" s="97">
        <f>HU6/HV6*100</f>
        <v>0</v>
      </c>
      <c r="HX6" s="98">
        <v>0</v>
      </c>
      <c r="HY6" s="99">
        <f>HU6/HV17</f>
        <v>0</v>
      </c>
      <c r="HZ6" s="96">
        <v>0</v>
      </c>
      <c r="IA6" s="97">
        <v>1</v>
      </c>
      <c r="IB6" s="97">
        <f>HZ6/IA6*100</f>
        <v>0</v>
      </c>
      <c r="IC6" s="98">
        <v>0</v>
      </c>
      <c r="ID6" s="99">
        <f>HZ6/IA17</f>
        <v>0</v>
      </c>
    </row>
    <row r="7" spans="2:238" x14ac:dyDescent="0.35">
      <c r="B7" s="151">
        <v>2</v>
      </c>
      <c r="C7" s="152" t="s">
        <v>34</v>
      </c>
      <c r="D7" s="100">
        <v>0</v>
      </c>
      <c r="E7" s="101">
        <v>100</v>
      </c>
      <c r="F7" s="101">
        <f>D7/E7*100</f>
        <v>0</v>
      </c>
      <c r="G7" s="102">
        <v>0</v>
      </c>
      <c r="H7" s="103">
        <f>D7/E17</f>
        <v>0</v>
      </c>
      <c r="I7" s="100">
        <v>0</v>
      </c>
      <c r="J7" s="101">
        <v>1</v>
      </c>
      <c r="K7" s="101">
        <f>I7/J7*100</f>
        <v>0</v>
      </c>
      <c r="L7" s="102">
        <v>0</v>
      </c>
      <c r="M7" s="103">
        <f>I7/J17</f>
        <v>0</v>
      </c>
      <c r="N7" s="100">
        <v>0</v>
      </c>
      <c r="O7" s="101">
        <v>1</v>
      </c>
      <c r="P7" s="101">
        <f>N7/O7*100</f>
        <v>0</v>
      </c>
      <c r="Q7" s="102">
        <v>0</v>
      </c>
      <c r="R7" s="103">
        <f>N7/O17</f>
        <v>0</v>
      </c>
      <c r="S7" s="134">
        <v>0</v>
      </c>
      <c r="T7" s="127">
        <v>100</v>
      </c>
      <c r="U7" s="127">
        <f>S7/T7*100</f>
        <v>0</v>
      </c>
      <c r="V7" s="128">
        <v>0</v>
      </c>
      <c r="W7" s="129">
        <f>S7/T17</f>
        <v>0</v>
      </c>
      <c r="X7" s="169">
        <v>100</v>
      </c>
      <c r="Y7" s="170">
        <v>100</v>
      </c>
      <c r="Z7" s="170">
        <f>X7/Y7*100</f>
        <v>100</v>
      </c>
      <c r="AA7" s="171">
        <v>1</v>
      </c>
      <c r="AB7" s="172">
        <f>X7/Y17</f>
        <v>1</v>
      </c>
      <c r="AC7" s="100">
        <v>0</v>
      </c>
      <c r="AD7" s="101">
        <v>100</v>
      </c>
      <c r="AE7" s="101">
        <f>AC7/AD7*100</f>
        <v>0</v>
      </c>
      <c r="AF7" s="102">
        <v>0</v>
      </c>
      <c r="AG7" s="103">
        <f>AC7/AD17</f>
        <v>0</v>
      </c>
      <c r="AH7" s="100">
        <v>0</v>
      </c>
      <c r="AI7" s="111">
        <v>1</v>
      </c>
      <c r="AJ7" s="101">
        <f>AH7/AI7*100</f>
        <v>0</v>
      </c>
      <c r="AK7" s="102">
        <v>0</v>
      </c>
      <c r="AL7" s="112">
        <f>AH7/AI17</f>
        <v>0</v>
      </c>
      <c r="AM7" s="100">
        <v>0</v>
      </c>
      <c r="AN7" s="101">
        <v>1</v>
      </c>
      <c r="AO7" s="101">
        <f>AM7/AN7*100</f>
        <v>0</v>
      </c>
      <c r="AP7" s="102">
        <v>0</v>
      </c>
      <c r="AQ7" s="103">
        <f>AM7/AN17</f>
        <v>0</v>
      </c>
      <c r="AR7" s="79">
        <v>75.86</v>
      </c>
      <c r="AS7" s="80">
        <v>90</v>
      </c>
      <c r="AT7" s="80">
        <f>AR7/AS7*100</f>
        <v>84.288888888888891</v>
      </c>
      <c r="AU7" s="132">
        <v>0.84</v>
      </c>
      <c r="AV7" s="82">
        <f>AR7/AS17</f>
        <v>0.84288888888888891</v>
      </c>
      <c r="AW7" s="100">
        <v>0</v>
      </c>
      <c r="AX7" s="111">
        <v>1</v>
      </c>
      <c r="AY7" s="101">
        <f>AW7/AX7*100</f>
        <v>0</v>
      </c>
      <c r="AZ7" s="102">
        <v>0</v>
      </c>
      <c r="BA7" s="112">
        <f>AW7/AX17</f>
        <v>0</v>
      </c>
      <c r="BB7" s="100">
        <v>0</v>
      </c>
      <c r="BC7" s="111">
        <v>1</v>
      </c>
      <c r="BD7" s="101">
        <f>BB7/BC7*100</f>
        <v>0</v>
      </c>
      <c r="BE7" s="102">
        <v>0</v>
      </c>
      <c r="BF7" s="112">
        <f>BB7/BC17</f>
        <v>0</v>
      </c>
      <c r="BG7" s="100">
        <v>0</v>
      </c>
      <c r="BH7" s="101">
        <v>100</v>
      </c>
      <c r="BI7" s="101">
        <f>BG7/BH7*100</f>
        <v>0</v>
      </c>
      <c r="BJ7" s="102">
        <v>0</v>
      </c>
      <c r="BK7" s="103">
        <f>BG7/BH17</f>
        <v>0</v>
      </c>
      <c r="BL7" s="100">
        <v>0</v>
      </c>
      <c r="BM7" s="101">
        <v>1</v>
      </c>
      <c r="BN7" s="101">
        <f>BL7/BM7*100</f>
        <v>0</v>
      </c>
      <c r="BO7" s="102">
        <v>0</v>
      </c>
      <c r="BP7" s="103">
        <f>BL7/BM17</f>
        <v>0</v>
      </c>
      <c r="BQ7" s="100">
        <v>0</v>
      </c>
      <c r="BR7" s="111">
        <v>1</v>
      </c>
      <c r="BS7" s="101">
        <f>BQ7/BR7*100</f>
        <v>0</v>
      </c>
      <c r="BT7" s="102">
        <v>0</v>
      </c>
      <c r="BU7" s="112">
        <f>BQ7/BR17</f>
        <v>0</v>
      </c>
      <c r="BV7" s="100">
        <v>0</v>
      </c>
      <c r="BW7" s="101">
        <v>100</v>
      </c>
      <c r="BX7" s="101">
        <f>BV7/BW7*100</f>
        <v>0</v>
      </c>
      <c r="BY7" s="102">
        <v>0</v>
      </c>
      <c r="BZ7" s="103">
        <f>BV7/BW17</f>
        <v>0</v>
      </c>
      <c r="CA7" s="100">
        <v>0</v>
      </c>
      <c r="CB7" s="111">
        <v>1</v>
      </c>
      <c r="CC7" s="101">
        <f>CA7/CB7*100</f>
        <v>0</v>
      </c>
      <c r="CD7" s="102">
        <v>0</v>
      </c>
      <c r="CE7" s="112">
        <f>CA7/CB17</f>
        <v>0</v>
      </c>
      <c r="CF7" s="100">
        <v>0</v>
      </c>
      <c r="CG7" s="111">
        <v>1</v>
      </c>
      <c r="CH7" s="101">
        <f>CF7/CG7*100</f>
        <v>0</v>
      </c>
      <c r="CI7" s="102">
        <v>0</v>
      </c>
      <c r="CJ7" s="112">
        <f>CF7/CG17</f>
        <v>0</v>
      </c>
      <c r="CK7" s="515">
        <v>0</v>
      </c>
      <c r="CL7" s="527">
        <v>1</v>
      </c>
      <c r="CM7" s="516">
        <f>CK7/CL7*100</f>
        <v>0</v>
      </c>
      <c r="CN7" s="517">
        <v>0</v>
      </c>
      <c r="CO7" s="528">
        <f>CK7/CL17</f>
        <v>0</v>
      </c>
      <c r="CP7" s="169">
        <v>0</v>
      </c>
      <c r="CQ7" s="170">
        <v>1</v>
      </c>
      <c r="CR7" s="170">
        <f>CP7/CQ7*100</f>
        <v>0</v>
      </c>
      <c r="CS7" s="171">
        <v>0</v>
      </c>
      <c r="CT7" s="172">
        <f>CP7/CQ17</f>
        <v>0</v>
      </c>
      <c r="CU7" s="100">
        <v>0</v>
      </c>
      <c r="CV7" s="101">
        <v>100</v>
      </c>
      <c r="CW7" s="101">
        <f>CU7/CV7*100</f>
        <v>0</v>
      </c>
      <c r="CX7" s="102">
        <v>0</v>
      </c>
      <c r="CY7" s="103">
        <f>CU7/CV17</f>
        <v>0</v>
      </c>
      <c r="CZ7" s="100">
        <v>0</v>
      </c>
      <c r="DA7" s="111">
        <v>1</v>
      </c>
      <c r="DB7" s="101">
        <f>CZ7/DA7*100</f>
        <v>0</v>
      </c>
      <c r="DC7" s="102">
        <v>0</v>
      </c>
      <c r="DD7" s="112">
        <f>CZ7/DA17</f>
        <v>0</v>
      </c>
      <c r="DE7" s="100">
        <v>0</v>
      </c>
      <c r="DF7" s="111">
        <v>1</v>
      </c>
      <c r="DG7" s="101">
        <f>DE7/DF7*100</f>
        <v>0</v>
      </c>
      <c r="DH7" s="102">
        <v>0</v>
      </c>
      <c r="DI7" s="112">
        <f>DE7/DF17</f>
        <v>0</v>
      </c>
      <c r="DJ7" s="100">
        <v>0</v>
      </c>
      <c r="DK7" s="111">
        <v>1</v>
      </c>
      <c r="DL7" s="101">
        <f>DJ7/DK7*100</f>
        <v>0</v>
      </c>
      <c r="DM7" s="102">
        <v>0</v>
      </c>
      <c r="DN7" s="112">
        <f>DJ7/DK17</f>
        <v>0</v>
      </c>
      <c r="DO7" s="100">
        <v>0</v>
      </c>
      <c r="DP7" s="111">
        <v>1</v>
      </c>
      <c r="DQ7" s="101">
        <f>DO7/DP7*100</f>
        <v>0</v>
      </c>
      <c r="DR7" s="102">
        <v>0</v>
      </c>
      <c r="DS7" s="112">
        <f>DO7/DP17</f>
        <v>0</v>
      </c>
      <c r="DT7" s="100">
        <v>0</v>
      </c>
      <c r="DU7" s="111">
        <v>1</v>
      </c>
      <c r="DV7" s="101">
        <f>DT7/DU7*100</f>
        <v>0</v>
      </c>
      <c r="DW7" s="102">
        <v>0</v>
      </c>
      <c r="DX7" s="112">
        <f>DT7/DU17</f>
        <v>0</v>
      </c>
      <c r="DY7" s="100">
        <v>0</v>
      </c>
      <c r="DZ7" s="111">
        <v>1</v>
      </c>
      <c r="EA7" s="101">
        <f>DY7/DZ7*100</f>
        <v>0</v>
      </c>
      <c r="EB7" s="102">
        <v>0</v>
      </c>
      <c r="EC7" s="112">
        <f>DY7/DZ17</f>
        <v>0</v>
      </c>
      <c r="ED7" s="100">
        <v>0</v>
      </c>
      <c r="EE7" s="101">
        <v>1</v>
      </c>
      <c r="EF7" s="101">
        <f>ED7/EE7*100</f>
        <v>0</v>
      </c>
      <c r="EG7" s="102">
        <v>0</v>
      </c>
      <c r="EH7" s="103">
        <f>ED7/EE17</f>
        <v>0</v>
      </c>
      <c r="EI7" s="79">
        <v>2</v>
      </c>
      <c r="EJ7" s="80">
        <v>2</v>
      </c>
      <c r="EK7" s="80">
        <f>EI7/EJ7*100</f>
        <v>100</v>
      </c>
      <c r="EL7" s="81">
        <v>1</v>
      </c>
      <c r="EM7" s="82">
        <f>EI7/EJ17</f>
        <v>0.16666666666666666</v>
      </c>
      <c r="EN7" s="100">
        <v>0</v>
      </c>
      <c r="EO7" s="111">
        <v>1</v>
      </c>
      <c r="EP7" s="101">
        <f>EN7/EO7*100</f>
        <v>0</v>
      </c>
      <c r="EQ7" s="102">
        <v>0</v>
      </c>
      <c r="ER7" s="112">
        <f>EN7/EO17</f>
        <v>0</v>
      </c>
      <c r="ES7" s="100">
        <v>0</v>
      </c>
      <c r="ET7" s="101">
        <v>1</v>
      </c>
      <c r="EU7" s="101">
        <f>ES7/ET7*100</f>
        <v>0</v>
      </c>
      <c r="EV7" s="102">
        <v>0</v>
      </c>
      <c r="EW7" s="103">
        <f>ES7/ET17</f>
        <v>0</v>
      </c>
      <c r="EX7" s="100">
        <v>0</v>
      </c>
      <c r="EY7" s="111">
        <v>1</v>
      </c>
      <c r="EZ7" s="101">
        <f>EX7/EY7*100</f>
        <v>0</v>
      </c>
      <c r="FA7" s="102">
        <v>0</v>
      </c>
      <c r="FB7" s="112">
        <f>EX7/EY17</f>
        <v>0</v>
      </c>
      <c r="FC7" s="100">
        <v>0</v>
      </c>
      <c r="FD7" s="111">
        <v>1</v>
      </c>
      <c r="FE7" s="101">
        <f>FC7/FD7*100</f>
        <v>0</v>
      </c>
      <c r="FF7" s="102">
        <v>0</v>
      </c>
      <c r="FG7" s="112">
        <f>FC7/FD17</f>
        <v>0</v>
      </c>
      <c r="FH7" s="100">
        <v>0</v>
      </c>
      <c r="FI7" s="111">
        <v>1</v>
      </c>
      <c r="FJ7" s="101">
        <f>FH7/FI7*100</f>
        <v>0</v>
      </c>
      <c r="FK7" s="102">
        <v>0</v>
      </c>
      <c r="FL7" s="112">
        <f>FH7/FI17</f>
        <v>0</v>
      </c>
      <c r="FM7" s="100">
        <v>0</v>
      </c>
      <c r="FN7" s="101">
        <v>1</v>
      </c>
      <c r="FO7" s="101">
        <f>FM7/FN7*100</f>
        <v>0</v>
      </c>
      <c r="FP7" s="102">
        <v>0</v>
      </c>
      <c r="FQ7" s="103">
        <f>FM7/FN17</f>
        <v>0</v>
      </c>
      <c r="FR7" s="100">
        <v>0</v>
      </c>
      <c r="FS7" s="101">
        <v>1</v>
      </c>
      <c r="FT7" s="101">
        <f>FR7/FS7*100</f>
        <v>0</v>
      </c>
      <c r="FU7" s="102">
        <v>0</v>
      </c>
      <c r="FV7" s="103">
        <f>FR7/FS17</f>
        <v>0</v>
      </c>
      <c r="FW7" s="100">
        <v>0</v>
      </c>
      <c r="FX7" s="111">
        <v>1</v>
      </c>
      <c r="FY7" s="101">
        <f>FW7/FX7*100</f>
        <v>0</v>
      </c>
      <c r="FZ7" s="102">
        <v>0</v>
      </c>
      <c r="GA7" s="112">
        <f>FW7/FX17</f>
        <v>0</v>
      </c>
      <c r="GB7" s="100">
        <v>0</v>
      </c>
      <c r="GC7" s="101">
        <v>1</v>
      </c>
      <c r="GD7" s="101">
        <f>GB7/GC7*100</f>
        <v>0</v>
      </c>
      <c r="GE7" s="102">
        <v>0</v>
      </c>
      <c r="GF7" s="103">
        <f>GB7/GC17</f>
        <v>0</v>
      </c>
      <c r="GG7" s="100">
        <v>0</v>
      </c>
      <c r="GH7" s="111">
        <v>1</v>
      </c>
      <c r="GI7" s="101">
        <f>GG7/GH7*100</f>
        <v>0</v>
      </c>
      <c r="GJ7" s="102">
        <v>0</v>
      </c>
      <c r="GK7" s="112">
        <f>GG7/GH17</f>
        <v>0</v>
      </c>
      <c r="GL7" s="100">
        <v>0</v>
      </c>
      <c r="GM7" s="111">
        <v>1</v>
      </c>
      <c r="GN7" s="101">
        <f>GL7/GM7*100</f>
        <v>0</v>
      </c>
      <c r="GO7" s="102">
        <v>0</v>
      </c>
      <c r="GP7" s="112">
        <f>GL7/GM17</f>
        <v>0</v>
      </c>
      <c r="GQ7" s="195">
        <v>2</v>
      </c>
      <c r="GR7" s="196">
        <v>2</v>
      </c>
      <c r="GS7" s="196">
        <f>GQ7/GR7*100</f>
        <v>100</v>
      </c>
      <c r="GT7" s="197">
        <v>0</v>
      </c>
      <c r="GU7" s="198">
        <f>GQ7/GR17</f>
        <v>0.16666666666666666</v>
      </c>
      <c r="GV7" s="100">
        <v>0</v>
      </c>
      <c r="GW7" s="111">
        <v>1</v>
      </c>
      <c r="GX7" s="101">
        <f>GV7/GW7*100</f>
        <v>0</v>
      </c>
      <c r="GY7" s="102">
        <v>0</v>
      </c>
      <c r="GZ7" s="112">
        <f>GV7/GW17</f>
        <v>0</v>
      </c>
      <c r="HA7" s="100">
        <v>0</v>
      </c>
      <c r="HB7" s="111">
        <v>1</v>
      </c>
      <c r="HC7" s="101">
        <f>HA7/HB7*100</f>
        <v>0</v>
      </c>
      <c r="HD7" s="102">
        <v>0</v>
      </c>
      <c r="HE7" s="112">
        <f>HA7/HB17</f>
        <v>0</v>
      </c>
      <c r="HF7" s="100">
        <v>0</v>
      </c>
      <c r="HG7" s="111">
        <v>1</v>
      </c>
      <c r="HH7" s="101">
        <f>HF7/HG7*100</f>
        <v>0</v>
      </c>
      <c r="HI7" s="102">
        <v>0</v>
      </c>
      <c r="HJ7" s="112">
        <f>HF7/HG17</f>
        <v>0</v>
      </c>
      <c r="HK7" s="217">
        <v>0</v>
      </c>
      <c r="HL7" s="237">
        <v>100</v>
      </c>
      <c r="HM7" s="218">
        <f>HK7/HL7*100</f>
        <v>0</v>
      </c>
      <c r="HN7" s="219">
        <v>0</v>
      </c>
      <c r="HO7" s="238">
        <f>HK7/HL17</f>
        <v>0</v>
      </c>
      <c r="HP7" s="79">
        <v>97.65</v>
      </c>
      <c r="HQ7" s="92">
        <v>100</v>
      </c>
      <c r="HR7" s="80">
        <f>HP7/HQ7*100</f>
        <v>97.65</v>
      </c>
      <c r="HS7" s="81">
        <v>0.98</v>
      </c>
      <c r="HT7" s="82">
        <f>HP7/HQ17</f>
        <v>0.97650000000000003</v>
      </c>
      <c r="HU7" s="100">
        <v>0</v>
      </c>
      <c r="HV7" s="111">
        <v>1</v>
      </c>
      <c r="HW7" s="101">
        <f>HU7/HV7*100</f>
        <v>0</v>
      </c>
      <c r="HX7" s="102">
        <v>0</v>
      </c>
      <c r="HY7" s="103">
        <f>HU7/HV17</f>
        <v>0</v>
      </c>
      <c r="HZ7" s="100">
        <v>0</v>
      </c>
      <c r="IA7" s="101">
        <v>1</v>
      </c>
      <c r="IB7" s="101">
        <f>HZ7/IA7*100</f>
        <v>0</v>
      </c>
      <c r="IC7" s="102">
        <v>0</v>
      </c>
      <c r="ID7" s="103">
        <f>HZ7/IA17</f>
        <v>0</v>
      </c>
    </row>
    <row r="8" spans="2:238" ht="15.5" x14ac:dyDescent="0.35">
      <c r="B8" s="104">
        <v>3</v>
      </c>
      <c r="C8" s="105" t="s">
        <v>35</v>
      </c>
      <c r="D8" s="100">
        <v>0</v>
      </c>
      <c r="E8" s="101">
        <v>100</v>
      </c>
      <c r="F8" s="101">
        <f>D8/E8*100</f>
        <v>0</v>
      </c>
      <c r="G8" s="102">
        <v>0</v>
      </c>
      <c r="H8" s="103">
        <f>D8/E17</f>
        <v>0</v>
      </c>
      <c r="I8" s="100">
        <v>0</v>
      </c>
      <c r="J8" s="101">
        <v>1</v>
      </c>
      <c r="K8" s="101">
        <f>I8/J8*100</f>
        <v>0</v>
      </c>
      <c r="L8" s="102">
        <v>0</v>
      </c>
      <c r="M8" s="103">
        <f>I8/J17</f>
        <v>0</v>
      </c>
      <c r="N8" s="100">
        <v>0</v>
      </c>
      <c r="O8" s="101">
        <v>1</v>
      </c>
      <c r="P8" s="101">
        <f>N8/O8*100</f>
        <v>0</v>
      </c>
      <c r="Q8" s="102">
        <v>0</v>
      </c>
      <c r="R8" s="103">
        <f>N8/O17</f>
        <v>0</v>
      </c>
      <c r="S8" s="134">
        <v>0</v>
      </c>
      <c r="T8" s="127">
        <v>100</v>
      </c>
      <c r="U8" s="127">
        <f>S8/T8*100</f>
        <v>0</v>
      </c>
      <c r="V8" s="128">
        <v>0</v>
      </c>
      <c r="W8" s="129">
        <f>S8/T17</f>
        <v>0</v>
      </c>
      <c r="X8" s="169">
        <v>0</v>
      </c>
      <c r="Y8" s="170">
        <v>100</v>
      </c>
      <c r="Z8" s="170">
        <f>X8/Y8*100</f>
        <v>0</v>
      </c>
      <c r="AA8" s="171">
        <v>0</v>
      </c>
      <c r="AB8" s="172">
        <f>X8/Y17</f>
        <v>0</v>
      </c>
      <c r="AC8" s="100">
        <v>0</v>
      </c>
      <c r="AD8" s="101">
        <v>100</v>
      </c>
      <c r="AE8" s="101">
        <f>AC8/AD8*100</f>
        <v>0</v>
      </c>
      <c r="AF8" s="102">
        <v>0</v>
      </c>
      <c r="AG8" s="103">
        <f>AC8/AD17</f>
        <v>0</v>
      </c>
      <c r="AH8" s="100">
        <v>0</v>
      </c>
      <c r="AI8" s="111">
        <v>1</v>
      </c>
      <c r="AJ8" s="101">
        <f>AH8/AI8*100</f>
        <v>0</v>
      </c>
      <c r="AK8" s="102">
        <v>0</v>
      </c>
      <c r="AL8" s="112">
        <f>AH8/AI17</f>
        <v>0</v>
      </c>
      <c r="AM8" s="79">
        <v>15</v>
      </c>
      <c r="AN8" s="80">
        <v>14</v>
      </c>
      <c r="AO8" s="80">
        <f>AM8/AN8*100</f>
        <v>107.14285714285714</v>
      </c>
      <c r="AP8" s="123">
        <v>1.07</v>
      </c>
      <c r="AQ8" s="82">
        <f>AM8/AN17</f>
        <v>0.16666666666666666</v>
      </c>
      <c r="AR8" s="100">
        <v>0</v>
      </c>
      <c r="AS8" s="101">
        <v>90</v>
      </c>
      <c r="AT8" s="101">
        <f>AR8/AS8*100</f>
        <v>0</v>
      </c>
      <c r="AU8" s="102">
        <v>0</v>
      </c>
      <c r="AV8" s="103">
        <f>AR8/AS17</f>
        <v>0</v>
      </c>
      <c r="AW8" s="100">
        <v>0</v>
      </c>
      <c r="AX8" s="111">
        <v>1</v>
      </c>
      <c r="AY8" s="101">
        <f>AW8/AX8*100</f>
        <v>0</v>
      </c>
      <c r="AZ8" s="102">
        <v>0</v>
      </c>
      <c r="BA8" s="112">
        <f>AW8/AX17</f>
        <v>0</v>
      </c>
      <c r="BB8" s="100">
        <v>0</v>
      </c>
      <c r="BC8" s="111">
        <v>1</v>
      </c>
      <c r="BD8" s="101">
        <f>BB8/BC8*100</f>
        <v>0</v>
      </c>
      <c r="BE8" s="102">
        <v>0</v>
      </c>
      <c r="BF8" s="112">
        <f>BB8/BC17</f>
        <v>0</v>
      </c>
      <c r="BG8" s="79">
        <v>100</v>
      </c>
      <c r="BH8" s="80">
        <v>100</v>
      </c>
      <c r="BI8" s="80">
        <f>BG8/BH8*100</f>
        <v>100</v>
      </c>
      <c r="BJ8" s="115">
        <v>1</v>
      </c>
      <c r="BK8" s="82">
        <f>BG8/BH17</f>
        <v>1</v>
      </c>
      <c r="BL8" s="100">
        <v>0</v>
      </c>
      <c r="BM8" s="101">
        <v>1</v>
      </c>
      <c r="BN8" s="101">
        <f>BL8/BM8*100</f>
        <v>0</v>
      </c>
      <c r="BO8" s="102">
        <v>0</v>
      </c>
      <c r="BP8" s="103">
        <f>BL8/BM17</f>
        <v>0</v>
      </c>
      <c r="BQ8" s="100">
        <v>0</v>
      </c>
      <c r="BR8" s="111">
        <v>1</v>
      </c>
      <c r="BS8" s="101">
        <f>BQ8/BR8*100</f>
        <v>0</v>
      </c>
      <c r="BT8" s="102">
        <v>0</v>
      </c>
      <c r="BU8" s="112">
        <f>BQ8/BR17</f>
        <v>0</v>
      </c>
      <c r="BV8" s="100">
        <v>0</v>
      </c>
      <c r="BW8" s="101">
        <v>100</v>
      </c>
      <c r="BX8" s="101">
        <f>BV8/BW8*100</f>
        <v>0</v>
      </c>
      <c r="BY8" s="102">
        <v>0</v>
      </c>
      <c r="BZ8" s="103">
        <f>BV8/BW17</f>
        <v>0</v>
      </c>
      <c r="CA8" s="100">
        <v>0</v>
      </c>
      <c r="CB8" s="111">
        <v>1</v>
      </c>
      <c r="CC8" s="101">
        <f>CA8/CB8*100</f>
        <v>0</v>
      </c>
      <c r="CD8" s="102">
        <v>0</v>
      </c>
      <c r="CE8" s="112">
        <f>CA8/CB17</f>
        <v>0</v>
      </c>
      <c r="CF8" s="100">
        <v>0</v>
      </c>
      <c r="CG8" s="111">
        <v>1</v>
      </c>
      <c r="CH8" s="101">
        <f>CF8/CG8*100</f>
        <v>0</v>
      </c>
      <c r="CI8" s="102">
        <v>0</v>
      </c>
      <c r="CJ8" s="112">
        <f>CF8/CG17</f>
        <v>0</v>
      </c>
      <c r="CK8" s="515">
        <v>0</v>
      </c>
      <c r="CL8" s="527">
        <v>1</v>
      </c>
      <c r="CM8" s="516">
        <f>CK8/CL8*100</f>
        <v>0</v>
      </c>
      <c r="CN8" s="517">
        <v>0</v>
      </c>
      <c r="CO8" s="528">
        <f>CK8/CL17</f>
        <v>0</v>
      </c>
      <c r="CP8" s="169">
        <v>0</v>
      </c>
      <c r="CQ8" s="170">
        <v>1</v>
      </c>
      <c r="CR8" s="170">
        <f>CP8/CQ8*100</f>
        <v>0</v>
      </c>
      <c r="CS8" s="171">
        <v>0</v>
      </c>
      <c r="CT8" s="172">
        <f>CP8/CQ17</f>
        <v>0</v>
      </c>
      <c r="CU8" s="100">
        <v>0</v>
      </c>
      <c r="CV8" s="101">
        <v>100</v>
      </c>
      <c r="CW8" s="101">
        <f>CU8/CV8*100</f>
        <v>0</v>
      </c>
      <c r="CX8" s="102">
        <v>0</v>
      </c>
      <c r="CY8" s="103">
        <f>CU8/CV17</f>
        <v>0</v>
      </c>
      <c r="CZ8" s="100">
        <v>0</v>
      </c>
      <c r="DA8" s="111">
        <v>1</v>
      </c>
      <c r="DB8" s="101">
        <f>CZ8/DA8*100</f>
        <v>0</v>
      </c>
      <c r="DC8" s="102">
        <v>0</v>
      </c>
      <c r="DD8" s="112">
        <f>CZ8/DA17</f>
        <v>0</v>
      </c>
      <c r="DE8" s="100">
        <v>0</v>
      </c>
      <c r="DF8" s="111">
        <v>1</v>
      </c>
      <c r="DG8" s="101">
        <f>DE8/DF8*100</f>
        <v>0</v>
      </c>
      <c r="DH8" s="102">
        <v>0</v>
      </c>
      <c r="DI8" s="112">
        <f>DE8/DF17</f>
        <v>0</v>
      </c>
      <c r="DJ8" s="100">
        <v>0</v>
      </c>
      <c r="DK8" s="111">
        <v>1</v>
      </c>
      <c r="DL8" s="101">
        <f>DJ8/DK8*100</f>
        <v>0</v>
      </c>
      <c r="DM8" s="102">
        <v>0</v>
      </c>
      <c r="DN8" s="112">
        <f>DJ8/DK17</f>
        <v>0</v>
      </c>
      <c r="DO8" s="100">
        <v>0</v>
      </c>
      <c r="DP8" s="111">
        <v>1</v>
      </c>
      <c r="DQ8" s="101">
        <f>DO8/DP8*100</f>
        <v>0</v>
      </c>
      <c r="DR8" s="102">
        <v>0</v>
      </c>
      <c r="DS8" s="112">
        <f>DO8/DP17</f>
        <v>0</v>
      </c>
      <c r="DT8" s="100">
        <v>0</v>
      </c>
      <c r="DU8" s="111">
        <v>1</v>
      </c>
      <c r="DV8" s="101">
        <f>DT8/DU8*100</f>
        <v>0</v>
      </c>
      <c r="DW8" s="102">
        <v>0</v>
      </c>
      <c r="DX8" s="112">
        <f>DT8/DU17</f>
        <v>0</v>
      </c>
      <c r="DY8" s="79">
        <v>1</v>
      </c>
      <c r="DZ8" s="92">
        <v>1</v>
      </c>
      <c r="EA8" s="80">
        <f>DY8/DZ8*100</f>
        <v>100</v>
      </c>
      <c r="EB8" s="115">
        <v>1</v>
      </c>
      <c r="EC8" s="93">
        <f>DY8/DZ17</f>
        <v>0.25</v>
      </c>
      <c r="ED8" s="100">
        <v>0</v>
      </c>
      <c r="EE8" s="101">
        <v>1</v>
      </c>
      <c r="EF8" s="101">
        <f>ED8/EE8*100</f>
        <v>0</v>
      </c>
      <c r="EG8" s="102">
        <v>0</v>
      </c>
      <c r="EH8" s="103">
        <f>ED8/EE17</f>
        <v>0</v>
      </c>
      <c r="EI8" s="79">
        <v>3</v>
      </c>
      <c r="EJ8" s="80">
        <v>3</v>
      </c>
      <c r="EK8" s="80">
        <f>EI8/EJ8*100</f>
        <v>100</v>
      </c>
      <c r="EL8" s="115">
        <v>1</v>
      </c>
      <c r="EM8" s="82">
        <f>EI8/EJ17</f>
        <v>0.25</v>
      </c>
      <c r="EN8" s="79">
        <v>3</v>
      </c>
      <c r="EO8" s="92">
        <v>3</v>
      </c>
      <c r="EP8" s="80">
        <f>EN8/EO8*100</f>
        <v>100</v>
      </c>
      <c r="EQ8" s="115">
        <v>1</v>
      </c>
      <c r="ER8" s="93">
        <f>EN8/EO17</f>
        <v>0.25</v>
      </c>
      <c r="ES8" s="100">
        <v>0</v>
      </c>
      <c r="ET8" s="101">
        <v>1</v>
      </c>
      <c r="EU8" s="101">
        <f>ES8/ET8*100</f>
        <v>0</v>
      </c>
      <c r="EV8" s="102">
        <v>0</v>
      </c>
      <c r="EW8" s="103">
        <f>ES8/ET17</f>
        <v>0</v>
      </c>
      <c r="EX8" s="79">
        <v>1</v>
      </c>
      <c r="EY8" s="92">
        <v>1</v>
      </c>
      <c r="EZ8" s="80">
        <f>EX8/EY8*100</f>
        <v>100</v>
      </c>
      <c r="FA8" s="115">
        <v>1</v>
      </c>
      <c r="FB8" s="93">
        <f>EX8/EY17</f>
        <v>0.25</v>
      </c>
      <c r="FC8" s="100">
        <v>0</v>
      </c>
      <c r="FD8" s="111">
        <v>1</v>
      </c>
      <c r="FE8" s="101">
        <f>FC8/FD8*100</f>
        <v>0</v>
      </c>
      <c r="FF8" s="102">
        <v>0</v>
      </c>
      <c r="FG8" s="112">
        <f>FC8/FD17</f>
        <v>0</v>
      </c>
      <c r="FH8" s="100">
        <v>0</v>
      </c>
      <c r="FI8" s="111">
        <v>1</v>
      </c>
      <c r="FJ8" s="101">
        <f>FH8/FI8*100</f>
        <v>0</v>
      </c>
      <c r="FK8" s="102">
        <v>0</v>
      </c>
      <c r="FL8" s="112">
        <f>FH8/FI17</f>
        <v>0</v>
      </c>
      <c r="FM8" s="100">
        <v>0</v>
      </c>
      <c r="FN8" s="101">
        <v>1</v>
      </c>
      <c r="FO8" s="101">
        <f>FM8/FN8*100</f>
        <v>0</v>
      </c>
      <c r="FP8" s="102">
        <v>0</v>
      </c>
      <c r="FQ8" s="103">
        <f>FM8/FN17</f>
        <v>0</v>
      </c>
      <c r="FR8" s="100">
        <v>0</v>
      </c>
      <c r="FS8" s="101">
        <v>1</v>
      </c>
      <c r="FT8" s="101">
        <f>FR8/FS8*100</f>
        <v>0</v>
      </c>
      <c r="FU8" s="102">
        <v>0</v>
      </c>
      <c r="FV8" s="103">
        <f>FR8/FS17</f>
        <v>0</v>
      </c>
      <c r="FW8" s="100">
        <v>0</v>
      </c>
      <c r="FX8" s="111">
        <v>1</v>
      </c>
      <c r="FY8" s="101">
        <f>FW8/FX8*100</f>
        <v>0</v>
      </c>
      <c r="FZ8" s="102">
        <v>0</v>
      </c>
      <c r="GA8" s="112">
        <f>FW8/FX17</f>
        <v>0</v>
      </c>
      <c r="GB8" s="100">
        <v>0</v>
      </c>
      <c r="GC8" s="101">
        <v>1</v>
      </c>
      <c r="GD8" s="101">
        <f>GB8/GC8*100</f>
        <v>0</v>
      </c>
      <c r="GE8" s="102">
        <v>0</v>
      </c>
      <c r="GF8" s="103">
        <f>GB8/GC17</f>
        <v>0</v>
      </c>
      <c r="GG8" s="79">
        <v>5</v>
      </c>
      <c r="GH8" s="92">
        <v>5</v>
      </c>
      <c r="GI8" s="80">
        <f>GG8/GH8*100</f>
        <v>100</v>
      </c>
      <c r="GJ8" s="115">
        <v>1</v>
      </c>
      <c r="GK8" s="93">
        <f>GG8/GH17</f>
        <v>0.25</v>
      </c>
      <c r="GL8" s="183">
        <v>0</v>
      </c>
      <c r="GM8" s="184">
        <v>1</v>
      </c>
      <c r="GN8" s="185">
        <f>GL8/GM8*100</f>
        <v>0</v>
      </c>
      <c r="GO8" s="186">
        <v>0</v>
      </c>
      <c r="GP8" s="187">
        <f>GL8/GM17</f>
        <v>0</v>
      </c>
      <c r="GQ8" s="195">
        <v>0</v>
      </c>
      <c r="GR8" s="196">
        <v>3</v>
      </c>
      <c r="GS8" s="196">
        <f>GQ8/GR8*100</f>
        <v>0</v>
      </c>
      <c r="GT8" s="197">
        <v>0</v>
      </c>
      <c r="GU8" s="198">
        <f>GQ8/GR17</f>
        <v>0</v>
      </c>
      <c r="GV8" s="156">
        <v>0</v>
      </c>
      <c r="GW8" s="157">
        <v>25</v>
      </c>
      <c r="GX8" s="158">
        <f>GV8/GW8*100</f>
        <v>0</v>
      </c>
      <c r="GY8" s="159">
        <v>0</v>
      </c>
      <c r="GZ8" s="160">
        <f>GV8/GW17</f>
        <v>0</v>
      </c>
      <c r="HA8" s="79">
        <v>28</v>
      </c>
      <c r="HB8" s="92">
        <v>28</v>
      </c>
      <c r="HC8" s="80">
        <f>HA8/HB8*100</f>
        <v>100</v>
      </c>
      <c r="HD8" s="115">
        <v>1</v>
      </c>
      <c r="HE8" s="93">
        <f>HA8/HB17</f>
        <v>0.24347826086956523</v>
      </c>
      <c r="HF8" s="100">
        <v>0</v>
      </c>
      <c r="HG8" s="111">
        <v>1</v>
      </c>
      <c r="HH8" s="101">
        <f>HF8/HG8*100</f>
        <v>0</v>
      </c>
      <c r="HI8" s="102">
        <v>0</v>
      </c>
      <c r="HJ8" s="112">
        <f>HF8/HG17</f>
        <v>0</v>
      </c>
      <c r="HK8" s="217">
        <v>0</v>
      </c>
      <c r="HL8" s="237">
        <v>100</v>
      </c>
      <c r="HM8" s="218">
        <f>HK8/HL8*100</f>
        <v>0</v>
      </c>
      <c r="HN8" s="219">
        <v>0</v>
      </c>
      <c r="HO8" s="238">
        <f>HK8/HL17</f>
        <v>0</v>
      </c>
      <c r="HP8" s="79">
        <v>107.14</v>
      </c>
      <c r="HQ8" s="92">
        <v>100</v>
      </c>
      <c r="HR8" s="80">
        <f>HP8/HQ8*100</f>
        <v>107.13999999999999</v>
      </c>
      <c r="HS8" s="123">
        <v>1.07</v>
      </c>
      <c r="HT8" s="82">
        <f>HP8/HQ17</f>
        <v>1.0713999999999999</v>
      </c>
      <c r="HU8" s="100">
        <v>0</v>
      </c>
      <c r="HV8" s="111">
        <v>1</v>
      </c>
      <c r="HW8" s="101">
        <f>HU8/HV8*100</f>
        <v>0</v>
      </c>
      <c r="HX8" s="102">
        <v>0</v>
      </c>
      <c r="HY8" s="103">
        <f>HU8/HV17</f>
        <v>0</v>
      </c>
      <c r="HZ8" s="100">
        <v>0</v>
      </c>
      <c r="IA8" s="101">
        <v>1</v>
      </c>
      <c r="IB8" s="101">
        <f>HZ8/IA8*100</f>
        <v>0</v>
      </c>
      <c r="IC8" s="102">
        <v>0</v>
      </c>
      <c r="ID8" s="103">
        <f>HZ8/IA17</f>
        <v>0</v>
      </c>
    </row>
    <row r="9" spans="2:238" x14ac:dyDescent="0.35">
      <c r="B9" s="151">
        <v>4</v>
      </c>
      <c r="C9" s="152" t="s">
        <v>36</v>
      </c>
      <c r="D9" s="183">
        <v>107</v>
      </c>
      <c r="E9" s="185">
        <v>90</v>
      </c>
      <c r="F9" s="185">
        <f t="shared" ref="F9:F17" si="0">D9/E9*100</f>
        <v>118.88888888888889</v>
      </c>
      <c r="G9" s="186">
        <v>1.19</v>
      </c>
      <c r="H9" s="245">
        <f>D9/E17</f>
        <v>1.07</v>
      </c>
      <c r="I9" s="100">
        <v>0</v>
      </c>
      <c r="J9" s="101">
        <v>1</v>
      </c>
      <c r="K9" s="101">
        <f t="shared" ref="K9:K17" si="1">I9/J9*100</f>
        <v>0</v>
      </c>
      <c r="L9" s="102">
        <v>0</v>
      </c>
      <c r="M9" s="103">
        <f>I9/J17</f>
        <v>0</v>
      </c>
      <c r="N9" s="100">
        <v>0</v>
      </c>
      <c r="O9" s="101">
        <v>1</v>
      </c>
      <c r="P9" s="101">
        <f t="shared" ref="P9:P17" si="2">N9/O9*100</f>
        <v>0</v>
      </c>
      <c r="Q9" s="102">
        <v>0</v>
      </c>
      <c r="R9" s="103">
        <f>N9/O17</f>
        <v>0</v>
      </c>
      <c r="S9" s="134">
        <v>0</v>
      </c>
      <c r="T9" s="127">
        <v>100</v>
      </c>
      <c r="U9" s="127">
        <f t="shared" ref="U9:U17" si="3">S9/T9*100</f>
        <v>0</v>
      </c>
      <c r="V9" s="128">
        <v>0</v>
      </c>
      <c r="W9" s="129">
        <f>S9/T17</f>
        <v>0</v>
      </c>
      <c r="X9" s="169">
        <v>0</v>
      </c>
      <c r="Y9" s="170">
        <v>100</v>
      </c>
      <c r="Z9" s="170">
        <f t="shared" ref="Z9:Z17" si="4">X9/Y9*100</f>
        <v>0</v>
      </c>
      <c r="AA9" s="171">
        <v>0</v>
      </c>
      <c r="AB9" s="172">
        <f>X9/Y17</f>
        <v>0</v>
      </c>
      <c r="AC9" s="100">
        <v>0</v>
      </c>
      <c r="AD9" s="101">
        <v>100</v>
      </c>
      <c r="AE9" s="101">
        <f t="shared" ref="AE9:AE17" si="5">AC9/AD9*100</f>
        <v>0</v>
      </c>
      <c r="AF9" s="102">
        <v>0</v>
      </c>
      <c r="AG9" s="103">
        <f>AC9/AD17</f>
        <v>0</v>
      </c>
      <c r="AH9" s="134">
        <v>0</v>
      </c>
      <c r="AI9" s="161">
        <v>100</v>
      </c>
      <c r="AJ9" s="127">
        <f t="shared" ref="AJ9:AJ17" si="6">AH9/AI9*100</f>
        <v>0</v>
      </c>
      <c r="AK9" s="128">
        <v>0</v>
      </c>
      <c r="AL9" s="131">
        <f>AH9/AI17</f>
        <v>0</v>
      </c>
      <c r="AM9" s="100">
        <v>0</v>
      </c>
      <c r="AN9" s="101">
        <v>1</v>
      </c>
      <c r="AO9" s="101">
        <f t="shared" ref="AO9:AO17" si="7">AM9/AN9*100</f>
        <v>0</v>
      </c>
      <c r="AP9" s="102">
        <v>0</v>
      </c>
      <c r="AQ9" s="103">
        <f>AM9/AN17</f>
        <v>0</v>
      </c>
      <c r="AR9" s="79">
        <v>90.54</v>
      </c>
      <c r="AS9" s="80">
        <v>90</v>
      </c>
      <c r="AT9" s="80">
        <f t="shared" ref="AT9:AT17" si="8">AR9/AS9*100</f>
        <v>100.6</v>
      </c>
      <c r="AU9" s="81">
        <v>1.01</v>
      </c>
      <c r="AV9" s="82">
        <f>AR9/AS17</f>
        <v>1.006</v>
      </c>
      <c r="AW9" s="100">
        <v>0</v>
      </c>
      <c r="AX9" s="111">
        <v>1</v>
      </c>
      <c r="AY9" s="101">
        <f t="shared" ref="AY9:AY17" si="9">AW9/AX9*100</f>
        <v>0</v>
      </c>
      <c r="AZ9" s="102">
        <v>0</v>
      </c>
      <c r="BA9" s="112">
        <f>AW9/AX17</f>
        <v>0</v>
      </c>
      <c r="BB9" s="100">
        <v>0</v>
      </c>
      <c r="BC9" s="111">
        <v>1</v>
      </c>
      <c r="BD9" s="101">
        <f t="shared" ref="BD9:BD17" si="10">BB9/BC9*100</f>
        <v>0</v>
      </c>
      <c r="BE9" s="102">
        <v>0</v>
      </c>
      <c r="BF9" s="112">
        <f>BB9/BC17</f>
        <v>0</v>
      </c>
      <c r="BG9" s="79">
        <v>100</v>
      </c>
      <c r="BH9" s="80">
        <v>100</v>
      </c>
      <c r="BI9" s="80">
        <f t="shared" ref="BI9:BI17" si="11">BG9/BH9*100</f>
        <v>100</v>
      </c>
      <c r="BJ9" s="81">
        <v>1</v>
      </c>
      <c r="BK9" s="82">
        <f>BG9/BH17</f>
        <v>1</v>
      </c>
      <c r="BL9" s="100">
        <v>0</v>
      </c>
      <c r="BM9" s="101">
        <v>1</v>
      </c>
      <c r="BN9" s="101">
        <f t="shared" ref="BN9:BN17" si="12">BL9/BM9*100</f>
        <v>0</v>
      </c>
      <c r="BO9" s="102">
        <v>0</v>
      </c>
      <c r="BP9" s="103">
        <f>BL9/BM17</f>
        <v>0</v>
      </c>
      <c r="BQ9" s="100">
        <v>0</v>
      </c>
      <c r="BR9" s="111">
        <v>1</v>
      </c>
      <c r="BS9" s="101">
        <f t="shared" ref="BS9:BS17" si="13">BQ9/BR9*100</f>
        <v>0</v>
      </c>
      <c r="BT9" s="102">
        <v>0</v>
      </c>
      <c r="BU9" s="112">
        <f>BQ9/BR17</f>
        <v>0</v>
      </c>
      <c r="BV9" s="100">
        <v>0</v>
      </c>
      <c r="BW9" s="101">
        <v>100</v>
      </c>
      <c r="BX9" s="101">
        <f t="shared" ref="BX9:BX17" si="14">BV9/BW9*100</f>
        <v>0</v>
      </c>
      <c r="BY9" s="102">
        <v>0</v>
      </c>
      <c r="BZ9" s="103">
        <f>BV9/BW17</f>
        <v>0</v>
      </c>
      <c r="CA9" s="100">
        <v>0</v>
      </c>
      <c r="CB9" s="111">
        <v>1</v>
      </c>
      <c r="CC9" s="101">
        <f t="shared" ref="CC9:CC17" si="15">CA9/CB9*100</f>
        <v>0</v>
      </c>
      <c r="CD9" s="102">
        <v>0</v>
      </c>
      <c r="CE9" s="112">
        <f>CA9/CB17</f>
        <v>0</v>
      </c>
      <c r="CF9" s="100">
        <v>0</v>
      </c>
      <c r="CG9" s="111">
        <v>1</v>
      </c>
      <c r="CH9" s="101">
        <f t="shared" ref="CH9:CH17" si="16">CF9/CG9*100</f>
        <v>0</v>
      </c>
      <c r="CI9" s="102">
        <v>0</v>
      </c>
      <c r="CJ9" s="112">
        <f>CF9/CG17</f>
        <v>0</v>
      </c>
      <c r="CK9" s="515">
        <v>0</v>
      </c>
      <c r="CL9" s="527">
        <v>1</v>
      </c>
      <c r="CM9" s="516">
        <f t="shared" ref="CM9:CM17" si="17">CK9/CL9*100</f>
        <v>0</v>
      </c>
      <c r="CN9" s="517">
        <v>0</v>
      </c>
      <c r="CO9" s="528">
        <f>CK9/CL17</f>
        <v>0</v>
      </c>
      <c r="CP9" s="169">
        <v>0</v>
      </c>
      <c r="CQ9" s="170">
        <v>1</v>
      </c>
      <c r="CR9" s="170">
        <f t="shared" ref="CR9:CR17" si="18">CP9/CQ9*100</f>
        <v>0</v>
      </c>
      <c r="CS9" s="171">
        <v>0</v>
      </c>
      <c r="CT9" s="172">
        <f>CP9/CQ17</f>
        <v>0</v>
      </c>
      <c r="CU9" s="183">
        <v>0</v>
      </c>
      <c r="CV9" s="185">
        <v>2</v>
      </c>
      <c r="CW9" s="185">
        <f t="shared" ref="CW9:CW17" si="19">CU9/CV9*100</f>
        <v>0</v>
      </c>
      <c r="CX9" s="186">
        <v>0</v>
      </c>
      <c r="CY9" s="245">
        <f>CU9/CV17</f>
        <v>0</v>
      </c>
      <c r="CZ9" s="100">
        <v>0</v>
      </c>
      <c r="DA9" s="111">
        <v>1</v>
      </c>
      <c r="DB9" s="101">
        <f t="shared" ref="DB9:DB17" si="20">CZ9/DA9*100</f>
        <v>0</v>
      </c>
      <c r="DC9" s="102">
        <v>0</v>
      </c>
      <c r="DD9" s="112">
        <f>CZ9/DA17</f>
        <v>0</v>
      </c>
      <c r="DE9" s="100">
        <v>0</v>
      </c>
      <c r="DF9" s="111">
        <v>1</v>
      </c>
      <c r="DG9" s="101">
        <f t="shared" ref="DG9:DG17" si="21">DE9/DF9*100</f>
        <v>0</v>
      </c>
      <c r="DH9" s="102">
        <v>0</v>
      </c>
      <c r="DI9" s="112">
        <f>DE9/DF17</f>
        <v>0</v>
      </c>
      <c r="DJ9" s="79">
        <v>1</v>
      </c>
      <c r="DK9" s="92">
        <v>1</v>
      </c>
      <c r="DL9" s="80">
        <f t="shared" ref="DL9:DL17" si="22">DJ9/DK9*100</f>
        <v>100</v>
      </c>
      <c r="DM9" s="115">
        <v>1</v>
      </c>
      <c r="DN9" s="163">
        <f>DJ9/DK17</f>
        <v>1</v>
      </c>
      <c r="DO9" s="100">
        <v>0</v>
      </c>
      <c r="DP9" s="111">
        <v>1</v>
      </c>
      <c r="DQ9" s="101">
        <f t="shared" ref="DQ9:DQ17" si="23">DO9/DP9*100</f>
        <v>0</v>
      </c>
      <c r="DR9" s="102">
        <v>0</v>
      </c>
      <c r="DS9" s="112">
        <f>DO9/DP17</f>
        <v>0</v>
      </c>
      <c r="DT9" s="100">
        <v>0</v>
      </c>
      <c r="DU9" s="111">
        <v>1</v>
      </c>
      <c r="DV9" s="101">
        <f t="shared" ref="DV9:DV17" si="24">DT9/DU9*100</f>
        <v>0</v>
      </c>
      <c r="DW9" s="102">
        <v>0</v>
      </c>
      <c r="DX9" s="112">
        <f>DT9/DU17</f>
        <v>0</v>
      </c>
      <c r="DY9" s="100">
        <v>0</v>
      </c>
      <c r="DZ9" s="111">
        <v>1</v>
      </c>
      <c r="EA9" s="101">
        <f t="shared" ref="EA9:EA17" si="25">DY9/DZ9*100</f>
        <v>0</v>
      </c>
      <c r="EB9" s="102">
        <v>0</v>
      </c>
      <c r="EC9" s="112">
        <f>DY9/DZ17</f>
        <v>0</v>
      </c>
      <c r="ED9" s="100">
        <v>0</v>
      </c>
      <c r="EE9" s="101">
        <v>1</v>
      </c>
      <c r="EF9" s="101">
        <f t="shared" ref="EF9:EF17" si="26">ED9/EE9*100</f>
        <v>0</v>
      </c>
      <c r="EG9" s="102">
        <v>0</v>
      </c>
      <c r="EH9" s="103">
        <f>ED9/EE17</f>
        <v>0</v>
      </c>
      <c r="EI9" s="79">
        <v>4</v>
      </c>
      <c r="EJ9" s="80">
        <v>4</v>
      </c>
      <c r="EK9" s="80">
        <f t="shared" ref="EK9:EK17" si="27">EI9/EJ9*100</f>
        <v>100</v>
      </c>
      <c r="EL9" s="81">
        <v>1</v>
      </c>
      <c r="EM9" s="82">
        <f>EI9/EJ17</f>
        <v>0.33333333333333331</v>
      </c>
      <c r="EN9" s="100">
        <v>0</v>
      </c>
      <c r="EO9" s="111">
        <v>3</v>
      </c>
      <c r="EP9" s="101">
        <f t="shared" ref="EP9:EP17" si="28">EN9/EO9*100</f>
        <v>0</v>
      </c>
      <c r="EQ9" s="102">
        <v>0</v>
      </c>
      <c r="ER9" s="112">
        <f>EN9/EO17</f>
        <v>0</v>
      </c>
      <c r="ES9" s="100">
        <v>0</v>
      </c>
      <c r="ET9" s="101">
        <v>1</v>
      </c>
      <c r="EU9" s="101">
        <f t="shared" ref="EU9:EU17" si="29">ES9/ET9*100</f>
        <v>0</v>
      </c>
      <c r="EV9" s="102">
        <v>0</v>
      </c>
      <c r="EW9" s="103">
        <f>ES9/ET17</f>
        <v>0</v>
      </c>
      <c r="EX9" s="100">
        <v>0</v>
      </c>
      <c r="EY9" s="111">
        <v>1</v>
      </c>
      <c r="EZ9" s="101">
        <f t="shared" ref="EZ9:EZ17" si="30">EX9/EY9*100</f>
        <v>0</v>
      </c>
      <c r="FA9" s="102">
        <v>0</v>
      </c>
      <c r="FB9" s="112">
        <f>EX9/EY17</f>
        <v>0</v>
      </c>
      <c r="FC9" s="100">
        <v>0</v>
      </c>
      <c r="FD9" s="111">
        <v>1</v>
      </c>
      <c r="FE9" s="101">
        <f t="shared" ref="FE9:FE17" si="31">FC9/FD9*100</f>
        <v>0</v>
      </c>
      <c r="FF9" s="102">
        <v>0</v>
      </c>
      <c r="FG9" s="112">
        <f>FC9/FD17</f>
        <v>0</v>
      </c>
      <c r="FH9" s="100">
        <v>0</v>
      </c>
      <c r="FI9" s="111">
        <v>1</v>
      </c>
      <c r="FJ9" s="101">
        <f t="shared" ref="FJ9:FJ17" si="32">FH9/FI9*100</f>
        <v>0</v>
      </c>
      <c r="FK9" s="102">
        <v>0</v>
      </c>
      <c r="FL9" s="112">
        <f>FH9/FI17</f>
        <v>0</v>
      </c>
      <c r="FM9" s="100">
        <v>0</v>
      </c>
      <c r="FN9" s="101">
        <v>1</v>
      </c>
      <c r="FO9" s="101">
        <f t="shared" ref="FO9:FO17" si="33">FM9/FN9*100</f>
        <v>0</v>
      </c>
      <c r="FP9" s="102">
        <v>0</v>
      </c>
      <c r="FQ9" s="103">
        <f>FM9/FN17</f>
        <v>0</v>
      </c>
      <c r="FR9" s="100">
        <v>0</v>
      </c>
      <c r="FS9" s="101">
        <v>1</v>
      </c>
      <c r="FT9" s="101">
        <f t="shared" ref="FT9:FT17" si="34">FR9/FS9*100</f>
        <v>0</v>
      </c>
      <c r="FU9" s="102">
        <v>0</v>
      </c>
      <c r="FV9" s="103">
        <f>FR9/FS17</f>
        <v>0</v>
      </c>
      <c r="FW9" s="100">
        <v>0</v>
      </c>
      <c r="FX9" s="111">
        <v>1</v>
      </c>
      <c r="FY9" s="101">
        <f t="shared" ref="FY9:FY17" si="35">FW9/FX9*100</f>
        <v>0</v>
      </c>
      <c r="FZ9" s="102">
        <v>0</v>
      </c>
      <c r="GA9" s="112">
        <f>FW9/FX17</f>
        <v>0</v>
      </c>
      <c r="GB9" s="100">
        <v>0</v>
      </c>
      <c r="GC9" s="101">
        <v>1</v>
      </c>
      <c r="GD9" s="101">
        <f t="shared" ref="GD9:GD17" si="36">GB9/GC9*100</f>
        <v>0</v>
      </c>
      <c r="GE9" s="102">
        <v>0</v>
      </c>
      <c r="GF9" s="103">
        <f>GB9/GC17</f>
        <v>0</v>
      </c>
      <c r="GG9" s="100">
        <v>0</v>
      </c>
      <c r="GH9" s="111">
        <v>2</v>
      </c>
      <c r="GI9" s="101">
        <f t="shared" ref="GI9:GI17" si="37">GG9/GH9*100</f>
        <v>0</v>
      </c>
      <c r="GJ9" s="102">
        <v>0</v>
      </c>
      <c r="GK9" s="112">
        <f>GG9/GH17</f>
        <v>0</v>
      </c>
      <c r="GL9" s="100">
        <v>0</v>
      </c>
      <c r="GM9" s="111">
        <v>1</v>
      </c>
      <c r="GN9" s="101">
        <f t="shared" ref="GN9:GN17" si="38">GL9/GM9*100</f>
        <v>0</v>
      </c>
      <c r="GO9" s="102">
        <v>0</v>
      </c>
      <c r="GP9" s="112">
        <f>GL9/GM17</f>
        <v>0</v>
      </c>
      <c r="GQ9" s="195">
        <v>0</v>
      </c>
      <c r="GR9" s="196">
        <v>4</v>
      </c>
      <c r="GS9" s="196">
        <f t="shared" ref="GS9:GS17" si="39">GQ9/GR9*100</f>
        <v>0</v>
      </c>
      <c r="GT9" s="197">
        <v>0</v>
      </c>
      <c r="GU9" s="198">
        <f>GQ9/GR17</f>
        <v>0</v>
      </c>
      <c r="GV9" s="100">
        <v>0</v>
      </c>
      <c r="GW9" s="111">
        <v>25</v>
      </c>
      <c r="GX9" s="101">
        <f t="shared" ref="GX9:GX17" si="40">GV9/GW9*100</f>
        <v>0</v>
      </c>
      <c r="GY9" s="102">
        <v>0</v>
      </c>
      <c r="GZ9" s="112">
        <f>GV9/GW17</f>
        <v>0</v>
      </c>
      <c r="HA9" s="100">
        <v>0</v>
      </c>
      <c r="HB9" s="111">
        <v>28</v>
      </c>
      <c r="HC9" s="101">
        <f t="shared" ref="HC9:HC17" si="41">HA9/HB9*100</f>
        <v>0</v>
      </c>
      <c r="HD9" s="102">
        <v>0</v>
      </c>
      <c r="HE9" s="112">
        <f>HA9/HB17</f>
        <v>0</v>
      </c>
      <c r="HF9" s="100">
        <v>0</v>
      </c>
      <c r="HG9" s="111">
        <v>1</v>
      </c>
      <c r="HH9" s="101">
        <f t="shared" ref="HH9:HH17" si="42">HF9/HG9*100</f>
        <v>0</v>
      </c>
      <c r="HI9" s="102">
        <v>0</v>
      </c>
      <c r="HJ9" s="112">
        <f>HF9/HG17</f>
        <v>0</v>
      </c>
      <c r="HK9" s="217">
        <v>0</v>
      </c>
      <c r="HL9" s="237">
        <v>100</v>
      </c>
      <c r="HM9" s="218">
        <f t="shared" ref="HM9:HM17" si="43">HK9/HL9*100</f>
        <v>0</v>
      </c>
      <c r="HN9" s="219">
        <v>0</v>
      </c>
      <c r="HO9" s="238">
        <f>HK9/HL17</f>
        <v>0</v>
      </c>
      <c r="HP9" s="79">
        <v>99.33</v>
      </c>
      <c r="HQ9" s="92">
        <v>100</v>
      </c>
      <c r="HR9" s="80">
        <f t="shared" ref="HR9:HR17" si="44">HP9/HQ9*100</f>
        <v>99.33</v>
      </c>
      <c r="HS9" s="81">
        <v>0.99</v>
      </c>
      <c r="HT9" s="82">
        <f>HP9/HQ17</f>
        <v>0.99329999999999996</v>
      </c>
      <c r="HU9" s="100">
        <v>0</v>
      </c>
      <c r="HV9" s="111">
        <v>1</v>
      </c>
      <c r="HW9" s="101">
        <f t="shared" ref="HW9:HW17" si="45">HU9/HV9*100</f>
        <v>0</v>
      </c>
      <c r="HX9" s="102">
        <v>0</v>
      </c>
      <c r="HY9" s="103">
        <f>HU9/HV17</f>
        <v>0</v>
      </c>
      <c r="HZ9" s="100">
        <v>0</v>
      </c>
      <c r="IA9" s="101">
        <v>1</v>
      </c>
      <c r="IB9" s="101">
        <f t="shared" ref="IB9:IB17" si="46">HZ9/IA9*100</f>
        <v>0</v>
      </c>
      <c r="IC9" s="102">
        <v>0</v>
      </c>
      <c r="ID9" s="103">
        <f>HZ9/IA17</f>
        <v>0</v>
      </c>
    </row>
    <row r="10" spans="2:238" ht="15" thickBot="1" x14ac:dyDescent="0.4">
      <c r="B10" s="151">
        <v>5</v>
      </c>
      <c r="C10" s="152" t="s">
        <v>37</v>
      </c>
      <c r="D10" s="183">
        <v>165</v>
      </c>
      <c r="E10" s="185">
        <v>215</v>
      </c>
      <c r="F10" s="185">
        <f t="shared" si="0"/>
        <v>76.744186046511629</v>
      </c>
      <c r="G10" s="186">
        <v>0.77</v>
      </c>
      <c r="H10" s="245">
        <f>D10/E17</f>
        <v>1.65</v>
      </c>
      <c r="I10" s="100">
        <v>0</v>
      </c>
      <c r="J10" s="101">
        <v>1</v>
      </c>
      <c r="K10" s="101">
        <f t="shared" si="1"/>
        <v>0</v>
      </c>
      <c r="L10" s="102">
        <v>0</v>
      </c>
      <c r="M10" s="103">
        <f>I10/J17</f>
        <v>0</v>
      </c>
      <c r="N10" s="79">
        <v>101</v>
      </c>
      <c r="O10" s="80">
        <v>118</v>
      </c>
      <c r="P10" s="80">
        <f t="shared" si="2"/>
        <v>85.593220338983059</v>
      </c>
      <c r="Q10" s="81">
        <v>0.86</v>
      </c>
      <c r="R10" s="82">
        <f>N10/O17</f>
        <v>0.34948096885813151</v>
      </c>
      <c r="S10" s="134">
        <v>0</v>
      </c>
      <c r="T10" s="127">
        <v>100</v>
      </c>
      <c r="U10" s="127">
        <f t="shared" si="3"/>
        <v>0</v>
      </c>
      <c r="V10" s="128">
        <v>0</v>
      </c>
      <c r="W10" s="129">
        <f>S10/T17</f>
        <v>0</v>
      </c>
      <c r="X10" s="169">
        <v>0</v>
      </c>
      <c r="Y10" s="170">
        <v>100</v>
      </c>
      <c r="Z10" s="170">
        <f t="shared" si="4"/>
        <v>0</v>
      </c>
      <c r="AA10" s="171">
        <v>0</v>
      </c>
      <c r="AB10" s="172">
        <f>X10/Y17</f>
        <v>0</v>
      </c>
      <c r="AC10" s="100">
        <v>0</v>
      </c>
      <c r="AD10" s="101">
        <v>100</v>
      </c>
      <c r="AE10" s="101">
        <f t="shared" si="5"/>
        <v>0</v>
      </c>
      <c r="AF10" s="330">
        <v>0</v>
      </c>
      <c r="AG10" s="331">
        <f>AC10/AD17</f>
        <v>0</v>
      </c>
      <c r="AH10" s="100">
        <v>0</v>
      </c>
      <c r="AI10" s="111">
        <v>100</v>
      </c>
      <c r="AJ10" s="101">
        <f t="shared" si="6"/>
        <v>0</v>
      </c>
      <c r="AK10" s="102">
        <v>0</v>
      </c>
      <c r="AL10" s="112">
        <f>AH10/AI17</f>
        <v>0</v>
      </c>
      <c r="AM10" s="100">
        <v>0</v>
      </c>
      <c r="AN10" s="101">
        <v>1</v>
      </c>
      <c r="AO10" s="101">
        <f t="shared" si="7"/>
        <v>0</v>
      </c>
      <c r="AP10" s="102">
        <v>0</v>
      </c>
      <c r="AQ10" s="103">
        <f>AM10/AN17</f>
        <v>0</v>
      </c>
      <c r="AR10" s="100">
        <v>0</v>
      </c>
      <c r="AS10" s="101">
        <v>90</v>
      </c>
      <c r="AT10" s="101">
        <f t="shared" si="8"/>
        <v>0</v>
      </c>
      <c r="AU10" s="102">
        <v>0</v>
      </c>
      <c r="AV10" s="103">
        <f>AR10/AS17</f>
        <v>0</v>
      </c>
      <c r="AW10" s="100">
        <v>0</v>
      </c>
      <c r="AX10" s="111">
        <v>1</v>
      </c>
      <c r="AY10" s="101">
        <f t="shared" si="9"/>
        <v>0</v>
      </c>
      <c r="AZ10" s="102">
        <v>0</v>
      </c>
      <c r="BA10" s="112">
        <f>AW10/AX17</f>
        <v>0</v>
      </c>
      <c r="BB10" s="100">
        <v>0</v>
      </c>
      <c r="BC10" s="111">
        <v>1</v>
      </c>
      <c r="BD10" s="101">
        <f t="shared" si="10"/>
        <v>0</v>
      </c>
      <c r="BE10" s="102">
        <v>0</v>
      </c>
      <c r="BF10" s="112">
        <f>BB10/BC17</f>
        <v>0</v>
      </c>
      <c r="BG10" s="79">
        <v>100</v>
      </c>
      <c r="BH10" s="80">
        <v>100</v>
      </c>
      <c r="BI10" s="80">
        <f t="shared" si="11"/>
        <v>100</v>
      </c>
      <c r="BJ10" s="81">
        <v>1</v>
      </c>
      <c r="BK10" s="82">
        <f>BG10/BH17</f>
        <v>1</v>
      </c>
      <c r="BL10" s="100">
        <v>0</v>
      </c>
      <c r="BM10" s="101">
        <v>1</v>
      </c>
      <c r="BN10" s="101">
        <f t="shared" si="12"/>
        <v>0</v>
      </c>
      <c r="BO10" s="102">
        <v>0</v>
      </c>
      <c r="BP10" s="103">
        <f>BL10/BM17</f>
        <v>0</v>
      </c>
      <c r="BQ10" s="100">
        <v>0</v>
      </c>
      <c r="BR10" s="111">
        <v>1</v>
      </c>
      <c r="BS10" s="101">
        <f t="shared" si="13"/>
        <v>0</v>
      </c>
      <c r="BT10" s="102">
        <v>0</v>
      </c>
      <c r="BU10" s="112">
        <f>BQ10/BR17</f>
        <v>0</v>
      </c>
      <c r="BV10" s="100">
        <v>0</v>
      </c>
      <c r="BW10" s="101">
        <v>100</v>
      </c>
      <c r="BX10" s="101">
        <f t="shared" si="14"/>
        <v>0</v>
      </c>
      <c r="BY10" s="102">
        <v>0</v>
      </c>
      <c r="BZ10" s="103">
        <f>BV10/BW17</f>
        <v>0</v>
      </c>
      <c r="CA10" s="100">
        <v>0</v>
      </c>
      <c r="CB10" s="111">
        <v>1</v>
      </c>
      <c r="CC10" s="101">
        <f t="shared" si="15"/>
        <v>0</v>
      </c>
      <c r="CD10" s="102">
        <v>0</v>
      </c>
      <c r="CE10" s="112">
        <f>CA10/CB17</f>
        <v>0</v>
      </c>
      <c r="CF10" s="100">
        <v>0</v>
      </c>
      <c r="CG10" s="111">
        <v>1</v>
      </c>
      <c r="CH10" s="101">
        <f t="shared" si="16"/>
        <v>0</v>
      </c>
      <c r="CI10" s="102">
        <v>0</v>
      </c>
      <c r="CJ10" s="112">
        <f>CF10/CG17</f>
        <v>0</v>
      </c>
      <c r="CK10" s="515">
        <v>0</v>
      </c>
      <c r="CL10" s="527">
        <v>1</v>
      </c>
      <c r="CM10" s="516">
        <f t="shared" si="17"/>
        <v>0</v>
      </c>
      <c r="CN10" s="517">
        <v>0</v>
      </c>
      <c r="CO10" s="528">
        <f>CK10/CL17</f>
        <v>0</v>
      </c>
      <c r="CP10" s="169">
        <v>0</v>
      </c>
      <c r="CQ10" s="170">
        <v>1</v>
      </c>
      <c r="CR10" s="170">
        <f t="shared" si="18"/>
        <v>0</v>
      </c>
      <c r="CS10" s="171">
        <v>0</v>
      </c>
      <c r="CT10" s="172">
        <f>CP10/CQ17</f>
        <v>0</v>
      </c>
      <c r="CU10" s="183">
        <v>0</v>
      </c>
      <c r="CV10" s="185">
        <v>4</v>
      </c>
      <c r="CW10" s="185">
        <f t="shared" si="19"/>
        <v>0</v>
      </c>
      <c r="CX10" s="186">
        <v>0</v>
      </c>
      <c r="CY10" s="245">
        <f>CU10/CV17</f>
        <v>0</v>
      </c>
      <c r="CZ10" s="100">
        <v>0</v>
      </c>
      <c r="DA10" s="111">
        <v>1</v>
      </c>
      <c r="DB10" s="101">
        <f t="shared" si="20"/>
        <v>0</v>
      </c>
      <c r="DC10" s="102">
        <v>0</v>
      </c>
      <c r="DD10" s="112">
        <f>CZ10/DA17</f>
        <v>0</v>
      </c>
      <c r="DE10" s="100">
        <v>0</v>
      </c>
      <c r="DF10" s="111">
        <v>1</v>
      </c>
      <c r="DG10" s="101">
        <f t="shared" si="21"/>
        <v>0</v>
      </c>
      <c r="DH10" s="102">
        <v>0</v>
      </c>
      <c r="DI10" s="112">
        <f>DE10/DF17</f>
        <v>0</v>
      </c>
      <c r="DJ10" s="100">
        <v>0</v>
      </c>
      <c r="DK10" s="111">
        <v>1</v>
      </c>
      <c r="DL10" s="101">
        <f t="shared" si="22"/>
        <v>0</v>
      </c>
      <c r="DM10" s="102">
        <v>0</v>
      </c>
      <c r="DN10" s="112">
        <f>DJ10/DK17</f>
        <v>0</v>
      </c>
      <c r="DO10" s="100">
        <v>0</v>
      </c>
      <c r="DP10" s="111">
        <v>1</v>
      </c>
      <c r="DQ10" s="101">
        <f t="shared" si="23"/>
        <v>0</v>
      </c>
      <c r="DR10" s="102">
        <v>0</v>
      </c>
      <c r="DS10" s="112">
        <f>DO10/DP17</f>
        <v>0</v>
      </c>
      <c r="DT10" s="100">
        <v>0</v>
      </c>
      <c r="DU10" s="111">
        <v>1</v>
      </c>
      <c r="DV10" s="101">
        <f t="shared" si="24"/>
        <v>0</v>
      </c>
      <c r="DW10" s="102">
        <v>0</v>
      </c>
      <c r="DX10" s="112">
        <f>DT10/DU17</f>
        <v>0</v>
      </c>
      <c r="DY10" s="100">
        <v>0</v>
      </c>
      <c r="DZ10" s="111">
        <v>1</v>
      </c>
      <c r="EA10" s="101">
        <f t="shared" si="25"/>
        <v>0</v>
      </c>
      <c r="EB10" s="102">
        <v>0</v>
      </c>
      <c r="EC10" s="112">
        <f>DY10/DZ17</f>
        <v>0</v>
      </c>
      <c r="ED10" s="100">
        <v>0</v>
      </c>
      <c r="EE10" s="101">
        <v>1</v>
      </c>
      <c r="EF10" s="101">
        <f t="shared" si="26"/>
        <v>0</v>
      </c>
      <c r="EG10" s="102">
        <v>0</v>
      </c>
      <c r="EH10" s="103">
        <f>ED10/EE17</f>
        <v>0</v>
      </c>
      <c r="EI10" s="79">
        <v>5</v>
      </c>
      <c r="EJ10" s="80">
        <v>5</v>
      </c>
      <c r="EK10" s="80">
        <f t="shared" si="27"/>
        <v>100</v>
      </c>
      <c r="EL10" s="81">
        <v>1</v>
      </c>
      <c r="EM10" s="82">
        <f>EI10/EJ17</f>
        <v>0.41666666666666669</v>
      </c>
      <c r="EN10" s="100">
        <v>0</v>
      </c>
      <c r="EO10" s="111">
        <v>3</v>
      </c>
      <c r="EP10" s="101">
        <f t="shared" si="28"/>
        <v>0</v>
      </c>
      <c r="EQ10" s="102">
        <v>0</v>
      </c>
      <c r="ER10" s="112">
        <f>EN10/EO17</f>
        <v>0</v>
      </c>
      <c r="ES10" s="100">
        <v>0</v>
      </c>
      <c r="ET10" s="101">
        <v>1</v>
      </c>
      <c r="EU10" s="101">
        <f t="shared" si="29"/>
        <v>0</v>
      </c>
      <c r="EV10" s="330">
        <v>0</v>
      </c>
      <c r="EW10" s="331">
        <f>ES10/ET17</f>
        <v>0</v>
      </c>
      <c r="EX10" s="100">
        <v>0</v>
      </c>
      <c r="EY10" s="111">
        <v>1</v>
      </c>
      <c r="EZ10" s="101">
        <f t="shared" si="30"/>
        <v>0</v>
      </c>
      <c r="FA10" s="102">
        <v>0</v>
      </c>
      <c r="FB10" s="112">
        <f>EX10/EY17</f>
        <v>0</v>
      </c>
      <c r="FC10" s="100">
        <v>0</v>
      </c>
      <c r="FD10" s="111">
        <v>1</v>
      </c>
      <c r="FE10" s="101">
        <f t="shared" si="31"/>
        <v>0</v>
      </c>
      <c r="FF10" s="102">
        <v>0</v>
      </c>
      <c r="FG10" s="112">
        <f>FC10/FD17</f>
        <v>0</v>
      </c>
      <c r="FH10" s="100">
        <v>0</v>
      </c>
      <c r="FI10" s="111">
        <v>1</v>
      </c>
      <c r="FJ10" s="101">
        <f t="shared" si="32"/>
        <v>0</v>
      </c>
      <c r="FK10" s="102">
        <v>0</v>
      </c>
      <c r="FL10" s="112">
        <f>FH10/FI17</f>
        <v>0</v>
      </c>
      <c r="FM10" s="100">
        <v>0</v>
      </c>
      <c r="FN10" s="101">
        <v>1</v>
      </c>
      <c r="FO10" s="101">
        <f t="shared" si="33"/>
        <v>0</v>
      </c>
      <c r="FP10" s="102">
        <v>0</v>
      </c>
      <c r="FQ10" s="103">
        <f>FM10/FN17</f>
        <v>0</v>
      </c>
      <c r="FR10" s="100">
        <v>0</v>
      </c>
      <c r="FS10" s="101">
        <v>1</v>
      </c>
      <c r="FT10" s="101">
        <f t="shared" si="34"/>
        <v>0</v>
      </c>
      <c r="FU10" s="102">
        <v>0</v>
      </c>
      <c r="FV10" s="103">
        <f>FR10/FS17</f>
        <v>0</v>
      </c>
      <c r="FW10" s="100">
        <v>0</v>
      </c>
      <c r="FX10" s="111">
        <v>1</v>
      </c>
      <c r="FY10" s="101">
        <f t="shared" si="35"/>
        <v>0</v>
      </c>
      <c r="FZ10" s="102">
        <v>0</v>
      </c>
      <c r="GA10" s="112">
        <f>FW10/FX17</f>
        <v>0</v>
      </c>
      <c r="GB10" s="100">
        <v>0</v>
      </c>
      <c r="GC10" s="101">
        <v>1</v>
      </c>
      <c r="GD10" s="101">
        <f t="shared" si="36"/>
        <v>0</v>
      </c>
      <c r="GE10" s="102">
        <v>0</v>
      </c>
      <c r="GF10" s="103">
        <f>GB10/GC17</f>
        <v>0</v>
      </c>
      <c r="GG10" s="100">
        <v>0</v>
      </c>
      <c r="GH10" s="111">
        <v>2</v>
      </c>
      <c r="GI10" s="101">
        <f t="shared" si="37"/>
        <v>0</v>
      </c>
      <c r="GJ10" s="102">
        <v>0</v>
      </c>
      <c r="GK10" s="112">
        <f>GG10/GH17</f>
        <v>0</v>
      </c>
      <c r="GL10" s="79">
        <v>1</v>
      </c>
      <c r="GM10" s="92">
        <v>1</v>
      </c>
      <c r="GN10" s="80">
        <f t="shared" si="38"/>
        <v>100</v>
      </c>
      <c r="GO10" s="115">
        <v>1</v>
      </c>
      <c r="GP10" s="93">
        <f>GL10/GM17</f>
        <v>0.33333333333333331</v>
      </c>
      <c r="GQ10" s="195">
        <v>0</v>
      </c>
      <c r="GR10" s="196">
        <v>5</v>
      </c>
      <c r="GS10" s="196">
        <f t="shared" si="39"/>
        <v>0</v>
      </c>
      <c r="GT10" s="197">
        <v>0</v>
      </c>
      <c r="GU10" s="198">
        <f>GQ10/GR17</f>
        <v>0</v>
      </c>
      <c r="GV10" s="100">
        <v>0</v>
      </c>
      <c r="GW10" s="111">
        <v>25</v>
      </c>
      <c r="GX10" s="101">
        <f t="shared" si="40"/>
        <v>0</v>
      </c>
      <c r="GY10" s="102">
        <v>0</v>
      </c>
      <c r="GZ10" s="112">
        <f>GV10/GW17</f>
        <v>0</v>
      </c>
      <c r="HA10" s="100">
        <v>0</v>
      </c>
      <c r="HB10" s="111">
        <v>28</v>
      </c>
      <c r="HC10" s="101">
        <f t="shared" si="41"/>
        <v>0</v>
      </c>
      <c r="HD10" s="102">
        <v>0</v>
      </c>
      <c r="HE10" s="112">
        <f>HA10/HB17</f>
        <v>0</v>
      </c>
      <c r="HF10" s="100">
        <v>0</v>
      </c>
      <c r="HG10" s="111">
        <v>1</v>
      </c>
      <c r="HH10" s="101">
        <f t="shared" si="42"/>
        <v>0</v>
      </c>
      <c r="HI10" s="102">
        <v>0</v>
      </c>
      <c r="HJ10" s="112">
        <f>HF10/HG17</f>
        <v>0</v>
      </c>
      <c r="HK10" s="217">
        <v>0</v>
      </c>
      <c r="HL10" s="237">
        <v>100</v>
      </c>
      <c r="HM10" s="218">
        <f t="shared" si="43"/>
        <v>0</v>
      </c>
      <c r="HN10" s="219">
        <v>0</v>
      </c>
      <c r="HO10" s="238">
        <f>HK10/HL17</f>
        <v>0</v>
      </c>
      <c r="HP10" s="79">
        <v>95</v>
      </c>
      <c r="HQ10" s="92">
        <v>100</v>
      </c>
      <c r="HR10" s="80">
        <f t="shared" si="44"/>
        <v>95</v>
      </c>
      <c r="HS10" s="81">
        <v>0.95</v>
      </c>
      <c r="HT10" s="82">
        <f>HP10/HQ17</f>
        <v>0.95</v>
      </c>
      <c r="HU10" s="79">
        <v>100</v>
      </c>
      <c r="HV10" s="92">
        <v>100</v>
      </c>
      <c r="HW10" s="80">
        <f t="shared" si="45"/>
        <v>100</v>
      </c>
      <c r="HX10" s="81">
        <v>1</v>
      </c>
      <c r="HY10" s="82">
        <f>HU10/HV17</f>
        <v>1</v>
      </c>
      <c r="HZ10" s="100">
        <v>0</v>
      </c>
      <c r="IA10" s="101">
        <v>1</v>
      </c>
      <c r="IB10" s="101">
        <f t="shared" si="46"/>
        <v>0</v>
      </c>
      <c r="IC10" s="102">
        <v>0</v>
      </c>
      <c r="ID10" s="103">
        <f>HZ10/IA17</f>
        <v>0</v>
      </c>
    </row>
    <row r="11" spans="2:238" ht="15" thickBot="1" x14ac:dyDescent="0.4">
      <c r="B11" s="153">
        <v>6</v>
      </c>
      <c r="C11" s="154" t="s">
        <v>38</v>
      </c>
      <c r="D11" s="100">
        <v>0</v>
      </c>
      <c r="E11" s="101">
        <v>215</v>
      </c>
      <c r="F11" s="101">
        <f t="shared" si="0"/>
        <v>0</v>
      </c>
      <c r="G11" s="102">
        <v>0</v>
      </c>
      <c r="H11" s="103">
        <f>D11/E17</f>
        <v>0</v>
      </c>
      <c r="I11" s="79">
        <v>203</v>
      </c>
      <c r="J11" s="80">
        <v>218</v>
      </c>
      <c r="K11" s="80">
        <f t="shared" si="1"/>
        <v>93.11926605504587</v>
      </c>
      <c r="L11" s="142">
        <v>0.93</v>
      </c>
      <c r="M11" s="82">
        <f>I11/J17</f>
        <v>0.93119266055045868</v>
      </c>
      <c r="N11" s="79">
        <v>168</v>
      </c>
      <c r="O11" s="80">
        <v>123</v>
      </c>
      <c r="P11" s="80">
        <f t="shared" si="2"/>
        <v>136.58536585365854</v>
      </c>
      <c r="Q11" s="123">
        <v>1.37</v>
      </c>
      <c r="R11" s="82">
        <f>N11/O17</f>
        <v>0.58131487889273359</v>
      </c>
      <c r="S11" s="134">
        <v>0</v>
      </c>
      <c r="T11" s="127">
        <v>100</v>
      </c>
      <c r="U11" s="127">
        <f t="shared" si="3"/>
        <v>0</v>
      </c>
      <c r="V11" s="128">
        <v>0</v>
      </c>
      <c r="W11" s="129">
        <f>S11/T17</f>
        <v>0</v>
      </c>
      <c r="X11" s="169">
        <v>0</v>
      </c>
      <c r="Y11" s="170">
        <v>100</v>
      </c>
      <c r="Z11" s="170">
        <f t="shared" si="4"/>
        <v>0</v>
      </c>
      <c r="AA11" s="171">
        <v>0</v>
      </c>
      <c r="AB11" s="172">
        <f>X11/Y17</f>
        <v>0</v>
      </c>
      <c r="AC11" s="79">
        <v>93.33</v>
      </c>
      <c r="AD11" s="80">
        <v>100</v>
      </c>
      <c r="AE11" s="320">
        <f t="shared" si="5"/>
        <v>93.33</v>
      </c>
      <c r="AF11" s="402">
        <v>0.93</v>
      </c>
      <c r="AG11" s="403">
        <f>AC11/AD17</f>
        <v>0.93330000000000002</v>
      </c>
      <c r="AH11" s="100">
        <v>0</v>
      </c>
      <c r="AI11" s="111">
        <v>100</v>
      </c>
      <c r="AJ11" s="101">
        <f t="shared" si="6"/>
        <v>0</v>
      </c>
      <c r="AK11" s="102">
        <v>0</v>
      </c>
      <c r="AL11" s="112">
        <f>AH11/AI17</f>
        <v>0</v>
      </c>
      <c r="AM11" s="79">
        <v>46</v>
      </c>
      <c r="AN11" s="80">
        <v>43</v>
      </c>
      <c r="AO11" s="80">
        <f t="shared" si="7"/>
        <v>106.9767441860465</v>
      </c>
      <c r="AP11" s="123">
        <v>1.07</v>
      </c>
      <c r="AQ11" s="82">
        <f>AM11/AN17</f>
        <v>0.51111111111111107</v>
      </c>
      <c r="AR11" s="79">
        <v>90.59</v>
      </c>
      <c r="AS11" s="80">
        <v>90</v>
      </c>
      <c r="AT11" s="80">
        <f t="shared" si="8"/>
        <v>100.65555555555557</v>
      </c>
      <c r="AU11" s="123">
        <v>1.01</v>
      </c>
      <c r="AV11" s="82">
        <f>AR11/AS17</f>
        <v>1.0065555555555556</v>
      </c>
      <c r="AW11" s="100">
        <v>0</v>
      </c>
      <c r="AX11" s="111">
        <v>1</v>
      </c>
      <c r="AY11" s="101">
        <f t="shared" si="9"/>
        <v>0</v>
      </c>
      <c r="AZ11" s="102">
        <v>0</v>
      </c>
      <c r="BA11" s="112">
        <f>AW11/AX17</f>
        <v>0</v>
      </c>
      <c r="BB11" s="100">
        <v>0</v>
      </c>
      <c r="BC11" s="111">
        <v>1</v>
      </c>
      <c r="BD11" s="101">
        <f t="shared" si="10"/>
        <v>0</v>
      </c>
      <c r="BE11" s="102">
        <v>0</v>
      </c>
      <c r="BF11" s="112">
        <f>BB11/BC17</f>
        <v>0</v>
      </c>
      <c r="BG11" s="79">
        <v>100</v>
      </c>
      <c r="BH11" s="80">
        <v>100</v>
      </c>
      <c r="BI11" s="80">
        <f t="shared" si="11"/>
        <v>100</v>
      </c>
      <c r="BJ11" s="115">
        <v>1</v>
      </c>
      <c r="BK11" s="82">
        <f>BG11/BH17</f>
        <v>1</v>
      </c>
      <c r="BL11" s="100">
        <v>0</v>
      </c>
      <c r="BM11" s="101">
        <v>1</v>
      </c>
      <c r="BN11" s="101">
        <f t="shared" si="12"/>
        <v>0</v>
      </c>
      <c r="BO11" s="102">
        <v>0</v>
      </c>
      <c r="BP11" s="103">
        <f>BL11/BM17</f>
        <v>0</v>
      </c>
      <c r="BQ11" s="251">
        <v>281</v>
      </c>
      <c r="BR11" s="252">
        <v>440</v>
      </c>
      <c r="BS11" s="253">
        <f t="shared" si="13"/>
        <v>63.863636363636367</v>
      </c>
      <c r="BT11" s="254">
        <v>0.64</v>
      </c>
      <c r="BU11" s="255">
        <f>BQ11/BR17</f>
        <v>0.25545454545454543</v>
      </c>
      <c r="BV11" s="251">
        <v>0</v>
      </c>
      <c r="BW11" s="253">
        <v>100</v>
      </c>
      <c r="BX11" s="253">
        <f t="shared" si="14"/>
        <v>0</v>
      </c>
      <c r="BY11" s="263">
        <v>0</v>
      </c>
      <c r="BZ11" s="405">
        <f>BV11/BW17</f>
        <v>0</v>
      </c>
      <c r="CA11" s="100">
        <v>0</v>
      </c>
      <c r="CB11" s="111">
        <v>1</v>
      </c>
      <c r="CC11" s="101">
        <f t="shared" si="15"/>
        <v>0</v>
      </c>
      <c r="CD11" s="102">
        <v>0</v>
      </c>
      <c r="CE11" s="112">
        <f>CA11/CB17</f>
        <v>0</v>
      </c>
      <c r="CF11" s="100">
        <v>0</v>
      </c>
      <c r="CG11" s="111">
        <v>1</v>
      </c>
      <c r="CH11" s="101">
        <f t="shared" si="16"/>
        <v>0</v>
      </c>
      <c r="CI11" s="102">
        <v>0</v>
      </c>
      <c r="CJ11" s="112">
        <f>CF11/CG17</f>
        <v>0</v>
      </c>
      <c r="CK11" s="515">
        <v>0</v>
      </c>
      <c r="CL11" s="527">
        <v>1</v>
      </c>
      <c r="CM11" s="516">
        <f t="shared" si="17"/>
        <v>0</v>
      </c>
      <c r="CN11" s="517">
        <v>0</v>
      </c>
      <c r="CO11" s="528">
        <f>CK11/CL17</f>
        <v>0</v>
      </c>
      <c r="CP11" s="169">
        <v>0</v>
      </c>
      <c r="CQ11" s="170">
        <v>150</v>
      </c>
      <c r="CR11" s="170">
        <f t="shared" si="18"/>
        <v>0</v>
      </c>
      <c r="CS11" s="171">
        <v>0</v>
      </c>
      <c r="CT11" s="172">
        <f>CP11/CQ17</f>
        <v>0</v>
      </c>
      <c r="CU11" s="183">
        <v>0</v>
      </c>
      <c r="CV11" s="185">
        <v>5</v>
      </c>
      <c r="CW11" s="185">
        <f t="shared" si="19"/>
        <v>0</v>
      </c>
      <c r="CX11" s="186">
        <v>0</v>
      </c>
      <c r="CY11" s="245">
        <f>CU11/CV17</f>
        <v>0</v>
      </c>
      <c r="CZ11" s="100">
        <v>0</v>
      </c>
      <c r="DA11" s="111">
        <v>1</v>
      </c>
      <c r="DB11" s="101">
        <f t="shared" si="20"/>
        <v>0</v>
      </c>
      <c r="DC11" s="102">
        <v>0</v>
      </c>
      <c r="DD11" s="112">
        <f>CZ11/DA17</f>
        <v>0</v>
      </c>
      <c r="DE11" s="100">
        <v>0</v>
      </c>
      <c r="DF11" s="111">
        <v>1</v>
      </c>
      <c r="DG11" s="101">
        <f t="shared" si="21"/>
        <v>0</v>
      </c>
      <c r="DH11" s="102">
        <v>0</v>
      </c>
      <c r="DI11" s="112">
        <f>DE11/DF17</f>
        <v>0</v>
      </c>
      <c r="DJ11" s="100">
        <v>0</v>
      </c>
      <c r="DK11" s="111">
        <v>1</v>
      </c>
      <c r="DL11" s="101">
        <f t="shared" si="22"/>
        <v>0</v>
      </c>
      <c r="DM11" s="102">
        <v>0</v>
      </c>
      <c r="DN11" s="112">
        <f>DJ11/DK17</f>
        <v>0</v>
      </c>
      <c r="DO11" s="100">
        <v>0</v>
      </c>
      <c r="DP11" s="111">
        <v>1</v>
      </c>
      <c r="DQ11" s="101">
        <f t="shared" si="23"/>
        <v>0</v>
      </c>
      <c r="DR11" s="102">
        <v>0</v>
      </c>
      <c r="DS11" s="112">
        <f>DO11/DP17</f>
        <v>0</v>
      </c>
      <c r="DT11" s="100">
        <v>0</v>
      </c>
      <c r="DU11" s="111">
        <v>1</v>
      </c>
      <c r="DV11" s="101">
        <f t="shared" si="24"/>
        <v>0</v>
      </c>
      <c r="DW11" s="102">
        <v>0</v>
      </c>
      <c r="DX11" s="112">
        <f>DT11/DU17</f>
        <v>0</v>
      </c>
      <c r="DY11" s="79">
        <v>2</v>
      </c>
      <c r="DZ11" s="92">
        <v>2</v>
      </c>
      <c r="EA11" s="80">
        <f t="shared" si="25"/>
        <v>100</v>
      </c>
      <c r="EB11" s="115">
        <v>1</v>
      </c>
      <c r="EC11" s="93">
        <f>DY11/DZ17</f>
        <v>0.5</v>
      </c>
      <c r="ED11" s="100">
        <v>0</v>
      </c>
      <c r="EE11" s="101">
        <v>1</v>
      </c>
      <c r="EF11" s="101">
        <f t="shared" si="26"/>
        <v>0</v>
      </c>
      <c r="EG11" s="102">
        <v>0</v>
      </c>
      <c r="EH11" s="103">
        <f>ED11/EE17</f>
        <v>0</v>
      </c>
      <c r="EI11" s="79">
        <v>6</v>
      </c>
      <c r="EJ11" s="80">
        <v>6</v>
      </c>
      <c r="EK11" s="80">
        <f t="shared" si="27"/>
        <v>100</v>
      </c>
      <c r="EL11" s="115">
        <v>1</v>
      </c>
      <c r="EM11" s="82">
        <f>EI11/EJ17</f>
        <v>0.5</v>
      </c>
      <c r="EN11" s="79">
        <v>6</v>
      </c>
      <c r="EO11" s="92">
        <v>6</v>
      </c>
      <c r="EP11" s="80">
        <f t="shared" si="28"/>
        <v>100</v>
      </c>
      <c r="EQ11" s="115">
        <v>1</v>
      </c>
      <c r="ER11" s="93">
        <f>EN11/EO17</f>
        <v>0.5</v>
      </c>
      <c r="ES11" s="251">
        <v>1</v>
      </c>
      <c r="ET11" s="253">
        <v>1</v>
      </c>
      <c r="EU11" s="368">
        <f t="shared" si="29"/>
        <v>100</v>
      </c>
      <c r="EV11" s="411">
        <v>1</v>
      </c>
      <c r="EW11" s="412">
        <f>ES11/ET17</f>
        <v>1</v>
      </c>
      <c r="EX11" s="183">
        <v>1</v>
      </c>
      <c r="EY11" s="184">
        <v>2</v>
      </c>
      <c r="EZ11" s="185">
        <f t="shared" si="30"/>
        <v>50</v>
      </c>
      <c r="FA11" s="186">
        <v>0.5</v>
      </c>
      <c r="FB11" s="187">
        <f>EX11/EY17</f>
        <v>0.25</v>
      </c>
      <c r="FC11" s="100">
        <v>0</v>
      </c>
      <c r="FD11" s="111">
        <v>1</v>
      </c>
      <c r="FE11" s="101">
        <f t="shared" si="31"/>
        <v>0</v>
      </c>
      <c r="FF11" s="102">
        <v>0</v>
      </c>
      <c r="FG11" s="112">
        <f>FC11/FD17</f>
        <v>0</v>
      </c>
      <c r="FH11" s="100">
        <v>0</v>
      </c>
      <c r="FI11" s="111">
        <v>1</v>
      </c>
      <c r="FJ11" s="101">
        <f t="shared" si="32"/>
        <v>0</v>
      </c>
      <c r="FK11" s="102">
        <v>0</v>
      </c>
      <c r="FL11" s="112">
        <f>FH11/FI17</f>
        <v>0</v>
      </c>
      <c r="FM11" s="79">
        <v>1</v>
      </c>
      <c r="FN11" s="80">
        <v>1</v>
      </c>
      <c r="FO11" s="80">
        <f t="shared" si="33"/>
        <v>100</v>
      </c>
      <c r="FP11" s="115">
        <v>1</v>
      </c>
      <c r="FQ11" s="82">
        <f>FM11/FN17</f>
        <v>0.5</v>
      </c>
      <c r="FR11" s="100">
        <v>0</v>
      </c>
      <c r="FS11" s="101">
        <v>1</v>
      </c>
      <c r="FT11" s="101">
        <f t="shared" si="34"/>
        <v>0</v>
      </c>
      <c r="FU11" s="102">
        <v>0</v>
      </c>
      <c r="FV11" s="103">
        <f>FR11/FS17</f>
        <v>0</v>
      </c>
      <c r="FW11" s="183">
        <v>0</v>
      </c>
      <c r="FX11" s="184">
        <v>40</v>
      </c>
      <c r="FY11" s="185">
        <f t="shared" si="35"/>
        <v>0</v>
      </c>
      <c r="FZ11" s="186">
        <v>0</v>
      </c>
      <c r="GA11" s="187">
        <f>FW11/FX17</f>
        <v>0</v>
      </c>
      <c r="GB11" s="100">
        <v>0</v>
      </c>
      <c r="GC11" s="101">
        <v>1</v>
      </c>
      <c r="GD11" s="101">
        <f t="shared" si="36"/>
        <v>0</v>
      </c>
      <c r="GE11" s="102">
        <v>0</v>
      </c>
      <c r="GF11" s="103">
        <f>GB11/GC17</f>
        <v>0</v>
      </c>
      <c r="GG11" s="79">
        <v>10</v>
      </c>
      <c r="GH11" s="92">
        <v>10</v>
      </c>
      <c r="GI11" s="80">
        <f t="shared" si="37"/>
        <v>100</v>
      </c>
      <c r="GJ11" s="115">
        <v>1</v>
      </c>
      <c r="GK11" s="93">
        <f>GG11/GH17</f>
        <v>0.5</v>
      </c>
      <c r="GL11" s="156">
        <v>0</v>
      </c>
      <c r="GM11" s="157">
        <v>2</v>
      </c>
      <c r="GN11" s="158">
        <f t="shared" si="38"/>
        <v>0</v>
      </c>
      <c r="GO11" s="159">
        <v>0</v>
      </c>
      <c r="GP11" s="160">
        <f>GL11/GM17</f>
        <v>0</v>
      </c>
      <c r="GQ11" s="195">
        <v>0</v>
      </c>
      <c r="GR11" s="196">
        <v>6</v>
      </c>
      <c r="GS11" s="196">
        <f t="shared" si="39"/>
        <v>0</v>
      </c>
      <c r="GT11" s="197">
        <v>0</v>
      </c>
      <c r="GU11" s="198">
        <f>GQ11/GR17</f>
        <v>0</v>
      </c>
      <c r="GV11" s="79">
        <v>88.89</v>
      </c>
      <c r="GW11" s="92">
        <v>50</v>
      </c>
      <c r="GX11" s="80">
        <f t="shared" si="40"/>
        <v>177.78</v>
      </c>
      <c r="GY11" s="269">
        <v>1.78</v>
      </c>
      <c r="GZ11" s="93">
        <f>GV11/GW17</f>
        <v>0.88890000000000002</v>
      </c>
      <c r="HA11" s="79">
        <v>57</v>
      </c>
      <c r="HB11" s="92">
        <v>57</v>
      </c>
      <c r="HC11" s="80">
        <f t="shared" si="41"/>
        <v>100</v>
      </c>
      <c r="HD11" s="115">
        <v>1</v>
      </c>
      <c r="HE11" s="93">
        <f>HA11/HB17</f>
        <v>0.4956521739130435</v>
      </c>
      <c r="HF11" s="100">
        <v>0</v>
      </c>
      <c r="HG11" s="111">
        <v>1</v>
      </c>
      <c r="HH11" s="101">
        <f t="shared" si="42"/>
        <v>0</v>
      </c>
      <c r="HI11" s="102">
        <v>0</v>
      </c>
      <c r="HJ11" s="112">
        <f>HF11/HG17</f>
        <v>0</v>
      </c>
      <c r="HK11" s="217">
        <v>0</v>
      </c>
      <c r="HL11" s="237">
        <v>100</v>
      </c>
      <c r="HM11" s="218">
        <f t="shared" si="43"/>
        <v>0</v>
      </c>
      <c r="HN11" s="219">
        <v>0</v>
      </c>
      <c r="HO11" s="238">
        <f>HK11/HL17</f>
        <v>0</v>
      </c>
      <c r="HP11" s="79">
        <v>105.34</v>
      </c>
      <c r="HQ11" s="92">
        <v>100</v>
      </c>
      <c r="HR11" s="80">
        <f t="shared" si="44"/>
        <v>105.34000000000002</v>
      </c>
      <c r="HS11" s="123">
        <v>1.05</v>
      </c>
      <c r="HT11" s="82">
        <f>HP11/HQ17</f>
        <v>1.0534000000000001</v>
      </c>
      <c r="HU11" s="79">
        <v>87.5</v>
      </c>
      <c r="HV11" s="92">
        <v>100</v>
      </c>
      <c r="HW11" s="80">
        <f t="shared" si="45"/>
        <v>87.5</v>
      </c>
      <c r="HX11" s="132">
        <v>0.88</v>
      </c>
      <c r="HY11" s="82">
        <f>HU11/HV17</f>
        <v>0.875</v>
      </c>
      <c r="HZ11" s="100">
        <v>0</v>
      </c>
      <c r="IA11" s="101">
        <v>1</v>
      </c>
      <c r="IB11" s="101">
        <f t="shared" si="46"/>
        <v>0</v>
      </c>
      <c r="IC11" s="102">
        <v>0</v>
      </c>
      <c r="ID11" s="103">
        <f>HZ11/IA17</f>
        <v>0</v>
      </c>
    </row>
    <row r="12" spans="2:238" ht="15" thickBot="1" x14ac:dyDescent="0.4">
      <c r="B12" s="151">
        <v>7</v>
      </c>
      <c r="C12" s="152" t="s">
        <v>39</v>
      </c>
      <c r="D12" s="79">
        <v>100</v>
      </c>
      <c r="E12" s="80">
        <v>100</v>
      </c>
      <c r="F12" s="80">
        <f t="shared" si="0"/>
        <v>100</v>
      </c>
      <c r="G12" s="81">
        <v>1</v>
      </c>
      <c r="H12" s="82">
        <f>D12/E17</f>
        <v>1</v>
      </c>
      <c r="I12" s="100">
        <v>0</v>
      </c>
      <c r="J12" s="101">
        <v>218</v>
      </c>
      <c r="K12" s="101">
        <f t="shared" si="1"/>
        <v>0</v>
      </c>
      <c r="L12" s="102">
        <v>0</v>
      </c>
      <c r="M12" s="103">
        <f>I12/J17</f>
        <v>0</v>
      </c>
      <c r="N12" s="79">
        <v>299</v>
      </c>
      <c r="O12" s="80">
        <v>128</v>
      </c>
      <c r="P12" s="80">
        <f t="shared" si="2"/>
        <v>233.59375</v>
      </c>
      <c r="Q12" s="81">
        <v>2.34</v>
      </c>
      <c r="R12" s="82">
        <f>N12/O17</f>
        <v>1.0346020761245676</v>
      </c>
      <c r="S12" s="134">
        <v>0</v>
      </c>
      <c r="T12" s="127">
        <v>100</v>
      </c>
      <c r="U12" s="127">
        <f t="shared" si="3"/>
        <v>0</v>
      </c>
      <c r="V12" s="128">
        <v>0</v>
      </c>
      <c r="W12" s="129">
        <f>S12/T17</f>
        <v>0</v>
      </c>
      <c r="X12" s="169">
        <v>0</v>
      </c>
      <c r="Y12" s="170">
        <v>100</v>
      </c>
      <c r="Z12" s="170">
        <f t="shared" si="4"/>
        <v>0</v>
      </c>
      <c r="AA12" s="171">
        <v>0</v>
      </c>
      <c r="AB12" s="172">
        <f>X12/Y17</f>
        <v>0</v>
      </c>
      <c r="AC12" s="100">
        <v>0</v>
      </c>
      <c r="AD12" s="101">
        <v>100</v>
      </c>
      <c r="AE12" s="101">
        <f t="shared" si="5"/>
        <v>0</v>
      </c>
      <c r="AF12" s="321">
        <v>0</v>
      </c>
      <c r="AG12" s="322">
        <f>AC12/AD17</f>
        <v>0</v>
      </c>
      <c r="AH12" s="251">
        <v>100</v>
      </c>
      <c r="AI12" s="252">
        <v>100</v>
      </c>
      <c r="AJ12" s="253">
        <f t="shared" si="6"/>
        <v>100</v>
      </c>
      <c r="AK12" s="254">
        <v>1</v>
      </c>
      <c r="AL12" s="255">
        <f>AH12/AI17</f>
        <v>1</v>
      </c>
      <c r="AM12" s="100">
        <v>0</v>
      </c>
      <c r="AN12" s="101">
        <v>1</v>
      </c>
      <c r="AO12" s="101">
        <f t="shared" si="7"/>
        <v>0</v>
      </c>
      <c r="AP12" s="102">
        <v>0</v>
      </c>
      <c r="AQ12" s="103">
        <f>AM12/AN17</f>
        <v>0</v>
      </c>
      <c r="AR12" s="100">
        <v>0</v>
      </c>
      <c r="AS12" s="101">
        <v>90</v>
      </c>
      <c r="AT12" s="101">
        <f t="shared" si="8"/>
        <v>0</v>
      </c>
      <c r="AU12" s="102">
        <v>0</v>
      </c>
      <c r="AV12" s="103">
        <f>AR12/AS17</f>
        <v>0</v>
      </c>
      <c r="AW12" s="100">
        <v>0</v>
      </c>
      <c r="AX12" s="111">
        <v>1</v>
      </c>
      <c r="AY12" s="101">
        <f t="shared" si="9"/>
        <v>0</v>
      </c>
      <c r="AZ12" s="102">
        <v>0</v>
      </c>
      <c r="BA12" s="112">
        <f>AW12/AX17</f>
        <v>0</v>
      </c>
      <c r="BB12" s="100">
        <v>0</v>
      </c>
      <c r="BC12" s="111">
        <v>1</v>
      </c>
      <c r="BD12" s="101">
        <f t="shared" si="10"/>
        <v>0</v>
      </c>
      <c r="BE12" s="102">
        <v>0</v>
      </c>
      <c r="BF12" s="112">
        <f>BB12/BC17</f>
        <v>0</v>
      </c>
      <c r="BG12" s="251">
        <v>100</v>
      </c>
      <c r="BH12" s="253">
        <v>100</v>
      </c>
      <c r="BI12" s="253">
        <f t="shared" si="11"/>
        <v>100</v>
      </c>
      <c r="BJ12" s="254">
        <v>1</v>
      </c>
      <c r="BK12" s="405">
        <f>BG12/BH17</f>
        <v>1</v>
      </c>
      <c r="BL12" s="100">
        <v>0</v>
      </c>
      <c r="BM12" s="101">
        <v>1</v>
      </c>
      <c r="BN12" s="101">
        <f t="shared" si="12"/>
        <v>0</v>
      </c>
      <c r="BO12" s="102">
        <v>0</v>
      </c>
      <c r="BP12" s="103">
        <f>BL12/BM17</f>
        <v>0</v>
      </c>
      <c r="BQ12" s="100">
        <v>0</v>
      </c>
      <c r="BR12" s="111">
        <v>440</v>
      </c>
      <c r="BS12" s="101">
        <f t="shared" si="13"/>
        <v>0</v>
      </c>
      <c r="BT12" s="102">
        <v>0</v>
      </c>
      <c r="BU12" s="112">
        <f>BQ12/BR17</f>
        <v>0</v>
      </c>
      <c r="BV12" s="100">
        <v>0</v>
      </c>
      <c r="BW12" s="101">
        <v>100</v>
      </c>
      <c r="BX12" s="101">
        <f t="shared" si="14"/>
        <v>0</v>
      </c>
      <c r="BY12" s="102">
        <v>0</v>
      </c>
      <c r="BZ12" s="103">
        <f>BV12/BW17</f>
        <v>0</v>
      </c>
      <c r="CA12" s="100">
        <v>0</v>
      </c>
      <c r="CB12" s="111">
        <v>1</v>
      </c>
      <c r="CC12" s="101">
        <f t="shared" si="15"/>
        <v>0</v>
      </c>
      <c r="CD12" s="102">
        <v>0</v>
      </c>
      <c r="CE12" s="112">
        <f>CA12/CB17</f>
        <v>0</v>
      </c>
      <c r="CF12" s="100">
        <v>0</v>
      </c>
      <c r="CG12" s="111">
        <v>1</v>
      </c>
      <c r="CH12" s="101">
        <f t="shared" si="16"/>
        <v>0</v>
      </c>
      <c r="CI12" s="102">
        <v>0</v>
      </c>
      <c r="CJ12" s="112">
        <f>CF12/CG17</f>
        <v>0</v>
      </c>
      <c r="CK12" s="515">
        <v>0</v>
      </c>
      <c r="CL12" s="527">
        <v>1</v>
      </c>
      <c r="CM12" s="516">
        <f t="shared" si="17"/>
        <v>0</v>
      </c>
      <c r="CN12" s="517">
        <v>0</v>
      </c>
      <c r="CO12" s="528">
        <f>CK12/CL17</f>
        <v>0</v>
      </c>
      <c r="CP12" s="169">
        <v>0</v>
      </c>
      <c r="CQ12" s="170">
        <v>300</v>
      </c>
      <c r="CR12" s="170">
        <f t="shared" si="18"/>
        <v>0</v>
      </c>
      <c r="CS12" s="171">
        <v>0</v>
      </c>
      <c r="CT12" s="172">
        <f>CP12/CQ17</f>
        <v>0</v>
      </c>
      <c r="CU12" s="79">
        <v>1</v>
      </c>
      <c r="CV12" s="80">
        <v>2</v>
      </c>
      <c r="CW12" s="80">
        <f t="shared" si="19"/>
        <v>50</v>
      </c>
      <c r="CX12" s="254">
        <v>0.5</v>
      </c>
      <c r="CY12" s="82">
        <f>CU12/CV17</f>
        <v>0.1</v>
      </c>
      <c r="CZ12" s="251">
        <v>0</v>
      </c>
      <c r="DA12" s="252">
        <v>190</v>
      </c>
      <c r="DB12" s="253">
        <f t="shared" si="20"/>
        <v>0</v>
      </c>
      <c r="DC12" s="254">
        <v>0</v>
      </c>
      <c r="DD12" s="255">
        <f>CZ12/DA17</f>
        <v>0</v>
      </c>
      <c r="DE12" s="79">
        <v>1</v>
      </c>
      <c r="DF12" s="92">
        <v>1</v>
      </c>
      <c r="DG12" s="80">
        <f t="shared" si="21"/>
        <v>100</v>
      </c>
      <c r="DH12" s="281">
        <v>1</v>
      </c>
      <c r="DI12" s="93">
        <f>DE12/DF17</f>
        <v>1</v>
      </c>
      <c r="DJ12" s="100">
        <v>0</v>
      </c>
      <c r="DK12" s="111">
        <v>1</v>
      </c>
      <c r="DL12" s="101">
        <f t="shared" si="22"/>
        <v>0</v>
      </c>
      <c r="DM12" s="102">
        <v>0</v>
      </c>
      <c r="DN12" s="112">
        <f>DJ12/DK17</f>
        <v>0</v>
      </c>
      <c r="DO12" s="100">
        <v>0</v>
      </c>
      <c r="DP12" s="111">
        <v>1</v>
      </c>
      <c r="DQ12" s="101">
        <f t="shared" si="23"/>
        <v>0</v>
      </c>
      <c r="DR12" s="102">
        <v>0</v>
      </c>
      <c r="DS12" s="112">
        <f>DO12/DP17</f>
        <v>0</v>
      </c>
      <c r="DT12" s="100">
        <v>0</v>
      </c>
      <c r="DU12" s="111">
        <v>1</v>
      </c>
      <c r="DV12" s="101">
        <f t="shared" si="24"/>
        <v>0</v>
      </c>
      <c r="DW12" s="330">
        <v>0</v>
      </c>
      <c r="DX12" s="332">
        <f>DT12/DU17</f>
        <v>0</v>
      </c>
      <c r="DY12" s="100">
        <v>0</v>
      </c>
      <c r="DZ12" s="111">
        <v>2</v>
      </c>
      <c r="EA12" s="101">
        <f t="shared" si="25"/>
        <v>0</v>
      </c>
      <c r="EB12" s="102">
        <v>0</v>
      </c>
      <c r="EC12" s="112">
        <f>DY12/DZ17</f>
        <v>0</v>
      </c>
      <c r="ED12" s="100">
        <v>0</v>
      </c>
      <c r="EE12" s="101">
        <v>1</v>
      </c>
      <c r="EF12" s="101">
        <f t="shared" si="26"/>
        <v>0</v>
      </c>
      <c r="EG12" s="102">
        <v>0</v>
      </c>
      <c r="EH12" s="103">
        <f>ED12/EE17</f>
        <v>0</v>
      </c>
      <c r="EI12" s="79">
        <v>7</v>
      </c>
      <c r="EJ12" s="80">
        <v>7</v>
      </c>
      <c r="EK12" s="80">
        <f t="shared" si="27"/>
        <v>100</v>
      </c>
      <c r="EL12" s="81">
        <v>1</v>
      </c>
      <c r="EM12" s="82">
        <f>EI12/EJ17</f>
        <v>0.58333333333333337</v>
      </c>
      <c r="EN12" s="100">
        <v>0</v>
      </c>
      <c r="EO12" s="111">
        <v>6</v>
      </c>
      <c r="EP12" s="101">
        <f t="shared" si="28"/>
        <v>0</v>
      </c>
      <c r="EQ12" s="102">
        <v>0</v>
      </c>
      <c r="ER12" s="112">
        <f>EN12/EO17</f>
        <v>0</v>
      </c>
      <c r="ES12" s="100">
        <v>0</v>
      </c>
      <c r="ET12" s="101">
        <v>1</v>
      </c>
      <c r="EU12" s="101">
        <f t="shared" si="29"/>
        <v>0</v>
      </c>
      <c r="EV12" s="321">
        <v>0</v>
      </c>
      <c r="EW12" s="322">
        <f>ES12/ET17</f>
        <v>0</v>
      </c>
      <c r="EX12" s="100">
        <v>0</v>
      </c>
      <c r="EY12" s="111">
        <v>2</v>
      </c>
      <c r="EZ12" s="101">
        <f t="shared" si="30"/>
        <v>0</v>
      </c>
      <c r="FA12" s="102">
        <v>0</v>
      </c>
      <c r="FB12" s="112">
        <f>EX12/EY17</f>
        <v>0</v>
      </c>
      <c r="FC12" s="79">
        <v>5</v>
      </c>
      <c r="FD12" s="92">
        <v>5</v>
      </c>
      <c r="FE12" s="80">
        <f t="shared" si="31"/>
        <v>100</v>
      </c>
      <c r="FF12" s="115">
        <v>1</v>
      </c>
      <c r="FG12" s="93">
        <f>FC12/FD17</f>
        <v>0.5</v>
      </c>
      <c r="FH12" s="100">
        <v>0</v>
      </c>
      <c r="FI12" s="111">
        <v>1</v>
      </c>
      <c r="FJ12" s="101">
        <f t="shared" si="32"/>
        <v>0</v>
      </c>
      <c r="FK12" s="102">
        <v>0</v>
      </c>
      <c r="FL12" s="112">
        <f>FH12/FI17</f>
        <v>0</v>
      </c>
      <c r="FM12" s="100">
        <v>0</v>
      </c>
      <c r="FN12" s="101">
        <v>1</v>
      </c>
      <c r="FO12" s="101">
        <f t="shared" si="33"/>
        <v>0</v>
      </c>
      <c r="FP12" s="102">
        <v>0</v>
      </c>
      <c r="FQ12" s="103">
        <f>FM12/FN17</f>
        <v>0</v>
      </c>
      <c r="FR12" s="100">
        <v>0</v>
      </c>
      <c r="FS12" s="101">
        <v>1</v>
      </c>
      <c r="FT12" s="101">
        <f t="shared" si="34"/>
        <v>0</v>
      </c>
      <c r="FU12" s="102">
        <v>0</v>
      </c>
      <c r="FV12" s="103">
        <f>FR12/FS17</f>
        <v>0</v>
      </c>
      <c r="FW12" s="100">
        <v>0</v>
      </c>
      <c r="FX12" s="111">
        <v>40</v>
      </c>
      <c r="FY12" s="101">
        <f t="shared" si="35"/>
        <v>0</v>
      </c>
      <c r="FZ12" s="102">
        <v>0</v>
      </c>
      <c r="GA12" s="112">
        <f>FW12/FX17</f>
        <v>0</v>
      </c>
      <c r="GB12" s="100">
        <v>0</v>
      </c>
      <c r="GC12" s="101">
        <v>1</v>
      </c>
      <c r="GD12" s="101">
        <f t="shared" si="36"/>
        <v>0</v>
      </c>
      <c r="GE12" s="102">
        <v>0</v>
      </c>
      <c r="GF12" s="103">
        <f>GB12/GC17</f>
        <v>0</v>
      </c>
      <c r="GG12" s="100">
        <v>0</v>
      </c>
      <c r="GH12" s="111">
        <v>5</v>
      </c>
      <c r="GI12" s="101">
        <f t="shared" si="37"/>
        <v>0</v>
      </c>
      <c r="GJ12" s="102">
        <v>0</v>
      </c>
      <c r="GK12" s="112">
        <f>GG12/GH17</f>
        <v>0</v>
      </c>
      <c r="GL12" s="100">
        <v>0</v>
      </c>
      <c r="GM12" s="111">
        <v>2</v>
      </c>
      <c r="GN12" s="101">
        <f t="shared" si="38"/>
        <v>0</v>
      </c>
      <c r="GO12" s="102">
        <v>0</v>
      </c>
      <c r="GP12" s="112">
        <f>GL12/GM17</f>
        <v>0</v>
      </c>
      <c r="GQ12" s="195">
        <v>0</v>
      </c>
      <c r="GR12" s="196">
        <v>7</v>
      </c>
      <c r="GS12" s="196">
        <f t="shared" si="39"/>
        <v>0</v>
      </c>
      <c r="GT12" s="197">
        <v>0</v>
      </c>
      <c r="GU12" s="198">
        <f>GQ12/GR17</f>
        <v>0</v>
      </c>
      <c r="GV12" s="100">
        <v>0</v>
      </c>
      <c r="GW12" s="111">
        <v>50</v>
      </c>
      <c r="GX12" s="101">
        <f t="shared" si="40"/>
        <v>0</v>
      </c>
      <c r="GY12" s="102">
        <v>0</v>
      </c>
      <c r="GZ12" s="112">
        <f>GV12/GW17</f>
        <v>0</v>
      </c>
      <c r="HA12" s="100">
        <v>0</v>
      </c>
      <c r="HB12" s="111">
        <v>57</v>
      </c>
      <c r="HC12" s="101">
        <f t="shared" si="41"/>
        <v>0</v>
      </c>
      <c r="HD12" s="102">
        <v>0</v>
      </c>
      <c r="HE12" s="112">
        <f>HA12/HB17</f>
        <v>0</v>
      </c>
      <c r="HF12" s="100">
        <v>0</v>
      </c>
      <c r="HG12" s="111">
        <v>1</v>
      </c>
      <c r="HH12" s="101">
        <f t="shared" si="42"/>
        <v>0</v>
      </c>
      <c r="HI12" s="102">
        <v>0</v>
      </c>
      <c r="HJ12" s="112">
        <f>HF12/HG17</f>
        <v>0</v>
      </c>
      <c r="HK12" s="217">
        <v>0</v>
      </c>
      <c r="HL12" s="237">
        <v>100</v>
      </c>
      <c r="HM12" s="218">
        <f t="shared" si="43"/>
        <v>0</v>
      </c>
      <c r="HN12" s="219">
        <v>0</v>
      </c>
      <c r="HO12" s="238">
        <f>HK12/HL17</f>
        <v>0</v>
      </c>
      <c r="HP12" s="251">
        <v>100.92</v>
      </c>
      <c r="HQ12" s="252">
        <v>100</v>
      </c>
      <c r="HR12" s="253">
        <f t="shared" si="44"/>
        <v>100.92000000000002</v>
      </c>
      <c r="HS12" s="254">
        <v>1.01</v>
      </c>
      <c r="HT12" s="405">
        <f>HP12/HQ17</f>
        <v>1.0092000000000001</v>
      </c>
      <c r="HU12" s="79">
        <v>94.12</v>
      </c>
      <c r="HV12" s="92">
        <v>100</v>
      </c>
      <c r="HW12" s="80">
        <f t="shared" si="45"/>
        <v>94.12</v>
      </c>
      <c r="HX12" s="81">
        <v>0.94</v>
      </c>
      <c r="HY12" s="82">
        <f>HU12/HV17</f>
        <v>0.94120000000000004</v>
      </c>
      <c r="HZ12" s="100">
        <v>0</v>
      </c>
      <c r="IA12" s="101">
        <v>1</v>
      </c>
      <c r="IB12" s="101">
        <f t="shared" si="46"/>
        <v>0</v>
      </c>
      <c r="IC12" s="102">
        <v>0</v>
      </c>
      <c r="ID12" s="103">
        <f>HZ12/IA17</f>
        <v>0</v>
      </c>
    </row>
    <row r="13" spans="2:238" ht="15" thickBot="1" x14ac:dyDescent="0.4">
      <c r="B13" s="151">
        <v>8</v>
      </c>
      <c r="C13" s="152" t="s">
        <v>40</v>
      </c>
      <c r="D13" s="79">
        <v>100</v>
      </c>
      <c r="E13" s="80">
        <v>100</v>
      </c>
      <c r="F13" s="80">
        <f t="shared" si="0"/>
        <v>100</v>
      </c>
      <c r="G13" s="81">
        <v>1</v>
      </c>
      <c r="H13" s="82">
        <f>D13/E17</f>
        <v>1</v>
      </c>
      <c r="I13" s="100">
        <v>0</v>
      </c>
      <c r="J13" s="101">
        <v>218</v>
      </c>
      <c r="K13" s="101">
        <f t="shared" si="1"/>
        <v>0</v>
      </c>
      <c r="L13" s="330">
        <v>0</v>
      </c>
      <c r="M13" s="331">
        <f>I13/J17</f>
        <v>0</v>
      </c>
      <c r="N13" s="79">
        <v>351</v>
      </c>
      <c r="O13" s="80">
        <v>133</v>
      </c>
      <c r="P13" s="80">
        <f t="shared" si="2"/>
        <v>263.90977443609023</v>
      </c>
      <c r="Q13" s="81">
        <v>2.64</v>
      </c>
      <c r="R13" s="82">
        <f>N13/O17</f>
        <v>1.2145328719723183</v>
      </c>
      <c r="S13" s="134">
        <v>0</v>
      </c>
      <c r="T13" s="127">
        <v>100</v>
      </c>
      <c r="U13" s="127">
        <f t="shared" si="3"/>
        <v>0</v>
      </c>
      <c r="V13" s="128">
        <v>0</v>
      </c>
      <c r="W13" s="129">
        <f>S13/T17</f>
        <v>0</v>
      </c>
      <c r="X13" s="169">
        <v>0</v>
      </c>
      <c r="Y13" s="170">
        <v>100</v>
      </c>
      <c r="Z13" s="170">
        <f t="shared" si="4"/>
        <v>0</v>
      </c>
      <c r="AA13" s="171">
        <v>0</v>
      </c>
      <c r="AB13" s="172">
        <f>X13/Y17</f>
        <v>0</v>
      </c>
      <c r="AC13" s="100">
        <v>0</v>
      </c>
      <c r="AD13" s="101">
        <v>100</v>
      </c>
      <c r="AE13" s="101">
        <f t="shared" si="5"/>
        <v>0</v>
      </c>
      <c r="AF13" s="102">
        <v>0</v>
      </c>
      <c r="AG13" s="103">
        <f>AC13/AD17</f>
        <v>0</v>
      </c>
      <c r="AH13" s="100">
        <v>0</v>
      </c>
      <c r="AI13" s="111">
        <v>100</v>
      </c>
      <c r="AJ13" s="101">
        <f t="shared" si="6"/>
        <v>0</v>
      </c>
      <c r="AK13" s="102">
        <v>0</v>
      </c>
      <c r="AL13" s="112">
        <f>AH13/AI17</f>
        <v>0</v>
      </c>
      <c r="AM13" s="100">
        <v>0</v>
      </c>
      <c r="AN13" s="101">
        <v>1</v>
      </c>
      <c r="AO13" s="101">
        <f t="shared" si="7"/>
        <v>0</v>
      </c>
      <c r="AP13" s="102">
        <v>0</v>
      </c>
      <c r="AQ13" s="103">
        <f>AM13/AN17</f>
        <v>0</v>
      </c>
      <c r="AR13" s="282">
        <v>0</v>
      </c>
      <c r="AS13" s="283">
        <v>90</v>
      </c>
      <c r="AT13" s="283">
        <f t="shared" si="8"/>
        <v>0</v>
      </c>
      <c r="AU13" s="284">
        <v>0</v>
      </c>
      <c r="AV13" s="285">
        <f>AR13/AS17</f>
        <v>0</v>
      </c>
      <c r="AW13" s="100">
        <v>0</v>
      </c>
      <c r="AX13" s="111">
        <v>1</v>
      </c>
      <c r="AY13" s="101">
        <f t="shared" si="9"/>
        <v>0</v>
      </c>
      <c r="AZ13" s="330">
        <v>0</v>
      </c>
      <c r="BA13" s="332">
        <f>AW13/AX17</f>
        <v>0</v>
      </c>
      <c r="BB13" s="100">
        <v>0</v>
      </c>
      <c r="BC13" s="111">
        <v>1</v>
      </c>
      <c r="BD13" s="101">
        <f t="shared" si="10"/>
        <v>0</v>
      </c>
      <c r="BE13" s="102">
        <v>0</v>
      </c>
      <c r="BF13" s="112">
        <f>BB13/BC17</f>
        <v>0</v>
      </c>
      <c r="BG13" s="251">
        <v>100</v>
      </c>
      <c r="BH13" s="253">
        <v>100</v>
      </c>
      <c r="BI13" s="253">
        <f t="shared" si="11"/>
        <v>100</v>
      </c>
      <c r="BJ13" s="254">
        <v>1</v>
      </c>
      <c r="BK13" s="405">
        <f>BG13/BH17</f>
        <v>1</v>
      </c>
      <c r="BL13" s="100">
        <v>0</v>
      </c>
      <c r="BM13" s="101">
        <v>1</v>
      </c>
      <c r="BN13" s="101">
        <f t="shared" si="12"/>
        <v>0</v>
      </c>
      <c r="BO13" s="102">
        <v>0</v>
      </c>
      <c r="BP13" s="103">
        <f>BL13/BM17</f>
        <v>0</v>
      </c>
      <c r="BQ13" s="100">
        <v>0</v>
      </c>
      <c r="BR13" s="111">
        <v>440</v>
      </c>
      <c r="BS13" s="101">
        <f t="shared" si="13"/>
        <v>0</v>
      </c>
      <c r="BT13" s="102">
        <v>0</v>
      </c>
      <c r="BU13" s="112">
        <f>BQ13/BR17</f>
        <v>0</v>
      </c>
      <c r="BV13" s="100">
        <v>0</v>
      </c>
      <c r="BW13" s="101">
        <v>100</v>
      </c>
      <c r="BX13" s="101">
        <f t="shared" si="14"/>
        <v>0</v>
      </c>
      <c r="BY13" s="102">
        <v>0</v>
      </c>
      <c r="BZ13" s="103">
        <f>BV13/BW17</f>
        <v>0</v>
      </c>
      <c r="CA13" s="100">
        <v>0</v>
      </c>
      <c r="CB13" s="111">
        <v>1</v>
      </c>
      <c r="CC13" s="101">
        <f t="shared" si="15"/>
        <v>0</v>
      </c>
      <c r="CD13" s="102">
        <v>0</v>
      </c>
      <c r="CE13" s="112">
        <f>CA13/CB17</f>
        <v>0</v>
      </c>
      <c r="CF13" s="100">
        <v>0</v>
      </c>
      <c r="CG13" s="111">
        <v>1</v>
      </c>
      <c r="CH13" s="101">
        <f t="shared" si="16"/>
        <v>0</v>
      </c>
      <c r="CI13" s="102">
        <v>0</v>
      </c>
      <c r="CJ13" s="112">
        <f>CF13/CG17</f>
        <v>0</v>
      </c>
      <c r="CK13" s="515">
        <v>0</v>
      </c>
      <c r="CL13" s="527">
        <v>1</v>
      </c>
      <c r="CM13" s="516">
        <f t="shared" si="17"/>
        <v>0</v>
      </c>
      <c r="CN13" s="517">
        <v>0</v>
      </c>
      <c r="CO13" s="528">
        <f>CK13/CL17</f>
        <v>0</v>
      </c>
      <c r="CP13" s="169">
        <v>0</v>
      </c>
      <c r="CQ13" s="170">
        <v>450</v>
      </c>
      <c r="CR13" s="170">
        <f t="shared" si="18"/>
        <v>0</v>
      </c>
      <c r="CS13" s="171">
        <v>0</v>
      </c>
      <c r="CT13" s="172">
        <f>CP13/CQ17</f>
        <v>0</v>
      </c>
      <c r="CU13" s="79">
        <v>4</v>
      </c>
      <c r="CV13" s="80">
        <v>4</v>
      </c>
      <c r="CW13" s="80">
        <f t="shared" si="19"/>
        <v>100</v>
      </c>
      <c r="CX13" s="81">
        <v>1</v>
      </c>
      <c r="CY13" s="82">
        <f>CU13/CV17</f>
        <v>0.4</v>
      </c>
      <c r="CZ13" s="79">
        <v>320</v>
      </c>
      <c r="DA13" s="92">
        <v>395</v>
      </c>
      <c r="DB13" s="80">
        <f t="shared" si="20"/>
        <v>81.012658227848107</v>
      </c>
      <c r="DC13" s="81">
        <v>0.81</v>
      </c>
      <c r="DD13" s="93">
        <f>CZ13/DA17</f>
        <v>0.32653061224489793</v>
      </c>
      <c r="DE13" s="100">
        <v>0</v>
      </c>
      <c r="DF13" s="111">
        <v>1</v>
      </c>
      <c r="DG13" s="101">
        <f t="shared" si="21"/>
        <v>0</v>
      </c>
      <c r="DH13" s="330">
        <v>0</v>
      </c>
      <c r="DI13" s="332">
        <f>DE13/DF17</f>
        <v>0</v>
      </c>
      <c r="DJ13" s="100">
        <v>0</v>
      </c>
      <c r="DK13" s="111">
        <v>1</v>
      </c>
      <c r="DL13" s="101">
        <f t="shared" si="22"/>
        <v>0</v>
      </c>
      <c r="DM13" s="102">
        <v>0</v>
      </c>
      <c r="DN13" s="112">
        <f>DJ13/DK17</f>
        <v>0</v>
      </c>
      <c r="DO13" s="100">
        <v>0</v>
      </c>
      <c r="DP13" s="111">
        <v>1</v>
      </c>
      <c r="DQ13" s="101">
        <f t="shared" si="23"/>
        <v>0</v>
      </c>
      <c r="DR13" s="102">
        <v>0</v>
      </c>
      <c r="DS13" s="112">
        <f>DO13/DP17</f>
        <v>0</v>
      </c>
      <c r="DT13" s="79">
        <v>1</v>
      </c>
      <c r="DU13" s="92">
        <v>1</v>
      </c>
      <c r="DV13" s="320">
        <f t="shared" si="24"/>
        <v>100</v>
      </c>
      <c r="DW13" s="342">
        <v>1</v>
      </c>
      <c r="DX13" s="343">
        <f>DT13/DU17</f>
        <v>1</v>
      </c>
      <c r="DY13" s="100">
        <v>0</v>
      </c>
      <c r="DZ13" s="111">
        <v>2</v>
      </c>
      <c r="EA13" s="101">
        <f t="shared" si="25"/>
        <v>0</v>
      </c>
      <c r="EB13" s="102">
        <v>0</v>
      </c>
      <c r="EC13" s="112">
        <f>DY13/DZ17</f>
        <v>0</v>
      </c>
      <c r="ED13" s="100">
        <v>0</v>
      </c>
      <c r="EE13" s="101">
        <v>1</v>
      </c>
      <c r="EF13" s="101">
        <f t="shared" si="26"/>
        <v>0</v>
      </c>
      <c r="EG13" s="102">
        <v>0</v>
      </c>
      <c r="EH13" s="103">
        <f>ED13/EE17</f>
        <v>0</v>
      </c>
      <c r="EI13" s="79">
        <v>8</v>
      </c>
      <c r="EJ13" s="80">
        <v>8</v>
      </c>
      <c r="EK13" s="80">
        <f t="shared" si="27"/>
        <v>100</v>
      </c>
      <c r="EL13" s="81">
        <v>1</v>
      </c>
      <c r="EM13" s="82">
        <f>EI13/EJ17</f>
        <v>0.66666666666666663</v>
      </c>
      <c r="EN13" s="100">
        <v>0</v>
      </c>
      <c r="EO13" s="111">
        <v>6</v>
      </c>
      <c r="EP13" s="101">
        <f t="shared" si="28"/>
        <v>0</v>
      </c>
      <c r="EQ13" s="102">
        <v>0</v>
      </c>
      <c r="ER13" s="112">
        <f>EN13/EO17</f>
        <v>0</v>
      </c>
      <c r="ES13" s="100">
        <v>0</v>
      </c>
      <c r="ET13" s="101">
        <v>1</v>
      </c>
      <c r="EU13" s="101">
        <f t="shared" si="29"/>
        <v>0</v>
      </c>
      <c r="EV13" s="102">
        <v>0</v>
      </c>
      <c r="EW13" s="103">
        <f>ES13/ET17</f>
        <v>0</v>
      </c>
      <c r="EX13" s="100">
        <v>0</v>
      </c>
      <c r="EY13" s="111">
        <v>2</v>
      </c>
      <c r="EZ13" s="101">
        <f t="shared" si="30"/>
        <v>0</v>
      </c>
      <c r="FA13" s="102">
        <v>0</v>
      </c>
      <c r="FB13" s="112">
        <f>EX13/EY17</f>
        <v>0</v>
      </c>
      <c r="FC13" s="100">
        <v>0</v>
      </c>
      <c r="FD13" s="111">
        <v>5</v>
      </c>
      <c r="FE13" s="101">
        <f t="shared" si="31"/>
        <v>0</v>
      </c>
      <c r="FF13" s="102">
        <v>0</v>
      </c>
      <c r="FG13" s="112">
        <f>FC13/FD17</f>
        <v>0</v>
      </c>
      <c r="FH13" s="100">
        <v>0</v>
      </c>
      <c r="FI13" s="111">
        <v>1</v>
      </c>
      <c r="FJ13" s="101">
        <f t="shared" si="32"/>
        <v>0</v>
      </c>
      <c r="FK13" s="102">
        <v>0</v>
      </c>
      <c r="FL13" s="112">
        <f>FH13/FI17</f>
        <v>0</v>
      </c>
      <c r="FM13" s="100">
        <v>0</v>
      </c>
      <c r="FN13" s="101">
        <v>1</v>
      </c>
      <c r="FO13" s="101">
        <f t="shared" si="33"/>
        <v>0</v>
      </c>
      <c r="FP13" s="102">
        <v>0</v>
      </c>
      <c r="FQ13" s="103">
        <f>FM13/FN17</f>
        <v>0</v>
      </c>
      <c r="FR13" s="100">
        <v>0</v>
      </c>
      <c r="FS13" s="101">
        <v>1</v>
      </c>
      <c r="FT13" s="101">
        <f t="shared" si="34"/>
        <v>0</v>
      </c>
      <c r="FU13" s="102">
        <v>0</v>
      </c>
      <c r="FV13" s="103">
        <f>FR13/FS17</f>
        <v>0</v>
      </c>
      <c r="FW13" s="100">
        <v>0</v>
      </c>
      <c r="FX13" s="111">
        <v>40</v>
      </c>
      <c r="FY13" s="101">
        <f t="shared" si="35"/>
        <v>0</v>
      </c>
      <c r="FZ13" s="102">
        <v>0</v>
      </c>
      <c r="GA13" s="112">
        <f>FW13/FX17</f>
        <v>0</v>
      </c>
      <c r="GB13" s="134">
        <v>0</v>
      </c>
      <c r="GC13" s="127">
        <v>20</v>
      </c>
      <c r="GD13" s="127">
        <f t="shared" si="36"/>
        <v>0</v>
      </c>
      <c r="GE13" s="128">
        <v>0</v>
      </c>
      <c r="GF13" s="129">
        <f>GB13/GC17</f>
        <v>0</v>
      </c>
      <c r="GG13" s="100">
        <v>0</v>
      </c>
      <c r="GH13" s="111">
        <v>5</v>
      </c>
      <c r="GI13" s="101">
        <f t="shared" si="37"/>
        <v>0</v>
      </c>
      <c r="GJ13" s="102">
        <v>0</v>
      </c>
      <c r="GK13" s="112">
        <f>GG13/GH17</f>
        <v>0</v>
      </c>
      <c r="GL13" s="79">
        <v>1</v>
      </c>
      <c r="GM13" s="92">
        <v>2</v>
      </c>
      <c r="GN13" s="80">
        <f t="shared" si="38"/>
        <v>50</v>
      </c>
      <c r="GO13" s="116">
        <v>0.5</v>
      </c>
      <c r="GP13" s="93">
        <f>GL13/GM17</f>
        <v>0.33333333333333331</v>
      </c>
      <c r="GQ13" s="195">
        <v>0</v>
      </c>
      <c r="GR13" s="196">
        <v>8</v>
      </c>
      <c r="GS13" s="196">
        <f t="shared" si="39"/>
        <v>0</v>
      </c>
      <c r="GT13" s="197">
        <v>0</v>
      </c>
      <c r="GU13" s="198">
        <f>GQ13/GR17</f>
        <v>0</v>
      </c>
      <c r="GV13" s="100">
        <v>0</v>
      </c>
      <c r="GW13" s="111">
        <v>50</v>
      </c>
      <c r="GX13" s="101">
        <f t="shared" si="40"/>
        <v>0</v>
      </c>
      <c r="GY13" s="102">
        <v>0</v>
      </c>
      <c r="GZ13" s="112">
        <f>GV13/GW17</f>
        <v>0</v>
      </c>
      <c r="HA13" s="100">
        <v>0</v>
      </c>
      <c r="HB13" s="111">
        <v>57</v>
      </c>
      <c r="HC13" s="101">
        <f t="shared" si="41"/>
        <v>0</v>
      </c>
      <c r="HD13" s="102">
        <v>0</v>
      </c>
      <c r="HE13" s="112">
        <f>HA13/HB17</f>
        <v>0</v>
      </c>
      <c r="HF13" s="100">
        <v>0</v>
      </c>
      <c r="HG13" s="111">
        <v>1</v>
      </c>
      <c r="HH13" s="101">
        <f t="shared" si="42"/>
        <v>0</v>
      </c>
      <c r="HI13" s="102">
        <v>0</v>
      </c>
      <c r="HJ13" s="112">
        <f>HF13/HG17</f>
        <v>0</v>
      </c>
      <c r="HK13" s="217">
        <v>0</v>
      </c>
      <c r="HL13" s="237">
        <v>100</v>
      </c>
      <c r="HM13" s="218">
        <f t="shared" si="43"/>
        <v>0</v>
      </c>
      <c r="HN13" s="219">
        <v>0</v>
      </c>
      <c r="HO13" s="238">
        <f>HK13/HL17</f>
        <v>0</v>
      </c>
      <c r="HP13" s="79">
        <v>100</v>
      </c>
      <c r="HQ13" s="92">
        <v>100</v>
      </c>
      <c r="HR13" s="80">
        <f t="shared" si="44"/>
        <v>100</v>
      </c>
      <c r="HS13" s="81">
        <v>1</v>
      </c>
      <c r="HT13" s="82">
        <f>HP13/HQ17</f>
        <v>1</v>
      </c>
      <c r="HU13" s="79">
        <v>41.67</v>
      </c>
      <c r="HV13" s="92">
        <v>100</v>
      </c>
      <c r="HW13" s="80">
        <f t="shared" si="45"/>
        <v>41.67</v>
      </c>
      <c r="HX13" s="81">
        <v>0.42</v>
      </c>
      <c r="HY13" s="82">
        <f>HU13/HV17</f>
        <v>0.41670000000000001</v>
      </c>
      <c r="HZ13" s="100">
        <v>0</v>
      </c>
      <c r="IA13" s="101">
        <v>1</v>
      </c>
      <c r="IB13" s="101">
        <f t="shared" si="46"/>
        <v>0</v>
      </c>
      <c r="IC13" s="102">
        <v>0</v>
      </c>
      <c r="ID13" s="103">
        <f>HZ13/IA17</f>
        <v>0</v>
      </c>
    </row>
    <row r="14" spans="2:238" ht="15" thickBot="1" x14ac:dyDescent="0.4">
      <c r="B14" s="153">
        <v>9</v>
      </c>
      <c r="C14" s="154" t="s">
        <v>41</v>
      </c>
      <c r="D14" s="79">
        <v>100</v>
      </c>
      <c r="E14" s="80">
        <v>100</v>
      </c>
      <c r="F14" s="80">
        <f t="shared" si="0"/>
        <v>100</v>
      </c>
      <c r="G14" s="115">
        <v>1</v>
      </c>
      <c r="H14" s="82">
        <f>D14/E17</f>
        <v>1</v>
      </c>
      <c r="I14" s="79">
        <v>244</v>
      </c>
      <c r="J14" s="80">
        <v>218</v>
      </c>
      <c r="K14" s="320">
        <f t="shared" si="1"/>
        <v>111.92660550458714</v>
      </c>
      <c r="L14" s="377">
        <v>1.1200000000000001</v>
      </c>
      <c r="M14" s="378">
        <f>I14/J17</f>
        <v>1.1192660550458715</v>
      </c>
      <c r="N14" s="79">
        <v>387</v>
      </c>
      <c r="O14" s="80">
        <v>138</v>
      </c>
      <c r="P14" s="80">
        <f t="shared" si="2"/>
        <v>280.43478260869563</v>
      </c>
      <c r="Q14" s="123">
        <v>2.8</v>
      </c>
      <c r="R14" s="82">
        <f>N14/O17</f>
        <v>1.3391003460207613</v>
      </c>
      <c r="S14" s="134">
        <v>0</v>
      </c>
      <c r="T14" s="127">
        <v>100</v>
      </c>
      <c r="U14" s="127">
        <f t="shared" si="3"/>
        <v>0</v>
      </c>
      <c r="V14" s="128">
        <v>0</v>
      </c>
      <c r="W14" s="129">
        <f>S14/T17</f>
        <v>0</v>
      </c>
      <c r="X14" s="169">
        <v>0</v>
      </c>
      <c r="Y14" s="170">
        <v>100</v>
      </c>
      <c r="Z14" s="170">
        <f t="shared" si="4"/>
        <v>0</v>
      </c>
      <c r="AA14" s="171">
        <v>0</v>
      </c>
      <c r="AB14" s="172">
        <f>X14/Y17</f>
        <v>0</v>
      </c>
      <c r="AC14" s="134">
        <v>0</v>
      </c>
      <c r="AD14" s="127">
        <v>100</v>
      </c>
      <c r="AE14" s="127">
        <f t="shared" si="5"/>
        <v>0</v>
      </c>
      <c r="AF14" s="128">
        <v>0</v>
      </c>
      <c r="AG14" s="129">
        <f>AC14/AD17</f>
        <v>0</v>
      </c>
      <c r="AH14" s="79">
        <v>100</v>
      </c>
      <c r="AI14" s="92">
        <v>100</v>
      </c>
      <c r="AJ14" s="80">
        <f t="shared" si="6"/>
        <v>100</v>
      </c>
      <c r="AK14" s="115">
        <v>1</v>
      </c>
      <c r="AL14" s="93">
        <f>AH14/AI17</f>
        <v>1</v>
      </c>
      <c r="AM14" s="79">
        <v>74</v>
      </c>
      <c r="AN14" s="80">
        <v>70</v>
      </c>
      <c r="AO14" s="80">
        <f t="shared" si="7"/>
        <v>105.71428571428572</v>
      </c>
      <c r="AP14" s="123">
        <v>1.06</v>
      </c>
      <c r="AQ14" s="82">
        <f>AM14/AN17</f>
        <v>0.82222222222222219</v>
      </c>
      <c r="AR14" s="79">
        <v>84.95</v>
      </c>
      <c r="AS14" s="80">
        <v>90</v>
      </c>
      <c r="AT14" s="80">
        <f t="shared" si="8"/>
        <v>94.388888888888886</v>
      </c>
      <c r="AU14" s="142">
        <v>0.94</v>
      </c>
      <c r="AV14" s="82">
        <f>AR14/AS17</f>
        <v>0.94388888888888889</v>
      </c>
      <c r="AW14" s="79">
        <v>0</v>
      </c>
      <c r="AX14" s="92">
        <v>1</v>
      </c>
      <c r="AY14" s="320">
        <f t="shared" si="9"/>
        <v>0</v>
      </c>
      <c r="AZ14" s="375">
        <v>0</v>
      </c>
      <c r="BA14" s="376">
        <f>AW14/AX17</f>
        <v>0</v>
      </c>
      <c r="BB14" s="100">
        <v>0</v>
      </c>
      <c r="BC14" s="111">
        <v>1</v>
      </c>
      <c r="BD14" s="101">
        <f t="shared" si="10"/>
        <v>0</v>
      </c>
      <c r="BE14" s="102">
        <v>0</v>
      </c>
      <c r="BF14" s="112">
        <f>BB14/BC17</f>
        <v>0</v>
      </c>
      <c r="BG14" s="79">
        <v>100</v>
      </c>
      <c r="BH14" s="80">
        <v>100</v>
      </c>
      <c r="BI14" s="80">
        <f t="shared" si="11"/>
        <v>100</v>
      </c>
      <c r="BJ14" s="115">
        <v>1</v>
      </c>
      <c r="BK14" s="82">
        <f>BG14/BH17</f>
        <v>1</v>
      </c>
      <c r="BL14" s="100">
        <v>0</v>
      </c>
      <c r="BM14" s="101">
        <v>1</v>
      </c>
      <c r="BN14" s="101">
        <f t="shared" si="12"/>
        <v>0</v>
      </c>
      <c r="BO14" s="102">
        <v>0</v>
      </c>
      <c r="BP14" s="103">
        <f>BL14/BM17</f>
        <v>0</v>
      </c>
      <c r="BQ14" s="79">
        <v>863</v>
      </c>
      <c r="BR14" s="92">
        <v>825</v>
      </c>
      <c r="BS14" s="80">
        <f t="shared" si="13"/>
        <v>104.60606060606061</v>
      </c>
      <c r="BT14" s="123">
        <v>1.05</v>
      </c>
      <c r="BU14" s="93">
        <f>BQ14/BR17</f>
        <v>0.78454545454545455</v>
      </c>
      <c r="BV14" s="79">
        <v>90.91</v>
      </c>
      <c r="BW14" s="80">
        <v>100</v>
      </c>
      <c r="BX14" s="80">
        <f t="shared" si="14"/>
        <v>90.91</v>
      </c>
      <c r="BY14" s="256">
        <v>0.91</v>
      </c>
      <c r="BZ14" s="82">
        <f>BV14/BW17</f>
        <v>0.90910000000000002</v>
      </c>
      <c r="CA14" s="100">
        <v>0</v>
      </c>
      <c r="CB14" s="111">
        <v>1</v>
      </c>
      <c r="CC14" s="101">
        <f t="shared" si="15"/>
        <v>0</v>
      </c>
      <c r="CD14" s="102">
        <v>0</v>
      </c>
      <c r="CE14" s="112">
        <f>CA14/CB17</f>
        <v>0</v>
      </c>
      <c r="CF14" s="100">
        <v>0</v>
      </c>
      <c r="CG14" s="111">
        <v>1</v>
      </c>
      <c r="CH14" s="101">
        <f t="shared" si="16"/>
        <v>0</v>
      </c>
      <c r="CI14" s="102">
        <v>0</v>
      </c>
      <c r="CJ14" s="112">
        <f>CF14/CG17</f>
        <v>0</v>
      </c>
      <c r="CK14" s="515">
        <v>0</v>
      </c>
      <c r="CL14" s="527">
        <v>1</v>
      </c>
      <c r="CM14" s="516">
        <f t="shared" si="17"/>
        <v>0</v>
      </c>
      <c r="CN14" s="517">
        <v>0</v>
      </c>
      <c r="CO14" s="528">
        <f>CK14/CL17</f>
        <v>0</v>
      </c>
      <c r="CP14" s="169">
        <v>0</v>
      </c>
      <c r="CQ14" s="170">
        <v>600</v>
      </c>
      <c r="CR14" s="170">
        <f t="shared" si="18"/>
        <v>0</v>
      </c>
      <c r="CS14" s="171">
        <v>0</v>
      </c>
      <c r="CT14" s="172">
        <f>CP14/CQ17</f>
        <v>0</v>
      </c>
      <c r="CU14" s="79">
        <v>5</v>
      </c>
      <c r="CV14" s="80">
        <v>6</v>
      </c>
      <c r="CW14" s="80">
        <f t="shared" si="19"/>
        <v>83.333333333333343</v>
      </c>
      <c r="CX14" s="132">
        <v>0.83</v>
      </c>
      <c r="CY14" s="82">
        <f>CU14/CV17</f>
        <v>0.5</v>
      </c>
      <c r="CZ14" s="79">
        <v>640</v>
      </c>
      <c r="DA14" s="92">
        <v>600</v>
      </c>
      <c r="DB14" s="80">
        <f t="shared" si="20"/>
        <v>106.66666666666667</v>
      </c>
      <c r="DC14" s="269">
        <v>1.07</v>
      </c>
      <c r="DD14" s="93">
        <f>CZ14/DA17</f>
        <v>0.65306122448979587</v>
      </c>
      <c r="DE14" s="79">
        <v>1</v>
      </c>
      <c r="DF14" s="92">
        <v>1</v>
      </c>
      <c r="DG14" s="320">
        <f t="shared" si="21"/>
        <v>100</v>
      </c>
      <c r="DH14" s="342">
        <v>1</v>
      </c>
      <c r="DI14" s="343">
        <f>DE14/DF17</f>
        <v>1</v>
      </c>
      <c r="DJ14" s="100">
        <v>0</v>
      </c>
      <c r="DK14" s="111">
        <v>1</v>
      </c>
      <c r="DL14" s="101">
        <f t="shared" si="22"/>
        <v>0</v>
      </c>
      <c r="DM14" s="102">
        <v>0</v>
      </c>
      <c r="DN14" s="112">
        <f>DJ14/DK17</f>
        <v>0</v>
      </c>
      <c r="DO14" s="100">
        <v>0</v>
      </c>
      <c r="DP14" s="111">
        <v>1</v>
      </c>
      <c r="DQ14" s="101">
        <f t="shared" si="23"/>
        <v>0</v>
      </c>
      <c r="DR14" s="330">
        <v>0</v>
      </c>
      <c r="DS14" s="332">
        <f>DO14/DP17</f>
        <v>0</v>
      </c>
      <c r="DT14" s="100">
        <v>0</v>
      </c>
      <c r="DU14" s="111">
        <v>1</v>
      </c>
      <c r="DV14" s="101">
        <f t="shared" si="24"/>
        <v>0</v>
      </c>
      <c r="DW14" s="321">
        <v>0</v>
      </c>
      <c r="DX14" s="344">
        <f>DT14/DU17</f>
        <v>0</v>
      </c>
      <c r="DY14" s="79">
        <v>3</v>
      </c>
      <c r="DZ14" s="92">
        <v>3</v>
      </c>
      <c r="EA14" s="80">
        <f t="shared" si="25"/>
        <v>100</v>
      </c>
      <c r="EB14" s="115">
        <v>1</v>
      </c>
      <c r="EC14" s="93">
        <f>DY14/DZ17</f>
        <v>0.75</v>
      </c>
      <c r="ED14" s="100">
        <v>0</v>
      </c>
      <c r="EE14" s="101">
        <v>1</v>
      </c>
      <c r="EF14" s="101">
        <f t="shared" si="26"/>
        <v>0</v>
      </c>
      <c r="EG14" s="102">
        <v>0</v>
      </c>
      <c r="EH14" s="103">
        <f>ED14/EE17</f>
        <v>0</v>
      </c>
      <c r="EI14" s="79">
        <v>9</v>
      </c>
      <c r="EJ14" s="80">
        <v>9</v>
      </c>
      <c r="EK14" s="80">
        <f t="shared" si="27"/>
        <v>100</v>
      </c>
      <c r="EL14" s="115">
        <v>1</v>
      </c>
      <c r="EM14" s="82">
        <f>EI14/EJ17</f>
        <v>0.75</v>
      </c>
      <c r="EN14" s="79">
        <v>9</v>
      </c>
      <c r="EO14" s="92">
        <v>9</v>
      </c>
      <c r="EP14" s="80">
        <f t="shared" si="28"/>
        <v>100</v>
      </c>
      <c r="EQ14" s="115">
        <v>1</v>
      </c>
      <c r="ER14" s="93">
        <f>EN14/EO17</f>
        <v>0.75</v>
      </c>
      <c r="ES14" s="100">
        <v>0</v>
      </c>
      <c r="ET14" s="101">
        <v>1</v>
      </c>
      <c r="EU14" s="101">
        <f t="shared" si="29"/>
        <v>0</v>
      </c>
      <c r="EV14" s="102">
        <v>0</v>
      </c>
      <c r="EW14" s="103">
        <f>ES14/ET17</f>
        <v>0</v>
      </c>
      <c r="EX14" s="183">
        <v>2</v>
      </c>
      <c r="EY14" s="184">
        <v>3</v>
      </c>
      <c r="EZ14" s="185">
        <f t="shared" si="30"/>
        <v>66.666666666666657</v>
      </c>
      <c r="FA14" s="186">
        <v>0.67</v>
      </c>
      <c r="FB14" s="187">
        <f>EX14/EY17</f>
        <v>0.5</v>
      </c>
      <c r="FC14" s="100">
        <v>0</v>
      </c>
      <c r="FD14" s="111">
        <v>5</v>
      </c>
      <c r="FE14" s="101">
        <f t="shared" si="31"/>
        <v>0</v>
      </c>
      <c r="FF14" s="102">
        <v>0</v>
      </c>
      <c r="FG14" s="112">
        <f>FC14/FD17</f>
        <v>0</v>
      </c>
      <c r="FH14" s="100">
        <v>0</v>
      </c>
      <c r="FI14" s="111">
        <v>1</v>
      </c>
      <c r="FJ14" s="101">
        <f t="shared" si="32"/>
        <v>0</v>
      </c>
      <c r="FK14" s="102">
        <v>0</v>
      </c>
      <c r="FL14" s="112">
        <f>FH14/FI17</f>
        <v>0</v>
      </c>
      <c r="FM14" s="100">
        <v>0</v>
      </c>
      <c r="FN14" s="101">
        <v>1</v>
      </c>
      <c r="FO14" s="101">
        <f t="shared" si="33"/>
        <v>0</v>
      </c>
      <c r="FP14" s="102">
        <v>0</v>
      </c>
      <c r="FQ14" s="103">
        <f>FM14/FN17</f>
        <v>0</v>
      </c>
      <c r="FR14" s="100">
        <v>0</v>
      </c>
      <c r="FS14" s="101">
        <v>1</v>
      </c>
      <c r="FT14" s="101">
        <f t="shared" si="34"/>
        <v>0</v>
      </c>
      <c r="FU14" s="102">
        <v>0</v>
      </c>
      <c r="FV14" s="103">
        <f>FR14/FS17</f>
        <v>0</v>
      </c>
      <c r="FW14" s="183">
        <v>0</v>
      </c>
      <c r="FX14" s="184">
        <v>40</v>
      </c>
      <c r="FY14" s="185">
        <f t="shared" si="35"/>
        <v>0</v>
      </c>
      <c r="FZ14" s="186">
        <v>0</v>
      </c>
      <c r="GA14" s="187">
        <f>FW14/FX17</f>
        <v>0</v>
      </c>
      <c r="GB14" s="79">
        <v>20</v>
      </c>
      <c r="GC14" s="80">
        <v>40</v>
      </c>
      <c r="GD14" s="80">
        <f t="shared" si="36"/>
        <v>50</v>
      </c>
      <c r="GE14" s="116">
        <v>0.5</v>
      </c>
      <c r="GF14" s="82">
        <f>GB14/GC17</f>
        <v>0.2</v>
      </c>
      <c r="GG14" s="79">
        <v>15</v>
      </c>
      <c r="GH14" s="92">
        <v>15</v>
      </c>
      <c r="GI14" s="80">
        <f t="shared" si="37"/>
        <v>100</v>
      </c>
      <c r="GJ14" s="115">
        <v>1</v>
      </c>
      <c r="GK14" s="93">
        <f>GG14/GH17</f>
        <v>0.75</v>
      </c>
      <c r="GL14" s="183">
        <v>0</v>
      </c>
      <c r="GM14" s="184">
        <v>3</v>
      </c>
      <c r="GN14" s="185">
        <f t="shared" si="38"/>
        <v>0</v>
      </c>
      <c r="GO14" s="186">
        <v>0</v>
      </c>
      <c r="GP14" s="187">
        <f>GL14/GM17</f>
        <v>0</v>
      </c>
      <c r="GQ14" s="195">
        <v>0</v>
      </c>
      <c r="GR14" s="196">
        <v>9</v>
      </c>
      <c r="GS14" s="196">
        <f t="shared" si="39"/>
        <v>0</v>
      </c>
      <c r="GT14" s="197">
        <v>0</v>
      </c>
      <c r="GU14" s="198">
        <f>GQ14/GR17</f>
        <v>0</v>
      </c>
      <c r="GV14" s="134">
        <v>0</v>
      </c>
      <c r="GW14" s="161">
        <v>50</v>
      </c>
      <c r="GX14" s="127">
        <f t="shared" si="40"/>
        <v>0</v>
      </c>
      <c r="GY14" s="128">
        <v>0</v>
      </c>
      <c r="GZ14" s="131">
        <f>GV14/GW17</f>
        <v>0</v>
      </c>
      <c r="HA14" s="79">
        <v>87</v>
      </c>
      <c r="HB14" s="92">
        <v>86</v>
      </c>
      <c r="HC14" s="80">
        <f t="shared" si="41"/>
        <v>101.16279069767442</v>
      </c>
      <c r="HD14" s="123">
        <v>1.01</v>
      </c>
      <c r="HE14" s="93">
        <f>HA14/HB17</f>
        <v>0.75652173913043474</v>
      </c>
      <c r="HF14" s="79">
        <v>27</v>
      </c>
      <c r="HG14" s="92">
        <v>25</v>
      </c>
      <c r="HH14" s="80">
        <f t="shared" si="42"/>
        <v>108</v>
      </c>
      <c r="HI14" s="123">
        <v>1.08</v>
      </c>
      <c r="HJ14" s="93">
        <f>HF14/HG17</f>
        <v>0.54</v>
      </c>
      <c r="HK14" s="217">
        <v>0</v>
      </c>
      <c r="HL14" s="237">
        <v>100</v>
      </c>
      <c r="HM14" s="218">
        <f t="shared" si="43"/>
        <v>0</v>
      </c>
      <c r="HN14" s="219">
        <v>0</v>
      </c>
      <c r="HO14" s="238">
        <f>HK14/HL17</f>
        <v>0</v>
      </c>
      <c r="HP14" s="79">
        <v>100.61</v>
      </c>
      <c r="HQ14" s="92">
        <v>100</v>
      </c>
      <c r="HR14" s="80">
        <f t="shared" si="44"/>
        <v>100.61</v>
      </c>
      <c r="HS14" s="123">
        <v>1.01</v>
      </c>
      <c r="HT14" s="82">
        <f>HP14/HQ17</f>
        <v>1.0061</v>
      </c>
      <c r="HU14" s="79">
        <v>84.62</v>
      </c>
      <c r="HV14" s="92">
        <v>100</v>
      </c>
      <c r="HW14" s="80">
        <f t="shared" si="45"/>
        <v>84.62</v>
      </c>
      <c r="HX14" s="132">
        <v>0.85</v>
      </c>
      <c r="HY14" s="82">
        <f>HU14/HV17</f>
        <v>0.84620000000000006</v>
      </c>
      <c r="HZ14" s="100">
        <v>0</v>
      </c>
      <c r="IA14" s="101">
        <v>1</v>
      </c>
      <c r="IB14" s="101">
        <f t="shared" si="46"/>
        <v>0</v>
      </c>
      <c r="IC14" s="102">
        <v>0</v>
      </c>
      <c r="ID14" s="103">
        <f>HZ14/IA17</f>
        <v>0</v>
      </c>
    </row>
    <row r="15" spans="2:238" ht="15" thickBot="1" x14ac:dyDescent="0.4">
      <c r="B15" s="151">
        <v>10</v>
      </c>
      <c r="C15" s="152" t="s">
        <v>42</v>
      </c>
      <c r="D15" s="79">
        <v>100</v>
      </c>
      <c r="E15" s="80">
        <v>100</v>
      </c>
      <c r="F15" s="80">
        <f t="shared" si="0"/>
        <v>100</v>
      </c>
      <c r="G15" s="81">
        <v>1</v>
      </c>
      <c r="H15" s="82">
        <f>D15/E17</f>
        <v>1</v>
      </c>
      <c r="I15" s="100">
        <v>0</v>
      </c>
      <c r="J15" s="101">
        <v>218</v>
      </c>
      <c r="K15" s="101">
        <f t="shared" si="1"/>
        <v>0</v>
      </c>
      <c r="L15" s="321">
        <v>0</v>
      </c>
      <c r="M15" s="322">
        <f>I15/J17</f>
        <v>0</v>
      </c>
      <c r="N15" s="79">
        <v>390</v>
      </c>
      <c r="O15" s="80">
        <v>270</v>
      </c>
      <c r="P15" s="80">
        <f t="shared" si="2"/>
        <v>144.44444444444443</v>
      </c>
      <c r="Q15" s="316">
        <v>1.44</v>
      </c>
      <c r="R15" s="317">
        <f>N15/O17</f>
        <v>1.3494809688581315</v>
      </c>
      <c r="S15" s="134">
        <v>0</v>
      </c>
      <c r="T15" s="127">
        <v>100</v>
      </c>
      <c r="U15" s="127">
        <f t="shared" si="3"/>
        <v>0</v>
      </c>
      <c r="V15" s="128">
        <v>0</v>
      </c>
      <c r="W15" s="129">
        <f>S15/T17</f>
        <v>0</v>
      </c>
      <c r="X15" s="169">
        <v>0</v>
      </c>
      <c r="Y15" s="170">
        <v>100</v>
      </c>
      <c r="Z15" s="170">
        <f t="shared" si="4"/>
        <v>0</v>
      </c>
      <c r="AA15" s="171">
        <v>0</v>
      </c>
      <c r="AB15" s="172">
        <f>X15/Y17</f>
        <v>0</v>
      </c>
      <c r="AC15" s="100">
        <v>0</v>
      </c>
      <c r="AD15" s="101">
        <v>100</v>
      </c>
      <c r="AE15" s="101">
        <f t="shared" si="5"/>
        <v>0</v>
      </c>
      <c r="AF15" s="102">
        <v>0</v>
      </c>
      <c r="AG15" s="103">
        <f>AC15/AD17</f>
        <v>0</v>
      </c>
      <c r="AH15" s="183">
        <v>0</v>
      </c>
      <c r="AI15" s="184">
        <v>100</v>
      </c>
      <c r="AJ15" s="185">
        <f t="shared" si="6"/>
        <v>0</v>
      </c>
      <c r="AK15" s="186">
        <v>0</v>
      </c>
      <c r="AL15" s="187">
        <f>AH15/AI17</f>
        <v>0</v>
      </c>
      <c r="AM15" s="100">
        <v>0</v>
      </c>
      <c r="AN15" s="101">
        <v>1</v>
      </c>
      <c r="AO15" s="101">
        <f t="shared" si="7"/>
        <v>0</v>
      </c>
      <c r="AP15" s="102">
        <v>0</v>
      </c>
      <c r="AQ15" s="103">
        <f>AM15/AN17</f>
        <v>0</v>
      </c>
      <c r="AR15" s="79">
        <v>85.12</v>
      </c>
      <c r="AS15" s="80">
        <v>90</v>
      </c>
      <c r="AT15" s="80">
        <f t="shared" si="8"/>
        <v>94.577777777777783</v>
      </c>
      <c r="AU15" s="81">
        <v>0.95</v>
      </c>
      <c r="AV15" s="82">
        <f>AR15/AS17</f>
        <v>0.94577777777777783</v>
      </c>
      <c r="AW15" s="100">
        <v>0</v>
      </c>
      <c r="AX15" s="111">
        <v>1</v>
      </c>
      <c r="AY15" s="101">
        <f t="shared" si="9"/>
        <v>0</v>
      </c>
      <c r="AZ15" s="321">
        <v>0</v>
      </c>
      <c r="BA15" s="344">
        <f>AW15/AX17</f>
        <v>0</v>
      </c>
      <c r="BB15" s="100">
        <v>0</v>
      </c>
      <c r="BC15" s="111">
        <v>1</v>
      </c>
      <c r="BD15" s="101">
        <f t="shared" si="10"/>
        <v>0</v>
      </c>
      <c r="BE15" s="102">
        <v>0</v>
      </c>
      <c r="BF15" s="112">
        <f>BB15/BC17</f>
        <v>0</v>
      </c>
      <c r="BG15" s="79">
        <v>100</v>
      </c>
      <c r="BH15" s="80">
        <v>100</v>
      </c>
      <c r="BI15" s="80">
        <f t="shared" si="11"/>
        <v>100</v>
      </c>
      <c r="BJ15" s="81">
        <v>1</v>
      </c>
      <c r="BK15" s="82">
        <f>BG15/BH17</f>
        <v>1</v>
      </c>
      <c r="BL15" s="100">
        <v>0</v>
      </c>
      <c r="BM15" s="101">
        <v>1</v>
      </c>
      <c r="BN15" s="101">
        <f t="shared" si="12"/>
        <v>0</v>
      </c>
      <c r="BO15" s="102">
        <v>0</v>
      </c>
      <c r="BP15" s="103">
        <f>BL15/BM17</f>
        <v>0</v>
      </c>
      <c r="BQ15" s="100">
        <v>0</v>
      </c>
      <c r="BR15" s="111">
        <v>825</v>
      </c>
      <c r="BS15" s="101">
        <f t="shared" si="13"/>
        <v>0</v>
      </c>
      <c r="BT15" s="102">
        <v>0</v>
      </c>
      <c r="BU15" s="112">
        <f>BQ15/BR17</f>
        <v>0</v>
      </c>
      <c r="BV15" s="100">
        <v>0</v>
      </c>
      <c r="BW15" s="101">
        <v>100</v>
      </c>
      <c r="BX15" s="101">
        <f t="shared" si="14"/>
        <v>0</v>
      </c>
      <c r="BY15" s="102">
        <v>0</v>
      </c>
      <c r="BZ15" s="103">
        <f>BV15/BW17</f>
        <v>0</v>
      </c>
      <c r="CA15" s="100">
        <v>0</v>
      </c>
      <c r="CB15" s="111">
        <v>1</v>
      </c>
      <c r="CC15" s="101">
        <f t="shared" si="15"/>
        <v>0</v>
      </c>
      <c r="CD15" s="102">
        <v>0</v>
      </c>
      <c r="CE15" s="112">
        <f>CA15/CB17</f>
        <v>0</v>
      </c>
      <c r="CF15" s="100">
        <v>0</v>
      </c>
      <c r="CG15" s="111">
        <v>1</v>
      </c>
      <c r="CH15" s="101">
        <f t="shared" si="16"/>
        <v>0</v>
      </c>
      <c r="CI15" s="102">
        <v>0</v>
      </c>
      <c r="CJ15" s="112">
        <f>CF15/CG17</f>
        <v>0</v>
      </c>
      <c r="CK15" s="515">
        <v>0</v>
      </c>
      <c r="CL15" s="527">
        <v>10</v>
      </c>
      <c r="CM15" s="516">
        <f t="shared" si="17"/>
        <v>0</v>
      </c>
      <c r="CN15" s="517">
        <v>0</v>
      </c>
      <c r="CO15" s="528">
        <f>CK15/CL17</f>
        <v>0</v>
      </c>
      <c r="CP15" s="169">
        <v>0</v>
      </c>
      <c r="CQ15" s="170">
        <v>750</v>
      </c>
      <c r="CR15" s="170">
        <f t="shared" si="18"/>
        <v>0</v>
      </c>
      <c r="CS15" s="171">
        <v>0</v>
      </c>
      <c r="CT15" s="172">
        <f>CP15/CQ17</f>
        <v>0</v>
      </c>
      <c r="CU15" s="79">
        <v>6</v>
      </c>
      <c r="CV15" s="80">
        <v>8</v>
      </c>
      <c r="CW15" s="80">
        <f t="shared" si="19"/>
        <v>75</v>
      </c>
      <c r="CX15" s="81">
        <v>0.75</v>
      </c>
      <c r="CY15" s="82">
        <f>CU15/CV17</f>
        <v>0.6</v>
      </c>
      <c r="CZ15" s="79">
        <v>640</v>
      </c>
      <c r="DA15" s="252">
        <v>790</v>
      </c>
      <c r="DB15" s="80">
        <f t="shared" si="20"/>
        <v>81.012658227848107</v>
      </c>
      <c r="DC15" s="316">
        <v>0</v>
      </c>
      <c r="DD15" s="325">
        <f>CZ15/DA17</f>
        <v>0.65306122448979587</v>
      </c>
      <c r="DE15" s="100">
        <v>0</v>
      </c>
      <c r="DF15" s="111">
        <v>1</v>
      </c>
      <c r="DG15" s="101">
        <f t="shared" si="21"/>
        <v>0</v>
      </c>
      <c r="DH15" s="321">
        <v>0</v>
      </c>
      <c r="DI15" s="344">
        <f>DE15/DF17</f>
        <v>0</v>
      </c>
      <c r="DJ15" s="100">
        <v>0</v>
      </c>
      <c r="DK15" s="111">
        <v>1</v>
      </c>
      <c r="DL15" s="101">
        <f t="shared" si="22"/>
        <v>0</v>
      </c>
      <c r="DM15" s="102">
        <v>0</v>
      </c>
      <c r="DN15" s="112">
        <f>DJ15/DK17</f>
        <v>0</v>
      </c>
      <c r="DO15" s="79">
        <v>1</v>
      </c>
      <c r="DP15" s="92">
        <v>1</v>
      </c>
      <c r="DQ15" s="320">
        <f t="shared" si="23"/>
        <v>100</v>
      </c>
      <c r="DR15" s="342">
        <v>1</v>
      </c>
      <c r="DS15" s="343">
        <f>DO15/DP17</f>
        <v>1</v>
      </c>
      <c r="DT15" s="100">
        <v>0</v>
      </c>
      <c r="DU15" s="111">
        <v>1</v>
      </c>
      <c r="DV15" s="101">
        <f t="shared" si="24"/>
        <v>0</v>
      </c>
      <c r="DW15" s="102">
        <v>0</v>
      </c>
      <c r="DX15" s="112">
        <f>DT15/DU17</f>
        <v>0</v>
      </c>
      <c r="DY15" s="100">
        <v>0</v>
      </c>
      <c r="DZ15" s="111">
        <v>3</v>
      </c>
      <c r="EA15" s="101">
        <f t="shared" si="25"/>
        <v>0</v>
      </c>
      <c r="EB15" s="102">
        <v>0</v>
      </c>
      <c r="EC15" s="112">
        <f>DY15/DZ17</f>
        <v>0</v>
      </c>
      <c r="ED15" s="100">
        <v>0</v>
      </c>
      <c r="EE15" s="101">
        <v>1</v>
      </c>
      <c r="EF15" s="101">
        <f t="shared" si="26"/>
        <v>0</v>
      </c>
      <c r="EG15" s="102">
        <v>0</v>
      </c>
      <c r="EH15" s="103">
        <f>ED15/EE17</f>
        <v>0</v>
      </c>
      <c r="EI15" s="79">
        <v>10</v>
      </c>
      <c r="EJ15" s="80">
        <v>10</v>
      </c>
      <c r="EK15" s="80">
        <f t="shared" si="27"/>
        <v>100</v>
      </c>
      <c r="EL15" s="81">
        <v>1</v>
      </c>
      <c r="EM15" s="82">
        <f>EI15/EJ17</f>
        <v>0.83333333333333337</v>
      </c>
      <c r="EN15" s="100">
        <v>0</v>
      </c>
      <c r="EO15" s="111">
        <v>9</v>
      </c>
      <c r="EP15" s="101">
        <f t="shared" si="28"/>
        <v>0</v>
      </c>
      <c r="EQ15" s="102">
        <v>0</v>
      </c>
      <c r="ER15" s="112">
        <f>EN15/EO17</f>
        <v>0</v>
      </c>
      <c r="ES15" s="100">
        <v>0</v>
      </c>
      <c r="ET15" s="101">
        <v>1</v>
      </c>
      <c r="EU15" s="101">
        <f t="shared" si="29"/>
        <v>0</v>
      </c>
      <c r="EV15" s="102">
        <v>0</v>
      </c>
      <c r="EW15" s="103">
        <f>ES15/ET17</f>
        <v>0</v>
      </c>
      <c r="EX15" s="100">
        <v>0</v>
      </c>
      <c r="EY15" s="111">
        <v>3</v>
      </c>
      <c r="EZ15" s="101">
        <f t="shared" si="30"/>
        <v>0</v>
      </c>
      <c r="FA15" s="102">
        <v>0</v>
      </c>
      <c r="FB15" s="112">
        <f>EX15/EY17</f>
        <v>0</v>
      </c>
      <c r="FC15" s="100">
        <v>0</v>
      </c>
      <c r="FD15" s="111">
        <v>5</v>
      </c>
      <c r="FE15" s="101">
        <f t="shared" si="31"/>
        <v>0</v>
      </c>
      <c r="FF15" s="102">
        <v>0</v>
      </c>
      <c r="FG15" s="112">
        <f>FC15/FD17</f>
        <v>0</v>
      </c>
      <c r="FH15" s="100">
        <v>0</v>
      </c>
      <c r="FI15" s="111">
        <v>1</v>
      </c>
      <c r="FJ15" s="101">
        <f t="shared" si="32"/>
        <v>0</v>
      </c>
      <c r="FK15" s="102">
        <v>0</v>
      </c>
      <c r="FL15" s="112">
        <f>FH15/FI17</f>
        <v>0</v>
      </c>
      <c r="FM15" s="100">
        <v>0</v>
      </c>
      <c r="FN15" s="101">
        <v>1</v>
      </c>
      <c r="FO15" s="101">
        <f t="shared" si="33"/>
        <v>0</v>
      </c>
      <c r="FP15" s="102">
        <v>0</v>
      </c>
      <c r="FQ15" s="103">
        <f>FM15/FN17</f>
        <v>0</v>
      </c>
      <c r="FR15" s="100">
        <v>0</v>
      </c>
      <c r="FS15" s="101">
        <v>1</v>
      </c>
      <c r="FT15" s="101">
        <f t="shared" si="34"/>
        <v>0</v>
      </c>
      <c r="FU15" s="102">
        <v>0</v>
      </c>
      <c r="FV15" s="103">
        <f>FR15/FS17</f>
        <v>0</v>
      </c>
      <c r="FW15" s="79">
        <v>30</v>
      </c>
      <c r="FX15" s="92">
        <v>10</v>
      </c>
      <c r="FY15" s="80">
        <f t="shared" si="35"/>
        <v>300</v>
      </c>
      <c r="FZ15" s="81">
        <v>3</v>
      </c>
      <c r="GA15" s="93">
        <f>FW15/FX17</f>
        <v>0.967741935483871</v>
      </c>
      <c r="GB15" s="79">
        <v>40</v>
      </c>
      <c r="GC15" s="80">
        <v>60</v>
      </c>
      <c r="GD15" s="80">
        <f t="shared" si="36"/>
        <v>66.666666666666657</v>
      </c>
      <c r="GE15" s="81">
        <v>0.67</v>
      </c>
      <c r="GF15" s="317">
        <f>GB15/GC17</f>
        <v>0.4</v>
      </c>
      <c r="GG15" s="100">
        <v>0</v>
      </c>
      <c r="GH15" s="111">
        <v>8</v>
      </c>
      <c r="GI15" s="101">
        <f t="shared" si="37"/>
        <v>0</v>
      </c>
      <c r="GJ15" s="102">
        <v>0</v>
      </c>
      <c r="GK15" s="112">
        <f>GG15/GH17</f>
        <v>0</v>
      </c>
      <c r="GL15" s="100">
        <v>0</v>
      </c>
      <c r="GM15" s="111">
        <v>3</v>
      </c>
      <c r="GN15" s="101">
        <f t="shared" si="38"/>
        <v>0</v>
      </c>
      <c r="GO15" s="330">
        <v>0</v>
      </c>
      <c r="GP15" s="332">
        <f>GL15/GM17</f>
        <v>0</v>
      </c>
      <c r="GQ15" s="195">
        <v>0</v>
      </c>
      <c r="GR15" s="196">
        <v>10</v>
      </c>
      <c r="GS15" s="196">
        <f t="shared" si="39"/>
        <v>0</v>
      </c>
      <c r="GT15" s="197">
        <v>0</v>
      </c>
      <c r="GU15" s="198">
        <f>GQ15/GR17</f>
        <v>0</v>
      </c>
      <c r="GV15" s="100">
        <v>0</v>
      </c>
      <c r="GW15" s="111">
        <v>75</v>
      </c>
      <c r="GX15" s="101">
        <f t="shared" si="40"/>
        <v>0</v>
      </c>
      <c r="GY15" s="102">
        <v>0</v>
      </c>
      <c r="GZ15" s="112">
        <f>GV15/GW17</f>
        <v>0</v>
      </c>
      <c r="HA15" s="100">
        <v>0</v>
      </c>
      <c r="HB15" s="111">
        <v>86</v>
      </c>
      <c r="HC15" s="101">
        <f t="shared" si="41"/>
        <v>0</v>
      </c>
      <c r="HD15" s="102">
        <v>0</v>
      </c>
      <c r="HE15" s="112">
        <f>HA15/HB17</f>
        <v>0</v>
      </c>
      <c r="HF15" s="100">
        <v>0</v>
      </c>
      <c r="HG15" s="111">
        <v>25</v>
      </c>
      <c r="HH15" s="101">
        <f t="shared" si="42"/>
        <v>0</v>
      </c>
      <c r="HI15" s="102">
        <v>0</v>
      </c>
      <c r="HJ15" s="112">
        <f>HF15/HG17</f>
        <v>0</v>
      </c>
      <c r="HK15" s="217">
        <v>0</v>
      </c>
      <c r="HL15" s="237">
        <v>100</v>
      </c>
      <c r="HM15" s="218">
        <f t="shared" si="43"/>
        <v>0</v>
      </c>
      <c r="HN15" s="219">
        <v>0</v>
      </c>
      <c r="HO15" s="238">
        <f>HK15/HL17</f>
        <v>0</v>
      </c>
      <c r="HP15" s="79">
        <v>100.26</v>
      </c>
      <c r="HQ15" s="92">
        <v>100</v>
      </c>
      <c r="HR15" s="80">
        <f t="shared" si="44"/>
        <v>100.26000000000002</v>
      </c>
      <c r="HS15" s="81">
        <v>1</v>
      </c>
      <c r="HT15" s="82">
        <f>HP15/HQ17</f>
        <v>1.0026000000000002</v>
      </c>
      <c r="HU15" s="79">
        <v>95</v>
      </c>
      <c r="HV15" s="92">
        <v>100</v>
      </c>
      <c r="HW15" s="80">
        <f t="shared" si="45"/>
        <v>95</v>
      </c>
      <c r="HX15" s="81">
        <v>0.95</v>
      </c>
      <c r="HY15" s="82">
        <f>HU15/HV17</f>
        <v>0.95</v>
      </c>
      <c r="HZ15" s="100">
        <v>0</v>
      </c>
      <c r="IA15" s="101">
        <v>1</v>
      </c>
      <c r="IB15" s="101">
        <f t="shared" si="46"/>
        <v>0</v>
      </c>
      <c r="IC15" s="330">
        <v>0</v>
      </c>
      <c r="ID15" s="331">
        <f>HZ15/IA17</f>
        <v>0</v>
      </c>
    </row>
    <row r="16" spans="2:238" ht="15" thickBot="1" x14ac:dyDescent="0.4">
      <c r="B16" s="151">
        <v>11</v>
      </c>
      <c r="C16" s="152" t="s">
        <v>60</v>
      </c>
      <c r="D16" s="79">
        <v>100</v>
      </c>
      <c r="E16" s="80">
        <v>100</v>
      </c>
      <c r="F16" s="80">
        <f t="shared" si="0"/>
        <v>100</v>
      </c>
      <c r="G16" s="316">
        <v>1</v>
      </c>
      <c r="H16" s="317">
        <f>D16/E17</f>
        <v>1</v>
      </c>
      <c r="I16" s="100">
        <v>0</v>
      </c>
      <c r="J16" s="101">
        <v>218</v>
      </c>
      <c r="K16" s="101">
        <f t="shared" si="1"/>
        <v>0</v>
      </c>
      <c r="L16" s="102">
        <v>0</v>
      </c>
      <c r="M16" s="103">
        <f>I16/J17</f>
        <v>0</v>
      </c>
      <c r="N16" s="79">
        <v>390</v>
      </c>
      <c r="O16" s="80">
        <v>289</v>
      </c>
      <c r="P16" s="320">
        <f t="shared" si="2"/>
        <v>134.94809688581316</v>
      </c>
      <c r="Q16" s="377">
        <v>1.35</v>
      </c>
      <c r="R16" s="378">
        <f>N16/O17</f>
        <v>1.3494809688581315</v>
      </c>
      <c r="S16" s="134">
        <v>0</v>
      </c>
      <c r="T16" s="127">
        <v>100</v>
      </c>
      <c r="U16" s="127">
        <f t="shared" si="3"/>
        <v>0</v>
      </c>
      <c r="V16" s="128">
        <v>0</v>
      </c>
      <c r="W16" s="129">
        <f>S16/T17</f>
        <v>0</v>
      </c>
      <c r="X16" s="169">
        <v>0</v>
      </c>
      <c r="Y16" s="170">
        <v>100</v>
      </c>
      <c r="Z16" s="170">
        <f t="shared" si="4"/>
        <v>0</v>
      </c>
      <c r="AA16" s="171">
        <v>0</v>
      </c>
      <c r="AB16" s="172">
        <f>X16/Y17</f>
        <v>0</v>
      </c>
      <c r="AC16" s="100">
        <v>0</v>
      </c>
      <c r="AD16" s="101">
        <v>100</v>
      </c>
      <c r="AE16" s="101">
        <f t="shared" si="5"/>
        <v>0</v>
      </c>
      <c r="AF16" s="102">
        <v>0</v>
      </c>
      <c r="AG16" s="103">
        <f>AC16/AD17</f>
        <v>0</v>
      </c>
      <c r="AH16" s="100">
        <v>0</v>
      </c>
      <c r="AI16" s="111">
        <v>100</v>
      </c>
      <c r="AJ16" s="101">
        <f t="shared" si="6"/>
        <v>0</v>
      </c>
      <c r="AK16" s="330">
        <v>0</v>
      </c>
      <c r="AL16" s="332">
        <f>AH16/AI17</f>
        <v>0</v>
      </c>
      <c r="AM16" s="100">
        <v>0</v>
      </c>
      <c r="AN16" s="101">
        <v>1</v>
      </c>
      <c r="AO16" s="101">
        <f t="shared" si="7"/>
        <v>0</v>
      </c>
      <c r="AP16" s="330">
        <v>0</v>
      </c>
      <c r="AQ16" s="331">
        <f>AM16/AN17</f>
        <v>0</v>
      </c>
      <c r="AR16" s="100">
        <v>0</v>
      </c>
      <c r="AS16" s="101">
        <v>90</v>
      </c>
      <c r="AT16" s="101">
        <f t="shared" si="8"/>
        <v>0</v>
      </c>
      <c r="AU16" s="330">
        <v>0</v>
      </c>
      <c r="AV16" s="331">
        <f>AR16/AS17</f>
        <v>0</v>
      </c>
      <c r="AW16" s="100">
        <v>0</v>
      </c>
      <c r="AX16" s="111">
        <v>1</v>
      </c>
      <c r="AY16" s="101">
        <f t="shared" si="9"/>
        <v>0</v>
      </c>
      <c r="AZ16" s="102">
        <v>0</v>
      </c>
      <c r="BA16" s="112">
        <f>AW16/AX17</f>
        <v>0</v>
      </c>
      <c r="BB16" s="100">
        <v>0</v>
      </c>
      <c r="BC16" s="111">
        <v>1</v>
      </c>
      <c r="BD16" s="101">
        <f t="shared" si="10"/>
        <v>0</v>
      </c>
      <c r="BE16" s="102">
        <v>0</v>
      </c>
      <c r="BF16" s="112">
        <f>BB16/BC17</f>
        <v>0</v>
      </c>
      <c r="BG16" s="79">
        <v>100</v>
      </c>
      <c r="BH16" s="80">
        <v>100</v>
      </c>
      <c r="BI16" s="80">
        <f t="shared" si="11"/>
        <v>100</v>
      </c>
      <c r="BJ16" s="316">
        <v>1</v>
      </c>
      <c r="BK16" s="317">
        <f>BG16/BH17</f>
        <v>1</v>
      </c>
      <c r="BL16" s="100">
        <v>0</v>
      </c>
      <c r="BM16" s="101">
        <v>1</v>
      </c>
      <c r="BN16" s="101">
        <f t="shared" si="12"/>
        <v>0</v>
      </c>
      <c r="BO16" s="330">
        <v>0</v>
      </c>
      <c r="BP16" s="331">
        <f>BL16/BM17</f>
        <v>0</v>
      </c>
      <c r="BQ16" s="100">
        <v>0</v>
      </c>
      <c r="BR16" s="111">
        <v>825</v>
      </c>
      <c r="BS16" s="101">
        <f t="shared" si="13"/>
        <v>0</v>
      </c>
      <c r="BT16" s="330">
        <v>0</v>
      </c>
      <c r="BU16" s="332">
        <f>BQ16/BR17</f>
        <v>0</v>
      </c>
      <c r="BV16" s="100">
        <v>0</v>
      </c>
      <c r="BW16" s="101">
        <v>100</v>
      </c>
      <c r="BX16" s="101">
        <f t="shared" si="14"/>
        <v>0</v>
      </c>
      <c r="BY16" s="330">
        <v>0</v>
      </c>
      <c r="BZ16" s="331">
        <f>BV16/BW17</f>
        <v>0</v>
      </c>
      <c r="CA16" s="100">
        <v>0</v>
      </c>
      <c r="CB16" s="111">
        <v>1</v>
      </c>
      <c r="CC16" s="101">
        <f t="shared" si="15"/>
        <v>0</v>
      </c>
      <c r="CD16" s="330">
        <v>0</v>
      </c>
      <c r="CE16" s="332">
        <f>CA16/CB17</f>
        <v>0</v>
      </c>
      <c r="CF16" s="100">
        <v>0</v>
      </c>
      <c r="CG16" s="111">
        <v>1</v>
      </c>
      <c r="CH16" s="101">
        <f t="shared" si="16"/>
        <v>0</v>
      </c>
      <c r="CI16" s="330">
        <v>0</v>
      </c>
      <c r="CJ16" s="332">
        <f>CF16/CG17</f>
        <v>0</v>
      </c>
      <c r="CK16" s="515">
        <v>0</v>
      </c>
      <c r="CL16" s="527">
        <v>30</v>
      </c>
      <c r="CM16" s="516">
        <f t="shared" si="17"/>
        <v>0</v>
      </c>
      <c r="CN16" s="517">
        <v>0</v>
      </c>
      <c r="CO16" s="528">
        <f>CK16/CL17</f>
        <v>0</v>
      </c>
      <c r="CP16" s="169">
        <v>0</v>
      </c>
      <c r="CQ16" s="170">
        <v>900</v>
      </c>
      <c r="CR16" s="170">
        <f t="shared" si="18"/>
        <v>0</v>
      </c>
      <c r="CS16" s="171">
        <v>0</v>
      </c>
      <c r="CT16" s="172">
        <f>CP16/CQ17</f>
        <v>0</v>
      </c>
      <c r="CU16" s="79">
        <v>13</v>
      </c>
      <c r="CV16" s="80">
        <v>9</v>
      </c>
      <c r="CW16" s="80">
        <f t="shared" si="19"/>
        <v>144.44444444444443</v>
      </c>
      <c r="CX16" s="316">
        <v>1.44</v>
      </c>
      <c r="CY16" s="317">
        <f>CU16/CV17</f>
        <v>1.3</v>
      </c>
      <c r="CZ16" s="79">
        <v>1717</v>
      </c>
      <c r="DA16" s="252">
        <v>980</v>
      </c>
      <c r="DB16" s="320">
        <f t="shared" si="20"/>
        <v>175.20408163265307</v>
      </c>
      <c r="DC16" s="377">
        <v>1.75</v>
      </c>
      <c r="DD16" s="378">
        <f>CZ16/DA17</f>
        <v>1.7520408163265306</v>
      </c>
      <c r="DE16" s="100">
        <v>0</v>
      </c>
      <c r="DF16" s="111">
        <v>1</v>
      </c>
      <c r="DG16" s="101">
        <f t="shared" si="21"/>
        <v>0</v>
      </c>
      <c r="DH16" s="102">
        <v>0</v>
      </c>
      <c r="DI16" s="112">
        <f>DE16/DF17</f>
        <v>0</v>
      </c>
      <c r="DJ16" s="100">
        <v>0</v>
      </c>
      <c r="DK16" s="111">
        <v>1</v>
      </c>
      <c r="DL16" s="101">
        <f t="shared" si="22"/>
        <v>0</v>
      </c>
      <c r="DM16" s="102">
        <v>0</v>
      </c>
      <c r="DN16" s="112">
        <f>DJ16/DK17</f>
        <v>0</v>
      </c>
      <c r="DO16" s="100">
        <v>0</v>
      </c>
      <c r="DP16" s="111">
        <v>1</v>
      </c>
      <c r="DQ16" s="101">
        <f t="shared" si="23"/>
        <v>0</v>
      </c>
      <c r="DR16" s="321">
        <v>0</v>
      </c>
      <c r="DS16" s="344">
        <f>DO16/DP17</f>
        <v>0</v>
      </c>
      <c r="DT16" s="100">
        <v>0</v>
      </c>
      <c r="DU16" s="111">
        <v>1</v>
      </c>
      <c r="DV16" s="101">
        <f t="shared" si="24"/>
        <v>0</v>
      </c>
      <c r="DW16" s="102">
        <v>0</v>
      </c>
      <c r="DX16" s="112">
        <f>DT16/DU17</f>
        <v>0</v>
      </c>
      <c r="DY16" s="100">
        <v>0</v>
      </c>
      <c r="DZ16" s="111">
        <v>3</v>
      </c>
      <c r="EA16" s="101">
        <f t="shared" si="25"/>
        <v>0</v>
      </c>
      <c r="EB16" s="330">
        <v>0</v>
      </c>
      <c r="EC16" s="332">
        <f>DY16/DZ17</f>
        <v>0</v>
      </c>
      <c r="ED16" s="100">
        <v>0</v>
      </c>
      <c r="EE16" s="101">
        <v>1</v>
      </c>
      <c r="EF16" s="101">
        <f t="shared" si="26"/>
        <v>0</v>
      </c>
      <c r="EG16" s="330">
        <v>0</v>
      </c>
      <c r="EH16" s="331">
        <f>ED16/EE17</f>
        <v>0</v>
      </c>
      <c r="EI16" s="79">
        <v>11</v>
      </c>
      <c r="EJ16" s="80">
        <v>11</v>
      </c>
      <c r="EK16" s="80">
        <f t="shared" si="27"/>
        <v>100</v>
      </c>
      <c r="EL16" s="316">
        <v>1</v>
      </c>
      <c r="EM16" s="317">
        <f>EI16/EJ17</f>
        <v>0.91666666666666663</v>
      </c>
      <c r="EN16" s="100">
        <v>0</v>
      </c>
      <c r="EO16" s="111">
        <v>9</v>
      </c>
      <c r="EP16" s="101">
        <f t="shared" si="28"/>
        <v>0</v>
      </c>
      <c r="EQ16" s="330">
        <v>0</v>
      </c>
      <c r="ER16" s="332">
        <f>EN16/EO17</f>
        <v>0</v>
      </c>
      <c r="ES16" s="100">
        <v>0</v>
      </c>
      <c r="ET16" s="101">
        <v>1</v>
      </c>
      <c r="EU16" s="101">
        <f t="shared" si="29"/>
        <v>0</v>
      </c>
      <c r="EV16" s="102">
        <v>0</v>
      </c>
      <c r="EW16" s="103">
        <f>ES16/ET17</f>
        <v>0</v>
      </c>
      <c r="EX16" s="100">
        <v>0</v>
      </c>
      <c r="EY16" s="111">
        <v>3</v>
      </c>
      <c r="EZ16" s="101">
        <f t="shared" si="30"/>
        <v>0</v>
      </c>
      <c r="FA16" s="330">
        <v>0</v>
      </c>
      <c r="FB16" s="332">
        <f>EX16/EY17</f>
        <v>0</v>
      </c>
      <c r="FC16" s="100">
        <v>0</v>
      </c>
      <c r="FD16" s="111">
        <v>5</v>
      </c>
      <c r="FE16" s="101">
        <f t="shared" si="31"/>
        <v>0</v>
      </c>
      <c r="FF16" s="330">
        <v>0</v>
      </c>
      <c r="FG16" s="332">
        <f>FC16/FD17</f>
        <v>0</v>
      </c>
      <c r="FH16" s="100">
        <v>0</v>
      </c>
      <c r="FI16" s="111">
        <v>1</v>
      </c>
      <c r="FJ16" s="101">
        <f t="shared" si="32"/>
        <v>0</v>
      </c>
      <c r="FK16" s="330">
        <v>0</v>
      </c>
      <c r="FL16" s="332">
        <f>FH16/FI17</f>
        <v>0</v>
      </c>
      <c r="FM16" s="100">
        <v>0</v>
      </c>
      <c r="FN16" s="101">
        <v>1</v>
      </c>
      <c r="FO16" s="101">
        <f t="shared" si="33"/>
        <v>0</v>
      </c>
      <c r="FP16" s="330">
        <v>0</v>
      </c>
      <c r="FQ16" s="331">
        <f>FM16/FN17</f>
        <v>0</v>
      </c>
      <c r="FR16" s="100">
        <v>0</v>
      </c>
      <c r="FS16" s="101">
        <v>1</v>
      </c>
      <c r="FT16" s="101">
        <f t="shared" si="34"/>
        <v>0</v>
      </c>
      <c r="FU16" s="330">
        <v>0</v>
      </c>
      <c r="FV16" s="331">
        <f>FR16/FS17</f>
        <v>0</v>
      </c>
      <c r="FW16" s="79">
        <v>46</v>
      </c>
      <c r="FX16" s="92">
        <v>20</v>
      </c>
      <c r="FY16" s="80">
        <f t="shared" si="35"/>
        <v>229.99999999999997</v>
      </c>
      <c r="FZ16" s="316">
        <v>2.2999999999999998</v>
      </c>
      <c r="GA16" s="325">
        <f>FW16/FX17</f>
        <v>1.4838709677419355</v>
      </c>
      <c r="GB16" s="79">
        <v>60</v>
      </c>
      <c r="GC16" s="80">
        <v>80</v>
      </c>
      <c r="GD16" s="80">
        <f t="shared" si="36"/>
        <v>75</v>
      </c>
      <c r="GE16" s="93">
        <v>0.75</v>
      </c>
      <c r="GF16" s="374">
        <f>GB16/GC17</f>
        <v>0.6</v>
      </c>
      <c r="GG16" s="100">
        <v>0</v>
      </c>
      <c r="GH16" s="111">
        <v>8</v>
      </c>
      <c r="GI16" s="101">
        <f t="shared" si="37"/>
        <v>0</v>
      </c>
      <c r="GJ16" s="330">
        <v>0</v>
      </c>
      <c r="GK16" s="332">
        <f>GG16/GH17</f>
        <v>0</v>
      </c>
      <c r="GL16" s="79">
        <v>2</v>
      </c>
      <c r="GM16" s="92">
        <v>3</v>
      </c>
      <c r="GN16" s="320">
        <f t="shared" si="38"/>
        <v>66.666666666666657</v>
      </c>
      <c r="GO16" s="366">
        <v>0.67</v>
      </c>
      <c r="GP16" s="367">
        <f>GL16/GM17</f>
        <v>0.66666666666666663</v>
      </c>
      <c r="GQ16" s="195">
        <v>0</v>
      </c>
      <c r="GR16" s="196">
        <v>11</v>
      </c>
      <c r="GS16" s="196">
        <f t="shared" si="39"/>
        <v>0</v>
      </c>
      <c r="GT16" s="197">
        <v>0</v>
      </c>
      <c r="GU16" s="198">
        <f>GQ16/GR17</f>
        <v>0</v>
      </c>
      <c r="GV16" s="100">
        <v>0</v>
      </c>
      <c r="GW16" s="111">
        <v>75</v>
      </c>
      <c r="GX16" s="101">
        <f t="shared" si="40"/>
        <v>0</v>
      </c>
      <c r="GY16" s="330">
        <v>0</v>
      </c>
      <c r="GZ16" s="332">
        <f>GV16/GW17</f>
        <v>0</v>
      </c>
      <c r="HA16" s="100">
        <v>0</v>
      </c>
      <c r="HB16" s="111">
        <v>86</v>
      </c>
      <c r="HC16" s="101">
        <f t="shared" si="41"/>
        <v>0</v>
      </c>
      <c r="HD16" s="330">
        <v>0</v>
      </c>
      <c r="HE16" s="332">
        <f>HA16/HB17</f>
        <v>0</v>
      </c>
      <c r="HF16" s="100">
        <v>0</v>
      </c>
      <c r="HG16" s="111">
        <v>25</v>
      </c>
      <c r="HH16" s="101">
        <f t="shared" si="42"/>
        <v>0</v>
      </c>
      <c r="HI16" s="330">
        <v>0</v>
      </c>
      <c r="HJ16" s="332">
        <f>HF16/HG17</f>
        <v>0</v>
      </c>
      <c r="HK16" s="217">
        <v>0</v>
      </c>
      <c r="HL16" s="237">
        <v>100</v>
      </c>
      <c r="HM16" s="218">
        <f t="shared" si="43"/>
        <v>0</v>
      </c>
      <c r="HN16" s="219">
        <v>0</v>
      </c>
      <c r="HO16" s="238">
        <f>HK16/HL17</f>
        <v>0</v>
      </c>
      <c r="HP16" s="79">
        <v>100</v>
      </c>
      <c r="HQ16" s="92">
        <v>100</v>
      </c>
      <c r="HR16" s="80">
        <f t="shared" si="44"/>
        <v>100</v>
      </c>
      <c r="HS16" s="316">
        <v>1</v>
      </c>
      <c r="HT16" s="317">
        <f>HP16/HQ17</f>
        <v>1</v>
      </c>
      <c r="HU16" s="79">
        <v>85.71</v>
      </c>
      <c r="HV16" s="92">
        <v>100</v>
      </c>
      <c r="HW16" s="80">
        <f t="shared" si="45"/>
        <v>85.71</v>
      </c>
      <c r="HX16" s="316">
        <v>0.86</v>
      </c>
      <c r="HY16" s="317">
        <f>HU16/HV17</f>
        <v>0.85709999999999997</v>
      </c>
      <c r="HZ16" s="79">
        <v>0</v>
      </c>
      <c r="IA16" s="80">
        <v>1</v>
      </c>
      <c r="IB16" s="320">
        <f t="shared" si="46"/>
        <v>0</v>
      </c>
      <c r="IC16" s="375">
        <v>0</v>
      </c>
      <c r="ID16" s="376">
        <f>HZ16/IA17</f>
        <v>0</v>
      </c>
    </row>
    <row r="17" spans="2:238" ht="15" thickBot="1" x14ac:dyDescent="0.4">
      <c r="B17" s="313">
        <v>12</v>
      </c>
      <c r="C17" s="314" t="s">
        <v>43</v>
      </c>
      <c r="D17" s="83">
        <v>100</v>
      </c>
      <c r="E17" s="84">
        <v>100</v>
      </c>
      <c r="F17" s="315">
        <f t="shared" si="0"/>
        <v>100</v>
      </c>
      <c r="G17" s="342">
        <v>1</v>
      </c>
      <c r="H17" s="343">
        <f>D17/E17</f>
        <v>1</v>
      </c>
      <c r="I17" s="106">
        <v>0</v>
      </c>
      <c r="J17" s="107">
        <v>218</v>
      </c>
      <c r="K17" s="107">
        <f t="shared" si="1"/>
        <v>0</v>
      </c>
      <c r="L17" s="108">
        <v>0</v>
      </c>
      <c r="M17" s="109">
        <f>I17/J17</f>
        <v>0</v>
      </c>
      <c r="N17" s="106">
        <v>0</v>
      </c>
      <c r="O17" s="107">
        <v>289</v>
      </c>
      <c r="P17" s="107">
        <f t="shared" si="2"/>
        <v>0</v>
      </c>
      <c r="Q17" s="326">
        <v>0</v>
      </c>
      <c r="R17" s="355">
        <f>N17/O17</f>
        <v>0</v>
      </c>
      <c r="S17" s="357">
        <v>0</v>
      </c>
      <c r="T17" s="358">
        <v>100</v>
      </c>
      <c r="U17" s="358">
        <f t="shared" si="3"/>
        <v>0</v>
      </c>
      <c r="V17" s="359">
        <v>0</v>
      </c>
      <c r="W17" s="360">
        <f>S17/T17</f>
        <v>0</v>
      </c>
      <c r="X17" s="173">
        <v>0</v>
      </c>
      <c r="Y17" s="174">
        <v>100</v>
      </c>
      <c r="Z17" s="174">
        <f t="shared" si="4"/>
        <v>0</v>
      </c>
      <c r="AA17" s="175">
        <v>0</v>
      </c>
      <c r="AB17" s="176">
        <f>X17/Y17</f>
        <v>0</v>
      </c>
      <c r="AC17" s="106">
        <v>0</v>
      </c>
      <c r="AD17" s="107">
        <v>100</v>
      </c>
      <c r="AE17" s="107">
        <f t="shared" si="5"/>
        <v>0</v>
      </c>
      <c r="AF17" s="108">
        <v>0</v>
      </c>
      <c r="AG17" s="109">
        <f>AC17/AD17</f>
        <v>0</v>
      </c>
      <c r="AH17" s="83">
        <v>100</v>
      </c>
      <c r="AI17" s="94">
        <v>100</v>
      </c>
      <c r="AJ17" s="315">
        <f t="shared" si="6"/>
        <v>100</v>
      </c>
      <c r="AK17" s="342">
        <v>1</v>
      </c>
      <c r="AL17" s="343">
        <f>AH17/AI17</f>
        <v>1</v>
      </c>
      <c r="AM17" s="83">
        <v>100</v>
      </c>
      <c r="AN17" s="84">
        <v>90</v>
      </c>
      <c r="AO17" s="315">
        <f t="shared" si="7"/>
        <v>111.11111111111111</v>
      </c>
      <c r="AP17" s="377">
        <v>1.1100000000000001</v>
      </c>
      <c r="AQ17" s="378">
        <f>AM17/AN17</f>
        <v>1.1111111111111112</v>
      </c>
      <c r="AR17" s="83">
        <v>73.73</v>
      </c>
      <c r="AS17" s="84">
        <v>90</v>
      </c>
      <c r="AT17" s="315">
        <f t="shared" si="8"/>
        <v>81.922222222222231</v>
      </c>
      <c r="AU17" s="366">
        <v>0.82</v>
      </c>
      <c r="AV17" s="367">
        <f>AR17/AS17</f>
        <v>0.8192222222222223</v>
      </c>
      <c r="AW17" s="106">
        <v>0</v>
      </c>
      <c r="AX17" s="113">
        <v>1</v>
      </c>
      <c r="AY17" s="107">
        <f t="shared" si="9"/>
        <v>0</v>
      </c>
      <c r="AZ17" s="108">
        <v>0</v>
      </c>
      <c r="BA17" s="114">
        <f>AW17/AX17</f>
        <v>0</v>
      </c>
      <c r="BB17" s="501">
        <v>0</v>
      </c>
      <c r="BC17" s="502">
        <v>1</v>
      </c>
      <c r="BD17" s="503">
        <f t="shared" si="10"/>
        <v>0</v>
      </c>
      <c r="BE17" s="504">
        <v>0</v>
      </c>
      <c r="BF17" s="505">
        <f>BB17/BC17</f>
        <v>0</v>
      </c>
      <c r="BG17" s="83">
        <v>100</v>
      </c>
      <c r="BH17" s="84">
        <v>100</v>
      </c>
      <c r="BI17" s="315">
        <f t="shared" si="11"/>
        <v>100</v>
      </c>
      <c r="BJ17" s="342">
        <v>1</v>
      </c>
      <c r="BK17" s="343">
        <f>BG17/BH17</f>
        <v>1</v>
      </c>
      <c r="BL17" s="83">
        <v>0</v>
      </c>
      <c r="BM17" s="84">
        <v>2</v>
      </c>
      <c r="BN17" s="315">
        <f t="shared" si="12"/>
        <v>0</v>
      </c>
      <c r="BO17" s="375">
        <v>0</v>
      </c>
      <c r="BP17" s="376">
        <f>BL17/BM17</f>
        <v>0</v>
      </c>
      <c r="BQ17" s="83">
        <v>1429</v>
      </c>
      <c r="BR17" s="94">
        <v>1100</v>
      </c>
      <c r="BS17" s="315">
        <f t="shared" si="13"/>
        <v>129.90909090909091</v>
      </c>
      <c r="BT17" s="377">
        <v>1.3</v>
      </c>
      <c r="BU17" s="378">
        <f>BQ17/BR17</f>
        <v>1.2990909090909091</v>
      </c>
      <c r="BV17" s="83">
        <v>100</v>
      </c>
      <c r="BW17" s="84">
        <v>100</v>
      </c>
      <c r="BX17" s="315">
        <f t="shared" si="14"/>
        <v>100</v>
      </c>
      <c r="BY17" s="342">
        <v>1</v>
      </c>
      <c r="BZ17" s="343">
        <f>BV17/BW17</f>
        <v>1</v>
      </c>
      <c r="CA17" s="83">
        <v>3</v>
      </c>
      <c r="CB17" s="94">
        <v>3</v>
      </c>
      <c r="CC17" s="315">
        <f t="shared" si="15"/>
        <v>100</v>
      </c>
      <c r="CD17" s="342">
        <v>1</v>
      </c>
      <c r="CE17" s="343">
        <f>CA17/CB17</f>
        <v>1</v>
      </c>
      <c r="CF17" s="83">
        <v>2</v>
      </c>
      <c r="CG17" s="143">
        <v>2</v>
      </c>
      <c r="CH17" s="315">
        <f t="shared" si="16"/>
        <v>100</v>
      </c>
      <c r="CI17" s="342">
        <v>1</v>
      </c>
      <c r="CJ17" s="343">
        <f>CF17/CG17</f>
        <v>1</v>
      </c>
      <c r="CK17" s="519">
        <v>0</v>
      </c>
      <c r="CL17" s="529">
        <v>40</v>
      </c>
      <c r="CM17" s="520">
        <f t="shared" si="17"/>
        <v>0</v>
      </c>
      <c r="CN17" s="521">
        <v>0</v>
      </c>
      <c r="CO17" s="530">
        <f>CK17/CL17</f>
        <v>0</v>
      </c>
      <c r="CP17" s="173">
        <v>0</v>
      </c>
      <c r="CQ17" s="174">
        <v>1030</v>
      </c>
      <c r="CR17" s="174">
        <f t="shared" si="18"/>
        <v>0</v>
      </c>
      <c r="CS17" s="175">
        <v>0</v>
      </c>
      <c r="CT17" s="176">
        <f>CP17/CQ17</f>
        <v>0</v>
      </c>
      <c r="CU17" s="83">
        <v>13</v>
      </c>
      <c r="CV17" s="84">
        <v>10</v>
      </c>
      <c r="CW17" s="315">
        <f t="shared" si="19"/>
        <v>130</v>
      </c>
      <c r="CX17" s="377">
        <v>1.3</v>
      </c>
      <c r="CY17" s="378">
        <f>CU17/CV17</f>
        <v>1.3</v>
      </c>
      <c r="CZ17" s="106">
        <v>0</v>
      </c>
      <c r="DA17" s="113">
        <v>980</v>
      </c>
      <c r="DB17" s="107">
        <f t="shared" si="20"/>
        <v>0</v>
      </c>
      <c r="DC17" s="326">
        <v>0</v>
      </c>
      <c r="DD17" s="327">
        <f>CZ17/DA17</f>
        <v>0</v>
      </c>
      <c r="DE17" s="106">
        <v>0</v>
      </c>
      <c r="DF17" s="113">
        <v>1</v>
      </c>
      <c r="DG17" s="107">
        <f t="shared" si="21"/>
        <v>0</v>
      </c>
      <c r="DH17" s="108">
        <v>0</v>
      </c>
      <c r="DI17" s="114">
        <f>DE17/DF17</f>
        <v>0</v>
      </c>
      <c r="DJ17" s="106">
        <v>0</v>
      </c>
      <c r="DK17" s="113">
        <v>1</v>
      </c>
      <c r="DL17" s="107">
        <f t="shared" si="22"/>
        <v>0</v>
      </c>
      <c r="DM17" s="108">
        <v>0</v>
      </c>
      <c r="DN17" s="114">
        <f>DJ17/DK17</f>
        <v>0</v>
      </c>
      <c r="DO17" s="106">
        <v>0</v>
      </c>
      <c r="DP17" s="113">
        <v>1</v>
      </c>
      <c r="DQ17" s="107">
        <f t="shared" si="23"/>
        <v>0</v>
      </c>
      <c r="DR17" s="108">
        <v>0</v>
      </c>
      <c r="DS17" s="114">
        <f>DO17/DP17</f>
        <v>0</v>
      </c>
      <c r="DT17" s="106">
        <v>0</v>
      </c>
      <c r="DU17" s="113">
        <v>1</v>
      </c>
      <c r="DV17" s="107">
        <f t="shared" si="24"/>
        <v>0</v>
      </c>
      <c r="DW17" s="108">
        <v>0</v>
      </c>
      <c r="DX17" s="114">
        <f>DT17/DU17</f>
        <v>0</v>
      </c>
      <c r="DY17" s="83">
        <v>4</v>
      </c>
      <c r="DZ17" s="94">
        <v>4</v>
      </c>
      <c r="EA17" s="315">
        <f t="shared" si="25"/>
        <v>100</v>
      </c>
      <c r="EB17" s="342">
        <v>1</v>
      </c>
      <c r="EC17" s="343">
        <f>DY17/DZ17</f>
        <v>1</v>
      </c>
      <c r="ED17" s="83">
        <v>2</v>
      </c>
      <c r="EE17" s="84">
        <v>5</v>
      </c>
      <c r="EF17" s="315">
        <f t="shared" si="26"/>
        <v>40</v>
      </c>
      <c r="EG17" s="375">
        <v>0.4</v>
      </c>
      <c r="EH17" s="376">
        <f>ED17/EE17</f>
        <v>0.4</v>
      </c>
      <c r="EI17" s="83">
        <v>12</v>
      </c>
      <c r="EJ17" s="84">
        <v>12</v>
      </c>
      <c r="EK17" s="315">
        <f t="shared" si="27"/>
        <v>100</v>
      </c>
      <c r="EL17" s="342">
        <v>1</v>
      </c>
      <c r="EM17" s="343">
        <f>EI17/EJ17</f>
        <v>1</v>
      </c>
      <c r="EN17" s="83">
        <v>12</v>
      </c>
      <c r="EO17" s="94">
        <v>12</v>
      </c>
      <c r="EP17" s="315">
        <f t="shared" si="28"/>
        <v>100</v>
      </c>
      <c r="EQ17" s="342">
        <v>1</v>
      </c>
      <c r="ER17" s="343">
        <f>EN17/EO17</f>
        <v>1</v>
      </c>
      <c r="ES17" s="106">
        <v>0</v>
      </c>
      <c r="ET17" s="107">
        <v>1</v>
      </c>
      <c r="EU17" s="107">
        <f t="shared" si="29"/>
        <v>0</v>
      </c>
      <c r="EV17" s="108">
        <v>0</v>
      </c>
      <c r="EW17" s="109">
        <f>ES17/ET17</f>
        <v>0</v>
      </c>
      <c r="EX17" s="83">
        <v>4</v>
      </c>
      <c r="EY17" s="94">
        <v>4</v>
      </c>
      <c r="EZ17" s="315">
        <f t="shared" si="30"/>
        <v>100</v>
      </c>
      <c r="FA17" s="342">
        <v>1</v>
      </c>
      <c r="FB17" s="343">
        <f>EX17/EY17</f>
        <v>1</v>
      </c>
      <c r="FC17" s="83">
        <v>10</v>
      </c>
      <c r="FD17" s="94">
        <v>10</v>
      </c>
      <c r="FE17" s="315">
        <f t="shared" si="31"/>
        <v>100</v>
      </c>
      <c r="FF17" s="342">
        <v>1</v>
      </c>
      <c r="FG17" s="343">
        <f>FC17/FD17</f>
        <v>1</v>
      </c>
      <c r="FH17" s="83">
        <v>31</v>
      </c>
      <c r="FI17" s="94">
        <v>50</v>
      </c>
      <c r="FJ17" s="315">
        <f t="shared" si="32"/>
        <v>62</v>
      </c>
      <c r="FK17" s="366">
        <v>0.62</v>
      </c>
      <c r="FL17" s="367">
        <f>FH17/FI17</f>
        <v>0.62</v>
      </c>
      <c r="FM17" s="83">
        <v>2</v>
      </c>
      <c r="FN17" s="84">
        <v>2</v>
      </c>
      <c r="FO17" s="315">
        <f t="shared" si="33"/>
        <v>100</v>
      </c>
      <c r="FP17" s="342">
        <v>1</v>
      </c>
      <c r="FQ17" s="343">
        <f>FM17/FN17</f>
        <v>1</v>
      </c>
      <c r="FR17" s="83">
        <v>4</v>
      </c>
      <c r="FS17" s="84">
        <v>4</v>
      </c>
      <c r="FT17" s="315">
        <f t="shared" si="34"/>
        <v>100</v>
      </c>
      <c r="FU17" s="342">
        <v>1</v>
      </c>
      <c r="FV17" s="343">
        <f>FR17/FS17</f>
        <v>1</v>
      </c>
      <c r="FW17" s="83">
        <v>55</v>
      </c>
      <c r="FX17" s="94">
        <v>31</v>
      </c>
      <c r="FY17" s="315">
        <f t="shared" si="35"/>
        <v>177.41935483870967</v>
      </c>
      <c r="FZ17" s="377">
        <v>1.77</v>
      </c>
      <c r="GA17" s="378">
        <f>FW17/FX17</f>
        <v>1.7741935483870968</v>
      </c>
      <c r="GB17" s="357">
        <v>0</v>
      </c>
      <c r="GC17" s="358">
        <v>100</v>
      </c>
      <c r="GD17" s="358">
        <f t="shared" si="36"/>
        <v>0</v>
      </c>
      <c r="GE17" s="359">
        <v>0</v>
      </c>
      <c r="GF17" s="413">
        <f>GB17/GC17</f>
        <v>0</v>
      </c>
      <c r="GG17" s="83">
        <v>17</v>
      </c>
      <c r="GH17" s="94">
        <v>20</v>
      </c>
      <c r="GI17" s="315">
        <f t="shared" si="37"/>
        <v>85</v>
      </c>
      <c r="GJ17" s="366">
        <v>0.85</v>
      </c>
      <c r="GK17" s="367">
        <f>GG17/GH17</f>
        <v>0.85</v>
      </c>
      <c r="GL17" s="246">
        <v>0</v>
      </c>
      <c r="GM17" s="247">
        <v>3</v>
      </c>
      <c r="GN17" s="248">
        <f t="shared" si="38"/>
        <v>0</v>
      </c>
      <c r="GO17" s="347">
        <v>0</v>
      </c>
      <c r="GP17" s="348">
        <f>GL17/GM17</f>
        <v>0</v>
      </c>
      <c r="GQ17" s="199">
        <v>0</v>
      </c>
      <c r="GR17" s="200">
        <v>12</v>
      </c>
      <c r="GS17" s="200">
        <f t="shared" si="39"/>
        <v>0</v>
      </c>
      <c r="GT17" s="201">
        <v>0</v>
      </c>
      <c r="GU17" s="202">
        <f>GQ17/GR17</f>
        <v>0</v>
      </c>
      <c r="GV17" s="83">
        <v>100</v>
      </c>
      <c r="GW17" s="94">
        <v>100</v>
      </c>
      <c r="GX17" s="315">
        <f t="shared" si="40"/>
        <v>100</v>
      </c>
      <c r="GY17" s="342">
        <v>1</v>
      </c>
      <c r="GZ17" s="343">
        <f>GV17/GW17</f>
        <v>1</v>
      </c>
      <c r="HA17" s="83">
        <v>115</v>
      </c>
      <c r="HB17" s="94">
        <v>115</v>
      </c>
      <c r="HC17" s="315">
        <f t="shared" si="41"/>
        <v>100</v>
      </c>
      <c r="HD17" s="342">
        <v>1</v>
      </c>
      <c r="HE17" s="343">
        <f>HA17/HB17</f>
        <v>1</v>
      </c>
      <c r="HF17" s="83">
        <v>59</v>
      </c>
      <c r="HG17" s="94">
        <v>50</v>
      </c>
      <c r="HH17" s="315">
        <f t="shared" si="42"/>
        <v>118</v>
      </c>
      <c r="HI17" s="377">
        <v>1.18</v>
      </c>
      <c r="HJ17" s="378">
        <f>HF17/HG17</f>
        <v>1.18</v>
      </c>
      <c r="HK17" s="221">
        <v>0</v>
      </c>
      <c r="HL17" s="239">
        <v>100</v>
      </c>
      <c r="HM17" s="222">
        <f t="shared" si="43"/>
        <v>0</v>
      </c>
      <c r="HN17" s="223">
        <v>0</v>
      </c>
      <c r="HO17" s="240">
        <f>HK17/HL17</f>
        <v>0</v>
      </c>
      <c r="HP17" s="83">
        <v>100</v>
      </c>
      <c r="HQ17" s="94">
        <v>100</v>
      </c>
      <c r="HR17" s="315">
        <f t="shared" si="44"/>
        <v>100</v>
      </c>
      <c r="HS17" s="342">
        <v>1</v>
      </c>
      <c r="HT17" s="343">
        <f>HP17/HQ17</f>
        <v>1</v>
      </c>
      <c r="HU17" s="83">
        <v>84.62</v>
      </c>
      <c r="HV17" s="94">
        <v>100</v>
      </c>
      <c r="HW17" s="315">
        <f t="shared" si="45"/>
        <v>84.62</v>
      </c>
      <c r="HX17" s="366">
        <v>0.85</v>
      </c>
      <c r="HY17" s="367">
        <f>HU17/HV17</f>
        <v>0.84620000000000006</v>
      </c>
      <c r="HZ17" s="106">
        <v>0</v>
      </c>
      <c r="IA17" s="107">
        <v>1</v>
      </c>
      <c r="IB17" s="107">
        <f t="shared" si="46"/>
        <v>0</v>
      </c>
      <c r="IC17" s="326">
        <v>0</v>
      </c>
      <c r="ID17" s="355">
        <f>HZ17/IA17</f>
        <v>0</v>
      </c>
    </row>
    <row r="18" spans="2:238" ht="15" thickBot="1" x14ac:dyDescent="0.4"/>
    <row r="19" spans="2:238" ht="15" hidden="1" thickBot="1" x14ac:dyDescent="0.4">
      <c r="Q19" t="s">
        <v>69</v>
      </c>
      <c r="BD19" t="s">
        <v>64</v>
      </c>
      <c r="CC19" t="s">
        <v>66</v>
      </c>
    </row>
    <row r="20" spans="2:238" ht="15" thickBot="1" x14ac:dyDescent="0.4">
      <c r="C20" s="474" t="s">
        <v>726</v>
      </c>
      <c r="H20" s="467">
        <v>1</v>
      </c>
      <c r="M20" s="447">
        <v>1.1200000000000001</v>
      </c>
      <c r="R20" s="447">
        <v>1.35</v>
      </c>
      <c r="AG20" s="404">
        <v>0.96660000000000001</v>
      </c>
      <c r="AL20" s="467">
        <v>1</v>
      </c>
      <c r="AQ20" s="447">
        <v>1.1100000000000001</v>
      </c>
      <c r="AV20" s="404">
        <v>0.93</v>
      </c>
      <c r="BA20" s="408">
        <v>0</v>
      </c>
      <c r="BK20" s="467">
        <v>1</v>
      </c>
      <c r="BP20" s="408">
        <v>0</v>
      </c>
      <c r="BU20" s="447">
        <v>1.3</v>
      </c>
      <c r="BZ20" s="365">
        <v>0.63639999999999997</v>
      </c>
      <c r="CE20" s="467">
        <v>1</v>
      </c>
      <c r="CJ20" s="467">
        <v>1</v>
      </c>
      <c r="CY20" s="447">
        <v>1.3</v>
      </c>
      <c r="DD20" s="447">
        <v>1.75</v>
      </c>
      <c r="DI20" s="467">
        <v>1</v>
      </c>
      <c r="DN20" s="467">
        <v>1</v>
      </c>
      <c r="DS20" s="467">
        <v>1</v>
      </c>
      <c r="DX20" s="467">
        <v>1</v>
      </c>
      <c r="EC20" s="467">
        <v>1</v>
      </c>
      <c r="EH20" s="408">
        <v>0.4</v>
      </c>
      <c r="EM20" s="467">
        <v>1</v>
      </c>
      <c r="ER20" s="467">
        <v>1</v>
      </c>
      <c r="EW20" s="467">
        <v>1</v>
      </c>
      <c r="FB20" s="467">
        <v>1</v>
      </c>
      <c r="FG20" s="467">
        <v>1</v>
      </c>
      <c r="FL20" s="352">
        <v>0.62</v>
      </c>
      <c r="FQ20" s="467">
        <v>1</v>
      </c>
      <c r="FV20" s="467">
        <v>1</v>
      </c>
      <c r="GA20" s="447">
        <v>1.77</v>
      </c>
      <c r="GF20" s="352">
        <v>0.6</v>
      </c>
      <c r="GK20" s="352">
        <v>0.85</v>
      </c>
      <c r="GP20" s="352">
        <v>0.67</v>
      </c>
      <c r="GZ20" s="467">
        <v>1</v>
      </c>
      <c r="HE20" s="467">
        <v>1</v>
      </c>
      <c r="HJ20" s="447">
        <v>1.18</v>
      </c>
      <c r="HT20" s="467">
        <v>1</v>
      </c>
      <c r="HY20" s="352">
        <v>0.84</v>
      </c>
      <c r="ID20" s="408">
        <v>0</v>
      </c>
    </row>
    <row r="21" spans="2:238" ht="15" thickBot="1" x14ac:dyDescent="0.4">
      <c r="C21" s="148"/>
      <c r="BZ21" s="443"/>
    </row>
    <row r="22" spans="2:238" ht="15" thickBot="1" x14ac:dyDescent="0.4">
      <c r="C22" s="474" t="s">
        <v>727</v>
      </c>
      <c r="H22" s="468">
        <v>1</v>
      </c>
      <c r="M22" s="466">
        <v>1.1200000000000001</v>
      </c>
      <c r="R22" s="468">
        <v>1</v>
      </c>
      <c r="AG22" s="468">
        <v>1</v>
      </c>
      <c r="AL22" s="468">
        <v>1</v>
      </c>
      <c r="AQ22" s="466">
        <v>1.1100000000000001</v>
      </c>
      <c r="AV22" s="469">
        <v>0.94</v>
      </c>
      <c r="BA22" s="465">
        <v>0</v>
      </c>
      <c r="BK22" s="468">
        <v>1</v>
      </c>
      <c r="BP22" s="465">
        <v>0</v>
      </c>
      <c r="BU22" s="466">
        <v>1.04</v>
      </c>
      <c r="BZ22" s="468">
        <v>1</v>
      </c>
      <c r="CE22" s="468">
        <v>1</v>
      </c>
      <c r="CJ22" s="468">
        <v>1</v>
      </c>
      <c r="CY22" s="466">
        <v>1.1000000000000001</v>
      </c>
      <c r="DD22" s="466">
        <v>1.75</v>
      </c>
      <c r="DI22" s="465">
        <v>0.5</v>
      </c>
      <c r="DN22" s="468">
        <v>1</v>
      </c>
      <c r="DS22" s="468">
        <v>1</v>
      </c>
      <c r="DX22" s="468">
        <v>1</v>
      </c>
      <c r="EC22" s="468">
        <v>1</v>
      </c>
      <c r="EH22" s="465">
        <v>0.4</v>
      </c>
      <c r="EM22" s="468">
        <v>1</v>
      </c>
      <c r="ER22" s="468">
        <v>1</v>
      </c>
      <c r="EW22" s="468">
        <v>1</v>
      </c>
      <c r="FB22" s="465">
        <v>0.25</v>
      </c>
      <c r="FG22" s="468">
        <v>1</v>
      </c>
      <c r="FL22" s="493">
        <v>0.62</v>
      </c>
      <c r="FQ22" s="468">
        <v>1</v>
      </c>
      <c r="FV22" s="468">
        <v>1</v>
      </c>
      <c r="GA22" s="466">
        <v>1.77</v>
      </c>
      <c r="GF22" s="493">
        <v>0.6</v>
      </c>
      <c r="GK22" s="493">
        <v>0.85</v>
      </c>
      <c r="GP22" s="493">
        <v>0.67</v>
      </c>
      <c r="GZ22" s="468">
        <v>1</v>
      </c>
      <c r="HE22" s="468">
        <v>1</v>
      </c>
      <c r="HJ22" s="466">
        <v>1.18</v>
      </c>
      <c r="HT22" s="468">
        <v>1</v>
      </c>
      <c r="HY22" s="493">
        <v>0.85</v>
      </c>
      <c r="ID22" s="465">
        <v>0</v>
      </c>
    </row>
    <row r="23" spans="2:238" ht="15" thickBot="1" x14ac:dyDescent="0.4"/>
    <row r="24" spans="2:238" ht="15" customHeight="1" x14ac:dyDescent="0.35">
      <c r="H24" s="737" t="s">
        <v>670</v>
      </c>
      <c r="I24" s="738"/>
    </row>
    <row r="25" spans="2:238" ht="15" thickBot="1" x14ac:dyDescent="0.4">
      <c r="H25" s="739"/>
      <c r="I25" s="740"/>
      <c r="BI25" s="42"/>
    </row>
    <row r="26" spans="2:238" x14ac:dyDescent="0.35">
      <c r="B26" s="6">
        <v>1</v>
      </c>
      <c r="C26" s="4" t="s">
        <v>9</v>
      </c>
      <c r="D26" s="5"/>
      <c r="E26" s="647" t="s">
        <v>5</v>
      </c>
      <c r="F26" s="647"/>
      <c r="G26" s="648"/>
      <c r="H26" s="6">
        <v>29</v>
      </c>
      <c r="I26" s="7">
        <f>H26/H29</f>
        <v>0.74358974358974361</v>
      </c>
    </row>
    <row r="27" spans="2:238" x14ac:dyDescent="0.35">
      <c r="B27" s="11">
        <v>2</v>
      </c>
      <c r="C27" s="9" t="s">
        <v>10</v>
      </c>
      <c r="D27" s="10"/>
      <c r="E27" s="649" t="s">
        <v>11</v>
      </c>
      <c r="F27" s="649"/>
      <c r="G27" s="650"/>
      <c r="H27" s="11">
        <v>6</v>
      </c>
      <c r="I27" s="12">
        <f>H27/H29</f>
        <v>0.15384615384615385</v>
      </c>
    </row>
    <row r="28" spans="2:238" ht="15" thickBot="1" x14ac:dyDescent="0.4">
      <c r="B28" s="16">
        <v>3</v>
      </c>
      <c r="C28" s="14" t="s">
        <v>12</v>
      </c>
      <c r="D28" s="15"/>
      <c r="E28" s="651" t="s">
        <v>8</v>
      </c>
      <c r="F28" s="651"/>
      <c r="G28" s="652"/>
      <c r="H28" s="16">
        <v>4</v>
      </c>
      <c r="I28" s="17">
        <f>H28/H29</f>
        <v>0.10256410256410256</v>
      </c>
    </row>
    <row r="29" spans="2:238" ht="15" thickBot="1" x14ac:dyDescent="0.4">
      <c r="B29" s="734" t="s">
        <v>86</v>
      </c>
      <c r="C29" s="735"/>
      <c r="D29" s="735"/>
      <c r="E29" s="735"/>
      <c r="F29" s="735"/>
      <c r="G29" s="736"/>
      <c r="H29" s="18">
        <f>SUM(H26:H28)</f>
        <v>39</v>
      </c>
      <c r="I29" s="43">
        <f>SUM(I26:I28)</f>
        <v>1</v>
      </c>
    </row>
    <row r="30" spans="2:238" ht="15" thickBot="1" x14ac:dyDescent="0.4"/>
    <row r="31" spans="2:238" ht="15" thickBot="1" x14ac:dyDescent="0.4">
      <c r="B31" s="531" t="s">
        <v>351</v>
      </c>
      <c r="C31" s="753" t="s">
        <v>352</v>
      </c>
      <c r="D31" s="753"/>
      <c r="E31" s="753"/>
      <c r="F31" s="70">
        <v>1</v>
      </c>
    </row>
    <row r="32" spans="2:238" ht="15" thickBot="1" x14ac:dyDescent="0.4">
      <c r="B32" s="277" t="s">
        <v>342</v>
      </c>
      <c r="C32" s="662" t="s">
        <v>341</v>
      </c>
      <c r="D32" s="662"/>
      <c r="E32" s="662"/>
      <c r="F32" s="70">
        <v>1</v>
      </c>
    </row>
    <row r="33" spans="2:120" ht="15" thickBot="1" x14ac:dyDescent="0.4">
      <c r="B33" s="278" t="s">
        <v>332</v>
      </c>
      <c r="C33" s="180" t="s">
        <v>331</v>
      </c>
      <c r="D33" s="182"/>
      <c r="E33" s="182"/>
      <c r="F33" s="70">
        <v>2</v>
      </c>
      <c r="DP33" s="41"/>
    </row>
    <row r="34" spans="2:120" ht="15" thickBot="1" x14ac:dyDescent="0.4">
      <c r="B34" s="279" t="s">
        <v>109</v>
      </c>
      <c r="C34" s="182" t="s">
        <v>237</v>
      </c>
      <c r="D34" s="182"/>
      <c r="E34" s="182"/>
      <c r="F34" s="70">
        <v>1</v>
      </c>
      <c r="DP34" s="41"/>
    </row>
    <row r="35" spans="2:120" hidden="1" x14ac:dyDescent="0.35">
      <c r="B35" s="462" t="s">
        <v>131</v>
      </c>
      <c r="C35" s="182" t="s">
        <v>132</v>
      </c>
      <c r="D35" s="182"/>
      <c r="E35" s="182"/>
      <c r="F35" s="70">
        <v>0</v>
      </c>
      <c r="DP35" s="41"/>
    </row>
    <row r="36" spans="2:120" ht="15" thickBot="1" x14ac:dyDescent="0.4">
      <c r="B36" s="463" t="s">
        <v>139</v>
      </c>
      <c r="C36" s="182" t="s">
        <v>140</v>
      </c>
      <c r="D36" s="182"/>
      <c r="E36" s="182"/>
      <c r="F36" s="70">
        <v>2</v>
      </c>
    </row>
    <row r="37" spans="2:120" ht="15" hidden="1" thickBot="1" x14ac:dyDescent="0.4">
      <c r="B37" s="276" t="s">
        <v>201</v>
      </c>
      <c r="C37" s="182" t="s">
        <v>466</v>
      </c>
      <c r="D37" s="182"/>
      <c r="E37" s="182"/>
      <c r="F37" s="70">
        <v>0</v>
      </c>
    </row>
    <row r="38" spans="2:120" ht="15" hidden="1" thickBot="1" x14ac:dyDescent="0.4">
      <c r="B38" s="498" t="s">
        <v>480</v>
      </c>
      <c r="C38" s="182" t="s">
        <v>465</v>
      </c>
      <c r="F38" s="70">
        <v>0</v>
      </c>
    </row>
    <row r="39" spans="2:120" ht="15" thickBot="1" x14ac:dyDescent="0.4">
      <c r="B39" s="507" t="s">
        <v>725</v>
      </c>
      <c r="C39" s="459" t="s">
        <v>724</v>
      </c>
      <c r="F39" s="70">
        <v>1</v>
      </c>
    </row>
    <row r="40" spans="2:120" ht="15.5" x14ac:dyDescent="0.35">
      <c r="C40" s="147" t="s">
        <v>202</v>
      </c>
      <c r="F40" s="146">
        <f>H29+F31+F32+F33+F34+F35+F36+F37+F38+F39</f>
        <v>47</v>
      </c>
    </row>
  </sheetData>
  <sheetProtection algorithmName="SHA-512" hashValue="d/qUz32P+RUbDBQX+4Ob7BnG4wmbMNisW45zGdPIL1kAVI+jUnj+dBg/Xs6k59EBMbny0rvsY7iZV6jw7LWyRA==" saltValue="33T4XCW6RVpxmTARjfF3zQ==" spinCount="100000" sheet="1" objects="1" scenarios="1"/>
  <mergeCells count="197">
    <mergeCell ref="HZ3:ID3"/>
    <mergeCell ref="HZ4:IB4"/>
    <mergeCell ref="IC4:IC5"/>
    <mergeCell ref="ID4:ID5"/>
    <mergeCell ref="D2:ID2"/>
    <mergeCell ref="C31:E31"/>
    <mergeCell ref="HK3:HO3"/>
    <mergeCell ref="HP3:HT3"/>
    <mergeCell ref="FM3:FQ3"/>
    <mergeCell ref="FR3:FV3"/>
    <mergeCell ref="FW3:GA3"/>
    <mergeCell ref="GB3:GF3"/>
    <mergeCell ref="GG3:GK3"/>
    <mergeCell ref="GL3:GP3"/>
    <mergeCell ref="EI3:EM3"/>
    <mergeCell ref="EN3:ER3"/>
    <mergeCell ref="ES3:EW3"/>
    <mergeCell ref="GQ3:GU3"/>
    <mergeCell ref="GV3:GZ3"/>
    <mergeCell ref="HA3:HE3"/>
    <mergeCell ref="HF3:HJ3"/>
    <mergeCell ref="B2:C5"/>
    <mergeCell ref="D3:H3"/>
    <mergeCell ref="I3:M3"/>
    <mergeCell ref="N3:R3"/>
    <mergeCell ref="S3:W3"/>
    <mergeCell ref="X3:AB3"/>
    <mergeCell ref="AC3:AG3"/>
    <mergeCell ref="AH3:AL3"/>
    <mergeCell ref="AM3:AQ3"/>
    <mergeCell ref="D4:F4"/>
    <mergeCell ref="G4:G5"/>
    <mergeCell ref="H4:H5"/>
    <mergeCell ref="I4:K4"/>
    <mergeCell ref="L4:L5"/>
    <mergeCell ref="W4:W5"/>
    <mergeCell ref="X4:Z4"/>
    <mergeCell ref="AA4:AA5"/>
    <mergeCell ref="AB4:AB5"/>
    <mergeCell ref="AC4:AE4"/>
    <mergeCell ref="AF4:AF5"/>
    <mergeCell ref="M4:M5"/>
    <mergeCell ref="N4:P4"/>
    <mergeCell ref="Q4:Q5"/>
    <mergeCell ref="R4:R5"/>
    <mergeCell ref="S4:U4"/>
    <mergeCell ref="V4:V5"/>
    <mergeCell ref="AQ4:AQ5"/>
    <mergeCell ref="BV3:BZ3"/>
    <mergeCell ref="CA3:CE3"/>
    <mergeCell ref="CF3:CJ3"/>
    <mergeCell ref="CK3:CO3"/>
    <mergeCell ref="CP3:CT3"/>
    <mergeCell ref="CU3:CY3"/>
    <mergeCell ref="AR3:AV3"/>
    <mergeCell ref="AW3:BA3"/>
    <mergeCell ref="BB3:BF3"/>
    <mergeCell ref="BG3:BK3"/>
    <mergeCell ref="BL3:BP3"/>
    <mergeCell ref="BQ3:BU3"/>
    <mergeCell ref="DE3:DI3"/>
    <mergeCell ref="DJ3:DN3"/>
    <mergeCell ref="DO3:DS3"/>
    <mergeCell ref="DT3:DX3"/>
    <mergeCell ref="DY3:EC3"/>
    <mergeCell ref="ED3:EH3"/>
    <mergeCell ref="EX3:FB3"/>
    <mergeCell ref="FC3:FG3"/>
    <mergeCell ref="FH3:FL3"/>
    <mergeCell ref="AR4:AT4"/>
    <mergeCell ref="AU4:AU5"/>
    <mergeCell ref="AV4:AV5"/>
    <mergeCell ref="AW4:AY4"/>
    <mergeCell ref="AZ4:AZ5"/>
    <mergeCell ref="AG4:AG5"/>
    <mergeCell ref="AH4:AJ4"/>
    <mergeCell ref="AK4:AK5"/>
    <mergeCell ref="AL4:AL5"/>
    <mergeCell ref="AM4:AO4"/>
    <mergeCell ref="AP4:AP5"/>
    <mergeCell ref="BK4:BK5"/>
    <mergeCell ref="BL4:BN4"/>
    <mergeCell ref="BO4:BO5"/>
    <mergeCell ref="BP4:BP5"/>
    <mergeCell ref="BQ4:BS4"/>
    <mergeCell ref="BT4:BT5"/>
    <mergeCell ref="BA4:BA5"/>
    <mergeCell ref="BB4:BD4"/>
    <mergeCell ref="BE4:BE5"/>
    <mergeCell ref="BF4:BF5"/>
    <mergeCell ref="BG4:BI4"/>
    <mergeCell ref="BJ4:BJ5"/>
    <mergeCell ref="CE4:CE5"/>
    <mergeCell ref="CF4:CH4"/>
    <mergeCell ref="CI4:CI5"/>
    <mergeCell ref="CJ4:CJ5"/>
    <mergeCell ref="CK4:CM4"/>
    <mergeCell ref="CN4:CN5"/>
    <mergeCell ref="BU4:BU5"/>
    <mergeCell ref="BV4:BX4"/>
    <mergeCell ref="BY4:BY5"/>
    <mergeCell ref="BZ4:BZ5"/>
    <mergeCell ref="CA4:CC4"/>
    <mergeCell ref="CD4:CD5"/>
    <mergeCell ref="CY4:CY5"/>
    <mergeCell ref="DE4:DG4"/>
    <mergeCell ref="DH4:DH5"/>
    <mergeCell ref="DI4:DI5"/>
    <mergeCell ref="DJ4:DL4"/>
    <mergeCell ref="DM4:DM5"/>
    <mergeCell ref="CO4:CO5"/>
    <mergeCell ref="CP4:CR4"/>
    <mergeCell ref="CS4:CS5"/>
    <mergeCell ref="CT4:CT5"/>
    <mergeCell ref="CU4:CW4"/>
    <mergeCell ref="CX4:CX5"/>
    <mergeCell ref="DX4:DX5"/>
    <mergeCell ref="DY4:EA4"/>
    <mergeCell ref="EB4:EB5"/>
    <mergeCell ref="EC4:EC5"/>
    <mergeCell ref="ED4:EF4"/>
    <mergeCell ref="EG4:EG5"/>
    <mergeCell ref="DN4:DN5"/>
    <mergeCell ref="DO4:DQ4"/>
    <mergeCell ref="DR4:DR5"/>
    <mergeCell ref="DS4:DS5"/>
    <mergeCell ref="DT4:DV4"/>
    <mergeCell ref="DW4:DW5"/>
    <mergeCell ref="ER4:ER5"/>
    <mergeCell ref="ES4:EU4"/>
    <mergeCell ref="EV4:EV5"/>
    <mergeCell ref="EW4:EW5"/>
    <mergeCell ref="EX4:EZ4"/>
    <mergeCell ref="FA4:FA5"/>
    <mergeCell ref="EH4:EH5"/>
    <mergeCell ref="EI4:EK4"/>
    <mergeCell ref="EL4:EL5"/>
    <mergeCell ref="EM4:EM5"/>
    <mergeCell ref="EN4:EP4"/>
    <mergeCell ref="EQ4:EQ5"/>
    <mergeCell ref="FQ4:FQ5"/>
    <mergeCell ref="FR4:FT4"/>
    <mergeCell ref="FU4:FU5"/>
    <mergeCell ref="FB4:FB5"/>
    <mergeCell ref="FC4:FE4"/>
    <mergeCell ref="FF4:FF5"/>
    <mergeCell ref="FG4:FG5"/>
    <mergeCell ref="FH4:FJ4"/>
    <mergeCell ref="FK4:FK5"/>
    <mergeCell ref="E27:G27"/>
    <mergeCell ref="E28:G28"/>
    <mergeCell ref="B29:G29"/>
    <mergeCell ref="H24:I25"/>
    <mergeCell ref="E26:G26"/>
    <mergeCell ref="HT4:HT5"/>
    <mergeCell ref="HJ4:HJ5"/>
    <mergeCell ref="HK4:HM4"/>
    <mergeCell ref="HN4:HN5"/>
    <mergeCell ref="HO4:HO5"/>
    <mergeCell ref="HP4:HR4"/>
    <mergeCell ref="HS4:HS5"/>
    <mergeCell ref="GZ4:GZ5"/>
    <mergeCell ref="HA4:HC4"/>
    <mergeCell ref="HD4:HD5"/>
    <mergeCell ref="HE4:HE5"/>
    <mergeCell ref="HF4:HH4"/>
    <mergeCell ref="HI4:HI5"/>
    <mergeCell ref="GP4:GP5"/>
    <mergeCell ref="GQ4:GS4"/>
    <mergeCell ref="GT4:GT5"/>
    <mergeCell ref="GU4:GU5"/>
    <mergeCell ref="GV4:GX4"/>
    <mergeCell ref="FP4:FP5"/>
    <mergeCell ref="CZ3:DD3"/>
    <mergeCell ref="CZ4:DB4"/>
    <mergeCell ref="DC4:DC5"/>
    <mergeCell ref="DD4:DD5"/>
    <mergeCell ref="C32:E32"/>
    <mergeCell ref="HU3:HY3"/>
    <mergeCell ref="HU4:HW4"/>
    <mergeCell ref="HX4:HX5"/>
    <mergeCell ref="HY4:HY5"/>
    <mergeCell ref="GY4:GY5"/>
    <mergeCell ref="GF4:GF5"/>
    <mergeCell ref="GG4:GI4"/>
    <mergeCell ref="GJ4:GJ5"/>
    <mergeCell ref="GK4:GK5"/>
    <mergeCell ref="GL4:GN4"/>
    <mergeCell ref="GO4:GO5"/>
    <mergeCell ref="FV4:FV5"/>
    <mergeCell ref="FW4:FY4"/>
    <mergeCell ref="FZ4:FZ5"/>
    <mergeCell ref="GA4:GA5"/>
    <mergeCell ref="GB4:GD4"/>
    <mergeCell ref="GE4:GE5"/>
    <mergeCell ref="FL4:FL5"/>
    <mergeCell ref="FM4:FO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vt:i4>
      </vt:variant>
    </vt:vector>
  </HeadingPairs>
  <TitlesOfParts>
    <vt:vector size="24" baseType="lpstr">
      <vt:lpstr>Plan de Acción 2024 DTs</vt:lpstr>
      <vt:lpstr>Ejecución Plan de Acción 24 DTs</vt:lpstr>
      <vt:lpstr>Avances Plan Acción 2024 DTs</vt:lpstr>
      <vt:lpstr>DT Antioquia</vt:lpstr>
      <vt:lpstr>DT Atlántico</vt:lpstr>
      <vt:lpstr>DT Bolívar San Andrés</vt:lpstr>
      <vt:lpstr>DT Caquetá y Huila</vt:lpstr>
      <vt:lpstr>DT Cauca</vt:lpstr>
      <vt:lpstr>DT Central</vt:lpstr>
      <vt:lpstr>DT Cesar y Guajira</vt:lpstr>
      <vt:lpstr>DT Chocó</vt:lpstr>
      <vt:lpstr>DT Córdoba</vt:lpstr>
      <vt:lpstr>DT Eje Cafetero</vt:lpstr>
      <vt:lpstr>DT Magdalena</vt:lpstr>
      <vt:lpstr>DT Magdalena Medio</vt:lpstr>
      <vt:lpstr>DT Meta y Llanos Orientales</vt:lpstr>
      <vt:lpstr>DT Nariño</vt:lpstr>
      <vt:lpstr>DT Norte de Santander y Arauca</vt:lpstr>
      <vt:lpstr>DT Putumayo</vt:lpstr>
      <vt:lpstr>DT Santander</vt:lpstr>
      <vt:lpstr>DT Sucre</vt:lpstr>
      <vt:lpstr>DT Urabá</vt:lpstr>
      <vt:lpstr>DT Valle</vt:lpstr>
      <vt:lpstr>'DT Bolívar San Andrés'!Área_de_impresión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UNIDAD VICTIMAS</dc:creator>
  <cp:lastModifiedBy>USUARIO</cp:lastModifiedBy>
  <dcterms:created xsi:type="dcterms:W3CDTF">2018-02-05T14:01:02Z</dcterms:created>
  <dcterms:modified xsi:type="dcterms:W3CDTF">2025-03-31T21:14:00Z</dcterms:modified>
</cp:coreProperties>
</file>