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6918435A-0DA1-4C4F-B9D7-775E3F892CA8}" xr6:coauthVersionLast="47" xr6:coauthVersionMax="47" xr10:uidLastSave="{00000000-0000-0000-0000-000000000000}"/>
  <bookViews>
    <workbookView xWindow="-120" yWindow="-120" windowWidth="20730" windowHeight="11040" tabRatio="669" firstSheet="1" activeTab="1" xr2:uid="{AAA2F59E-42F5-4D8A-9FC7-D47B186A78D3}"/>
  </bookViews>
  <sheets>
    <sheet name="Sin conciliación" sheetId="40" state="hidden" r:id="rId1"/>
    <sheet name="Formato" sheetId="99" r:id="rId2"/>
    <sheet name="Instrucciones" sheetId="101" r:id="rId3"/>
    <sheet name="Control de Cambios" sheetId="102" r:id="rId4"/>
    <sheet name="Ajuste Oct" sheetId="32" state="hidden" r:id="rId5"/>
    <sheet name="Ajuste Agosto 2" sheetId="81" state="hidden" r:id="rId6"/>
    <sheet name="AJ1" sheetId="65" state="hidden" r:id="rId7"/>
    <sheet name="Aj" sheetId="80" state="hidden" r:id="rId8"/>
    <sheet name="Mvto" sheetId="7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 localSheetId="3">#REF!</definedName>
    <definedName name="\A" localSheetId="1">#REF!</definedName>
    <definedName name="\A" localSheetId="2">#REF!</definedName>
    <definedName name="\A">#REF!</definedName>
    <definedName name="\c" localSheetId="3">#REF!</definedName>
    <definedName name="\c" localSheetId="1">#REF!</definedName>
    <definedName name="\c" localSheetId="2">#REF!</definedName>
    <definedName name="\c">#REF!</definedName>
    <definedName name="\F" localSheetId="3">#REF!</definedName>
    <definedName name="\F" localSheetId="1">#REF!</definedName>
    <definedName name="\F" localSheetId="2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3">[1]ENTRADA!#REF!</definedName>
    <definedName name="\L" localSheetId="1">[1]ENTRADA!#REF!</definedName>
    <definedName name="\L" localSheetId="2">[1]ENTRADA!#REF!</definedName>
    <definedName name="\L">[1]ENTRADA!#REF!</definedName>
    <definedName name="\M" localSheetId="3">#REF!</definedName>
    <definedName name="\M">#REF!</definedName>
    <definedName name="\N" localSheetId="3">#REF!</definedName>
    <definedName name="\N">#REF!</definedName>
    <definedName name="\P">#REF!</definedName>
    <definedName name="\r">#REF!</definedName>
    <definedName name="\S">#REF!</definedName>
    <definedName name="_________PLA99" localSheetId="3" hidden="1">'[2]97FORM1'!#REF!</definedName>
    <definedName name="_________PLA99" localSheetId="1" hidden="1">'[2]97FORM1'!#REF!</definedName>
    <definedName name="_________PLA99" localSheetId="2" hidden="1">'[2]97FORM1'!#REF!</definedName>
    <definedName name="_________PLA99" hidden="1">'[2]97FORM1'!#REF!</definedName>
    <definedName name="________PLA99" localSheetId="3" hidden="1">'[2]97FORM1'!#REF!</definedName>
    <definedName name="________PLA99" localSheetId="1" hidden="1">'[2]97FORM1'!#REF!</definedName>
    <definedName name="________PLA99" localSheetId="2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3" hidden="1">{#N/A,#N/A,FALSE,"informes"}</definedName>
    <definedName name="______h35" localSheetId="1" hidden="1">{#N/A,#N/A,FALSE,"informes"}</definedName>
    <definedName name="______h35" localSheetId="2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3" hidden="1">{"INGRESOS DOLARES",#N/A,FALSE,"informes"}</definedName>
    <definedName name="______R" localSheetId="1" hidden="1">{"INGRESOS DOLARES",#N/A,FALSE,"informes"}</definedName>
    <definedName name="______R" localSheetId="2" hidden="1">{"INGRESOS DOLARES",#N/A,FALSE,"informes"}</definedName>
    <definedName name="______R" hidden="1">{"INGRESOS DOLARES",#N/A,FALSE,"informes"}</definedName>
    <definedName name="______res1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3" hidden="1">{#N/A,#N/A,FALSE,"informes"}</definedName>
    <definedName name="_____h35" localSheetId="1" hidden="1">{#N/A,#N/A,FALSE,"informes"}</definedName>
    <definedName name="_____h35" localSheetId="2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3" hidden="1">{"INGRESOS DOLARES",#N/A,FALSE,"informes"}</definedName>
    <definedName name="_____R" localSheetId="1" hidden="1">{"INGRESOS DOLARES",#N/A,FALSE,"informes"}</definedName>
    <definedName name="_____R" localSheetId="2" hidden="1">{"INGRESOS DOLARES",#N/A,FALSE,"informes"}</definedName>
    <definedName name="_____R" hidden="1">{"INGRESOS DOLARES",#N/A,FALSE,"informes"}</definedName>
    <definedName name="_____res1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3" hidden="1">{#N/A,#N/A,FALSE,"informes"}</definedName>
    <definedName name="____h35" localSheetId="1" hidden="1">{#N/A,#N/A,FALSE,"informes"}</definedName>
    <definedName name="____h35" localSheetId="2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>#REF!</definedName>
    <definedName name="____MET90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3" hidden="1">{"INGRESOS DOLARES",#N/A,FALSE,"informes"}</definedName>
    <definedName name="____R" localSheetId="1" hidden="1">{"INGRESOS DOLARES",#N/A,FALSE,"informes"}</definedName>
    <definedName name="____R" localSheetId="2" hidden="1">{"INGRESOS DOLARES",#N/A,FALSE,"informes"}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3" hidden="1">{#N/A,#N/A,FALSE,"informes"}</definedName>
    <definedName name="___h35" localSheetId="1" hidden="1">{#N/A,#N/A,FALSE,"informes"}</definedName>
    <definedName name="___h35" localSheetId="2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>#REF!</definedName>
    <definedName name="___MET90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3" hidden="1">{"INGRESOS DOLARES",#N/A,FALSE,"informes"}</definedName>
    <definedName name="___R" localSheetId="1" hidden="1">{"INGRESOS DOLARES",#N/A,FALSE,"informes"}</definedName>
    <definedName name="___R" localSheetId="2" hidden="1">{"INGRESOS DOLARES",#N/A,FALSE,"informes"}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3" hidden="1">{#N/A,#N/A,FALSE,"informes"}</definedName>
    <definedName name="__h35" localSheetId="1" hidden="1">{#N/A,#N/A,FALSE,"informes"}</definedName>
    <definedName name="__h35" localSheetId="2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>#REF!</definedName>
    <definedName name="__MET90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3" hidden="1">{"INGRESOS DOLARES",#N/A,FALSE,"informes"}</definedName>
    <definedName name="__R" localSheetId="1" hidden="1">{"INGRESOS DOLARES",#N/A,FALSE,"informes"}</definedName>
    <definedName name="__R" localSheetId="2" hidden="1">{"INGRESOS DOLARES",#N/A,FALSE,"informes"}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>#REF!</definedName>
    <definedName name="_1999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>[22]APACDO!#REF!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CA09" localSheetId="3">'[23]datos formulado'!$L$50</definedName>
    <definedName name="_ACA09" localSheetId="1">'[23]datos formulado'!$L$50</definedName>
    <definedName name="_ACA09" localSheetId="2">'[23]datos formulado'!$L$50</definedName>
    <definedName name="_ACA09">'[24]datos formulado'!$L$50</definedName>
    <definedName name="_ACA10" localSheetId="3">'[23]datos formulado'!$L$51</definedName>
    <definedName name="_ACA10" localSheetId="1">'[23]datos formulado'!$L$51</definedName>
    <definedName name="_ACA10" localSheetId="2">'[23]datos formulado'!$L$51</definedName>
    <definedName name="_ACA10">'[24]datos formulado'!$L$51</definedName>
    <definedName name="_ACA11" localSheetId="3">'[23]datos formulado'!$L$52</definedName>
    <definedName name="_ACA11" localSheetId="1">'[23]datos formulado'!$L$52</definedName>
    <definedName name="_ACA11" localSheetId="2">'[23]datos formulado'!$L$52</definedName>
    <definedName name="_ACA11">'[24]datos formulado'!$L$52</definedName>
    <definedName name="_ACA12" localSheetId="3">'[23]datos formulado'!$L$53</definedName>
    <definedName name="_ACA12" localSheetId="1">'[23]datos formulado'!$L$53</definedName>
    <definedName name="_ACA12" localSheetId="2">'[23]datos formulado'!$L$53</definedName>
    <definedName name="_ACA12">'[24]datos formulado'!$L$53</definedName>
    <definedName name="_ACA13" localSheetId="3">'[23]datos formulado'!$L$54</definedName>
    <definedName name="_ACA13" localSheetId="1">'[23]datos formulado'!$L$54</definedName>
    <definedName name="_ACA13" localSheetId="2">'[23]datos formulado'!$L$54</definedName>
    <definedName name="_ACA13">'[24]datos formulado'!$L$54</definedName>
    <definedName name="_ACA14" localSheetId="3">'[23]datos formulado'!$L$55</definedName>
    <definedName name="_ACA14" localSheetId="1">'[23]datos formulado'!$L$55</definedName>
    <definedName name="_ACA14" localSheetId="2">'[23]datos formulado'!$L$55</definedName>
    <definedName name="_ACA14">'[24]datos formulado'!$L$55</definedName>
    <definedName name="_ACA15" localSheetId="3">'[23]datos formulado'!$L$56</definedName>
    <definedName name="_ACA15" localSheetId="1">'[23]datos formulado'!$L$56</definedName>
    <definedName name="_ACA15" localSheetId="2">'[23]datos formulado'!$L$56</definedName>
    <definedName name="_ACA15">'[24]datos formulado'!$L$56</definedName>
    <definedName name="_arp2" localSheetId="3">#REF!</definedName>
    <definedName name="_arp2">#REF!</definedName>
    <definedName name="_cap1991" localSheetId="3">#REF!</definedName>
    <definedName name="_cap1991">#REF!</definedName>
    <definedName name="_CAR09" localSheetId="3">'[23]datos formulado'!$Q$50</definedName>
    <definedName name="_CAR09" localSheetId="1">'[23]datos formulado'!$Q$50</definedName>
    <definedName name="_CAR09" localSheetId="2">'[23]datos formulado'!$Q$50</definedName>
    <definedName name="_CAR09">'[24]datos formulado'!$Q$50</definedName>
    <definedName name="_CAR10" localSheetId="3">'[23]datos formulado'!$Q$51</definedName>
    <definedName name="_CAR10" localSheetId="1">'[23]datos formulado'!$Q$51</definedName>
    <definedName name="_CAR10" localSheetId="2">'[23]datos formulado'!$Q$51</definedName>
    <definedName name="_CAR10">'[24]datos formulado'!$Q$51</definedName>
    <definedName name="_CAR11" localSheetId="3">'[23]datos formulado'!$Q$52</definedName>
    <definedName name="_CAR11" localSheetId="1">'[23]datos formulado'!$Q$52</definedName>
    <definedName name="_CAR11" localSheetId="2">'[23]datos formulado'!$Q$52</definedName>
    <definedName name="_CAR11">'[24]datos formulado'!$Q$52</definedName>
    <definedName name="_CAR12" localSheetId="3">'[23]datos formulado'!$Q$53</definedName>
    <definedName name="_CAR12" localSheetId="1">'[23]datos formulado'!$Q$53</definedName>
    <definedName name="_CAR12" localSheetId="2">'[23]datos formulado'!$Q$53</definedName>
    <definedName name="_CAR12">'[24]datos formulado'!$Q$53</definedName>
    <definedName name="_CAR13" localSheetId="3">'[23]datos formulado'!$Q$54</definedName>
    <definedName name="_CAR13" localSheetId="1">'[23]datos formulado'!$Q$54</definedName>
    <definedName name="_CAR13" localSheetId="2">'[23]datos formulado'!$Q$54</definedName>
    <definedName name="_CAR13">'[24]datos formulado'!$Q$54</definedName>
    <definedName name="_CAR14" localSheetId="3">'[23]datos formulado'!$Q$55</definedName>
    <definedName name="_CAR14" localSheetId="1">'[23]datos formulado'!$Q$55</definedName>
    <definedName name="_CAR14" localSheetId="2">'[23]datos formulado'!$Q$55</definedName>
    <definedName name="_CAR14">'[24]datos formulado'!$Q$55</definedName>
    <definedName name="_CAR15" localSheetId="3">'[23]datos formulado'!$Q$56</definedName>
    <definedName name="_CAR15" localSheetId="1">'[23]datos formulado'!$Q$56</definedName>
    <definedName name="_CAR15" localSheetId="2">'[23]datos formulado'!$Q$56</definedName>
    <definedName name="_CAR15">'[24]datos formulado'!$Q$56</definedName>
    <definedName name="_Csf27" localSheetId="3">#REF!</definedName>
    <definedName name="_Csf27">#REF!</definedName>
    <definedName name="_CUC09" localSheetId="3">'[23]datos formulado'!$J$50</definedName>
    <definedName name="_CUC09" localSheetId="1">'[23]datos formulado'!$J$50</definedName>
    <definedName name="_CUC09" localSheetId="2">'[23]datos formulado'!$J$50</definedName>
    <definedName name="_CUC09">'[24]datos formulado'!$J$50</definedName>
    <definedName name="_CUC10" localSheetId="3">'[23]datos formulado'!$J$51</definedName>
    <definedName name="_CUC10" localSheetId="1">'[23]datos formulado'!$J$51</definedName>
    <definedName name="_CUC10" localSheetId="2">'[23]datos formulado'!$J$51</definedName>
    <definedName name="_CUC10">'[24]datos formulado'!$J$51</definedName>
    <definedName name="_CUC11" localSheetId="3">'[23]datos formulado'!$J$52</definedName>
    <definedName name="_CUC11" localSheetId="1">'[23]datos formulado'!$J$52</definedName>
    <definedName name="_CUC11" localSheetId="2">'[23]datos formulado'!$J$52</definedName>
    <definedName name="_CUC11">'[24]datos formulado'!$J$52</definedName>
    <definedName name="_CUC12" localSheetId="3">'[23]datos formulado'!$J$53</definedName>
    <definedName name="_CUC12" localSheetId="1">'[23]datos formulado'!$J$53</definedName>
    <definedName name="_CUC12" localSheetId="2">'[23]datos formulado'!$J$53</definedName>
    <definedName name="_CUC12">'[24]datos formulado'!$J$53</definedName>
    <definedName name="_CUC13" localSheetId="3">'[23]datos formulado'!$J$54</definedName>
    <definedName name="_CUC13" localSheetId="1">'[23]datos formulado'!$J$54</definedName>
    <definedName name="_CUC13" localSheetId="2">'[23]datos formulado'!$J$54</definedName>
    <definedName name="_CUC13">'[24]datos formulado'!$J$54</definedName>
    <definedName name="_CUC14" localSheetId="3">'[23]datos formulado'!$J$55</definedName>
    <definedName name="_CUC14" localSheetId="1">'[23]datos formulado'!$J$55</definedName>
    <definedName name="_CUC14" localSheetId="2">'[23]datos formulado'!$J$55</definedName>
    <definedName name="_CUC14">'[24]datos formulado'!$J$55</definedName>
    <definedName name="_CUC15" localSheetId="3">'[23]datos formulado'!$J$56</definedName>
    <definedName name="_CUC15" localSheetId="1">'[23]datos formulado'!$J$56</definedName>
    <definedName name="_CUC15" localSheetId="2">'[23]datos formulado'!$J$56</definedName>
    <definedName name="_CUC15">'[24]datos formulado'!$J$56</definedName>
    <definedName name="_f" localSheetId="3">#REF!</definedName>
    <definedName name="_f">#REF!</definedName>
    <definedName name="_Fill" hidden="1">[25]TCN!$B$53:$W$53</definedName>
    <definedName name="_xlnm._FilterDatabase" localSheetId="7" hidden="1">Aj!$B$12:$H$21</definedName>
    <definedName name="_xlnm._FilterDatabase" localSheetId="4" hidden="1">'Ajuste Oct'!$B$12:$H$61</definedName>
    <definedName name="_FLO09" localSheetId="3">'[23]datos formulado'!$O$50</definedName>
    <definedName name="_FLO09" localSheetId="1">'[23]datos formulado'!$O$50</definedName>
    <definedName name="_FLO09" localSheetId="2">'[23]datos formulado'!$O$50</definedName>
    <definedName name="_FLO09">'[24]datos formulado'!$O$50</definedName>
    <definedName name="_FLO10" localSheetId="3">'[23]datos formulado'!$O$51</definedName>
    <definedName name="_FLO10" localSheetId="1">'[23]datos formulado'!$O$51</definedName>
    <definedName name="_FLO10" localSheetId="2">'[23]datos formulado'!$O$51</definedName>
    <definedName name="_FLO10">'[24]datos formulado'!$O$51</definedName>
    <definedName name="_FLO11" localSheetId="3">'[23]datos formulado'!$O$52</definedName>
    <definedName name="_FLO11" localSheetId="1">'[23]datos formulado'!$O$52</definedName>
    <definedName name="_FLO11" localSheetId="2">'[23]datos formulado'!$O$52</definedName>
    <definedName name="_FLO11">'[24]datos formulado'!$O$52</definedName>
    <definedName name="_FLO12" localSheetId="3">'[23]datos formulado'!$O$53</definedName>
    <definedName name="_FLO12" localSheetId="1">'[23]datos formulado'!$O$53</definedName>
    <definedName name="_FLO12" localSheetId="2">'[23]datos formulado'!$O$53</definedName>
    <definedName name="_FLO12">'[24]datos formulado'!$O$53</definedName>
    <definedName name="_FLO13" localSheetId="3">'[23]datos formulado'!$O$54</definedName>
    <definedName name="_FLO13" localSheetId="1">'[23]datos formulado'!$O$54</definedName>
    <definedName name="_FLO13" localSheetId="2">'[23]datos formulado'!$O$54</definedName>
    <definedName name="_FLO13">'[24]datos formulado'!$O$54</definedName>
    <definedName name="_FLO14" localSheetId="3">'[23]datos formulado'!$O$55</definedName>
    <definedName name="_FLO14" localSheetId="1">'[23]datos formulado'!$O$55</definedName>
    <definedName name="_FLO14" localSheetId="2">'[23]datos formulado'!$O$55</definedName>
    <definedName name="_FLO14">'[24]datos formulado'!$O$55</definedName>
    <definedName name="_FLO15" localSheetId="3">'[23]datos formulado'!$O$56</definedName>
    <definedName name="_FLO15" localSheetId="1">'[23]datos formulado'!$O$56</definedName>
    <definedName name="_FLO15" localSheetId="2">'[23]datos formulado'!$O$56</definedName>
    <definedName name="_FLO15">'[24]datos formulado'!$O$56</definedName>
    <definedName name="_fmi1">[26]PAGOFMI!$A$1:$L$51</definedName>
    <definedName name="_fmi2">[26]PAGOFMI!$P$1:$AA$51</definedName>
    <definedName name="_fmi3">[26]PAGORES!$AC$1:$AN$43</definedName>
    <definedName name="_fmi4">[26]PAGORES!$AP$1:$BA$44</definedName>
    <definedName name="_GUA09" localSheetId="3">'[23]datos formulado'!$N$50</definedName>
    <definedName name="_GUA09" localSheetId="1">'[23]datos formulado'!$N$50</definedName>
    <definedName name="_GUA09" localSheetId="2">'[23]datos formulado'!$N$50</definedName>
    <definedName name="_GUA09">'[24]datos formulado'!$N$50</definedName>
    <definedName name="_GUA10" localSheetId="3">'[23]datos formulado'!$N$51</definedName>
    <definedName name="_GUA10" localSheetId="1">'[23]datos formulado'!$N$51</definedName>
    <definedName name="_GUA10" localSheetId="2">'[23]datos formulado'!$N$51</definedName>
    <definedName name="_GUA10">'[24]datos formulado'!$N$51</definedName>
    <definedName name="_GUA11" localSheetId="3">'[23]datos formulado'!$N$52</definedName>
    <definedName name="_GUA11" localSheetId="1">'[23]datos formulado'!$N$52</definedName>
    <definedName name="_GUA11" localSheetId="2">'[23]datos formulado'!$N$52</definedName>
    <definedName name="_GUA11">'[24]datos formulado'!$N$52</definedName>
    <definedName name="_GUA12" localSheetId="3">'[23]datos formulado'!$N$53</definedName>
    <definedName name="_GUA12" localSheetId="1">'[23]datos formulado'!$N$53</definedName>
    <definedName name="_GUA12" localSheetId="2">'[23]datos formulado'!$N$53</definedName>
    <definedName name="_GUA12">'[24]datos formulado'!$N$53</definedName>
    <definedName name="_GUA13" localSheetId="3">'[23]datos formulado'!$N$54</definedName>
    <definedName name="_GUA13" localSheetId="1">'[23]datos formulado'!$N$54</definedName>
    <definedName name="_GUA13" localSheetId="2">'[23]datos formulado'!$N$54</definedName>
    <definedName name="_GUA13">'[24]datos formulado'!$N$54</definedName>
    <definedName name="_GUA14" localSheetId="3">'[23]datos formulado'!$N$55</definedName>
    <definedName name="_GUA14" localSheetId="1">'[23]datos formulado'!$N$55</definedName>
    <definedName name="_GUA14" localSheetId="2">'[23]datos formulado'!$N$55</definedName>
    <definedName name="_GUA14">'[24]datos formulado'!$N$55</definedName>
    <definedName name="_GUA15" localSheetId="3">'[23]datos formulado'!$N$56</definedName>
    <definedName name="_GUA15" localSheetId="1">'[23]datos formulado'!$N$56</definedName>
    <definedName name="_GUA15" localSheetId="2">'[23]datos formulado'!$N$56</definedName>
    <definedName name="_GUA15">'[24]datos formulado'!$N$56</definedName>
    <definedName name="_h35" localSheetId="3" hidden="1">{#N/A,#N/A,FALSE,"informes"}</definedName>
    <definedName name="_h35" localSheetId="1" hidden="1">{#N/A,#N/A,FALSE,"informes"}</definedName>
    <definedName name="_h35" localSheetId="2" hidden="1">{#N/A,#N/A,FALSE,"informes"}</definedName>
    <definedName name="_h35" hidden="1">{#N/A,#N/A,FALSE,"informes"}</definedName>
    <definedName name="_IBA09" localSheetId="3">'[23]datos formulado'!$S$50</definedName>
    <definedName name="_IBA09" localSheetId="1">'[23]datos formulado'!$S$50</definedName>
    <definedName name="_IBA09" localSheetId="2">'[23]datos formulado'!$S$50</definedName>
    <definedName name="_IBA09">'[24]datos formulado'!$S$50</definedName>
    <definedName name="_IBA10" localSheetId="3">'[23]datos formulado'!$S$51</definedName>
    <definedName name="_IBA10" localSheetId="1">'[23]datos formulado'!$S$51</definedName>
    <definedName name="_IBA10" localSheetId="2">'[23]datos formulado'!$S$51</definedName>
    <definedName name="_IBA10">'[24]datos formulado'!$S$51</definedName>
    <definedName name="_IBA11" localSheetId="3">'[23]datos formulado'!$S$52</definedName>
    <definedName name="_IBA11" localSheetId="1">'[23]datos formulado'!$S$52</definedName>
    <definedName name="_IBA11" localSheetId="2">'[23]datos formulado'!$S$52</definedName>
    <definedName name="_IBA11">'[24]datos formulado'!$S$52</definedName>
    <definedName name="_IBA12" localSheetId="3">'[23]datos formulado'!$S$53</definedName>
    <definedName name="_IBA12" localSheetId="1">'[23]datos formulado'!$S$53</definedName>
    <definedName name="_IBA12" localSheetId="2">'[23]datos formulado'!$S$53</definedName>
    <definedName name="_IBA12">'[24]datos formulado'!$S$53</definedName>
    <definedName name="_IBA13" localSheetId="3">'[23]datos formulado'!$S$54</definedName>
    <definedName name="_IBA13" localSheetId="1">'[23]datos formulado'!$S$54</definedName>
    <definedName name="_IBA13" localSheetId="2">'[23]datos formulado'!$S$54</definedName>
    <definedName name="_IBA13">'[24]datos formulado'!$S$54</definedName>
    <definedName name="_IBA14" localSheetId="3">'[23]datos formulado'!$S$55</definedName>
    <definedName name="_IBA14" localSheetId="1">'[23]datos formulado'!$S$55</definedName>
    <definedName name="_IBA14" localSheetId="2">'[23]datos formulado'!$S$55</definedName>
    <definedName name="_IBA14">'[24]datos formulado'!$S$55</definedName>
    <definedName name="_IBA15" localSheetId="3">'[23]datos formulado'!$S$56</definedName>
    <definedName name="_IBA15" localSheetId="1">'[23]datos formulado'!$S$56</definedName>
    <definedName name="_IBA15" localSheetId="2">'[23]datos formulado'!$S$56</definedName>
    <definedName name="_IBA15">'[24]datos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 localSheetId="3">'[23]datos formulado'!$I$59</definedName>
    <definedName name="_IPC08" localSheetId="1">'[23]datos formulado'!$I$59</definedName>
    <definedName name="_IPC08" localSheetId="2">'[23]datos formulado'!$I$59</definedName>
    <definedName name="_IPC08">'[24]datos formulado'!$I$59</definedName>
    <definedName name="_IPC09" localSheetId="3">'[23]datos formulado'!$I$60</definedName>
    <definedName name="_IPC09" localSheetId="1">'[23]datos formulado'!$I$60</definedName>
    <definedName name="_IPC09" localSheetId="2">'[23]datos formulado'!$I$60</definedName>
    <definedName name="_IPC09">'[24]datos formulado'!$I$60</definedName>
    <definedName name="_IPC10" localSheetId="3">'[23]datos formulado'!$I$61</definedName>
    <definedName name="_IPC10" localSheetId="1">'[23]datos formulado'!$I$61</definedName>
    <definedName name="_IPC10" localSheetId="2">'[23]datos formulado'!$I$61</definedName>
    <definedName name="_IPC10">'[24]datos formulado'!$I$61</definedName>
    <definedName name="_IPC11" localSheetId="3">'[23]datos formulado'!$I$62</definedName>
    <definedName name="_IPC11" localSheetId="1">'[23]datos formulado'!$I$62</definedName>
    <definedName name="_IPC11" localSheetId="2">'[23]datos formulado'!$I$62</definedName>
    <definedName name="_IPC11">'[24]datos formulado'!$I$62</definedName>
    <definedName name="_IPC12" localSheetId="3">'[23]datos formulado'!$I$63</definedName>
    <definedName name="_IPC12" localSheetId="1">'[23]datos formulado'!$I$63</definedName>
    <definedName name="_IPC12" localSheetId="2">'[23]datos formulado'!$I$63</definedName>
    <definedName name="_IPC12">'[24]datos formulado'!$I$63</definedName>
    <definedName name="_IPC13" localSheetId="3">'[23]datos formulado'!$I$64</definedName>
    <definedName name="_IPC13" localSheetId="1">'[23]datos formulado'!$I$64</definedName>
    <definedName name="_IPC13" localSheetId="2">'[23]datos formulado'!$I$64</definedName>
    <definedName name="_IPC13">'[24]datos formulado'!$I$64</definedName>
    <definedName name="_IPC14" localSheetId="3">'[23]datos formulado'!$I$65</definedName>
    <definedName name="_IPC14" localSheetId="1">'[23]datos formulado'!$I$65</definedName>
    <definedName name="_IPC14" localSheetId="2">'[23]datos formulado'!$I$65</definedName>
    <definedName name="_IPC14">'[24]datos formulado'!$I$65</definedName>
    <definedName name="_ivm2" localSheetId="3">#REF!</definedName>
    <definedName name="_ivm2">#REF!</definedName>
    <definedName name="_JAM09" localSheetId="3">'[23]datos formulado'!$P$50</definedName>
    <definedName name="_JAM09" localSheetId="1">'[23]datos formulado'!$P$50</definedName>
    <definedName name="_JAM09" localSheetId="2">'[23]datos formulado'!$P$50</definedName>
    <definedName name="_JAM09">'[24]datos formulado'!$P$50</definedName>
    <definedName name="_JAM10" localSheetId="3">'[23]datos formulado'!$P$51</definedName>
    <definedName name="_JAM10" localSheetId="1">'[23]datos formulado'!$P$51</definedName>
    <definedName name="_JAM10" localSheetId="2">'[23]datos formulado'!$P$51</definedName>
    <definedName name="_JAM10">'[24]datos formulado'!$P$51</definedName>
    <definedName name="_JAM11" localSheetId="3">'[23]datos formulado'!$P$52</definedName>
    <definedName name="_JAM11" localSheetId="1">'[23]datos formulado'!$P$52</definedName>
    <definedName name="_JAM11" localSheetId="2">'[23]datos formulado'!$P$52</definedName>
    <definedName name="_JAM11">'[24]datos formulado'!$P$52</definedName>
    <definedName name="_JAM12" localSheetId="3">'[23]datos formulado'!$P$53</definedName>
    <definedName name="_JAM12" localSheetId="1">'[23]datos formulado'!$P$53</definedName>
    <definedName name="_JAM12" localSheetId="2">'[23]datos formulado'!$P$53</definedName>
    <definedName name="_JAM12">'[24]datos formulado'!$P$53</definedName>
    <definedName name="_JAM13" localSheetId="3">'[23]datos formulado'!$P$54</definedName>
    <definedName name="_JAM13" localSheetId="1">'[23]datos formulado'!$P$54</definedName>
    <definedName name="_JAM13" localSheetId="2">'[23]datos formulado'!$P$54</definedName>
    <definedName name="_JAM13">'[24]datos formulado'!$P$54</definedName>
    <definedName name="_JAM14" localSheetId="3">'[23]datos formulado'!$P$55</definedName>
    <definedName name="_JAM14" localSheetId="1">'[23]datos formulado'!$P$55</definedName>
    <definedName name="_JAM14" localSheetId="2">'[23]datos formulado'!$P$55</definedName>
    <definedName name="_JAM14">'[24]datos formulado'!$P$55</definedName>
    <definedName name="_JAM15" localSheetId="3">'[23]datos formulado'!$P$56</definedName>
    <definedName name="_JAM15" localSheetId="1">'[23]datos formulado'!$P$56</definedName>
    <definedName name="_JAM15" localSheetId="2">'[23]datos formulado'!$P$56</definedName>
    <definedName name="_JAM15">'[24]datos formulado'!$P$56</definedName>
    <definedName name="_Key1" hidden="1">[27]Resumen!$A$861</definedName>
    <definedName name="_LI97">[5]LIQUIDACION98!#REF!</definedName>
    <definedName name="_MatInverse_In" hidden="1">#REF!</definedName>
    <definedName name="_MatInverse_Out" hidden="1">#REF!</definedName>
    <definedName name="_MED09" localSheetId="3">'[23]datos formulado'!$R$50</definedName>
    <definedName name="_MED09" localSheetId="1">'[23]datos formulado'!$R$50</definedName>
    <definedName name="_MED09" localSheetId="2">'[23]datos formulado'!$R$50</definedName>
    <definedName name="_MED09">'[24]datos formulado'!$R$50</definedName>
    <definedName name="_MED10" localSheetId="3">'[23]datos formulado'!$R$51</definedName>
    <definedName name="_MED10" localSheetId="1">'[23]datos formulado'!$R$51</definedName>
    <definedName name="_MED10" localSheetId="2">'[23]datos formulado'!$R$51</definedName>
    <definedName name="_MED10">'[24]datos formulado'!$R$51</definedName>
    <definedName name="_MED11" localSheetId="3">'[23]datos formulado'!$R$52</definedName>
    <definedName name="_MED11" localSheetId="1">'[23]datos formulado'!$R$52</definedName>
    <definedName name="_MED11" localSheetId="2">'[23]datos formulado'!$R$52</definedName>
    <definedName name="_MED11">'[24]datos formulado'!$R$52</definedName>
    <definedName name="_MED12" localSheetId="3">'[23]datos formulado'!$R$53</definedName>
    <definedName name="_MED12" localSheetId="1">'[23]datos formulado'!$R$53</definedName>
    <definedName name="_MED12" localSheetId="2">'[23]datos formulado'!$R$53</definedName>
    <definedName name="_MED12">'[24]datos formulado'!$R$53</definedName>
    <definedName name="_MED13" localSheetId="3">'[23]datos formulado'!$R$54</definedName>
    <definedName name="_MED13" localSheetId="1">'[23]datos formulado'!$R$54</definedName>
    <definedName name="_MED13" localSheetId="2">'[23]datos formulado'!$R$54</definedName>
    <definedName name="_MED13">'[24]datos formulado'!$R$54</definedName>
    <definedName name="_MED14" localSheetId="3">'[23]datos formulado'!$R$55</definedName>
    <definedName name="_MED14" localSheetId="1">'[23]datos formulado'!$R$55</definedName>
    <definedName name="_MED14" localSheetId="2">'[23]datos formulado'!$R$55</definedName>
    <definedName name="_MED14">'[24]datos formulado'!$R$55</definedName>
    <definedName name="_MED15" localSheetId="3">'[23]datos formulado'!$R$56</definedName>
    <definedName name="_MED15" localSheetId="1">'[23]datos formulado'!$R$56</definedName>
    <definedName name="_MED15" localSheetId="2">'[23]datos formulado'!$R$56</definedName>
    <definedName name="_MED15">'[24]datos formulado'!$R$56</definedName>
    <definedName name="_MET89" localSheetId="3">#REF!</definedName>
    <definedName name="_MET89">#REF!</definedName>
    <definedName name="_MET90" localSheetId="3">#REF!</definedName>
    <definedName name="_MET90">#REF!</definedName>
    <definedName name="_MET91" localSheetId="3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[28]SUPUESTOS!#REF!</definedName>
    <definedName name="_PIB02">[29]SUPUESTOS!#REF!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[30]SUPUESTOS!$J$47</definedName>
    <definedName name="_PIB96">[30]SUPUESTOS!$K$47</definedName>
    <definedName name="_PIB97">[10]SUPUESTOS!$L$47</definedName>
    <definedName name="_PIB98">[10]SUPUESTOS!$M$47</definedName>
    <definedName name="_PIB99">[10]SUPUESTOS!$N$47</definedName>
    <definedName name="_PIC09" localSheetId="3">'[23]datos formulado'!$M$50</definedName>
    <definedName name="_PIC09" localSheetId="1">'[23]datos formulado'!$M$50</definedName>
    <definedName name="_PIC09" localSheetId="2">'[23]datos formulado'!$M$50</definedName>
    <definedName name="_PIC09">'[24]datos formulado'!$M$50</definedName>
    <definedName name="_PIC10" localSheetId="3">'[23]datos formulado'!$M$51</definedName>
    <definedName name="_PIC10" localSheetId="1">'[23]datos formulado'!$M$51</definedName>
    <definedName name="_PIC10" localSheetId="2">'[23]datos formulado'!$M$51</definedName>
    <definedName name="_PIC10">'[24]datos formulado'!$M$51</definedName>
    <definedName name="_PIC11" localSheetId="3">'[23]datos formulado'!$M$52</definedName>
    <definedName name="_PIC11" localSheetId="1">'[23]datos formulado'!$M$52</definedName>
    <definedName name="_PIC11" localSheetId="2">'[23]datos formulado'!$M$52</definedName>
    <definedName name="_PIC11">'[24]datos formulado'!$M$52</definedName>
    <definedName name="_PIC12" localSheetId="3">'[23]datos formulado'!$M$53</definedName>
    <definedName name="_PIC12" localSheetId="1">'[23]datos formulado'!$M$53</definedName>
    <definedName name="_PIC12" localSheetId="2">'[23]datos formulado'!$M$53</definedName>
    <definedName name="_PIC12">'[24]datos formulado'!$M$53</definedName>
    <definedName name="_PIC13" localSheetId="3">'[23]datos formulado'!$M$54</definedName>
    <definedName name="_PIC13" localSheetId="1">'[23]datos formulado'!$M$54</definedName>
    <definedName name="_PIC13" localSheetId="2">'[23]datos formulado'!$M$54</definedName>
    <definedName name="_PIC13">'[24]datos formulado'!$M$54</definedName>
    <definedName name="_PIC14" localSheetId="3">'[23]datos formulado'!$M$55</definedName>
    <definedName name="_PIC14" localSheetId="1">'[23]datos formulado'!$M$55</definedName>
    <definedName name="_PIC14" localSheetId="2">'[23]datos formulado'!$M$55</definedName>
    <definedName name="_PIC14">'[24]datos formulado'!$M$55</definedName>
    <definedName name="_PIC15" localSheetId="3">'[23]datos formulado'!$M$56</definedName>
    <definedName name="_PIC15" localSheetId="1">'[23]datos formulado'!$M$56</definedName>
    <definedName name="_PIC15" localSheetId="2">'[23]datos formulado'!$M$56</definedName>
    <definedName name="_PIC15">'[24]datos formulado'!$M$56</definedName>
    <definedName name="_PLA99" hidden="1">'[2]97FORM1'!#REF!</definedName>
    <definedName name="_PTR09" localSheetId="3">'[23]datos formulado'!$K$50</definedName>
    <definedName name="_PTR09" localSheetId="1">'[23]datos formulado'!$K$50</definedName>
    <definedName name="_PTR09" localSheetId="2">'[23]datos formulado'!$K$50</definedName>
    <definedName name="_PTR09">'[24]datos formulado'!$K$50</definedName>
    <definedName name="_PTR10" localSheetId="3">'[23]datos formulado'!$K$51</definedName>
    <definedName name="_PTR10" localSheetId="1">'[23]datos formulado'!$K$51</definedName>
    <definedName name="_PTR10" localSheetId="2">'[23]datos formulado'!$K$51</definedName>
    <definedName name="_PTR10">'[24]datos formulado'!$K$51</definedName>
    <definedName name="_PTR11" localSheetId="3">'[23]datos formulado'!$K$52</definedName>
    <definedName name="_PTR11" localSheetId="1">'[23]datos formulado'!$K$52</definedName>
    <definedName name="_PTR11" localSheetId="2">'[23]datos formulado'!$K$52</definedName>
    <definedName name="_PTR11">'[24]datos formulado'!$K$52</definedName>
    <definedName name="_PTR12" localSheetId="3">'[23]datos formulado'!$K$53</definedName>
    <definedName name="_PTR12" localSheetId="1">'[23]datos formulado'!$K$53</definedName>
    <definedName name="_PTR12" localSheetId="2">'[23]datos formulado'!$K$53</definedName>
    <definedName name="_PTR12">'[24]datos formulado'!$K$53</definedName>
    <definedName name="_PTR13" localSheetId="3">'[23]datos formulado'!$K$54</definedName>
    <definedName name="_PTR13" localSheetId="1">'[23]datos formulado'!$K$54</definedName>
    <definedName name="_PTR13" localSheetId="2">'[23]datos formulado'!$K$54</definedName>
    <definedName name="_PTR13">'[24]datos formulado'!$K$54</definedName>
    <definedName name="_PTR14" localSheetId="3">'[23]datos formulado'!$K$55</definedName>
    <definedName name="_PTR14" localSheetId="1">'[23]datos formulado'!$K$55</definedName>
    <definedName name="_PTR14" localSheetId="2">'[23]datos formulado'!$K$55</definedName>
    <definedName name="_PTR14">'[24]datos formulado'!$K$55</definedName>
    <definedName name="_PTR15" localSheetId="3">'[23]datos formulado'!$K$56</definedName>
    <definedName name="_PTR15" localSheetId="1">'[23]datos formulado'!$K$56</definedName>
    <definedName name="_PTR15" localSheetId="2">'[23]datos formulado'!$K$56</definedName>
    <definedName name="_PTR15">'[24]datos formulado'!$K$56</definedName>
    <definedName name="_R" localSheetId="3" hidden="1">{"INGRESOS DOLARES",#N/A,FALSE,"informes"}</definedName>
    <definedName name="_R" localSheetId="1" hidden="1">{"INGRESOS DOLARES",#N/A,FALSE,"informes"}</definedName>
    <definedName name="_R" localSheetId="2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'[26]PAGOS VIGENCIA t'!$A$57:$AH$108</definedName>
    <definedName name="_rez3">[26]PAGORES!$A$1:$M$37</definedName>
    <definedName name="_rez4">[26]PAGORES!$O$1:$AN$43</definedName>
    <definedName name="_Sort" hidden="1">[27]Resumen!$A$861:$C$862</definedName>
    <definedName name="_Table1_Out" hidden="1">[31]CARBOCOL!#REF!</definedName>
    <definedName name="_Table2_In2" hidden="1">[32]ANUAL1!#REF!</definedName>
    <definedName name="_Table2_Out" hidden="1">[31]CARBOCOL!#REF!</definedName>
    <definedName name="_TC91">[1]ENTRADA!#REF!</definedName>
    <definedName name="_var1">'[18]98-2002'!#REF!</definedName>
    <definedName name="A">#REF!</definedName>
    <definedName name="A_2002">#REF!</definedName>
    <definedName name="A_CAPITAL">[33]Hoja4!$B$3:$O$34</definedName>
    <definedName name="A_DEPTOS">[33]Hoja4!$B$76:$N$108</definedName>
    <definedName name="A_IMPRESIÓN_IM">[1]ENTRADA!#REF!</definedName>
    <definedName name="A_MUNPIOS">[33]Hoja4!$B$39:$N$71</definedName>
    <definedName name="AA" localSheetId="3">#REF!</definedName>
    <definedName name="AA" localSheetId="1">#REF!</definedName>
    <definedName name="AA" localSheetId="2">#REF!</definedName>
    <definedName name="AA">#REF!</definedName>
    <definedName name="AAA">[34]proyecINGRESOS99!$L$1:$T$97</definedName>
    <definedName name="AAA_DOCTOPS" hidden="1">"AAA_SET"</definedName>
    <definedName name="AAA_duser" hidden="1">"OFF"</definedName>
    <definedName name="aaaaa" localSheetId="3" hidden="1">{"INGRESOS DOLARES",#N/A,FALSE,"informes"}</definedName>
    <definedName name="aaaaa" localSheetId="1" hidden="1">{"INGRESOS DOLARES",#N/A,FALSE,"informes"}</definedName>
    <definedName name="aaaaa" localSheetId="2" hidden="1">{"INGRESOS DOLARES",#N/A,FALSE,"informes"}</definedName>
    <definedName name="aaaaa" hidden="1">{"INGRESOS DOLARES",#N/A,FALSE,"informes"}</definedName>
    <definedName name="AAAAAAAAAAA">#REF!</definedName>
    <definedName name="aaaddd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[35]BCol!$S$3</definedName>
    <definedName name="ABRIL">[36]TASAS!#REF!</definedName>
    <definedName name="activo">[37]DESPLEGABLES!#REF!</definedName>
    <definedName name="Actpecuaria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localSheetId="3" hidden="1">{"empresa",#N/A,FALSE,"xEMPRESA"}</definedName>
    <definedName name="ad" localSheetId="1" hidden="1">{"empresa",#N/A,FALSE,"xEMPRESA"}</definedName>
    <definedName name="ad" localSheetId="2" hidden="1">{"empresa",#N/A,FALSE,"xEMPRESA"}</definedName>
    <definedName name="ad" hidden="1">{"empresa",#N/A,FALSE,"xEMPRESA"}</definedName>
    <definedName name="adi.yane" localSheetId="3" hidden="1">{"epma",#N/A,FALSE,"EPMA"}</definedName>
    <definedName name="adi.yane" localSheetId="1" hidden="1">{"epma",#N/A,FALSE,"EPMA"}</definedName>
    <definedName name="adi.yane" localSheetId="2" hidden="1">{"epma",#N/A,FALSE,"EPMA"}</definedName>
    <definedName name="adi.yane" hidden="1">{"epma",#N/A,FALSE,"EPMA"}</definedName>
    <definedName name="Adic">[35]BCol!$AA$4</definedName>
    <definedName name="ADICIONALCONIMPACTO" localSheetId="3" hidden="1">{"trimestre",#N/A,FALSE,"TRIMESTRE";"empresa",#N/A,FALSE,"xEMPRESA";"eaab",#N/A,FALSE,"EAAB";"epma",#N/A,FALSE,"EPMA";"emca",#N/A,FALSE,"EMCA"}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3" hidden="1">{"epma",#N/A,FALSE,"EPMA"}</definedName>
    <definedName name="adicionalyaneth" localSheetId="1" hidden="1">{"epma",#N/A,FALSE,"EPMA"}</definedName>
    <definedName name="adicionalyaneth" localSheetId="2" hidden="1">{"epma",#N/A,FALSE,"EPMA"}</definedName>
    <definedName name="adicionalyaneth" hidden="1">{"epma",#N/A,FALSE,"EPMA"}</definedName>
    <definedName name="afaf">#REF!</definedName>
    <definedName name="Ago">[35]BCol!$W$3</definedName>
    <definedName name="AGOSTO">[36]TASAS!#REF!</definedName>
    <definedName name="Agregado">[38]Listas!$E$4:$E$5</definedName>
    <definedName name="agrem" localSheetId="3" hidden="1">{"trimestre",#N/A,FALSE,"TRIMESTRE";"empresa",#N/A,FALSE,"xEMPRESA";"eaab",#N/A,FALSE,"EAAB";"epma",#N/A,FALSE,"EPMA";"emca",#N/A,FALSE,"EMCA"}</definedName>
    <definedName name="agrem" localSheetId="1" hidden="1">{"trimestre",#N/A,FALSE,"TRIMESTRE";"empresa",#N/A,FALSE,"xEMPRESA";"eaab",#N/A,FALSE,"EAAB";"epma",#N/A,FALSE,"EPMA";"emca",#N/A,FALSE,"EMCA"}</definedName>
    <definedName name="agrem" localSheetId="2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>[38]Listas!$F$3:$F$64</definedName>
    <definedName name="alim" localSheetId="3">#REF!</definedName>
    <definedName name="alim" localSheetId="1">#REF!</definedName>
    <definedName name="alim" localSheetId="2">#REF!</definedName>
    <definedName name="alim">#REF!</definedName>
    <definedName name="ALIMENTACION" localSheetId="3">#REF!</definedName>
    <definedName name="ALIMENTACION" localSheetId="1">#REF!</definedName>
    <definedName name="ALIMENTACION" localSheetId="2">#REF!</definedName>
    <definedName name="ALIMENTACION">#REF!</definedName>
    <definedName name="alimentacion_2010">[39]parametros!$B$4</definedName>
    <definedName name="ALV" localSheetId="3" hidden="1">{#N/A,#N/A,FALSE,"informes"}</definedName>
    <definedName name="ALV" localSheetId="1" hidden="1">{#N/A,#N/A,FALSE,"informes"}</definedName>
    <definedName name="ALV" localSheetId="2" hidden="1">{#N/A,#N/A,FALSE,"informes"}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>'[40]Formul No 3 - Proyeccion 2016'!$AW$11:$AW$22</definedName>
    <definedName name="APLAZAMIENTOS" localSheetId="3">#REF!</definedName>
    <definedName name="APLAZAMIENTOS" localSheetId="1">#REF!</definedName>
    <definedName name="APLAZAMIENTOS" localSheetId="2">#REF!</definedName>
    <definedName name="APLAZAMIENTOS">#REF!</definedName>
    <definedName name="aprnac" localSheetId="3">[41]GASTOS!#REF!</definedName>
    <definedName name="aprnac">[41]GASTOS!#REF!</definedName>
    <definedName name="APROPIACIONES_PAC_Y_REZAGO_1999___2000" localSheetId="3">#REF!</definedName>
    <definedName name="APROPIACIONES_PAC_Y_REZAGO_1999___2000" localSheetId="1">#REF!</definedName>
    <definedName name="APROPIACIONES_PAC_Y_REZAGO_1999___2000" localSheetId="2">#REF!</definedName>
    <definedName name="APROPIACIONES_PAC_Y_REZAGO_1999___2000">#REF!</definedName>
    <definedName name="aprprp" localSheetId="3">[41]GASTOS!#REF!</definedName>
    <definedName name="aprprp">[41]GASTOS!#REF!</definedName>
    <definedName name="_xlnm.Print_Area" localSheetId="7">Aj!$A$1:$L$30</definedName>
    <definedName name="_xlnm.Print_Area" localSheetId="6">'AJ1'!$A$1:$L$34</definedName>
    <definedName name="_xlnm.Print_Area" localSheetId="5">'Ajuste Agosto 2'!$A$1:$L$24</definedName>
    <definedName name="_xlnm.Print_Area" localSheetId="4">'Ajuste Oct'!$A$1:$L$70</definedName>
    <definedName name="_xlnm.Print_Area" localSheetId="3">#REF!</definedName>
    <definedName name="_xlnm.Print_Area" localSheetId="1">Formato!$A$1:$I$44</definedName>
    <definedName name="_xlnm.Print_Area" localSheetId="2">Instrucciones!$A$1:$I$40</definedName>
    <definedName name="_xlnm.Print_Area" localSheetId="0">'Sin conciliación'!$A$1:$L$59</definedName>
    <definedName name="_xlnm.Print_Area">#REF!</definedName>
    <definedName name="arp" localSheetId="3">#REF!</definedName>
    <definedName name="arp" localSheetId="1">#REF!</definedName>
    <definedName name="arp" localSheetId="2">#REF!</definedName>
    <definedName name="arp">#REF!</definedName>
    <definedName name="ART" localSheetId="3" hidden="1">{"INGRESOS DOLARES",#N/A,FALSE,"informes"}</definedName>
    <definedName name="ART" localSheetId="1" hidden="1">{"INGRESOS DOLARES",#N/A,FALSE,"informes"}</definedName>
    <definedName name="ART" localSheetId="2" hidden="1">{"INGRESOS DOLARES",#N/A,FALSE,"informes"}</definedName>
    <definedName name="ART" hidden="1">{"INGRESOS DOLARES",#N/A,FALSE,"informes"}</definedName>
    <definedName name="as" localSheetId="3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3" hidden="1">{"emca",#N/A,FALSE,"EMCA"}</definedName>
    <definedName name="asd" localSheetId="1" hidden="1">{"emca",#N/A,FALSE,"EMCA"}</definedName>
    <definedName name="asd" localSheetId="2" hidden="1">{"emca",#N/A,FALSE,"EMCA"}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>[42]Bquilla!$BF$13:$BG$60</definedName>
    <definedName name="auxalm" localSheetId="3">#REF!</definedName>
    <definedName name="auxalm" localSheetId="1">#REF!</definedName>
    <definedName name="auxalm" localSheetId="2">#REF!</definedName>
    <definedName name="auxalm">#REF!</definedName>
    <definedName name="auxtransp" localSheetId="3">#REF!</definedName>
    <definedName name="auxtransp" localSheetId="1">#REF!</definedName>
    <definedName name="auxtransp" localSheetId="2">#REF!</definedName>
    <definedName name="auxtransp">#REF!</definedName>
    <definedName name="B" localSheetId="3">#REF!</definedName>
    <definedName name="B" localSheetId="1">#REF!</definedName>
    <definedName name="B" localSheetId="2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>[39]parametros!$B$16</definedName>
    <definedName name="BASE1" localSheetId="3">#REF!</definedName>
    <definedName name="BASE1" localSheetId="1">#REF!</definedName>
    <definedName name="BASE1" localSheetId="2">#REF!</definedName>
    <definedName name="BASE1">#REF!</definedName>
    <definedName name="BASE2" localSheetId="1">#REF!</definedName>
    <definedName name="BASE2" localSheetId="2">#REF!</definedName>
    <definedName name="BASE2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>[41]GASTOS!#REF!</definedName>
    <definedName name="basprp">[41]GASTOS!#REF!</definedName>
    <definedName name="BB" localSheetId="3">#REF!</definedName>
    <definedName name="BB" localSheetId="1">#REF!</definedName>
    <definedName name="BB" localSheetId="2">#REF!</definedName>
    <definedName name="BB">#REF!</definedName>
    <definedName name="BBBBBBBBBB" localSheetId="3">#REF!</definedName>
    <definedName name="BBBBBBBBBB" localSheetId="1">#REF!</definedName>
    <definedName name="BBBBBBBBBB" localSheetId="2">#REF!</definedName>
    <definedName name="BBBBBBBBBB">#REF!</definedName>
    <definedName name="BDSSF" localSheetId="3">#REF!</definedName>
    <definedName name="BDSSF" localSheetId="1">#REF!</definedName>
    <definedName name="BDSSF" localSheetId="2">#REF!</definedName>
    <definedName name="BDSSF">#REF!</definedName>
    <definedName name="BEC">#REF!</definedName>
    <definedName name="bien_o_servicio">[37]DESPLEGABLES!#REF!</definedName>
    <definedName name="BLPH2" hidden="1">[43]EMBI!#REF!</definedName>
    <definedName name="BLPH3" hidden="1">[43]EMBI!#REF!</definedName>
    <definedName name="bnño4swrlnaplnmfgmn" localSheetId="3" hidden="1">{#N/A,#N/A,FALSE,"informes"}</definedName>
    <definedName name="bnño4swrlnaplnmfgmn" localSheetId="1" hidden="1">{#N/A,#N/A,FALSE,"informes"}</definedName>
    <definedName name="bnño4swrlnaplnmfgmn" localSheetId="2" hidden="1">{#N/A,#N/A,FALSE,"informes"}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>[1]ENTRADA!#REF!</definedName>
    <definedName name="BORD2">[1]ENTRADA!#REF!</definedName>
    <definedName name="BRY" localSheetId="3" hidden="1">{#N/A,#N/A,FALSE,"informes"}</definedName>
    <definedName name="BRY" localSheetId="1" hidden="1">{#N/A,#N/A,FALSE,"informes"}</definedName>
    <definedName name="BRY" localSheetId="2" hidden="1">{#N/A,#N/A,FALSE,"informes"}</definedName>
    <definedName name="BRY" hidden="1">{#N/A,#N/A,FALSE,"informes"}</definedName>
    <definedName name="bsgdkjnbaklde" localSheetId="3" hidden="1">{"INGRESOS DOLARES",#N/A,FALSE,"informes"}</definedName>
    <definedName name="bsgdkjnbaklde" localSheetId="1" hidden="1">{"INGRESOS DOLARES",#N/A,FALSE,"informes"}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Bucaramanga">[44]INFORMACION!$B$11</definedName>
    <definedName name="BuiltIn_Print_Area" localSheetId="3">#REF!</definedName>
    <definedName name="BuiltIn_Print_Area" localSheetId="1">#REF!</definedName>
    <definedName name="BuiltIn_Print_Area" localSheetId="2">#REF!</definedName>
    <definedName name="BuiltIn_Print_Area">#REF!</definedName>
    <definedName name="BuiltIn_Print_Titles" localSheetId="3">#REF!</definedName>
    <definedName name="BuiltIn_Print_Titles" localSheetId="1">#REF!</definedName>
    <definedName name="BuiltIn_Print_Titles" localSheetId="2">#REF!</definedName>
    <definedName name="BuiltIn_Print_Titles">#REF!</definedName>
    <definedName name="C.C._JERICO" localSheetId="3">AREA</definedName>
    <definedName name="C.C._JERICO" localSheetId="1">AREA</definedName>
    <definedName name="C.C._JERICO" localSheetId="2">AREA</definedName>
    <definedName name="C.C._JERICO">AREA</definedName>
    <definedName name="CAD" localSheetId="3">#REF!</definedName>
    <definedName name="CAD" localSheetId="1">#REF!</definedName>
    <definedName name="CAD" localSheetId="2">#REF!</definedName>
    <definedName name="CAD">#REF!</definedName>
    <definedName name="CAM" localSheetId="3">#REF!</definedName>
    <definedName name="CAM" localSheetId="1">#REF!</definedName>
    <definedName name="CAM" localSheetId="2">#REF!</definedName>
    <definedName name="CAM">#REF!</definedName>
    <definedName name="cantidades" localSheetId="3">#REF!</definedName>
    <definedName name="cantidades" localSheetId="1">#REF!</definedName>
    <definedName name="cantidades" localSheetId="2">#REF!</definedName>
    <definedName name="cantidades">#REF!</definedName>
    <definedName name="CAPACIDAD">#REF!</definedName>
    <definedName name="capanual">#REF!</definedName>
    <definedName name="CAPITAL">[38]Listas!$I$4:$I$8</definedName>
    <definedName name="CAPTACIONcuadro1" localSheetId="3">#REF!</definedName>
    <definedName name="CAPTACIONcuadro1" localSheetId="1">#REF!</definedName>
    <definedName name="CAPTACIONcuadro1" localSheetId="2">#REF!</definedName>
    <definedName name="CAPTACIONcuadro1">#REF!</definedName>
    <definedName name="CAPTACIONcuadro2" localSheetId="3">#REF!</definedName>
    <definedName name="CAPTACIONcuadro2" localSheetId="1">#REF!</definedName>
    <definedName name="CAPTACIONcuadro2" localSheetId="2">#REF!</definedName>
    <definedName name="CAPTACIONcuadro2">#REF!</definedName>
    <definedName name="CARBOCRECIM" localSheetId="3">#REF!</definedName>
    <definedName name="CARBOCRECIM" localSheetId="1">#REF!</definedName>
    <definedName name="CARBOCRECIM" localSheetId="2">#REF!</definedName>
    <definedName name="CARBOCRECIM">#REF!</definedName>
    <definedName name="CARBOPESOS">#REF!</definedName>
    <definedName name="CARBOPIB">#REF!</definedName>
    <definedName name="cargo">#REF!</definedName>
    <definedName name="Cash" localSheetId="3">'[45]CODE LIST'!$O$3:$O$497</definedName>
    <definedName name="Cash" localSheetId="1">'[45]CODE LIST'!$O$3:$O$497</definedName>
    <definedName name="Cash" localSheetId="2">'[45]CODE LIST'!$O$3:$O$497</definedName>
    <definedName name="Cash">'[46]CODE LIST'!$O$3:$O$497</definedName>
    <definedName name="castigocuadro2">'[47]CUA1-3'!$Y$1:$AD$93</definedName>
    <definedName name="CAT_00">'[48]94-03 Mil Corr '!#REF!</definedName>
    <definedName name="CAT_01">'[48]94-03 Mil Corr '!#REF!</definedName>
    <definedName name="CAT_02">'[48]94-03 Mil Corr '!#REF!</definedName>
    <definedName name="CAT_94">'[48]94-03 Mil Corr '!#REF!</definedName>
    <definedName name="CAT_95">'[48]94-03 Mil Corr '!#REF!</definedName>
    <definedName name="CAT_96">'[48]94-03 Mil Corr '!#REF!</definedName>
    <definedName name="CAT_97">'[48]94-03 Mil Corr '!#REF!</definedName>
    <definedName name="CAT_98">'[48]94-03 Mil Corr '!#REF!</definedName>
    <definedName name="CAT_99">'[48]94-03 Mil Corr '!#REF!</definedName>
    <definedName name="Categorias">[38]Listas!$D$4:$D$9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 localSheetId="1">#REF!</definedName>
    <definedName name="CLASIFICACIÓN_DE_LAS_PERSONAS_NATURALES" localSheetId="2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>[49]EPS!$A$7:$B$38</definedName>
    <definedName name="CODIGO_DIVIPOLA" localSheetId="3">#REF!</definedName>
    <definedName name="CODIGO_DIVIPOLA" localSheetId="1">#REF!</definedName>
    <definedName name="CODIGO_DIVIPOLA" localSheetId="2">#REF!</definedName>
    <definedName name="CODIGO_DIVIPOLA">#REF!</definedName>
    <definedName name="COL_MENU" localSheetId="3">[50]RESUMEN!#REF!</definedName>
    <definedName name="COL_MENU">[50]RESUMEN!#REF!</definedName>
    <definedName name="colo1991" localSheetId="3">#REF!</definedName>
    <definedName name="colo1991" localSheetId="1">#REF!</definedName>
    <definedName name="colo1991" localSheetId="2">#REF!</definedName>
    <definedName name="colo1991">#REF!</definedName>
    <definedName name="coloanual" localSheetId="3">#REF!</definedName>
    <definedName name="coloanual" localSheetId="1">#REF!</definedName>
    <definedName name="coloanual" localSheetId="2">#REF!</definedName>
    <definedName name="coloanual">#REF!</definedName>
    <definedName name="COLOCACIÓNcuadro1" localSheetId="3">#REF!</definedName>
    <definedName name="COLOCACIÓNcuadro1" localSheetId="1">#REF!</definedName>
    <definedName name="COLOCACIÓNcuadro1" localSheetId="2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 localSheetId="3">[51]ID!$B$66:$F$97</definedName>
    <definedName name="Comparativas" localSheetId="1">[51]ID!$B$66:$F$97</definedName>
    <definedName name="Comparativas" localSheetId="2">[51]ID!$B$66:$F$97</definedName>
    <definedName name="Comparativas">[52]ID!$B$66:$F$97</definedName>
    <definedName name="composición" localSheetId="3" hidden="1">{"trimestre",#N/A,FALSE,"TRIMESTRE";"empresa",#N/A,FALSE,"xEMPRESA";"eaab",#N/A,FALSE,"EAAB";"epma",#N/A,FALSE,"EPMA";"emca",#N/A,FALSE,"EMCA"}</definedName>
    <definedName name="composición" localSheetId="1" hidden="1">{"trimestre",#N/A,FALSE,"TRIMESTRE";"empresa",#N/A,FALSE,"xEMPRESA";"eaab",#N/A,FALSE,"EAAB";"epma",#N/A,FALSE,"EPMA";"emca",#N/A,FALSE,"EMCA"}</definedName>
    <definedName name="composición" localSheetId="2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'[34]proyecINGRESOS99 (det)'!$V$98:$AH$145</definedName>
    <definedName name="CONCENTRACIONESPROPIOS" localSheetId="3" hidden="1">{"empresa",#N/A,FALSE,"xEMPRESA"}</definedName>
    <definedName name="CONCENTRACIONESPROPIOS" localSheetId="1" hidden="1">{"empresa",#N/A,FALSE,"xEMPRESA"}</definedName>
    <definedName name="CONCENTRACIONESPROPIOS" localSheetId="2" hidden="1">{"empresa",#N/A,FALSE,"xEMPRESA"}</definedName>
    <definedName name="CONCENTRACIONESPROPIOS" hidden="1">{"empresa",#N/A,FALSE,"xEMPRESA"}</definedName>
    <definedName name="CONCEPTO">[53]!Tabla5[[#All],[CONCEPTO]]</definedName>
    <definedName name="Confis" localSheetId="3">#REF!</definedName>
    <definedName name="Confis" localSheetId="1">#REF!</definedName>
    <definedName name="Confis" localSheetId="2">#REF!</definedName>
    <definedName name="Confis">#REF!</definedName>
    <definedName name="conpln3" localSheetId="3">#REF!</definedName>
    <definedName name="conpln3" localSheetId="1">#REF!</definedName>
    <definedName name="conpln3" localSheetId="2">#REF!</definedName>
    <definedName name="conpln3">#REF!</definedName>
    <definedName name="conpln4" localSheetId="3">#REF!</definedName>
    <definedName name="conpln4" localSheetId="1">#REF!</definedName>
    <definedName name="conpln4" localSheetId="2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>[53]!TERCEROS[[#All],[CONTRATO]]</definedName>
    <definedName name="CONTRIBU">[54]IPM!$A$1:$V$8</definedName>
    <definedName name="COP" localSheetId="3">#REF!</definedName>
    <definedName name="COP" localSheetId="1">#REF!</definedName>
    <definedName name="COP" localSheetId="2">#REF!</definedName>
    <definedName name="COP">#REF!</definedName>
    <definedName name="COPIA" localSheetId="3" hidden="1">{"PAGOS DOLARES",#N/A,FALSE,"informes"}</definedName>
    <definedName name="COPIA" localSheetId="1" hidden="1">{"PAGOS DOLARES",#N/A,FALSE,"informes"}</definedName>
    <definedName name="COPIA" localSheetId="2" hidden="1">{"PAGOS DOLARES",#N/A,FALSE,"informes"}</definedName>
    <definedName name="COPIA" hidden="1">{"PAGOS DOLARES",#N/A,FALSE,"informes"}</definedName>
    <definedName name="corte" localSheetId="5">#REF!</definedName>
    <definedName name="corte" localSheetId="3">#REF!</definedName>
    <definedName name="corte" localSheetId="1">#REF!</definedName>
    <definedName name="corte" localSheetId="2">#REF!</definedName>
    <definedName name="corte">#REF!</definedName>
    <definedName name="costos">[53]!Tabla4[[#All],[CENTRO DE COSTOS]]</definedName>
    <definedName name="CPC">[37]DESPLEGABLES!#REF!</definedName>
    <definedName name="CRBLO00_" localSheetId="3">#REF!</definedName>
    <definedName name="CRBLO00_" localSheetId="1">#REF!</definedName>
    <definedName name="CRBLO00_" localSheetId="2">#REF!</definedName>
    <definedName name="CRBLO00_">#REF!</definedName>
    <definedName name="CRBLO93_" localSheetId="3">#REF!</definedName>
    <definedName name="CRBLO93_" localSheetId="1">#REF!</definedName>
    <definedName name="CRBLO93_" localSheetId="2">#REF!</definedName>
    <definedName name="CRBLO93_">#REF!</definedName>
    <definedName name="CRBLO94_" localSheetId="3">#REF!</definedName>
    <definedName name="CRBLO94_" localSheetId="1">#REF!</definedName>
    <definedName name="CRBLO94_" localSheetId="2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localSheetId="3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3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[55]RESUOPE!$AE$150:$BB$224</definedName>
    <definedName name="Cuadro_de_Gasolina">'[56]MODELO DE GASOLINA'!$A$5</definedName>
    <definedName name="CUADRO_No._1" localSheetId="3">#REF!</definedName>
    <definedName name="CUADRO_No._1" localSheetId="1">#REF!</definedName>
    <definedName name="CUADRO_No._1" localSheetId="2">#REF!</definedName>
    <definedName name="CUADRO_No._1">#REF!</definedName>
    <definedName name="CUADRO_No._10" localSheetId="3">#REF!</definedName>
    <definedName name="CUADRO_No._10" localSheetId="1">#REF!</definedName>
    <definedName name="CUADRO_No._10" localSheetId="2">#REF!</definedName>
    <definedName name="CUADRO_No._10">#REF!</definedName>
    <definedName name="CUADRO_No._12" localSheetId="3">#REF!</definedName>
    <definedName name="CUADRO_No._12" localSheetId="1">#REF!</definedName>
    <definedName name="CUADRO_No._12" localSheetId="2">#REF!</definedName>
    <definedName name="CUADRO_No._12">#REF!</definedName>
    <definedName name="CUADRO_No._13">#REF!</definedName>
    <definedName name="Cuadro_No._1a">[57]Hoja1!$B$3:$E$38</definedName>
    <definedName name="Cuadro_No._1b">[57]Hoja2!$L$3:$O$23</definedName>
    <definedName name="Cuadro_No._1C">[57]Hoja1!$B$50:$E$88</definedName>
    <definedName name="CUADRO_No._2" localSheetId="3">#REF!</definedName>
    <definedName name="CUADRO_No._2" localSheetId="1">#REF!</definedName>
    <definedName name="CUADRO_No._2" localSheetId="2">#REF!</definedName>
    <definedName name="CUADRO_No._2">#REF!</definedName>
    <definedName name="CUADRO_No._3" localSheetId="3">#REF!</definedName>
    <definedName name="CUADRO_No._3" localSheetId="1">#REF!</definedName>
    <definedName name="CUADRO_No._3" localSheetId="2">#REF!</definedName>
    <definedName name="CUADRO_No._3">#REF!</definedName>
    <definedName name="CUADRO_No._4" localSheetId="3">#REF!</definedName>
    <definedName name="CUADRO_No._4" localSheetId="1">#REF!</definedName>
    <definedName name="CUADRO_No._4" localSheetId="2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'[56]MODELO DE TRANSF.IMPUESTOS'!$A$4</definedName>
    <definedName name="Cuadro1" localSheetId="3">#REF!</definedName>
    <definedName name="Cuadro1" localSheetId="1">#REF!</definedName>
    <definedName name="Cuadro1" localSheetId="2">#REF!</definedName>
    <definedName name="Cuadro1">#REF!</definedName>
    <definedName name="Cuadro2" localSheetId="3">#REF!</definedName>
    <definedName name="Cuadro2" localSheetId="1">#REF!</definedName>
    <definedName name="Cuadro2" localSheetId="2">#REF!</definedName>
    <definedName name="Cuadro2">#REF!</definedName>
    <definedName name="Cuadro2b">[55]RESUOPE!$B$9:$AB$83</definedName>
    <definedName name="Cuadro3" localSheetId="3">#REF!</definedName>
    <definedName name="Cuadro3" localSheetId="1">#REF!</definedName>
    <definedName name="Cuadro3" localSheetId="2">#REF!</definedName>
    <definedName name="Cuadro3">#REF!</definedName>
    <definedName name="Cuadro4" localSheetId="3">#REF!</definedName>
    <definedName name="Cuadro4" localSheetId="1">#REF!</definedName>
    <definedName name="Cuadro4" localSheetId="2">#REF!</definedName>
    <definedName name="Cuadro4">#REF!</definedName>
    <definedName name="Cuadro5" localSheetId="3">#REF!</definedName>
    <definedName name="Cuadro5" localSheetId="1">#REF!</definedName>
    <definedName name="Cuadro5" localSheetId="2">#REF!</definedName>
    <definedName name="Cuadro5">#REF!</definedName>
    <definedName name="Cuadro6">#REF!</definedName>
    <definedName name="Cuadro7">#REF!</definedName>
    <definedName name="CUAINGRE">#REF!</definedName>
    <definedName name="CUAJO" localSheetId="3" hidden="1">{"trimestre",#N/A,FALSE,"TRIMESTRE";"empresa",#N/A,FALSE,"xEMPRESA";"eaab",#N/A,FALSE,"EAAB";"epma",#N/A,FALSE,"EPMA";"emca",#N/A,FALSE,"EMCA"}</definedName>
    <definedName name="CUAJO" localSheetId="1" hidden="1">{"trimestre",#N/A,FALSE,"TRIMESTRE";"empresa",#N/A,FALSE,"xEMPRESA";"eaab",#N/A,FALSE,"EAAB";"epma",#N/A,FALSE,"EPMA";"emca",#N/A,FALSE,"EMCA"}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>[58]Current!$D$66</definedName>
    <definedName name="Cwvu.ComparEneMar9697." hidden="1">'[59]Seguimiento CSF'!#REF!,'[59]Seguimiento CSF'!$A$30:$IV$34,'[59]Seguimiento CSF'!$A$104:$IV$104,'[59]Seguimiento CSF'!#REF!,'[59]Seguimiento CSF'!#REF!,'[59]Seguimiento CSF'!$A$124:$IV$125</definedName>
    <definedName name="Cwvu.EneFeb." localSheetId="3" hidden="1">'[59]Seguimiento CSF'!#REF!,'[59]Seguimiento CSF'!#REF!</definedName>
    <definedName name="Cwvu.EneFeb." localSheetId="1" hidden="1">'[59]Seguimiento CSF'!#REF!,'[59]Seguimiento CSF'!#REF!</definedName>
    <definedName name="Cwvu.EneFeb." localSheetId="2" hidden="1">'[59]Seguimiento CSF'!#REF!,'[59]Seguimiento CSF'!#REF!</definedName>
    <definedName name="Cwvu.EneFeb." hidden="1">'[59]Seguimiento CSF'!#REF!,'[59]Seguimiento CSF'!#REF!</definedName>
    <definedName name="Cwvu.EneMar." localSheetId="3" hidden="1">'[59]Seguimiento CSF'!#REF!,'[59]Seguimiento CSF'!$A$67:$IV$67,'[59]Seguimiento CSF'!#REF!,'[59]Seguimiento CSF'!#REF!</definedName>
    <definedName name="Cwvu.EneMar." localSheetId="1" hidden="1">'[59]Seguimiento CSF'!#REF!,'[59]Seguimiento CSF'!$A$67:$IV$67,'[59]Seguimiento CSF'!#REF!,'[59]Seguimiento CSF'!#REF!</definedName>
    <definedName name="Cwvu.EneMar." localSheetId="2" hidden="1">'[59]Seguimiento CSF'!#REF!,'[59]Seguimiento CSF'!$A$67:$IV$67,'[59]Seguimiento CSF'!#REF!,'[59]Seguimiento CSF'!#REF!</definedName>
    <definedName name="Cwvu.EneMar." hidden="1">'[59]Seguimiento CSF'!#REF!,'[59]Seguimiento CSF'!$A$67:$IV$67,'[59]Seguimiento CSF'!#REF!,'[59]Seguimiento CSF'!#REF!</definedName>
    <definedName name="Cwvu.Formato._.Corto." hidden="1">'[59]Seguimiento CSF'!$A$11:$IV$12,'[59]Seguimiento CSF'!#REF!,'[59]Seguimiento CSF'!$A$45:$IV$46,'[59]Seguimiento CSF'!$A$48:$IV$57,'[59]Seguimiento CSF'!$A$61:$IV$63,'[59]Seguimiento CSF'!$A$65:$IV$66,'[59]Seguimiento CSF'!$A$72:$IV$82,'[59]Seguimiento CSF'!$A$89:$IV$92,'[59]Seguimiento CSF'!$A$114:$IV$116,'[59]Seguimiento CSF'!$A$118:$IV$122,'[59]Seguimiento CSF'!$A$129:$IV$132,'[59]Seguimiento CSF'!$A$134:$IV$135</definedName>
    <definedName name="Cwvu.Formato._.Total." localSheetId="3" hidden="1">'[59]Seguimiento CSF'!#REF!,'[59]Seguimiento CSF'!#REF!,'[59]Seguimiento CSF'!#REF!</definedName>
    <definedName name="Cwvu.Formato._.Total." localSheetId="1" hidden="1">'[59]Seguimiento CSF'!#REF!,'[59]Seguimiento CSF'!#REF!,'[59]Seguimiento CSF'!#REF!</definedName>
    <definedName name="Cwvu.Formato._.Total." localSheetId="2" hidden="1">'[59]Seguimiento CSF'!#REF!,'[59]Seguimiento CSF'!#REF!,'[59]Seguimiento CSF'!#REF!</definedName>
    <definedName name="Cwvu.Formato._.Total." hidden="1">'[59]Seguimiento CSF'!#REF!,'[59]Seguimiento CSF'!#REF!,'[59]Seguimiento CSF'!#REF!</definedName>
    <definedName name="d">'[60]Dolares ingresos'!$C$2:$U$48</definedName>
    <definedName name="Date">[58]Current!$D$67</definedName>
    <definedName name="DATOSSSF" localSheetId="3">#REF!</definedName>
    <definedName name="DATOSSSF" localSheetId="1">#REF!</definedName>
    <definedName name="DATOSSSF" localSheetId="2">#REF!</definedName>
    <definedName name="DATOSSSF">#REF!</definedName>
    <definedName name="DBALANCEFMI2" localSheetId="3">#REF!</definedName>
    <definedName name="DBALANCEFMI2" localSheetId="1">#REF!</definedName>
    <definedName name="DBALANCEFMI2" localSheetId="2">#REF!</definedName>
    <definedName name="DBALANCEFMI2">#REF!</definedName>
    <definedName name="DboREGISTRO_LEY_617" localSheetId="3">#REF!</definedName>
    <definedName name="DboREGISTRO_LEY_617" localSheetId="1">#REF!</definedName>
    <definedName name="DboREGISTRO_LEY_617" localSheetId="2">#REF!</definedName>
    <definedName name="DboREGISTRO_LEY_617">#REF!</definedName>
    <definedName name="DD" localSheetId="3" hidden="1">{"empresa",#N/A,FALSE,"xEMPRESA"}</definedName>
    <definedName name="DD" localSheetId="1" hidden="1">{"empresa",#N/A,FALSE,"xEMPRESA"}</definedName>
    <definedName name="DD" localSheetId="2" hidden="1">{"empresa",#N/A,FALSE,"xEMPRESA"}</definedName>
    <definedName name="DD" hidden="1">{"empresa",#N/A,FALSE,"xEMPRESA"}</definedName>
    <definedName name="DDD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3" hidden="1">{#N/A,#N/A,FALSE,"informes"}</definedName>
    <definedName name="DDDD" localSheetId="1" hidden="1">{#N/A,#N/A,FALSE,"informes"}</definedName>
    <definedName name="DDDD" localSheetId="2" hidden="1">{#N/A,#N/A,FALSE,"informes"}</definedName>
    <definedName name="DDDD" hidden="1">{#N/A,#N/A,FALSE,"informes"}</definedName>
    <definedName name="ddddd">#REF!</definedName>
    <definedName name="DDDDDDDDDDDD">#REF!</definedName>
    <definedName name="DDT" localSheetId="3" hidden="1">{"empresa",#N/A,FALSE,"xEMPRESA"}</definedName>
    <definedName name="DDT" localSheetId="1" hidden="1">{"empresa",#N/A,FALSE,"xEMPRESA"}</definedName>
    <definedName name="DDT" localSheetId="2" hidden="1">{"empresa",#N/A,FALSE,"xEMPRESA"}</definedName>
    <definedName name="DDT" hidden="1">{"empresa",#N/A,FALSE,"xEMPRESA"}</definedName>
    <definedName name="debajo98">#REF!</definedName>
    <definedName name="DEDO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[33]Hoja4!$B$3:$B$34</definedName>
    <definedName name="DEPAR_DEP">[33]Hoja4!$B$76:$B$108</definedName>
    <definedName name="DEPAR_MUN">[33]Hoja4!$B$39:$B$71</definedName>
    <definedName name="DEPTO" localSheetId="3">#REF!</definedName>
    <definedName name="DEPTO" localSheetId="1">#REF!</definedName>
    <definedName name="DEPTO" localSheetId="2">#REF!</definedName>
    <definedName name="DEPTO">#REF!</definedName>
    <definedName name="DEPTO_2002" localSheetId="3">#REF!</definedName>
    <definedName name="DEPTO_2002" localSheetId="1">#REF!</definedName>
    <definedName name="DEPTO_2002" localSheetId="2">#REF!</definedName>
    <definedName name="DEPTO_2002">#REF!</definedName>
    <definedName name="DEQ" localSheetId="3">#REF!</definedName>
    <definedName name="DEQ" localSheetId="1">#REF!</definedName>
    <definedName name="DEQ" localSheetId="2">#REF!</definedName>
    <definedName name="DEQ">#REF!</definedName>
    <definedName name="Derechos_administrativos" localSheetId="3">[37]DESPLEGABLES!#REF!</definedName>
    <definedName name="Derechos_administrativos" localSheetId="1">[37]DESPLEGABLES!#REF!</definedName>
    <definedName name="Derechos_administrativos" localSheetId="2">[37]DESPLEGABLES!#REF!</definedName>
    <definedName name="Derechos_administrativos">[37]DESPLEGABLES!#REF!</definedName>
    <definedName name="DETALLE_" localSheetId="3">#REF!</definedName>
    <definedName name="DETALLE_" localSheetId="1">#REF!</definedName>
    <definedName name="DETALLE_" localSheetId="2">#REF!</definedName>
    <definedName name="DETALLE_">#REF!</definedName>
    <definedName name="DETALLE_DE_LA_COMPOSICION_DEL_PRESUPUESTO_DE_RENTAS_DE_LA_NACION">[34]proyecINGRESOS99!$A$1:$I$97</definedName>
    <definedName name="DETALLE1996" localSheetId="3">#REF!</definedName>
    <definedName name="DETALLE1996" localSheetId="1">#REF!</definedName>
    <definedName name="DETALLE1996" localSheetId="2">#REF!</definedName>
    <definedName name="DETALLE1996">#REF!</definedName>
    <definedName name="DETALLE1997" localSheetId="3">#REF!</definedName>
    <definedName name="DETALLE1997" localSheetId="1">#REF!</definedName>
    <definedName name="DETALLE1997" localSheetId="2">#REF!</definedName>
    <definedName name="DETALLE1997">#REF!</definedName>
    <definedName name="DetalleMGMP" localSheetId="3">#REF!</definedName>
    <definedName name="DetalleMGMP" localSheetId="1">#REF!</definedName>
    <definedName name="DetalleMGMP" localSheetId="2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>'[61]fn version1'!#REF!</definedName>
    <definedName name="df" localSheetId="3" hidden="1">{"trimestre",#N/A,FALSE,"TRIMESTRE"}</definedName>
    <definedName name="df" localSheetId="1" hidden="1">{"trimestre",#N/A,FALSE,"TRIMESTRE"}</definedName>
    <definedName name="df" localSheetId="2" hidden="1">{"trimestre",#N/A,FALSE,"TRIMESTRE"}</definedName>
    <definedName name="df" hidden="1">{"trimestre",#N/A,FALSE,"TRIMESTRE"}</definedName>
    <definedName name="dfd" localSheetId="3" hidden="1">{"empresa",#N/A,FALSE,"xEMPRESA"}</definedName>
    <definedName name="dfd" localSheetId="1" hidden="1">{"empresa",#N/A,FALSE,"xEMPRESA"}</definedName>
    <definedName name="dfd" localSheetId="2" hidden="1">{"empresa",#N/A,FALSE,"xEMPRESA"}</definedName>
    <definedName name="dfd" hidden="1">{"empresa",#N/A,FALSE,"xEMPRESA"}</definedName>
    <definedName name="dfdfdfdfdf">#REF!</definedName>
    <definedName name="DIA">[36]TASAS!#REF!</definedName>
    <definedName name="Dic">[35]BCol!$AA$3</definedName>
    <definedName name="diego">[25]TCN!$28:$30</definedName>
    <definedName name="DIFERCOLUM00" localSheetId="3">#REF!</definedName>
    <definedName name="DIFERCOLUM00">#REF!</definedName>
    <definedName name="DIFERCOLUM01" localSheetId="3">#REF!</definedName>
    <definedName name="DIFERCOLUM01">#REF!</definedName>
    <definedName name="DIFERCOLUM02" localSheetId="3">#REF!</definedName>
    <definedName name="DIFERCOLUM02">#REF!</definedName>
    <definedName name="DIFERCOLUM99">#REF!</definedName>
    <definedName name="DIFU" localSheetId="3" hidden="1">{"INGRESOS DOLARES",#N/A,FALSE,"informes"}</definedName>
    <definedName name="DIFU" localSheetId="1" hidden="1">{"INGRESOS DOLARES",#N/A,FALSE,"informes"}</definedName>
    <definedName name="DIFU" localSheetId="2" hidden="1">{"INGRESOS DOLARES",#N/A,FALSE,"informes"}</definedName>
    <definedName name="DIFU" hidden="1">{"INGRESOS DOLARES",#N/A,FALSE,"informes"}</definedName>
    <definedName name="DOC">[53]REGISTRO!#REF!</definedName>
    <definedName name="DOLARES" localSheetId="3">#REF!</definedName>
    <definedName name="DOLARES" localSheetId="1">#REF!</definedName>
    <definedName name="DOLARES" localSheetId="2">#REF!</definedName>
    <definedName name="DOLARES">#REF!</definedName>
    <definedName name="dos" localSheetId="3">#REF!</definedName>
    <definedName name="dos" localSheetId="1">#REF!</definedName>
    <definedName name="dos" localSheetId="2">#REF!</definedName>
    <definedName name="dos">#REF!</definedName>
    <definedName name="DPTOS" localSheetId="3">#REF!</definedName>
    <definedName name="DPTOS" localSheetId="1">#REF!</definedName>
    <definedName name="DPTOS" localSheetId="2">#REF!</definedName>
    <definedName name="DPTOS">#REF!</definedName>
    <definedName name="ds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OFFSET('[62]BASE 2006 - 2012'!$A$1,0,0,COUNTA('[62]BASE 2006 - 2012'!$A:$A),COUNTA('[62]BASE 2006 - 2012'!$1:$1))</definedName>
    <definedName name="e" localSheetId="3">#REF!</definedName>
    <definedName name="e" localSheetId="1">#REF!</definedName>
    <definedName name="e" localSheetId="2">#REF!</definedName>
    <definedName name="e">#REF!</definedName>
    <definedName name="E6c" localSheetId="3">#REF!</definedName>
    <definedName name="E6c">#REF!</definedName>
    <definedName name="ECOPETROLCRECIM" localSheetId="3">#REF!</definedName>
    <definedName name="ECOPETROLCRECIM">#REF!</definedName>
    <definedName name="ECOPETROLPESOS">#REF!</definedName>
    <definedName name="ECOPETROLPIB">#REF!</definedName>
    <definedName name="EDG" localSheetId="3" hidden="1">{#N/A,#N/A,FALSE,"informes"}</definedName>
    <definedName name="EDG" localSheetId="1" hidden="1">{#N/A,#N/A,FALSE,"informes"}</definedName>
    <definedName name="EDG" localSheetId="2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3" hidden="1">{#N/A,#N/A,FALSE,"informes"}</definedName>
    <definedName name="EE" localSheetId="1" hidden="1">{#N/A,#N/A,FALSE,"informes"}</definedName>
    <definedName name="EE" localSheetId="2" hidden="1">{#N/A,#N/A,FALSE,"informes"}</definedName>
    <definedName name="EE" hidden="1">{#N/A,#N/A,FALSE,"informes"}</definedName>
    <definedName name="EEEEE" localSheetId="3" hidden="1">{#N/A,#N/A,FALSE,"informes"}</definedName>
    <definedName name="EEEEE" localSheetId="1" hidden="1">{#N/A,#N/A,FALSE,"informes"}</definedName>
    <definedName name="EEEEE" localSheetId="2" hidden="1">{#N/A,#N/A,FALSE,"informes"}</definedName>
    <definedName name="EEEEE" hidden="1">{#N/A,#N/A,FALSE,"informes"}</definedName>
    <definedName name="EEEEEEEEEEEEEEEEEEEE">#REF!</definedName>
    <definedName name="efweffewe">[1]ENTRADA!#REF!</definedName>
    <definedName name="EGRAFICOS1">#REF!</definedName>
    <definedName name="EGRAFICOS2">#REF!</definedName>
    <definedName name="EGRAFICOS3">#REF!</definedName>
    <definedName name="ejcprp">[41]GASTOS!#REF!</definedName>
    <definedName name="eje">[41]GASTOS!#REF!</definedName>
    <definedName name="ELASTICIDAD_RECAUDO_IVA" localSheetId="3">#REF!</definedName>
    <definedName name="ELASTICIDAD_RECAUDO_IVA" localSheetId="1">#REF!</definedName>
    <definedName name="ELASTICIDAD_RECAUDO_IVA" localSheetId="2">#REF!</definedName>
    <definedName name="ELASTICIDAD_RECAUDO_IVA">#REF!</definedName>
    <definedName name="ELECTRICOCRECIM" localSheetId="3">#REF!</definedName>
    <definedName name="ELECTRICOCRECIM" localSheetId="1">#REF!</definedName>
    <definedName name="ELECTRICOCRECIM" localSheetId="2">#REF!</definedName>
    <definedName name="ELECTRICOCRECIM">#REF!</definedName>
    <definedName name="ELECTRICOPESOS" localSheetId="3">#REF!</definedName>
    <definedName name="ELECTRICOPESOS" localSheetId="1">#REF!</definedName>
    <definedName name="ELECTRICOPESOS" localSheetId="2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[35]BCol!$P$3</definedName>
    <definedName name="ENERO" localSheetId="3" hidden="1">{#N/A,#N/A,FALSE,"informes"}</definedName>
    <definedName name="ENERO" localSheetId="1" hidden="1">{#N/A,#N/A,FALSE,"informes"}</definedName>
    <definedName name="ENERO" localSheetId="2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[38]Listas!$B$4:$B$93</definedName>
    <definedName name="entidadterritorial">[63]INFORMACION!$B$14</definedName>
    <definedName name="ES" localSheetId="3" hidden="1">{"PAGOS DOLARES",#N/A,FALSE,"informes"}</definedName>
    <definedName name="ES" localSheetId="1" hidden="1">{"PAGOS DOLARES",#N/A,FALSE,"informes"}</definedName>
    <definedName name="ES" localSheetId="2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3" hidden="1">{#N/A,#N/A,FALSE,"informes"}</definedName>
    <definedName name="ESP" localSheetId="1" hidden="1">{#N/A,#N/A,FALSE,"informes"}</definedName>
    <definedName name="ESP" localSheetId="2" hidden="1">{#N/A,#N/A,FALSE,"informes"}</definedName>
    <definedName name="ESP" hidden="1">{#N/A,#N/A,FALSE,"informes"}</definedName>
    <definedName name="estimaciones">#REF!</definedName>
    <definedName name="ESTRA">[64]PND!$G$2:$G$27</definedName>
    <definedName name="Estrategia">'[65]Progra y Subpro MGMP'!$E$2:$E$25</definedName>
    <definedName name="ESTRATEGIAPND">[38]Listas!$Q$4:$Q$31</definedName>
    <definedName name="Estrategias">[38]Listas!$K$4:$K$16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[66]MADRE!$B$5:$AB$997</definedName>
    <definedName name="Excel_BuiltIn_Print_Titles_2" localSheetId="3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Factor_Monet">[67]i!$D$19</definedName>
    <definedName name="FBAWV" localSheetId="3" hidden="1">{#N/A,#N/A,FALSE,"informes"}</definedName>
    <definedName name="FBAWV" localSheetId="1" hidden="1">{#N/A,#N/A,FALSE,"informes"}</definedName>
    <definedName name="FBAWV" localSheetId="2" hidden="1">{#N/A,#N/A,FALSE,"informes"}</definedName>
    <definedName name="FBAWV" hidden="1">{#N/A,#N/A,FALSE,"informes"}</definedName>
    <definedName name="fd" localSheetId="3" hidden="1">{#N/A,#N/A,FALSE,"informes"}</definedName>
    <definedName name="fd" localSheetId="1" hidden="1">{#N/A,#N/A,FALSE,"informes"}</definedName>
    <definedName name="fd" localSheetId="2" hidden="1">{#N/A,#N/A,FALSE,"informes"}</definedName>
    <definedName name="fd" hidden="1">{#N/A,#N/A,FALSE,"informes"}</definedName>
    <definedName name="fdf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3" hidden="1">{"empresa",#N/A,FALSE,"xEMPRESA"}</definedName>
    <definedName name="FDG" localSheetId="1" hidden="1">{"empresa",#N/A,FALSE,"xEMPRESA"}</definedName>
    <definedName name="FDG" localSheetId="2" hidden="1">{"empresa",#N/A,FALSE,"xEMPRESA"}</definedName>
    <definedName name="FDG" hidden="1">{"empresa",#N/A,FALSE,"xEMPRESA"}</definedName>
    <definedName name="fds" localSheetId="3" hidden="1">{"epma",#N/A,FALSE,"EPMA"}</definedName>
    <definedName name="fds" localSheetId="1" hidden="1">{"epma",#N/A,FALSE,"EPMA"}</definedName>
    <definedName name="fds" localSheetId="2" hidden="1">{"epma",#N/A,FALSE,"EPMA"}</definedName>
    <definedName name="fds" hidden="1">{"epma",#N/A,FALSE,"EPMA"}</definedName>
    <definedName name="Feb">[35]BCol!$Q$3</definedName>
    <definedName name="FEBRERO">[36]TASAS!$A$58:$AN$84</definedName>
    <definedName name="FEBRERON">[68]VIGN!#REF!</definedName>
    <definedName name="FEBREROP" localSheetId="3">#REF!</definedName>
    <definedName name="FEBREROP" localSheetId="1">#REF!</definedName>
    <definedName name="FEBREROP" localSheetId="2">#REF!</definedName>
    <definedName name="FEBREROP">#REF!</definedName>
    <definedName name="FEBRERORN" localSheetId="3">#REF!</definedName>
    <definedName name="FEBRERORN" localSheetId="1">#REF!</definedName>
    <definedName name="FEBRERORN" localSheetId="2">#REF!</definedName>
    <definedName name="FEBRERORN">#REF!</definedName>
    <definedName name="FEBRERORP" localSheetId="3">#REF!</definedName>
    <definedName name="FEBRERORP" localSheetId="1">#REF!</definedName>
    <definedName name="FEBRERORP" localSheetId="2">#REF!</definedName>
    <definedName name="FEBRERORP">#REF!</definedName>
    <definedName name="Fechas" localSheetId="3">[51]ID!$I$66:$K$81</definedName>
    <definedName name="Fechas" localSheetId="1">[51]ID!$I$66:$K$81</definedName>
    <definedName name="Fechas" localSheetId="2">[51]ID!$I$66:$K$81</definedName>
    <definedName name="Fechas">[52]ID!$I$66:$K$81</definedName>
    <definedName name="FER" localSheetId="3" hidden="1">{#N/A,#N/A,FALSE,"informes"}</definedName>
    <definedName name="FER" localSheetId="1" hidden="1">{#N/A,#N/A,FALSE,"informes"}</definedName>
    <definedName name="FER" localSheetId="2" hidden="1">{#N/A,#N/A,FALSE,"informes"}</definedName>
    <definedName name="FER" hidden="1">{#N/A,#N/A,FALSE,"informes"}</definedName>
    <definedName name="FF" localSheetId="3" hidden="1">{"emca",#N/A,FALSE,"EMCA"}</definedName>
    <definedName name="FF" localSheetId="1" hidden="1">{"emca",#N/A,FALSE,"EMCA"}</definedName>
    <definedName name="FF" localSheetId="2" hidden="1">{"emca",#N/A,FALSE,"EMCA"}</definedName>
    <definedName name="FF" hidden="1">{"emca",#N/A,FALSE,"EMCA"}</definedName>
    <definedName name="ffff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localSheetId="3" hidden="1">{"PAGOS DOLARES",#N/A,FALSE,"informes"}</definedName>
    <definedName name="FGTR" localSheetId="1" hidden="1">{"PAGOS DOLARES",#N/A,FALSE,"informes"}</definedName>
    <definedName name="FGTR" localSheetId="2" hidden="1">{"PAGOS DOLARES",#N/A,FALSE,"informes"}</definedName>
    <definedName name="FGTR" hidden="1">{"PAGOS DOLARES",#N/A,FALSE,"informes"}</definedName>
    <definedName name="FHKJBEARNKBW" localSheetId="3" hidden="1">{"INGRESOS DOLARES",#N/A,FALSE,"informes"}</definedName>
    <definedName name="FHKJBEARNKBW" localSheetId="1" hidden="1">{"INGRESOS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3" hidden="1">{#N/A,#N/A,FALSE,"informes"}</definedName>
    <definedName name="FIN" localSheetId="1" hidden="1">{#N/A,#N/A,FALSE,"informes"}</definedName>
    <definedName name="FIN" localSheetId="2" hidden="1">{#N/A,#N/A,FALSE,"informes"}</definedName>
    <definedName name="FIN" hidden="1">{#N/A,#N/A,FALSE,"informes"}</definedName>
    <definedName name="FINANCIACIONGASTO">#REF!</definedName>
    <definedName name="fkjrthnk3t" localSheetId="3" hidden="1">{"PAGOS DOLARES",#N/A,FALSE,"informes"}</definedName>
    <definedName name="fkjrthnk3t" localSheetId="1" hidden="1">{"PAGOS DOLARES",#N/A,FALSE,"informes"}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3" hidden="1">{#N/A,#N/A,FALSE,"informes"}</definedName>
    <definedName name="fmdñklje" localSheetId="1" hidden="1">{#N/A,#N/A,FALSE,"informes"}</definedName>
    <definedName name="fmdñklje" localSheetId="2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3" hidden="1">{"INGRESOS DOLARES",#N/A,FALSE,"informes"}</definedName>
    <definedName name="FOL" localSheetId="1" hidden="1">{"INGRESOS DOLARES",#N/A,FALSE,"informes"}</definedName>
    <definedName name="FOL" localSheetId="2" hidden="1">{"INGRESOS DOLARES",#N/A,FALSE,"informes"}</definedName>
    <definedName name="FOL" hidden="1">{"INGRESOS DOLARES",#N/A,FALSE,"informes"}</definedName>
    <definedName name="Fondos">[37]DESPLEGABLES!#REF!</definedName>
    <definedName name="FONPET2000" localSheetId="3">#REF!</definedName>
    <definedName name="FONPET2000" localSheetId="1">#REF!</definedName>
    <definedName name="FONPET2000" localSheetId="2">#REF!</definedName>
    <definedName name="FONPET2000">#REF!</definedName>
    <definedName name="FONPET2001" localSheetId="3">#REF!</definedName>
    <definedName name="FONPET2001" localSheetId="1">#REF!</definedName>
    <definedName name="FONPET2001" localSheetId="2">#REF!</definedName>
    <definedName name="FONPET2001">#REF!</definedName>
    <definedName name="FONPET2002" localSheetId="3">#REF!</definedName>
    <definedName name="FONPET2002" localSheetId="1">#REF!</definedName>
    <definedName name="FONPET2002" localSheetId="2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3" hidden="1">{#N/A,#N/A,FALSE,"informes"}</definedName>
    <definedName name="FORD" localSheetId="1" hidden="1">{#N/A,#N/A,FALSE,"informes"}</definedName>
    <definedName name="FORD" localSheetId="2" hidden="1">{#N/A,#N/A,FALSE,"informes"}</definedName>
    <definedName name="FORD" hidden="1">{#N/A,#N/A,FALSE,"informes"}</definedName>
    <definedName name="FORZ_00">'[48]94-03 Mil Corr '!#REF!</definedName>
    <definedName name="FORZ_01_RESERVA">'[48]94-03 Mil Corr '!#REF!</definedName>
    <definedName name="FORZ_94">'[48]94-03 Mil Corr '!#REF!</definedName>
    <definedName name="FORZ_95">'[48]94-03 Mil Corr '!#REF!</definedName>
    <definedName name="FORZ_96">'[48]94-03 Mil Corr '!#REF!</definedName>
    <definedName name="FORZ_97">'[48]94-03 Mil Corr '!#REF!</definedName>
    <definedName name="FORZ_98">'[48]94-03 Mil Corr '!#REF!</definedName>
    <definedName name="FORZ_99">'[48]94-03 Mil Corr '!#REF!</definedName>
    <definedName name="FORZ_PG_02">'[48]94-03 Mil Corr '!#REF!</definedName>
    <definedName name="FRF" localSheetId="3">#REF!</definedName>
    <definedName name="FRF" localSheetId="1">#REF!</definedName>
    <definedName name="FRF" localSheetId="2">#REF!</definedName>
    <definedName name="FRF">#REF!</definedName>
    <definedName name="fs" localSheetId="3" hidden="1">{"empresa",#N/A,FALSE,"xEMPRESA"}</definedName>
    <definedName name="fs" localSheetId="1" hidden="1">{"empresa",#N/A,FALSE,"xEMPRESA"}</definedName>
    <definedName name="fs" localSheetId="2" hidden="1">{"empresa",#N/A,FALSE,"xEMPRESA"}</definedName>
    <definedName name="fs" hidden="1">{"empresa",#N/A,FALSE,"xEMPRESA"}</definedName>
    <definedName name="ftolegal">#REF!</definedName>
    <definedName name="Fuentes">[38]Listas!$C$4:$C$11</definedName>
    <definedName name="fuentesmixtas">[69]Listas!$G$4:$G$31</definedName>
    <definedName name="FUL" localSheetId="3" hidden="1">{#N/A,#N/A,FALSE,"informes"}</definedName>
    <definedName name="FUL" localSheetId="1" hidden="1">{#N/A,#N/A,FALSE,"informes"}</definedName>
    <definedName name="FUL" localSheetId="2" hidden="1">{#N/A,#N/A,FALSE,"informes"}</definedName>
    <definedName name="FUL" hidden="1">{#N/A,#N/A,FALSE,"informes"}</definedName>
    <definedName name="fun">[41]GASTOS!#REF!</definedName>
    <definedName name="futnac">[41]GASTOS!#REF!</definedName>
    <definedName name="futprp">[41]GASTOS!#REF!</definedName>
    <definedName name="g" localSheetId="3">#REF!</definedName>
    <definedName name="g" localSheetId="1">#REF!</definedName>
    <definedName name="g" localSheetId="2">#REF!</definedName>
    <definedName name="g">#REF!</definedName>
    <definedName name="GAAS" localSheetId="3">#REF!</definedName>
    <definedName name="GAAS" localSheetId="1">#REF!</definedName>
    <definedName name="GAAS" localSheetId="2">#REF!</definedName>
    <definedName name="GAAS">#REF!</definedName>
    <definedName name="GASOLINA_REGULAR">'[56]MODELO DE GASOLINA'!$A$8:$P$25</definedName>
    <definedName name="gasrep" localSheetId="3">#REF!</definedName>
    <definedName name="gasrep" localSheetId="1">#REF!</definedName>
    <definedName name="gasrep" localSheetId="2">#REF!</definedName>
    <definedName name="gasrep">#REF!</definedName>
    <definedName name="GASTOS" localSheetId="3">#REF!</definedName>
    <definedName name="GASTOS" localSheetId="1">#REF!</definedName>
    <definedName name="GASTOS" localSheetId="2">#REF!</definedName>
    <definedName name="GASTOS">#REF!</definedName>
    <definedName name="Gastos_generales" localSheetId="3">#REF!</definedName>
    <definedName name="Gastos_generales" localSheetId="1">#REF!</definedName>
    <definedName name="Gastos_generales" localSheetId="2">#REF!</definedName>
    <definedName name="Gastos_generales">#REF!</definedName>
    <definedName name="Gbolsa">[70]bolsaANTIGUA!$J$1831:$X$1856</definedName>
    <definedName name="GBP" localSheetId="3">#REF!</definedName>
    <definedName name="GBP" localSheetId="1">#REF!</definedName>
    <definedName name="GBP" localSheetId="2">#REF!</definedName>
    <definedName name="GBP">#REF!</definedName>
    <definedName name="gfnmgfxmmfg" localSheetId="3" hidden="1">{#N/A,#N/A,FALSE,"informes"}</definedName>
    <definedName name="gfnmgfxmmfg" localSheetId="1" hidden="1">{#N/A,#N/A,FALSE,"informes"}</definedName>
    <definedName name="gfnmgfxmmfg" localSheetId="2" hidden="1">{#N/A,#N/A,FALSE,"informes"}</definedName>
    <definedName name="gfnmgfxmmfg" hidden="1">{#N/A,#N/A,FALSE,"informes"}</definedName>
    <definedName name="gg" localSheetId="3" hidden="1">{#N/A,#N/A,FALSE,"informes"}</definedName>
    <definedName name="gg" localSheetId="1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3" hidden="1">{"PAGOS DOLARES",#N/A,FALSE,"informes"}</definedName>
    <definedName name="ghhhhhhhhhhhhhhhhhhhhhhhh" localSheetId="1" hidden="1">{"PAGOS DOLARES",#N/A,FALSE,"informes"}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GBCDOWJONES">[70]IGBC!$L$367:$V$427</definedName>
    <definedName name="GILÑ" localSheetId="3" hidden="1">{#N/A,#N/A,FALSE,"informes"}</definedName>
    <definedName name="GILÑ" localSheetId="1" hidden="1">{#N/A,#N/A,FALSE,"informes"}</definedName>
    <definedName name="GILÑ" localSheetId="2" hidden="1">{#N/A,#N/A,FALSE,"informes"}</definedName>
    <definedName name="GILÑ" hidden="1">{#N/A,#N/A,FALSE,"informes"}</definedName>
    <definedName name="gjhg" localSheetId="3" hidden="1">{"empresa",#N/A,FALSE,"xEMPRESA"}</definedName>
    <definedName name="gjhg" localSheetId="1" hidden="1">{"empresa",#N/A,FALSE,"xEMPRESA"}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3" hidden="1">{#N/A,#N/A,FALSE,"informes"}</definedName>
    <definedName name="gjrtiury6iryrirjyrysyrjyrjstrtjs" localSheetId="1" hidden="1">{#N/A,#N/A,FALSE,"informes"}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3" hidden="1">{"PAGOS DOLARES",#N/A,FALSE,"informes"}</definedName>
    <definedName name="gkljae" localSheetId="1" hidden="1">{"PAGOS DOLARES",#N/A,FALSE,"informes"}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3" hidden="1">{"PAGOS DOLARES",#N/A,FALSE,"informes"}</definedName>
    <definedName name="glkjheanbwBT" localSheetId="1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localSheetId="3" hidden="1">{"INGRESOS DOLARES",#N/A,FALSE,"informes"}</definedName>
    <definedName name="god" localSheetId="1" hidden="1">{"INGRESOS DOLARES",#N/A,FALSE,"informes"}</definedName>
    <definedName name="god" localSheetId="2" hidden="1">{"INGRESOS DOLARES",#N/A,FALSE,"informes"}</definedName>
    <definedName name="god" hidden="1">{"INGRESOS DOLARES",#N/A,FALSE,"informes"}</definedName>
    <definedName name="GOL" localSheetId="3" hidden="1">{"INGRESOS DOLARES",#N/A,FALSE,"informes"}</definedName>
    <definedName name="GOL" localSheetId="1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3" hidden="1">{#N/A,#N/A,FALSE,"informes"}</definedName>
    <definedName name="GOP" localSheetId="1" hidden="1">{#N/A,#N/A,FALSE,"informes"}</definedName>
    <definedName name="GOP" localSheetId="2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'[71]dtfcol92-96'!$B$455:$M$503</definedName>
    <definedName name="graficos">'[71]dtfcol92-96'!$B$455:$L$504</definedName>
    <definedName name="GREFORMASRESUM1" localSheetId="3">#REF!</definedName>
    <definedName name="GREFORMASRESUM1" localSheetId="1">#REF!</definedName>
    <definedName name="GREFORMASRESUM1" localSheetId="2">#REF!</definedName>
    <definedName name="GREFORMASRESUM1">#REF!</definedName>
    <definedName name="GREFORMASRESUM2" localSheetId="3">#REF!</definedName>
    <definedName name="GREFORMASRESUM2" localSheetId="1">#REF!</definedName>
    <definedName name="GREFORMASRESUM2" localSheetId="2">#REF!</definedName>
    <definedName name="GREFORMASRESUM2">#REF!</definedName>
    <definedName name="GREFORMASRESUM3" localSheetId="3">#REF!</definedName>
    <definedName name="GREFORMASRESUM3" localSheetId="1">#REF!</definedName>
    <definedName name="GREFORMASRESUM3" localSheetId="2">#REF!</definedName>
    <definedName name="GREFORMASRESUM3">#REF!</definedName>
    <definedName name="GrillaBonos" localSheetId="3">[51]ID!$B$6:$O$20</definedName>
    <definedName name="GrillaBonos" localSheetId="1">[51]ID!$B$6:$O$20</definedName>
    <definedName name="GrillaBonos" localSheetId="2">[51]ID!$B$6:$O$20</definedName>
    <definedName name="GrillaBonos">[52]ID!$B$6:$O$20</definedName>
    <definedName name="gyirxsryyjry" localSheetId="3" hidden="1">{"INGRESOS DOLARES",#N/A,FALSE,"informes"}</definedName>
    <definedName name="gyirxsryyjry" localSheetId="1" hidden="1">{"INGRESOS DOLARES",#N/A,FALSE,"informes"}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3" hidden="1">{#N/A,#N/A,FALSE,"informes"}</definedName>
    <definedName name="h" localSheetId="1" hidden="1">{#N/A,#N/A,FALSE,"informes"}</definedName>
    <definedName name="h" localSheetId="2" hidden="1">{#N/A,#N/A,FALSE,"informes"}</definedName>
    <definedName name="h" hidden="1">{#N/A,#N/A,FALSE,"informes"}</definedName>
    <definedName name="HACER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[38]Listas!$J$4:$J$36</definedName>
    <definedName name="hdtya547i76riei" localSheetId="3" hidden="1">{"PAGOS DOLARES",#N/A,FALSE,"informes"}</definedName>
    <definedName name="hdtya547i76riei" localSheetId="1" hidden="1">{"PAGOS DOLARES",#N/A,FALSE,"informes"}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3" hidden="1">{"INGRESOS DOLARES",#N/A,FALSE,"informes"}</definedName>
    <definedName name="hfdha" localSheetId="1" hidden="1">{"INGRESOS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>#REF!</definedName>
    <definedName name="hhh" localSheetId="3" hidden="1">{"empresa",#N/A,FALSE,"xEMPRESA"}</definedName>
    <definedName name="hhh" localSheetId="1" hidden="1">{"empresa",#N/A,FALSE,"xEMPRESA"}</definedName>
    <definedName name="hhh" localSheetId="2" hidden="1">{"empresa",#N/A,FALSE,"xEMPRESA"}</definedName>
    <definedName name="hhh" hidden="1">{"empresa",#N/A,FALSE,"xEMPRESA"}</definedName>
    <definedName name="hhhh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localSheetId="3" hidden="1">{#N/A,#N/A,FALSE,"informes"}</definedName>
    <definedName name="hjzr" localSheetId="1" hidden="1">{#N/A,#N/A,FALSE,"informes"}</definedName>
    <definedName name="hjzr" localSheetId="2" hidden="1">{#N/A,#N/A,FALSE,"informes"}</definedName>
    <definedName name="hjzr" hidden="1">{#N/A,#N/A,FALSE,"informes"}</definedName>
    <definedName name="hkmzlnmobznozdkgnodzo" localSheetId="3" hidden="1">{#N/A,#N/A,FALSE,"informes"}</definedName>
    <definedName name="hkmzlnmobznozdkgnodzo" localSheetId="1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3" hidden="1">{#N/A,#N/A,FALSE,"informes"}</definedName>
    <definedName name="hmj" localSheetId="1" hidden="1">{#N/A,#N/A,FALSE,"informes"}</definedName>
    <definedName name="hmj" localSheetId="2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localSheetId="3" hidden="1">{"PAGOS DOLARES",#N/A,FALSE,"informes"}</definedName>
    <definedName name="IAMR" localSheetId="1" hidden="1">{"PAGOS DOLARES",#N/A,FALSE,"informes"}</definedName>
    <definedName name="IAMR" localSheetId="2" hidden="1">{"PAGOS DOLARES",#N/A,FALSE,"informes"}</definedName>
    <definedName name="IAMR" hidden="1">{"PAGOS DOLARES",#N/A,FALSE,"informes"}</definedName>
    <definedName name="icbf">#REF!</definedName>
    <definedName name="IMAR" localSheetId="3" hidden="1">{"PAGOS DOLARES",#N/A,FALSE,"informes"}</definedName>
    <definedName name="IMAR" localSheetId="1" hidden="1">{"PAGOS DOLARES",#N/A,FALSE,"informes"}</definedName>
    <definedName name="IMAR" localSheetId="2" hidden="1">{"PAGOS DOLARES",#N/A,FALSE,"informes"}</definedName>
    <definedName name="IMAR" hidden="1">{"PAGOS DOLARES",#N/A,FALSE,"informes"}</definedName>
    <definedName name="imprimir.oswa" localSheetId="3" hidden="1">{"epma",#N/A,FALSE,"EPMA"}</definedName>
    <definedName name="imprimir.oswa" localSheetId="1" hidden="1">{"epma",#N/A,FALSE,"EPMA"}</definedName>
    <definedName name="imprimir.oswa" localSheetId="2" hidden="1">{"epma",#N/A,FALSE,"EPMA"}</definedName>
    <definedName name="imprimir.oswa" hidden="1">{"epma",#N/A,FALSE,"EPMA"}</definedName>
    <definedName name="impuestos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[67]i!$D$18</definedName>
    <definedName name="incremento">'[72]form 4a CON INCRE'!$J$7</definedName>
    <definedName name="INCSP00_" localSheetId="3">#REF!</definedName>
    <definedName name="INCSP00_" localSheetId="1">#REF!</definedName>
    <definedName name="INCSP00_" localSheetId="2">#REF!</definedName>
    <definedName name="INCSP00_">#REF!</definedName>
    <definedName name="INCSP93_" localSheetId="3">#REF!</definedName>
    <definedName name="INCSP93_" localSheetId="1">#REF!</definedName>
    <definedName name="INCSP93_" localSheetId="2">#REF!</definedName>
    <definedName name="INCSP93_">#REF!</definedName>
    <definedName name="INCSP94_" localSheetId="3">#REF!</definedName>
    <definedName name="INCSP94_" localSheetId="1">#REF!</definedName>
    <definedName name="INCSP94_" localSheetId="2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3">[51]ID!$B$27:$G$54</definedName>
    <definedName name="Indicadores" localSheetId="1">[51]ID!$B$27:$G$54</definedName>
    <definedName name="Indicadores" localSheetId="2">[51]ID!$B$27:$G$54</definedName>
    <definedName name="Indicadores">[52]ID!$B$27:$G$54</definedName>
    <definedName name="INDICE_DE_LAS_BOLSAS">[70]IGBC!$A$4:$F$449</definedName>
    <definedName name="INDICE_DE_LAS_BOLSAS_DE_BOGOTA_Y_MEDELLIN">[70]bolsaANTIGUA!$A$1:$H$1829</definedName>
    <definedName name="indvac" localSheetId="3">#REF!</definedName>
    <definedName name="indvac" localSheetId="1">#REF!</definedName>
    <definedName name="indvac" localSheetId="2">#REF!</definedName>
    <definedName name="indvac">#REF!</definedName>
    <definedName name="INFLACIÓN_AÑO_COMPLETO" localSheetId="3">'[73]due dilligence'!#REF!</definedName>
    <definedName name="INFLACIÓN_AÑO_COMPLETO">'[73]due dilligence'!#REF!</definedName>
    <definedName name="INFLACIÓN_AÑO_CORRIDO" localSheetId="3">'[73]due dilligence'!#REF!</definedName>
    <definedName name="INFLACIÓN_AÑO_CORRIDO">'[73]due dilligence'!#REF!</definedName>
    <definedName name="INFLACIÓN_MENSUAL" localSheetId="3">'[73]due dilligence'!#REF!</definedName>
    <definedName name="INFLACIÓN_MENSUAL">'[73]due dilligence'!#REF!</definedName>
    <definedName name="Info_Gral_Excel_2001" localSheetId="3">#REF!</definedName>
    <definedName name="Info_Gral_Excel_2001" localSheetId="1">#REF!</definedName>
    <definedName name="Info_Gral_Excel_2001" localSheetId="2">#REF!</definedName>
    <definedName name="Info_Gral_Excel_2001">#REF!</definedName>
    <definedName name="ingapr" localSheetId="3">#REF!</definedName>
    <definedName name="ingapr" localSheetId="1">#REF!</definedName>
    <definedName name="ingapr" localSheetId="2">#REF!</definedName>
    <definedName name="ingapr">#REF!</definedName>
    <definedName name="ingbas" localSheetId="3">#REF!</definedName>
    <definedName name="ingbas" localSheetId="1">#REF!</definedName>
    <definedName name="ingbas" localSheetId="2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[74]SUPUESTOS!$O$70</definedName>
    <definedName name="INTYCOM94_">[74]SUPUESTOS!$I$70</definedName>
    <definedName name="INTYCOM95_">[74]SUPUESTOS!$J$70</definedName>
    <definedName name="INTYCOM96_">[74]SUPUESTOS!$K$70</definedName>
    <definedName name="INTYCOM97_">[74]SUPUESTOS!$L$70</definedName>
    <definedName name="INTYCOM98_">[74]SUPUESTOS!$M$70</definedName>
    <definedName name="INTYCOM99_">[74]SUPUESTOS!$N$70</definedName>
    <definedName name="INVERSION" localSheetId="3">#REF!</definedName>
    <definedName name="INVERSION" localSheetId="1">#REF!</definedName>
    <definedName name="INVERSION" localSheetId="2">#REF!</definedName>
    <definedName name="INVERSION">#REF!</definedName>
    <definedName name="inversion9899" localSheetId="3">#REF!</definedName>
    <definedName name="inversion9899" localSheetId="1">#REF!</definedName>
    <definedName name="inversion9899" localSheetId="2">#REF!</definedName>
    <definedName name="inversion9899">#REF!</definedName>
    <definedName name="IPC00" localSheetId="3">'[61]fn version1'!#REF!</definedName>
    <definedName name="IPC00" localSheetId="1">'[61]fn version1'!#REF!</definedName>
    <definedName name="IPC00" localSheetId="2">'[61]fn version1'!#REF!</definedName>
    <definedName name="IPC00">'[61]fn version1'!#REF!</definedName>
    <definedName name="IS" localSheetId="3" hidden="1">{#N/A,#N/A,FALSE,"informes"}</definedName>
    <definedName name="IS" localSheetId="1" hidden="1">{#N/A,#N/A,FALSE,"informes"}</definedName>
    <definedName name="IS" localSheetId="2" hidden="1">{#N/A,#N/A,FALSE,"informes"}</definedName>
    <definedName name="IS" hidden="1">{#N/A,#N/A,FALSE,"informes"}</definedName>
    <definedName name="ITCRIPP">#REF!</definedName>
    <definedName name="ITL">#REF!</definedName>
    <definedName name="IVAN" localSheetId="3" hidden="1">{"PAGOS DOLARES",#N/A,FALSE,"informes"}</definedName>
    <definedName name="IVAN" localSheetId="1" hidden="1">{"PAGOS DOLARES",#N/A,FALSE,"informes"}</definedName>
    <definedName name="IVAN" localSheetId="2" hidden="1">{"PAGOS DOLARES",#N/A,FALSE,"informes"}</definedName>
    <definedName name="IVAN" hidden="1">{"PAGOS DOLARES",#N/A,FALSE,"informes"}</definedName>
    <definedName name="IVG" localSheetId="3" hidden="1">{"PAGOS DOLARES",#N/A,FALSE,"informes"}</definedName>
    <definedName name="IVG" localSheetId="1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3" hidden="1">{#N/A,#N/A,FALSE,"informes"}</definedName>
    <definedName name="j6yuu" localSheetId="1" hidden="1">{#N/A,#N/A,FALSE,"informes"}</definedName>
    <definedName name="j6yuu" localSheetId="2" hidden="1">{#N/A,#N/A,FALSE,"informes"}</definedName>
    <definedName name="j6yuu" hidden="1">{#N/A,#N/A,FALSE,"informes"}</definedName>
    <definedName name="jasejrj" localSheetId="3" hidden="1">{"INGRESOS DOLARES",#N/A,FALSE,"informes"}</definedName>
    <definedName name="jasejrj" localSheetId="1" hidden="1">{"INGRESOS DOLARES",#N/A,FALSE,"informes"}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3" hidden="1">{#N/A,#N/A,FALSE,"informes"}</definedName>
    <definedName name="jbkgjhfhkjih" localSheetId="1" hidden="1">{#N/A,#N/A,FALSE,"informes"}</definedName>
    <definedName name="jbkgjhfhkjih" localSheetId="2" hidden="1">{#N/A,#N/A,FALSE,"informes"}</definedName>
    <definedName name="jbkgjhfhkjih" hidden="1">{#N/A,#N/A,FALSE,"informes"}</definedName>
    <definedName name="jes" localSheetId="3" hidden="1">{"INGRESOS DOLARES",#N/A,FALSE,"informes"}</definedName>
    <definedName name="jes" localSheetId="1" hidden="1">{"INGRESOS DOLARES",#N/A,FALSE,"informes"}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3" hidden="1">{"PAGOS DOLARES",#N/A,FALSE,"informes"}</definedName>
    <definedName name="jgfz" localSheetId="1" hidden="1">{"PAGOS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3" hidden="1">{#N/A,#N/A,FALSE,"informes"}</definedName>
    <definedName name="jgjgj" localSheetId="1" hidden="1">{#N/A,#N/A,FALSE,"informes"}</definedName>
    <definedName name="jgjgj" localSheetId="2" hidden="1">{#N/A,#N/A,FALSE,"informes"}</definedName>
    <definedName name="jgjgj" hidden="1">{#N/A,#N/A,FALSE,"informes"}</definedName>
    <definedName name="jhet" localSheetId="3" hidden="1">{#N/A,#N/A,FALSE,"informes"}</definedName>
    <definedName name="jhet" localSheetId="1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3" hidden="1">{#N/A,#N/A,FALSE,"informes"}</definedName>
    <definedName name="jhtutuyu6iiiiiiiiiiiiiiiiiiiii" localSheetId="1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3" hidden="1">{"INGRESOS DOLARES",#N/A,FALSE,"informes"}</definedName>
    <definedName name="jhxkluxtikys" localSheetId="1" hidden="1">{"INGRESOS DOLARES",#N/A,FALSE,"informes"}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3" hidden="1">{"PAGOS DOLARES",#N/A,FALSE,"informes"}</definedName>
    <definedName name="jkxhklxr7yikyxrjkr" localSheetId="1" hidden="1">{"PAGOS DOLARES",#N/A,FALSE,"informes"}</definedName>
    <definedName name="jkxhklxr7yikyxrjkr" localSheetId="2" hidden="1">{"PAGOS DOLARES",#N/A,FALSE,"informes"}</definedName>
    <definedName name="jkxhklxr7yikyxrjkr" hidden="1">{"PAGOS DOLARES",#N/A,FALSE,"informes"}</definedName>
    <definedName name="jnk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3" hidden="1">{#N/A,#N/A,FALSE,"informes"}</definedName>
    <definedName name="jreszjz" localSheetId="1" hidden="1">{#N/A,#N/A,FALSE,"informes"}</definedName>
    <definedName name="jreszjz" localSheetId="2" hidden="1">{#N/A,#N/A,FALSE,"informes"}</definedName>
    <definedName name="jreszjz" hidden="1">{#N/A,#N/A,FALSE,"informes"}</definedName>
    <definedName name="jrxsyktuod" localSheetId="3" hidden="1">{#N/A,#N/A,FALSE,"informes"}</definedName>
    <definedName name="jrxsyktuod" localSheetId="1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3" hidden="1">{#N/A,#N/A,FALSE,"informes"}</definedName>
    <definedName name="JU" localSheetId="1" hidden="1">{#N/A,#N/A,FALSE,"informes"}</definedName>
    <definedName name="JU" localSheetId="2" hidden="1">{#N/A,#N/A,FALSE,"informes"}</definedName>
    <definedName name="JU" hidden="1">{#N/A,#N/A,FALSE,"informes"}</definedName>
    <definedName name="Jul">[35]BCol!$V$3</definedName>
    <definedName name="Jun">[35]BCol!$U$3</definedName>
    <definedName name="k" localSheetId="3">#REF!</definedName>
    <definedName name="k" localSheetId="1">#REF!</definedName>
    <definedName name="k" localSheetId="2">#REF!</definedName>
    <definedName name="k">#REF!</definedName>
    <definedName name="k.snkm" localSheetId="3" hidden="1">{"PAGOS DOLARES",#N/A,FALSE,"informes"}</definedName>
    <definedName name="k.snkm" localSheetId="1" hidden="1">{"PAGOS DOLARES",#N/A,FALSE,"informes"}</definedName>
    <definedName name="k.snkm" localSheetId="2" hidden="1">{"PAGOS DOLARES",#N/A,FALSE,"informes"}</definedName>
    <definedName name="k.snkm" hidden="1">{"PAGOS DOLARES",#N/A,FALSE,"informes"}</definedName>
    <definedName name="KBALANCEVSFMI">#REF!</definedName>
    <definedName name="kbijdbgea" localSheetId="3" hidden="1">{"PAGOS DOLARES",#N/A,FALSE,"informes"}</definedName>
    <definedName name="kbijdbgea" localSheetId="1" hidden="1">{"PAGOS DOLARES",#N/A,FALSE,"informes"}</definedName>
    <definedName name="kbijdbgea" localSheetId="2" hidden="1">{"PAGOS DOLARES",#N/A,FALSE,"informes"}</definedName>
    <definedName name="kbijdbgea" hidden="1">{"PAGOS DOLARES",#N/A,FALSE,"informes"}</definedName>
    <definedName name="KBJAENB" localSheetId="3" hidden="1">{"INGRESOS DOLARES",#N/A,FALSE,"informes"}</definedName>
    <definedName name="KBJAENB" localSheetId="1" hidden="1">{"INGRESOS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3" hidden="1">{"INGRESOS DOLARES",#N/A,FALSE,"informes"}</definedName>
    <definedName name="KDJNHEANBH" localSheetId="1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3" hidden="1">{#N/A,#N/A,FALSE,"informes"}</definedName>
    <definedName name="kghs6r4k" localSheetId="1" hidden="1">{#N/A,#N/A,FALSE,"informes"}</definedName>
    <definedName name="kghs6r4k" localSheetId="2" hidden="1">{#N/A,#N/A,FALSE,"informes"}</definedName>
    <definedName name="kghs6r4k" hidden="1">{#N/A,#N/A,FALSE,"informes"}</definedName>
    <definedName name="KK" localSheetId="3" hidden="1">{#N/A,#N/A,FALSE,"informes"}</definedName>
    <definedName name="KK" localSheetId="1" hidden="1">{#N/A,#N/A,FALSE,"informes"}</definedName>
    <definedName name="KK" localSheetId="2" hidden="1">{#N/A,#N/A,FALSE,"informes"}</definedName>
    <definedName name="KK" hidden="1">{#N/A,#N/A,FALSE,"informes"}</definedName>
    <definedName name="kkkk">'[75]CUADRO No 4'!#REF!</definedName>
    <definedName name="kky" localSheetId="3" hidden="1">{#N/A,#N/A,FALSE,"informes"}</definedName>
    <definedName name="kky" localSheetId="1" hidden="1">{#N/A,#N/A,FALSE,"informes"}</definedName>
    <definedName name="kky" localSheetId="2" hidden="1">{#N/A,#N/A,FALSE,"informes"}</definedName>
    <definedName name="kky" hidden="1">{#N/A,#N/A,FALSE,"informes"}</definedName>
    <definedName name="KOL" localSheetId="3" hidden="1">{#N/A,#N/A,FALSE,"informes"}</definedName>
    <definedName name="KOL" localSheetId="1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3" hidden="1">{#N/A,#N/A,FALSE,"informes"}</definedName>
    <definedName name="kryxskrxkl" localSheetId="1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3" hidden="1">{#N/A,#N/A,FALSE,"informes"}</definedName>
    <definedName name="LES" localSheetId="1" hidden="1">{#N/A,#N/A,FALSE,"informes"}</definedName>
    <definedName name="LES" localSheetId="2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'[76]LIQUI-TRANSF'!#REF!</definedName>
    <definedName name="LIS" localSheetId="3" hidden="1">{#N/A,#N/A,FALSE,"informes"}</definedName>
    <definedName name="LIS" localSheetId="1" hidden="1">{#N/A,#N/A,FALSE,"informes"}</definedName>
    <definedName name="LIS" localSheetId="2" hidden="1">{#N/A,#N/A,FALSE,"informes"}</definedName>
    <definedName name="LIS" hidden="1">{#N/A,#N/A,FALSE,"informes"}</definedName>
    <definedName name="lklm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3" hidden="1">{"INGRESOS DOLARES",#N/A,FALSE,"informes"}</definedName>
    <definedName name="lkrjslkndalñkvnkea" localSheetId="1" hidden="1">{"INGRESOS DOLARES",#N/A,FALSE,"informes"}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3" hidden="1">{#N/A,#N/A,FALSE,"informes"}</definedName>
    <definedName name="LL" localSheetId="1" hidden="1">{#N/A,#N/A,FALSE,"informes"}</definedName>
    <definedName name="LL" localSheetId="2" hidden="1">{#N/A,#N/A,FALSE,"informes"}</definedName>
    <definedName name="LL" hidden="1">{#N/A,#N/A,FALSE,"informes"}</definedName>
    <definedName name="LO" localSheetId="3" hidden="1">{"PAGOS DOLARES",#N/A,FALSE,"informes"}</definedName>
    <definedName name="LO" localSheetId="1" hidden="1">{"PAGOS DOLARES",#N/A,FALSE,"informes"}</definedName>
    <definedName name="LO" localSheetId="2" hidden="1">{"PAGOS DOLARES",#N/A,FALSE,"informes"}</definedName>
    <definedName name="LO" hidden="1">{"PAGOS DOLARES",#N/A,FALSE,"informes"}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3" hidden="1">{#N/A,#N/A,FALSE,"informes"}</definedName>
    <definedName name="LUI" localSheetId="1" hidden="1">{#N/A,#N/A,FALSE,"informes"}</definedName>
    <definedName name="LUI" localSheetId="2" hidden="1">{#N/A,#N/A,FALSE,"informes"}</definedName>
    <definedName name="LUI" hidden="1">{#N/A,#N/A,FALSE,"informes"}</definedName>
    <definedName name="LUNA" localSheetId="3" hidden="1">{"PAGOS DOLARES",#N/A,FALSE,"informes"}</definedName>
    <definedName name="LUNA" localSheetId="1" hidden="1">{"PAGOS DOLARES",#N/A,FALSE,"informes"}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3" hidden="1">{#N/A,#N/A,FALSE,"informes"}</definedName>
    <definedName name="LUZ" localSheetId="1" hidden="1">{#N/A,#N/A,FALSE,"informes"}</definedName>
    <definedName name="LUZ" localSheetId="2" hidden="1">{#N/A,#N/A,FALSE,"informes"}</definedName>
    <definedName name="LUZ" hidden="1">{#N/A,#N/A,FALSE,"informes"}</definedName>
    <definedName name="M">[77]Datos!$F$34</definedName>
    <definedName name="MA">[22]APACDO!#REF!</definedName>
    <definedName name="MACRO">#REF!</definedName>
    <definedName name="Mar">[35]BCol!$R$3</definedName>
    <definedName name="MARZON">[68]VIGN!#REF!</definedName>
    <definedName name="MARZOP" localSheetId="3">#REF!</definedName>
    <definedName name="MARZOP" localSheetId="1">#REF!</definedName>
    <definedName name="MARZOP" localSheetId="2">#REF!</definedName>
    <definedName name="MARZOP">#REF!</definedName>
    <definedName name="MARZORN" localSheetId="3">#REF!</definedName>
    <definedName name="MARZORN" localSheetId="1">#REF!</definedName>
    <definedName name="MARZORN" localSheetId="2">#REF!</definedName>
    <definedName name="MARZORN">#REF!</definedName>
    <definedName name="MARZORP" localSheetId="3">#REF!</definedName>
    <definedName name="MARZORP" localSheetId="1">#REF!</definedName>
    <definedName name="MARZORP" localSheetId="2">#REF!</definedName>
    <definedName name="MARZORP">#REF!</definedName>
    <definedName name="MATRIZRICS">'[78]RICS NUEVA HOJA DIARIA'!$A$1:$AB$42</definedName>
    <definedName name="May">[35]BCol!$T$3</definedName>
    <definedName name="men" localSheetId="3">#REF!</definedName>
    <definedName name="men" localSheetId="1">#REF!</definedName>
    <definedName name="men" localSheetId="2">#REF!</definedName>
    <definedName name="men">#REF!</definedName>
    <definedName name="Mensaje">[38]Listas!$H$4:$H$7</definedName>
    <definedName name="MENUIMP">[1]ENTRADA!#REF!</definedName>
    <definedName name="mes">#REF!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>'[79]Interior y Justicia'!#REF!</definedName>
    <definedName name="mia" localSheetId="3" hidden="1">{#N/A,#N/A,FALSE,"informes"}</definedName>
    <definedName name="mia" localSheetId="1" hidden="1">{#N/A,#N/A,FALSE,"informes"}</definedName>
    <definedName name="mia" localSheetId="2" hidden="1">{#N/A,#N/A,FALSE,"informes"}</definedName>
    <definedName name="mia" hidden="1">{#N/A,#N/A,FALSE,"informes"}</definedName>
    <definedName name="MILITARES">#REF!</definedName>
    <definedName name="minimo">#REF!</definedName>
    <definedName name="MINISTRO">'[80]CUA1-3'!#REF!</definedName>
    <definedName name="mm" localSheetId="3">#REF!</definedName>
    <definedName name="mm" localSheetId="1">#REF!</definedName>
    <definedName name="mm" localSheetId="2">#REF!</definedName>
    <definedName name="mm">#REF!</definedName>
    <definedName name="MMMMMM" localSheetId="3" hidden="1">{"INGRESOS DOLARES",#N/A,FALSE,"informes"}</definedName>
    <definedName name="MMMMMM" localSheetId="1" hidden="1">{"INGRESOS DOLARES",#N/A,FALSE,"informes"}</definedName>
    <definedName name="MMMMMM" localSheetId="2" hidden="1">{"INGRESOS DOLARES",#N/A,FALSE,"informes"}</definedName>
    <definedName name="MMMMMM" hidden="1">{"INGRESOS DOLARES",#N/A,FALSE,"informes"}</definedName>
    <definedName name="MN" localSheetId="3" hidden="1">{"PAGOS DOLARES",#N/A,FALSE,"informes"}</definedName>
    <definedName name="MN" localSheetId="1" hidden="1">{"PAGOS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3" hidden="1">{"PAGOS DOLARES",#N/A,FALSE,"informes"}</definedName>
    <definedName name="nfoajañañldlfdkfkfgkfggjgjgj" localSheetId="1" hidden="1">{"PAGOS DOLARES",#N/A,FALSE,"informes"}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IGA">[81]PLANTA96!#REF!</definedName>
    <definedName name="NIT">[53]!TERCEROS[[#All],[NIT]]</definedName>
    <definedName name="nivcar" localSheetId="3">#REF!</definedName>
    <definedName name="nivcar" localSheetId="1">#REF!</definedName>
    <definedName name="nivcar" localSheetId="2">#REF!</definedName>
    <definedName name="nivcar">#REF!</definedName>
    <definedName name="nivel" localSheetId="3">#REF!</definedName>
    <definedName name="nivel" localSheetId="1">#REF!</definedName>
    <definedName name="nivel" localSheetId="2">#REF!</definedName>
    <definedName name="nivel">#REF!</definedName>
    <definedName name="njzetzektryk" localSheetId="3" hidden="1">{"PAGOS DOLARES",#N/A,FALSE,"informes"}</definedName>
    <definedName name="njzetzektryk" localSheetId="1" hidden="1">{"PAGOS DOLARES",#N/A,FALSE,"informes"}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3" hidden="1">{#N/A,#N/A,FALSE,"informes"}</definedName>
    <definedName name="nklfrtmhosdgmlfgpnjrmsnmlrmn" localSheetId="1" hidden="1">{#N/A,#N/A,FALSE,"informes"}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LG">#REF!</definedName>
    <definedName name="nmklmeaknkgñlnkkgnmplrsñmjg" localSheetId="3" hidden="1">{#N/A,#N/A,FALSE,"informes"}</definedName>
    <definedName name="nmklmeaknkgñlnkkgnmplrsñmjg" localSheetId="1" hidden="1">{#N/A,#N/A,FALSE,"informes"}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3" hidden="1">{"PAGOS DOLARES",#N/A,FALSE,"informes"}</definedName>
    <definedName name="nmltmylnmapemhammonkha" localSheetId="1" hidden="1">{"PAGOS DOLARES",#N/A,FALSE,"informes"}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3" hidden="1">{#N/A,#N/A,FALSE,"informes"}</definedName>
    <definedName name="noñkrmjeamnmtlnmkbvnsr" localSheetId="1" hidden="1">{#N/A,#N/A,FALSE,"informes"}</definedName>
    <definedName name="noñkrmjeamnmtlnmkbvnsr" localSheetId="2" hidden="1">{#N/A,#N/A,FALSE,"informes"}</definedName>
    <definedName name="noñkrmjeamnmtlnmkbvnsr" hidden="1">{#N/A,#N/A,FALSE,"informes"}</definedName>
    <definedName name="NOS" localSheetId="3" hidden="1">{"INGRESOS DOLARES",#N/A,FALSE,"informes"}</definedName>
    <definedName name="NOS" localSheetId="1" hidden="1">{"INGRESOS DOLARES",#N/A,FALSE,"informes"}</definedName>
    <definedName name="NOS" localSheetId="2" hidden="1">{"INGRESOS DOLARES",#N/A,FALSE,"informes"}</definedName>
    <definedName name="NOS" hidden="1">{"INGRESOS DOLARES",#N/A,FALSE,"informes"}</definedName>
    <definedName name="Nov">[35]BCol!$Z$3</definedName>
    <definedName name="NOVDEUDAFLOTANTE" localSheetId="3">#REF!</definedName>
    <definedName name="NOVDEUDAFLOTANTE" localSheetId="1">#REF!</definedName>
    <definedName name="NOVDEUDAFLOTANTE" localSheetId="2">#REF!</definedName>
    <definedName name="NOVDEUDAFLOTANTE">#REF!</definedName>
    <definedName name="NOVEVOLREZAGO" localSheetId="3">#REF!</definedName>
    <definedName name="NOVEVOLREZAGO" localSheetId="1">#REF!</definedName>
    <definedName name="NOVEVOLREZAGO" localSheetId="2">#REF!</definedName>
    <definedName name="NOVEVOLREZAGO">#REF!</definedName>
    <definedName name="nsfj" localSheetId="3" hidden="1">{"PAGOS DOLARES",#N/A,FALSE,"informes"}</definedName>
    <definedName name="nsfj" localSheetId="1" hidden="1">{"PAGOS DOLARES",#N/A,FALSE,"informes"}</definedName>
    <definedName name="nsfj" localSheetId="2" hidden="1">{"PAGOS DOLARES",#N/A,FALSE,"informes"}</definedName>
    <definedName name="nsfj" hidden="1">{"PAGOS DOLARES",#N/A,FALSE,"informes"}</definedName>
    <definedName name="NUB" localSheetId="3" hidden="1">{#N/A,#N/A,FALSE,"informes"}</definedName>
    <definedName name="NUB" localSheetId="1" hidden="1">{#N/A,#N/A,FALSE,"informes"}</definedName>
    <definedName name="NUB" localSheetId="2" hidden="1">{#N/A,#N/A,FALSE,"informes"}</definedName>
    <definedName name="NUB" hidden="1">{#N/A,#N/A,FALSE,"informes"}</definedName>
    <definedName name="nuem">#REF!</definedName>
    <definedName name="NUEVA">'[82]planta base'!$C$504:$AA$803</definedName>
    <definedName name="números">[83]Números!$A$2:$B$1001</definedName>
    <definedName name="NumLetras">'[84]Formato  Pago  Honorarios'!#REF!</definedName>
    <definedName name="numperi" localSheetId="3">#REF!</definedName>
    <definedName name="numperi" localSheetId="1">#REF!</definedName>
    <definedName name="numperi" localSheetId="2">#REF!</definedName>
    <definedName name="numperi">#REF!</definedName>
    <definedName name="ÑÑ" localSheetId="3" hidden="1">{"INGRESOS DOLARES",#N/A,FALSE,"informes"}</definedName>
    <definedName name="ÑÑ" localSheetId="1" hidden="1">{"INGRESOS DOLARES",#N/A,FALSE,"informes"}</definedName>
    <definedName name="ÑÑ" localSheetId="2" hidden="1">{"INGRESOS DOLARES",#N/A,FALSE,"informes"}</definedName>
    <definedName name="ÑÑ" hidden="1">{"INGRESOS DOLARES",#N/A,FALSE,"informes"}</definedName>
    <definedName name="o">#REF!</definedName>
    <definedName name="OBJET">[64]PND!$C$2:$C$8</definedName>
    <definedName name="Objetivo">'[65]Progra y Subpro MGMP'!$D$2:$D$7</definedName>
    <definedName name="objetivospnd">[38]Listas!$P$4:$P$11</definedName>
    <definedName name="Oct">[35]BCol!$Y$3</definedName>
    <definedName name="OE97B" localSheetId="3">#REF!</definedName>
    <definedName name="OE97B" localSheetId="1">#REF!</definedName>
    <definedName name="OE97B" localSheetId="2">#REF!</definedName>
    <definedName name="OE97B">#REF!</definedName>
    <definedName name="OEC" localSheetId="3">[1]ENTRADA!#REF!</definedName>
    <definedName name="OEC">[1]ENTRADA!#REF!</definedName>
    <definedName name="OEPROY97" localSheetId="3">#REF!</definedName>
    <definedName name="OEPROY97">#REF!</definedName>
    <definedName name="OFICINA_ASESORA_JURIDICA">#REF!</definedName>
    <definedName name="oìjhioeonmonmea" localSheetId="3" hidden="1">{#N/A,#N/A,FALSE,"informes"}</definedName>
    <definedName name="oìjhioeonmonmea" localSheetId="1" hidden="1">{#N/A,#N/A,FALSE,"informes"}</definedName>
    <definedName name="oìjhioeonmonmea" localSheetId="2" hidden="1">{#N/A,#N/A,FALSE,"informes"}</definedName>
    <definedName name="oìjhioeonmonmea" hidden="1">{#N/A,#N/A,FALSE,"informes"}</definedName>
    <definedName name="ojo">#REF!</definedName>
    <definedName name="OO" localSheetId="3" hidden="1">{"PAGOS DOLARES",#N/A,FALSE,"informes"}</definedName>
    <definedName name="OO" localSheetId="1" hidden="1">{"PAGOS DOLARES",#N/A,FALSE,"informes"}</definedName>
    <definedName name="OO" localSheetId="2" hidden="1">{"PAGOS DOLARES",#N/A,FALSE,"informes"}</definedName>
    <definedName name="OO" hidden="1">{"PAGOS DOLARES",#N/A,FALSE,"informes"}</definedName>
    <definedName name="OOO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[85]OPERTESO!#REF!</definedName>
    <definedName name="opetesore00" localSheetId="3">#REF!</definedName>
    <definedName name="opetesore00" localSheetId="1">#REF!</definedName>
    <definedName name="opetesore00" localSheetId="2">#REF!</definedName>
    <definedName name="opetesore00">#REF!</definedName>
    <definedName name="opetesore98" localSheetId="3">#REF!</definedName>
    <definedName name="opetesore98" localSheetId="1">#REF!</definedName>
    <definedName name="opetesore98" localSheetId="2">#REF!</definedName>
    <definedName name="opetesore98">#REF!</definedName>
    <definedName name="opetesore99" localSheetId="3">#REF!</definedName>
    <definedName name="opetesore99" localSheetId="1">#REF!</definedName>
    <definedName name="opetesore99" localSheetId="2">#REF!</definedName>
    <definedName name="opetesore99">#REF!</definedName>
    <definedName name="ORcapital">#REF!</definedName>
    <definedName name="ORTJBJBHKBFNKJD" localSheetId="3" hidden="1">{"INGRESOS DOLARES",#N/A,FALSE,"informes"}</definedName>
    <definedName name="ORTJBJBHKBFNKJD" localSheetId="1" hidden="1">{"INGRESOS DOLARES",#N/A,FALSE,"informes"}</definedName>
    <definedName name="ORTJBJBHKBFNKJD" localSheetId="2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[86]Bogotá!$C$7</definedName>
    <definedName name="P">'[60]Pesos ingresos'!$C$2:$U$111</definedName>
    <definedName name="P.N." localSheetId="3">#REF!</definedName>
    <definedName name="P.N." localSheetId="1">#REF!</definedName>
    <definedName name="P.N." localSheetId="2">#REF!</definedName>
    <definedName name="P.N.">#REF!</definedName>
    <definedName name="pac03año" localSheetId="1">#REF!</definedName>
    <definedName name="pac03año" localSheetId="2">#REF!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'[80]CUA1-3'!#REF!</definedName>
    <definedName name="PARTMUN00_">[74]SUPUESTOS!$O$6</definedName>
    <definedName name="PARTMUN93_">[74]SUPUESTOS!$H$6</definedName>
    <definedName name="PARTMUN94_">[74]SUPUESTOS!$I$6</definedName>
    <definedName name="PARTMUN95_">[74]SUPUESTOS!$J$6</definedName>
    <definedName name="PARTMUN96_">[74]SUPUESTOS!$K$6</definedName>
    <definedName name="PARTMUN97_">[74]SUPUESTOS!$L$6</definedName>
    <definedName name="PARTMUN98_">[74]SUPUESTOS!$M$6</definedName>
    <definedName name="PARTMUN99_">[74]SUPUESTOS!$N$6</definedName>
    <definedName name="PAZ">[53]!Diario[[#All],[CONCEPTO]]</definedName>
    <definedName name="Pcpta_00">[87]Pob!#REF!</definedName>
    <definedName name="Pcpta_01">[87]Pob!#REF!</definedName>
    <definedName name="Pcpta_02">[87]Pob!#REF!</definedName>
    <definedName name="Pcpta_99">[87]Pob!#REF!</definedName>
    <definedName name="PENE" localSheetId="3" hidden="1">{"PAGOS DOLARES",#N/A,FALSE,"informes"}</definedName>
    <definedName name="PENE" localSheetId="1" hidden="1">{"PAGOS DOLARES",#N/A,FALSE,"informes"}</definedName>
    <definedName name="PENE" localSheetId="2" hidden="1">{"PAGOS DOLARES",#N/A,FALSE,"informes"}</definedName>
    <definedName name="PENE" hidden="1">{"PAGOS DOLARES",#N/A,FALSE,"informes"}</definedName>
    <definedName name="PERIODO">[63]SALDOS!$B$7</definedName>
    <definedName name="PERNOTEC00_" localSheetId="3">#REF!</definedName>
    <definedName name="PERNOTEC00_" localSheetId="1">#REF!</definedName>
    <definedName name="PERNOTEC00_" localSheetId="2">#REF!</definedName>
    <definedName name="PERNOTEC00_">#REF!</definedName>
    <definedName name="PERNOTEC93_" localSheetId="3">#REF!</definedName>
    <definedName name="PERNOTEC93_" localSheetId="1">#REF!</definedName>
    <definedName name="PERNOTEC93_" localSheetId="2">#REF!</definedName>
    <definedName name="PERNOTEC93_">#REF!</definedName>
    <definedName name="PERNOTEC94_" localSheetId="3">#REF!</definedName>
    <definedName name="PERNOTEC94_" localSheetId="1">#REF!</definedName>
    <definedName name="PERNOTEC94_" localSheetId="2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>[88]SUPUESTOS!$O$47</definedName>
    <definedName name="PIB00_">[74]SUPUESTOS!$O$19</definedName>
    <definedName name="PIB93_">[74]SUPUESTOS!$H$19</definedName>
    <definedName name="PIB94_">[74]SUPUESTOS!$I$19</definedName>
    <definedName name="PIB95_">[74]SUPUESTOS!$J$19</definedName>
    <definedName name="PIB96_">[74]SUPUESTOS!$K$19</definedName>
    <definedName name="PIB97_">[74]SUPUESTOS!$L$19</definedName>
    <definedName name="PIB98_">[74]SUPUESTOS!$M$19</definedName>
    <definedName name="PIB99_">[74]SUPUESTOS!$N$19</definedName>
    <definedName name="PICN_00_REAF_98" localSheetId="3">#REF!</definedName>
    <definedName name="PICN_00_REAF_98" localSheetId="1">#REF!</definedName>
    <definedName name="PICN_00_REAF_98" localSheetId="2">#REF!</definedName>
    <definedName name="PICN_00_REAF_98">#REF!</definedName>
    <definedName name="PICN_01_RESERVA" localSheetId="3">#REF!</definedName>
    <definedName name="PICN_01_RESERVA" localSheetId="1">#REF!</definedName>
    <definedName name="PICN_01_RESERVA" localSheetId="2">#REF!</definedName>
    <definedName name="PICN_01_RESERVA">#REF!</definedName>
    <definedName name="PICN_94" localSheetId="3">#REF!</definedName>
    <definedName name="PICN_94" localSheetId="1">#REF!</definedName>
    <definedName name="PICN_94" localSheetId="2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hidden="1">'[89]97FORM1'!#REF!</definedName>
    <definedName name="PMES01" localSheetId="3" hidden="1">{#N/A,#N/A,FALSE,"informes"}</definedName>
    <definedName name="PMES01" localSheetId="1" hidden="1">{#N/A,#N/A,FALSE,"informes"}</definedName>
    <definedName name="PMES01" localSheetId="2" hidden="1">{#N/A,#N/A,FALSE,"informes"}</definedName>
    <definedName name="PMES01" hidden="1">{#N/A,#N/A,FALSE,"informes"}</definedName>
    <definedName name="PMES2" localSheetId="3" hidden="1">{"PAGOS DOLARES",#N/A,FALSE,"informes"}</definedName>
    <definedName name="PMES2" localSheetId="1" hidden="1">{"PAGOS DOLARES",#N/A,FALSE,"informes"}</definedName>
    <definedName name="PMES2" localSheetId="2" hidden="1">{"PAGOS DOLARES",#N/A,FALSE,"informes"}</definedName>
    <definedName name="PMES2" hidden="1">{"PAGOS DOLARES",#N/A,FALSE,"informes"}</definedName>
    <definedName name="PMG">[64]MGMP!$B$2:$B$120</definedName>
    <definedName name="PONJRYIONJPEKHN" localSheetId="3" hidden="1">{#N/A,#N/A,FALSE,"informes"}</definedName>
    <definedName name="PONJRYIONJPEKHN" localSheetId="1" hidden="1">{#N/A,#N/A,FALSE,"informes"}</definedName>
    <definedName name="PONJRYIONJPEKHN" localSheetId="2" hidden="1">{#N/A,#N/A,FALSE,"informes"}</definedName>
    <definedName name="PONJRYIONJPEKHN" hidden="1">{#N/A,#N/A,FALSE,"informes"}</definedName>
    <definedName name="PORC_LIBRE_00">'[48]94-03 Mil Corr '!#REF!</definedName>
    <definedName name="PORC_LIBRE_01">'[48]94-03 Mil Corr '!#REF!</definedName>
    <definedName name="PORC_LIBRE_02">'[48]94-03 Mil Corr '!#REF!</definedName>
    <definedName name="PORC_LIBRE_94">'[48]94-03 Mil Corr '!#REF!</definedName>
    <definedName name="PORC_LIBRE_95">'[48]94-03 Mil Corr '!#REF!</definedName>
    <definedName name="PORC_LIBRE_96">'[48]94-03 Mil Corr '!#REF!</definedName>
    <definedName name="PORC_LIBRE_97">'[48]94-03 Mil Corr '!#REF!</definedName>
    <definedName name="PORC_LIBRE_98">'[48]94-03 Mil Corr '!#REF!</definedName>
    <definedName name="PORC_LIBRE_99">'[48]94-03 Mil Corr '!#REF!</definedName>
    <definedName name="pp" localSheetId="3" hidden="1">{"INGRESOS DOLARES",#N/A,FALSE,"informes"}</definedName>
    <definedName name="pp" localSheetId="1" hidden="1">{"INGRESOS DOLARES",#N/A,FALSE,"informes"}</definedName>
    <definedName name="pp" localSheetId="2" hidden="1">{"INGRESOS DOLARES",#N/A,FALSE,"informes"}</definedName>
    <definedName name="pp" hidden="1">{"INGRESOS DOLARES",#N/A,FALSE,"informes"}</definedName>
    <definedName name="PPTO97">#REF!</definedName>
    <definedName name="pq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[41]GASTOS!#REF!</definedName>
    <definedName name="prgprp">[41]GASTOS!#REF!</definedName>
    <definedName name="pricord" localSheetId="3">#REF!</definedName>
    <definedName name="pricord" localSheetId="1">#REF!</definedName>
    <definedName name="pricord" localSheetId="2">#REF!</definedName>
    <definedName name="pricord">#REF!</definedName>
    <definedName name="pridir" localSheetId="3">#REF!</definedName>
    <definedName name="pridir" localSheetId="1">#REF!</definedName>
    <definedName name="pridir" localSheetId="2">#REF!</definedName>
    <definedName name="pridir">#REF!</definedName>
    <definedName name="prifact" localSheetId="3">#REF!</definedName>
    <definedName name="prifact" localSheetId="1">#REF!</definedName>
    <definedName name="prifact" localSheetId="2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>'[90]planta12088  -23-08-02i'!$AB$1:$AB$65536</definedName>
    <definedName name="primser" localSheetId="3">#REF!</definedName>
    <definedName name="primser" localSheetId="1">#REF!</definedName>
    <definedName name="primser" localSheetId="2">#REF!</definedName>
    <definedName name="primser">#REF!</definedName>
    <definedName name="primtec" localSheetId="3">#REF!</definedName>
    <definedName name="primtec" localSheetId="1">#REF!</definedName>
    <definedName name="primtec" localSheetId="2">#REF!</definedName>
    <definedName name="primtec">#REF!</definedName>
    <definedName name="primtecf" localSheetId="3">#REF!</definedName>
    <definedName name="primtecf" localSheetId="1">#REF!</definedName>
    <definedName name="primtecf" localSheetId="2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>[25]TCN!$A$28:$IV$30</definedName>
    <definedName name="pririesgo" localSheetId="3">#REF!</definedName>
    <definedName name="pririesgo">#REF!</definedName>
    <definedName name="pritecno" localSheetId="3">#REF!</definedName>
    <definedName name="pritecno">#REF!</definedName>
    <definedName name="privatizac">[91]privatizaciones!$A$2:$K$25</definedName>
    <definedName name="Programa">'[65]Progra y Subpro MGMP'!$B$2:$B$120</definedName>
    <definedName name="PROPIOS" localSheetId="3">#REF!</definedName>
    <definedName name="PROPIOS" localSheetId="1">#REF!</definedName>
    <definedName name="PROPIOS" localSheetId="2">#REF!</definedName>
    <definedName name="PROPIOS">#REF!</definedName>
    <definedName name="PROPUES11" localSheetId="3">[92]PLANTA!#REF!</definedName>
    <definedName name="PROPUES11">[92]PLANTA!#REF!</definedName>
    <definedName name="prynac" localSheetId="3">[41]GASTOS!#REF!</definedName>
    <definedName name="prynac">[41]GASTOS!#REF!</definedName>
    <definedName name="pryprp" localSheetId="3">[41]GASTOS!#REF!</definedName>
    <definedName name="pryprp">[41]GASTOS!#REF!</definedName>
    <definedName name="PTT" localSheetId="3" hidden="1">{#N/A,#N/A,FALSE,"informes"}</definedName>
    <definedName name="PTT" localSheetId="1" hidden="1">{#N/A,#N/A,FALSE,"informes"}</definedName>
    <definedName name="PTT" localSheetId="2" hidden="1">{#N/A,#N/A,FALSE,"informes"}</definedName>
    <definedName name="PTT" hidden="1">{#N/A,#N/A,FALSE,"informes"}</definedName>
    <definedName name="pyd">'[60]P+D ingresos'!$C$1:$U$111</definedName>
    <definedName name="q" localSheetId="3" hidden="1">{"emca",#N/A,FALSE,"EMCA"}</definedName>
    <definedName name="q" localSheetId="1" hidden="1">{"emca",#N/A,FALSE,"EMCA"}</definedName>
    <definedName name="q" localSheetId="2" hidden="1">{"emca",#N/A,FALSE,"EMCA"}</definedName>
    <definedName name="q" hidden="1">{"emca",#N/A,FALSE,"EMCA"}</definedName>
    <definedName name="QEN" localSheetId="3" hidden="1">{#N/A,#N/A,FALSE,"informes"}</definedName>
    <definedName name="QEN" localSheetId="1" hidden="1">{#N/A,#N/A,FALSE,"informes"}</definedName>
    <definedName name="QEN" localSheetId="2" hidden="1">{#N/A,#N/A,FALSE,"informes"}</definedName>
    <definedName name="QEN" hidden="1">{#N/A,#N/A,FALSE,"informes"}</definedName>
    <definedName name="QQ" localSheetId="3" hidden="1">{#N/A,#N/A,FALSE,"informes"}</definedName>
    <definedName name="QQ" localSheetId="1" hidden="1">{#N/A,#N/A,FALSE,"informes"}</definedName>
    <definedName name="QQ" localSheetId="2" hidden="1">{#N/A,#N/A,FALSE,"informes"}</definedName>
    <definedName name="QQ" hidden="1">{#N/A,#N/A,FALSE,"informes"}</definedName>
    <definedName name="qqqqqqqqq">#REF!</definedName>
    <definedName name="que" localSheetId="3" hidden="1">{"PAGOS DOLARES",#N/A,FALSE,"informes"}</definedName>
    <definedName name="que" localSheetId="1" hidden="1">{"PAGOS DOLARES",#N/A,FALSE,"informes"}</definedName>
    <definedName name="que" localSheetId="2" hidden="1">{"PAGOS DOLARES",#N/A,FALSE,"informes"}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>[50]RESUMEN!#REF!</definedName>
    <definedName name="RECAPRO00_" localSheetId="3">#REF!</definedName>
    <definedName name="RECAPRO00_" localSheetId="1">#REF!</definedName>
    <definedName name="RECAPRO00_" localSheetId="2">#REF!</definedName>
    <definedName name="RECAPRO00_">#REF!</definedName>
    <definedName name="RECAPRO93_" localSheetId="3">#REF!</definedName>
    <definedName name="RECAPRO93_" localSheetId="1">#REF!</definedName>
    <definedName name="RECAPRO93_" localSheetId="2">#REF!</definedName>
    <definedName name="RECAPRO93_">#REF!</definedName>
    <definedName name="RECAPRO94_" localSheetId="3">#REF!</definedName>
    <definedName name="RECAPRO94_" localSheetId="1">#REF!</definedName>
    <definedName name="RECAPRO94_" localSheetId="2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>[38]Listas!$R$4:$R$8</definedName>
    <definedName name="RECLA2">[38]Listas!$S$4:$S$5</definedName>
    <definedName name="RECLA3">[38]Listas!$T$4:$T$9</definedName>
    <definedName name="RECLA4">[38]Listas!$U$4:$U$7</definedName>
    <definedName name="reclasificados">[38]Listas!$V$4:$V$17</definedName>
    <definedName name="recnac">[41]GASTOS!#REF!</definedName>
    <definedName name="recprp">[41]GASTOS!#REF!</definedName>
    <definedName name="reg">[41]GASTOS!#REF!</definedName>
    <definedName name="REGALIAS00_">[74]SUPUESTOS!$O$74</definedName>
    <definedName name="REGALIAS93_">[74]SUPUESTOS!$H$74</definedName>
    <definedName name="REGALIAS94_">[74]SUPUESTOS!$I$74</definedName>
    <definedName name="REGALIAS95_">[74]SUPUESTOS!$J$74</definedName>
    <definedName name="REGALIAS96_">[74]SUPUESTOS!$K$74</definedName>
    <definedName name="REGALIAS97_">[74]SUPUESTOS!$L$74</definedName>
    <definedName name="REGALIAS98_">[74]SUPUESTOS!$M$74</definedName>
    <definedName name="REGALIAS99_">[74]SUPUESTOS!$N$74</definedName>
    <definedName name="REGIONALCRECIM" localSheetId="3">#REF!</definedName>
    <definedName name="REGIONALCRECIM" localSheetId="1">#REF!</definedName>
    <definedName name="REGIONALCRECIM" localSheetId="2">#REF!</definedName>
    <definedName name="REGIONALCRECIM">#REF!</definedName>
    <definedName name="REGIONALPESOS" localSheetId="3">#REF!</definedName>
    <definedName name="REGIONALPESOS" localSheetId="1">#REF!</definedName>
    <definedName name="REGIONALPESOS" localSheetId="2">#REF!</definedName>
    <definedName name="REGIONALPESOS">#REF!</definedName>
    <definedName name="REGIONALPIB" localSheetId="3">#REF!</definedName>
    <definedName name="REGIONALPIB" localSheetId="1">#REF!</definedName>
    <definedName name="REGIONALPIB" localSheetId="2">#REF!</definedName>
    <definedName name="REGIONALPIB">#REF!</definedName>
    <definedName name="Rep_ing_02" localSheetId="3">[87]Pob!#REF!</definedName>
    <definedName name="Rep_ing_02" localSheetId="1">[87]Pob!#REF!</definedName>
    <definedName name="Rep_ing_02" localSheetId="2">[87]Pob!#REF!</definedName>
    <definedName name="Rep_ing_02">[87]Pob!#REF!</definedName>
    <definedName name="repres" localSheetId="3">#REF!</definedName>
    <definedName name="repres" localSheetId="1">#REF!</definedName>
    <definedName name="repres" localSheetId="2">#REF!</definedName>
    <definedName name="repres">#REF!</definedName>
    <definedName name="REQUERIDOS" localSheetId="3">'[76]LIQUI-TRANSF'!#REF!</definedName>
    <definedName name="REQUERIDOS" localSheetId="1">'[76]LIQUI-TRANSF'!#REF!</definedName>
    <definedName name="REQUERIDOS" localSheetId="2">'[76]LIQUI-TRANSF'!#REF!</definedName>
    <definedName name="REQUERIDOS">'[76]LIQUI-TRANSF'!#REF!</definedName>
    <definedName name="REQUERIMIENTOSDGPNI" localSheetId="3">#REF!</definedName>
    <definedName name="REQUERIMIENTOSDGPNI" localSheetId="1">#REF!</definedName>
    <definedName name="REQUERIMIENTOSDGPNI" localSheetId="2">#REF!</definedName>
    <definedName name="REQUERIMIENTOSDGPNI">#REF!</definedName>
    <definedName name="RES" localSheetId="3" hidden="1">{#N/A,#N/A,FALSE,"informes"}</definedName>
    <definedName name="RES" localSheetId="1" hidden="1">{#N/A,#N/A,FALSE,"informes"}</definedName>
    <definedName name="RES" localSheetId="2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localSheetId="3" hidden="1">{"emca",#N/A,FALSE,"EMCA"}</definedName>
    <definedName name="rew" localSheetId="1" hidden="1">{"emca",#N/A,FALSE,"EMCA"}</definedName>
    <definedName name="rew" localSheetId="2" hidden="1">{"emca",#N/A,FALSE,"EMCA"}</definedName>
    <definedName name="rew" hidden="1">{"emca",#N/A,FALSE,"EMCA"}</definedName>
    <definedName name="REZ" localSheetId="3" hidden="1">{#N/A,#N/A,FALSE,"informes"}</definedName>
    <definedName name="REZ" localSheetId="1" hidden="1">{#N/A,#N/A,FALSE,"informes"}</definedName>
    <definedName name="REZ" localSheetId="2" hidden="1">{#N/A,#N/A,FALSE,"informes"}</definedName>
    <definedName name="REZ" hidden="1">{#N/A,#N/A,FALSE,"informes"}</definedName>
    <definedName name="rezago">#REF!</definedName>
    <definedName name="REZAGOENERO" localSheetId="3" hidden="1">{"PAGOS DOLARES",#N/A,FALSE,"informes"}</definedName>
    <definedName name="REZAGOENERO" localSheetId="1" hidden="1">{"PAGOS DOLARES",#N/A,FALSE,"informes"}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3" hidden="1">{#N/A,#N/A,FALSE,"informes"}</definedName>
    <definedName name="REZAGOMAY" localSheetId="1" hidden="1">{#N/A,#N/A,FALSE,"informes"}</definedName>
    <definedName name="REZAGOMAY" localSheetId="2" hidden="1">{#N/A,#N/A,FALSE,"informes"}</definedName>
    <definedName name="REZAGOMAY" hidden="1">{#N/A,#N/A,FALSE,"informes"}</definedName>
    <definedName name="RF">'[61]fn version1'!#REF!</definedName>
    <definedName name="rhjr" localSheetId="3" hidden="1">{"INGRESOS DOLARES",#N/A,FALSE,"informes"}</definedName>
    <definedName name="rhjr" localSheetId="1" hidden="1">{"INGRESOS DOLARES",#N/A,FALSE,"informes"}</definedName>
    <definedName name="rhjr" localSheetId="2" hidden="1">{"INGRESOS DOLARES",#N/A,FALSE,"informes"}</definedName>
    <definedName name="rhjr" hidden="1">{"INGRESOS DOLARES",#N/A,FALSE,"informes"}</definedName>
    <definedName name="RIC" localSheetId="3" hidden="1">{#N/A,#N/A,FALSE,"informes"}</definedName>
    <definedName name="RIC" localSheetId="1" hidden="1">{#N/A,#N/A,FALSE,"informes"}</definedName>
    <definedName name="RIC" localSheetId="2" hidden="1">{#N/A,#N/A,FALSE,"informes"}</definedName>
    <definedName name="RIC" hidden="1">{#N/A,#N/A,FALSE,"informes"}</definedName>
    <definedName name="RO">'[61]fn version1'!#REF!</definedName>
    <definedName name="rr" localSheetId="3" hidden="1">{#N/A,#N/A,FALSE,"informes"}</definedName>
    <definedName name="rr" localSheetId="1" hidden="1">{#N/A,#N/A,FALSE,"informes"}</definedName>
    <definedName name="rr" localSheetId="2" hidden="1">{#N/A,#N/A,FALSE,"informes"}</definedName>
    <definedName name="rr" hidden="1">{#N/A,#N/A,FALSE,"informes"}</definedName>
    <definedName name="rt" localSheetId="3" hidden="1">{"emca",#N/A,FALSE,"EMCA"}</definedName>
    <definedName name="rt" localSheetId="1" hidden="1">{"emca",#N/A,FALSE,"EMCA"}</definedName>
    <definedName name="rt" localSheetId="2" hidden="1">{"emca",#N/A,FALSE,"EMCA"}</definedName>
    <definedName name="rt" hidden="1">{"emca",#N/A,FALSE,"EMCA"}</definedName>
    <definedName name="Rwvu.ComparEneMar9697." hidden="1">'[59]Seguimiento CSF'!$L$1:$N$65536,'[59]Seguimiento CSF'!$R$1:$BU$65536</definedName>
    <definedName name="Rwvu.EneFeb." hidden="1">'[59]Seguimiento CSF'!$L$1:$N$65536,'[59]Seguimiento CSF'!$Q$1:$AD$65536</definedName>
    <definedName name="Rwvu.Formato._.Corto." hidden="1">'[59]Seguimiento CSF'!$L$1:$N$65536,'[59]Seguimiento CSF'!$R$1:$AD$65536,'[59]Seguimiento CSF'!$AH$1:$AY$65536,'[59]Seguimiento CSF'!$BA$1:$BH$65536,'[59]Seguimiento CSF'!$BJ$1:$BQ$65536,'[59]Seguimiento CSF'!$BS$1:$CF$65536</definedName>
    <definedName name="Rwvu.OPEF._.96." hidden="1">'[59]Resumen OPEF'!$E$1:$J$65536,'[59]Resumen OPEF'!$M$1:$Q$65536</definedName>
    <definedName name="Rwvu.OPEF._.97." localSheetId="3" hidden="1">'[59]Resumen OPEF'!$C$1:$C$65536,'[59]Resumen OPEF'!#REF!,'[59]Resumen OPEF'!$K$1:$Q$65536</definedName>
    <definedName name="Rwvu.OPEF._.97." localSheetId="1" hidden="1">'[59]Resumen OPEF'!$C$1:$C$65536,'[59]Resumen OPEF'!#REF!,'[59]Resumen OPEF'!$K$1:$Q$65536</definedName>
    <definedName name="Rwvu.OPEF._.97." localSheetId="2" hidden="1">'[59]Resumen OPEF'!$C$1:$C$65536,'[59]Resumen OPEF'!#REF!,'[59]Resumen OPEF'!$K$1:$Q$65536</definedName>
    <definedName name="Rwvu.OPEF._.97." hidden="1">'[59]Resumen OPEF'!$C$1:$C$65536,'[59]Resumen OPEF'!#REF!,'[59]Resumen OPEF'!$K$1:$Q$65536</definedName>
    <definedName name="S" localSheetId="3" hidden="1">{"trimestre",#N/A,FALSE,"TRIMESTRE"}</definedName>
    <definedName name="S" localSheetId="1" hidden="1">{"trimestre",#N/A,FALSE,"TRIMESTRE"}</definedName>
    <definedName name="S" localSheetId="2" hidden="1">{"trimestre",#N/A,FALSE,"TRIMESTRE"}</definedName>
    <definedName name="S" hidden="1">{"trimestre",#N/A,FALSE,"TRIMESTRE"}</definedName>
    <definedName name="S00">'[61]fn version1'!#REF!</definedName>
    <definedName name="sa" localSheetId="3" hidden="1">{"trimestre",#N/A,FALSE,"TRIMESTRE"}</definedName>
    <definedName name="sa" localSheetId="1" hidden="1">{"trimestre",#N/A,FALSE,"TRIMESTRE"}</definedName>
    <definedName name="sa" localSheetId="2" hidden="1">{"trimestre",#N/A,FALSE,"TRIMESTRE"}</definedName>
    <definedName name="sa" hidden="1">{"trimestre",#N/A,FALSE,"TRIMESTRE"}</definedName>
    <definedName name="sal">[82]tablas!$D$1:$H$814</definedName>
    <definedName name="SALAMI" localSheetId="3">#REF!</definedName>
    <definedName name="SALAMI" localSheetId="1">#REF!</definedName>
    <definedName name="SALAMI" localSheetId="2">#REF!</definedName>
    <definedName name="SALAMI">#REF!</definedName>
    <definedName name="SALAMINI" localSheetId="3">#REF!</definedName>
    <definedName name="SALAMINI" localSheetId="1">#REF!</definedName>
    <definedName name="SALAMINI" localSheetId="2">#REF!</definedName>
    <definedName name="SALAMINI">#REF!</definedName>
    <definedName name="Saldo" localSheetId="3">'[12]Tabla Saldo 99'!#REF!</definedName>
    <definedName name="Saldo" localSheetId="1">'[12]Tabla Saldo 99'!#REF!</definedName>
    <definedName name="Saldo" localSheetId="2">'[12]Tabla Saldo 99'!#REF!</definedName>
    <definedName name="Saldo">'[12]Tabla Saldo 99'!#REF!</definedName>
    <definedName name="SALIR" localSheetId="3">[50]RESUMEN!#REF!</definedName>
    <definedName name="SALIR" localSheetId="1">[50]RESUMEN!#REF!</definedName>
    <definedName name="SALIR" localSheetId="2">[50]RESUMEN!#REF!</definedName>
    <definedName name="SALIR">[50]RESUMEN!#REF!</definedName>
    <definedName name="salud" localSheetId="3">#REF!</definedName>
    <definedName name="salud" localSheetId="1">#REF!</definedName>
    <definedName name="salud" localSheetId="2">#REF!</definedName>
    <definedName name="salud">#REF!</definedName>
    <definedName name="salud2" localSheetId="3">#REF!</definedName>
    <definedName name="salud2" localSheetId="1">#REF!</definedName>
    <definedName name="salud2" localSheetId="2">#REF!</definedName>
    <definedName name="salud2">#REF!</definedName>
    <definedName name="san" localSheetId="3" hidden="1">{#N/A,#N/A,FALSE,"informes"}</definedName>
    <definedName name="san" localSheetId="1" hidden="1">{#N/A,#N/A,FALSE,"informes"}</definedName>
    <definedName name="san" localSheetId="2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3" hidden="1">{"eaab",#N/A,FALSE,"EAAB"}</definedName>
    <definedName name="sda" localSheetId="1" hidden="1">{"eaab",#N/A,FALSE,"EAAB"}</definedName>
    <definedName name="sda" localSheetId="2" hidden="1">{"eaab",#N/A,FALSE,"EAAB"}</definedName>
    <definedName name="sda" hidden="1">{"eaab",#N/A,FALSE,"EAAB"}</definedName>
    <definedName name="seccion">#REF!</definedName>
    <definedName name="secing">#REF!</definedName>
    <definedName name="SECRETARIA_GENERAL">#REF!</definedName>
    <definedName name="Sector">[38]Listas!$A$4:$A$16</definedName>
    <definedName name="sectoresagregados">[38]Listas!$W$4:$W$12</definedName>
    <definedName name="SEGSOCIALCRECIM" localSheetId="3">#REF!</definedName>
    <definedName name="SEGSOCIALCRECIM" localSheetId="1">#REF!</definedName>
    <definedName name="SEGSOCIALCRECIM" localSheetId="2">#REF!</definedName>
    <definedName name="SEGSOCIALCRECIM">#REF!</definedName>
    <definedName name="SEGSOCIALPESOS" localSheetId="3">#REF!</definedName>
    <definedName name="SEGSOCIALPESOS" localSheetId="1">#REF!</definedName>
    <definedName name="SEGSOCIALPESOS" localSheetId="2">#REF!</definedName>
    <definedName name="SEGSOCIALPESOS">#REF!</definedName>
    <definedName name="SEGSOCIALPIB" localSheetId="3">#REF!</definedName>
    <definedName name="SEGSOCIALPIB" localSheetId="1">#REF!</definedName>
    <definedName name="SEGSOCIALPIB" localSheetId="2">#REF!</definedName>
    <definedName name="SEGSOCIALPIB">#REF!</definedName>
    <definedName name="SEGUIMIENTO_">#REF!</definedName>
    <definedName name="SEIS">#REF!</definedName>
    <definedName name="SEK">#REF!</definedName>
    <definedName name="semoc">[71]SEMOC!$B$1:$H$326</definedName>
    <definedName name="sena" localSheetId="3">#REF!</definedName>
    <definedName name="sena" localSheetId="1">#REF!</definedName>
    <definedName name="sena" localSheetId="2">#REF!</definedName>
    <definedName name="sena">#REF!</definedName>
    <definedName name="SENDEMANDA00_" localSheetId="3">#REF!</definedName>
    <definedName name="SENDEMANDA00_" localSheetId="1">#REF!</definedName>
    <definedName name="SENDEMANDA00_" localSheetId="2">#REF!</definedName>
    <definedName name="SENDEMANDA00_">#REF!</definedName>
    <definedName name="SENDEMANDA93_" localSheetId="3">#REF!</definedName>
    <definedName name="SENDEMANDA93_" localSheetId="1">#REF!</definedName>
    <definedName name="SENDEMANDA93_" localSheetId="2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[35]BCol!$X$3</definedName>
    <definedName name="serie" localSheetId="3">#REF!</definedName>
    <definedName name="serie" localSheetId="1">#REF!</definedName>
    <definedName name="serie" localSheetId="2">#REF!</definedName>
    <definedName name="serie">#REF!</definedName>
    <definedName name="serv" localSheetId="3">#REF!</definedName>
    <definedName name="serv" localSheetId="1">#REF!</definedName>
    <definedName name="serv" localSheetId="2">#REF!</definedName>
    <definedName name="serv">#REF!</definedName>
    <definedName name="SERVICIO" localSheetId="3">#REF!</definedName>
    <definedName name="SERVICIO" localSheetId="1">#REF!</definedName>
    <definedName name="SERVICIO" localSheetId="2">#REF!</definedName>
    <definedName name="SERVICIO">#REF!</definedName>
    <definedName name="SERVICIODEUDANACION" localSheetId="3">'[93]DETALLE-DEUDA'!#REF!</definedName>
    <definedName name="SERVICIODEUDANACION" localSheetId="1">'[93]DETALLE-DEUDA'!#REF!</definedName>
    <definedName name="SERVICIODEUDANACION" localSheetId="2">'[93]DETALLE-DEUDA'!#REF!</definedName>
    <definedName name="SERVICIODEUDANACION">'[93]DETALLE-DEUDA'!#REF!</definedName>
    <definedName name="Servicios_personales" localSheetId="3">#REF!</definedName>
    <definedName name="Servicios_personales" localSheetId="1">#REF!</definedName>
    <definedName name="Servicios_personales" localSheetId="2">#REF!</definedName>
    <definedName name="Servicios_personales">#REF!</definedName>
    <definedName name="SGP_PG_02" localSheetId="3">#REF!</definedName>
    <definedName name="SGP_PG_02" localSheetId="1">#REF!</definedName>
    <definedName name="SGP_PG_02" localSheetId="2">#REF!</definedName>
    <definedName name="SGP_PG_02">#REF!</definedName>
    <definedName name="SI" localSheetId="3">'[94]CUA1-3'!#REF!</definedName>
    <definedName name="SI" localSheetId="1">'[94]CUA1-3'!#REF!</definedName>
    <definedName name="SI" localSheetId="2">'[94]CUA1-3'!#REF!</definedName>
    <definedName name="SI">'[94]CUA1-3'!#REF!</definedName>
    <definedName name="SIS" localSheetId="3">#REF!</definedName>
    <definedName name="SIS" localSheetId="1">#REF!</definedName>
    <definedName name="SIS" localSheetId="2">#REF!</definedName>
    <definedName name="SIS">#REF!</definedName>
    <definedName name="SITFID95_">[74]SUPUESTOS!$J$7</definedName>
    <definedName name="SITFIS00_">[74]SUPUESTOS!$O$7</definedName>
    <definedName name="SITFIS93_">[74]SUPUESTOS!$H$7</definedName>
    <definedName name="SITFIS94_">[74]SUPUESTOS!$I$7</definedName>
    <definedName name="SITFIS95_">[74]SUPUESTOS!$J$7</definedName>
    <definedName name="SITFIS96_">[74]SUPUESTOS!$K$7</definedName>
    <definedName name="SITFIS97_">[74]SUPUESTOS!$L$7</definedName>
    <definedName name="SITFIS98_">[74]SUPUESTOS!$M$7</definedName>
    <definedName name="SITFIS99_">[74]SUPUESTOS!$N$7</definedName>
    <definedName name="skghafdn" localSheetId="3" hidden="1">{"PAGOS DOLARES",#N/A,FALSE,"informes"}</definedName>
    <definedName name="skghafdn" localSheetId="1" hidden="1">{"PAGOS DOLARES",#N/A,FALSE,"informes"}</definedName>
    <definedName name="skghafdn" localSheetId="2" hidden="1">{"PAGOS DOLARES",#N/A,FALSE,"informes"}</definedName>
    <definedName name="skghafdn" hidden="1">{"PAGOS DOLARES",#N/A,FALSE,"informes"}</definedName>
    <definedName name="SMG">[64]MGMP!$F$2:$F$366</definedName>
    <definedName name="SOL" localSheetId="3" hidden="1">{#N/A,#N/A,FALSE,"informes"}</definedName>
    <definedName name="SOL" localSheetId="1" hidden="1">{#N/A,#N/A,FALSE,"informes"}</definedName>
    <definedName name="SOL" localSheetId="2" hidden="1">{#N/A,#N/A,FALSE,"informes"}</definedName>
    <definedName name="SOL" hidden="1">{#N/A,#N/A,FALSE,"informes"}</definedName>
    <definedName name="solnac">[41]GASTOS!#REF!</definedName>
    <definedName name="solprp">[41]GASTOS!#REF!</definedName>
    <definedName name="SORTEADO" localSheetId="3">#REF!</definedName>
    <definedName name="SORTEADO" localSheetId="1">#REF!</definedName>
    <definedName name="SORTEADO" localSheetId="2">#REF!</definedName>
    <definedName name="SORTEADO">#REF!</definedName>
    <definedName name="SS" localSheetId="3" hidden="1">{"PAGOS DOLARES",#N/A,FALSE,"informes"}</definedName>
    <definedName name="SS" localSheetId="1" hidden="1">{"PAGOS DOLARES",#N/A,FALSE,"informes"}</definedName>
    <definedName name="SS" localSheetId="2" hidden="1">{"PAGOS DOLARES",#N/A,FALSE,"informes"}</definedName>
    <definedName name="SS" hidden="1">{"PAGOS DOLARES",#N/A,FALSE,"informes"}</definedName>
    <definedName name="SSDS" localSheetId="3" hidden="1">{#N/A,#N/A,FALSE,"informes"}</definedName>
    <definedName name="SSDS" localSheetId="1" hidden="1">{#N/A,#N/A,FALSE,"informes"}</definedName>
    <definedName name="SSDS" localSheetId="2" hidden="1">{#N/A,#N/A,FALSE,"informes"}</definedName>
    <definedName name="SSDS" hidden="1">{#N/A,#N/A,FALSE,"informes"}</definedName>
    <definedName name="SSF">#REF!</definedName>
    <definedName name="SSSSS" localSheetId="3" hidden="1">{#N/A,#N/A,FALSE,"informes"}</definedName>
    <definedName name="SSSSS" localSheetId="1" hidden="1">{#N/A,#N/A,FALSE,"informes"}</definedName>
    <definedName name="SSSSS" localSheetId="2" hidden="1">{#N/A,#N/A,FALSE,"informes"}</definedName>
    <definedName name="SSSSS" hidden="1">{#N/A,#N/A,FALSE,"informes"}</definedName>
    <definedName name="SUBALI">#REF!</definedName>
    <definedName name="SUBDIRECCION_DE_ASISTENCIA_Y_ATENCION_HUMANITARIA">#REF!</definedName>
    <definedName name="SUBDIRECCION_GENERAL">#REF!</definedName>
    <definedName name="SUBDIRECTOR">#REF!</definedName>
    <definedName name="subprograma">'[95]Prog y Sub MGMP'!$C$2:$C$363</definedName>
    <definedName name="Subprogramas">'[65]Progra y Subpro MGMP'!$C$2:$C$363</definedName>
    <definedName name="SUBTRANS" localSheetId="3">#REF!</definedName>
    <definedName name="SUBTRANS" localSheetId="1">#REF!</definedName>
    <definedName name="SUBTRANS" localSheetId="2">#REF!</definedName>
    <definedName name="SUBTRANS">#REF!</definedName>
    <definedName name="subtrasnp" localSheetId="3">#REF!</definedName>
    <definedName name="subtrasnp" localSheetId="1">#REF!</definedName>
    <definedName name="subtrasnp" localSheetId="2">#REF!</definedName>
    <definedName name="subtrasnp">#REF!</definedName>
    <definedName name="subtrn" localSheetId="3">#REF!</definedName>
    <definedName name="subtrn" localSheetId="1">#REF!</definedName>
    <definedName name="subtrn" localSheetId="2">#REF!</definedName>
    <definedName name="subtrn">#REF!</definedName>
    <definedName name="SUELDONUEVO">#REF!</definedName>
    <definedName name="SUMAS">[96]O.Enti!#REF!</definedName>
    <definedName name="t" localSheetId="3">#REF!</definedName>
    <definedName name="t" localSheetId="1">#REF!</definedName>
    <definedName name="t" localSheetId="2">#REF!</definedName>
    <definedName name="t">#REF!</definedName>
    <definedName name="TABRIL" localSheetId="3">[1]ENTRADA!#REF!</definedName>
    <definedName name="TABRIL">[1]ENTRADA!#REF!</definedName>
    <definedName name="TAGOSTO" localSheetId="3">[1]ENTRADA!#REF!</definedName>
    <definedName name="TAGOSTO">[1]ENTRADA!#REF!</definedName>
    <definedName name="tasa" localSheetId="3">#REF!</definedName>
    <definedName name="tasa">#REF!</definedName>
    <definedName name="tasa01">#REF!</definedName>
    <definedName name="tasaenero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[1]ENTRADA!#REF!</definedName>
    <definedName name="TELECOMCRECIM">#REF!</definedName>
    <definedName name="TELECOMPESOS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3" hidden="1">{"PAGOS DOLARES",#N/A,FALSE,"informes"}</definedName>
    <definedName name="TIM" localSheetId="1" hidden="1">{"PAGOS DOLARES",#N/A,FALSE,"informes"}</definedName>
    <definedName name="TIM" localSheetId="2" hidden="1">{"PAGOS DOLARES",#N/A,FALSE,"informes"}</definedName>
    <definedName name="TIM" hidden="1">{"PAGOS DOLARES",#N/A,FALSE,"informes"}</definedName>
    <definedName name="TIPO">[53]REGISTRO!#REF!</definedName>
    <definedName name="TIPO_DE_INGRESO">[37]DESPLEGABLES!#REF!</definedName>
    <definedName name="TIPO_DE_INGRESO_A_REGISTRAR">[37]DESPLEGABLES!#REF!</definedName>
    <definedName name="TIPO_INGRESO">[37]DESPLEGABLES!#REF!</definedName>
    <definedName name="titi" localSheetId="3">#REF!</definedName>
    <definedName name="titi" localSheetId="1">#REF!</definedName>
    <definedName name="titi" localSheetId="2">#REF!</definedName>
    <definedName name="titi">#REF!</definedName>
    <definedName name="TÍTULOS_A_IMPRI" localSheetId="3">#REF!</definedName>
    <definedName name="TÍTULOS_A_IMPRI" localSheetId="1">#REF!</definedName>
    <definedName name="TÍTULOS_A_IMPRI" localSheetId="2">#REF!</definedName>
    <definedName name="TÍTULOS_A_IMPRI">#REF!</definedName>
    <definedName name="_xlnm.Print_Titles" localSheetId="7">Aj!$11:$12</definedName>
    <definedName name="_xlnm.Print_Titles" localSheetId="6">'AJ1'!$11:$12</definedName>
    <definedName name="_xlnm.Print_Titles" localSheetId="4">'Ajuste Oct'!$11:$12</definedName>
    <definedName name="_xlnm.Print_Titles" localSheetId="1">Formato!$1:$35</definedName>
    <definedName name="_xlnm.Print_Titles" localSheetId="2">Instrucciones!$1:$31</definedName>
    <definedName name="Títulos_a_imprimir_IM" localSheetId="3">#REF!</definedName>
    <definedName name="Títulos_a_imprimir_IM" localSheetId="1">#REF!</definedName>
    <definedName name="Títulos_a_imprimir_IM" localSheetId="2">#REF!</definedName>
    <definedName name="Títulos_a_imprimir_IM">#REF!</definedName>
    <definedName name="TJULIO" localSheetId="3">[1]ENTRADA!#REF!</definedName>
    <definedName name="TJULIO">[1]ENTRADA!#REF!</definedName>
    <definedName name="TJUNIO" localSheetId="3">[1]ENTRADA!#REF!</definedName>
    <definedName name="TJUNIO">[1]ENTRADA!#REF!</definedName>
    <definedName name="TMARZO" localSheetId="3">[1]ENTRADA!#REF!</definedName>
    <definedName name="TMARZO">[1]ENTRADA!#REF!</definedName>
    <definedName name="TMAYO" localSheetId="3">[1]ENTRADA!#REF!</definedName>
    <definedName name="TMAYO">[1]ENTRADA!#REF!</definedName>
    <definedName name="TNOV">[1]ENTRADA!#REF!</definedName>
    <definedName name="TOCTUBRE">[1]ENTRADA!#REF!</definedName>
    <definedName name="TODO">#REF!</definedName>
    <definedName name="tope_transporte">[39]parametros!$B$9</definedName>
    <definedName name="TOT_SUP" localSheetId="3">#REF!,#REF!,#REF!,#REF!,#REF!,#REF!,#REF!,#REF!,#REF!,#REF!,#REF!,#REF!,#REF!,#REF!,#REF!,#REF!,#REF!,#REF!,#REF!,#REF!,#REF!,#REF!,#REF!,#REF!,#REF!,#REF!,#REF!,#REF!,#REF!</definedName>
    <definedName name="TOT_SUP" localSheetId="1">#REF!,#REF!,#REF!,#REF!,#REF!,#REF!,#REF!,#REF!,#REF!,#REF!,#REF!,#REF!,#REF!,#REF!,#REF!,#REF!,#REF!,#REF!,#REF!,#REF!,#REF!,#REF!,#REF!,#REF!,#REF!,#REF!,#REF!,#REF!,#REF!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3">#REF!,#REF!,#REF!,#REF!,#REF!,#REF!,#REF!,#REF!,#REF!,#REF!,#REF!,#REF!,#REF!,#REF!,#REF!</definedName>
    <definedName name="TOT_SUP2" localSheetId="1">#REF!,#REF!,#REF!,#REF!,#REF!,#REF!,#REF!,#REF!,#REF!,#REF!,#REF!,#REF!,#REF!,#REF!,#REF!</definedName>
    <definedName name="TOT_SUP2" localSheetId="2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3">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>[74]SUPUESTOS!$O$5</definedName>
    <definedName name="TRANSTOT93_">[74]SUPUESTOS!$H$5</definedName>
    <definedName name="TRANSTOT94_">[74]SUPUESTOS!$I$5</definedName>
    <definedName name="TRANSTOT95_">[74]SUPUESTOS!$J$5</definedName>
    <definedName name="TRANSTOT96_">[74]SUPUESTOS!$K$5</definedName>
    <definedName name="TRANSTOT97_">[74]SUPUESTOS!$L$5</definedName>
    <definedName name="TRANSTOT98_">[74]SUPUESTOS!$M$5</definedName>
    <definedName name="TRANSTOT99_">[74]SUPUESTOS!$N$5</definedName>
    <definedName name="TRES" localSheetId="3">#REF!</definedName>
    <definedName name="TRES" localSheetId="1">#REF!</definedName>
    <definedName name="TRES" localSheetId="2">#REF!</definedName>
    <definedName name="TRES">#REF!</definedName>
    <definedName name="trim" localSheetId="3">#REF!</definedName>
    <definedName name="trim" localSheetId="1">#REF!</definedName>
    <definedName name="trim" localSheetId="2">#REF!</definedName>
    <definedName name="trim">#REF!</definedName>
    <definedName name="TRIM1" localSheetId="3">[1]ENTRADA!#REF!</definedName>
    <definedName name="TRIM1" localSheetId="1">[1]ENTRADA!#REF!</definedName>
    <definedName name="TRIM1" localSheetId="2">[1]ENTRADA!#REF!</definedName>
    <definedName name="TRIM1">[1]ENTRADA!#REF!</definedName>
    <definedName name="TRIM2" localSheetId="3">[1]ENTRADA!#REF!</definedName>
    <definedName name="TRIM2" localSheetId="1">[1]ENTRADA!#REF!</definedName>
    <definedName name="TRIM2" localSheetId="2">[1]ENTRADA!#REF!</definedName>
    <definedName name="TRIM2">[1]ENTRADA!#REF!</definedName>
    <definedName name="TRIM3" localSheetId="3">[1]ENTRADA!#REF!</definedName>
    <definedName name="TRIM3">[1]ENTRADA!#REF!</definedName>
    <definedName name="TRIM4" localSheetId="3">[1]ENTRADA!#REF!</definedName>
    <definedName name="TRIM4">[1]ENTRADA!#REF!</definedName>
    <definedName name="TRMeje">[97]nombres!$N$35</definedName>
    <definedName name="TRMpto">[97]nombres!$N$32</definedName>
    <definedName name="TSEP">[1]ENTRADA!#REF!</definedName>
    <definedName name="TT" localSheetId="3" hidden="1">{"PAGOS DOLARES",#N/A,FALSE,"informes"}</definedName>
    <definedName name="TT" localSheetId="1" hidden="1">{"PAGOS DOLARES",#N/A,FALSE,"informes"}</definedName>
    <definedName name="TT" localSheetId="2" hidden="1">{"PAGOS DOLARES",#N/A,FALSE,"informes"}</definedName>
    <definedName name="TT" hidden="1">{"PAGOS DOLARES",#N/A,FALSE,"informes"}</definedName>
    <definedName name="ttt" localSheetId="3" hidden="1">{"INGRESOS DOLARES",#N/A,FALSE,"informes"}</definedName>
    <definedName name="ttt" localSheetId="1" hidden="1">{"INGRESOS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3" hidden="1">{#N/A,#N/A,FALSE,"informes"}</definedName>
    <definedName name="TTTT" localSheetId="1" hidden="1">{#N/A,#N/A,FALSE,"informes"}</definedName>
    <definedName name="TTTT" localSheetId="2" hidden="1">{#N/A,#N/A,FALSE,"informes"}</definedName>
    <definedName name="TTTT" hidden="1">{#N/A,#N/A,FALSE,"informes"}</definedName>
    <definedName name="tyhjuopiwhsonjjy" localSheetId="3" hidden="1">{#N/A,#N/A,FALSE,"informes"}</definedName>
    <definedName name="tyhjuopiwhsonjjy" localSheetId="1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localSheetId="3" hidden="1">{#N/A,#N/A,FALSE,"informes"}</definedName>
    <definedName name="UN" localSheetId="1" hidden="1">{#N/A,#N/A,FALSE,"informes"}</definedName>
    <definedName name="UN" localSheetId="2" hidden="1">{#N/A,#N/A,FALSE,"informes"}</definedName>
    <definedName name="UN" hidden="1">{#N/A,#N/A,FALSE,"informes"}</definedName>
    <definedName name="uno">#REF!</definedName>
    <definedName name="URRA" localSheetId="3" hidden="1">{"empresa",#N/A,FALSE,"xEMPRESA"}</definedName>
    <definedName name="URRA" localSheetId="1" hidden="1">{"empresa",#N/A,FALSE,"xEMPRESA"}</definedName>
    <definedName name="URRA" localSheetId="2" hidden="1">{"empresa",#N/A,FALSE,"xEMPRESA"}</definedName>
    <definedName name="URRA" hidden="1">{"empresa",#N/A,FALSE,"xEMPRESA"}</definedName>
    <definedName name="USD">#REF!</definedName>
    <definedName name="usrg" localSheetId="3" hidden="1">{#N/A,#N/A,FALSE,"informes"}</definedName>
    <definedName name="usrg" localSheetId="1" hidden="1">{#N/A,#N/A,FALSE,"informes"}</definedName>
    <definedName name="usrg" localSheetId="2" hidden="1">{#N/A,#N/A,FALSE,"informes"}</definedName>
    <definedName name="usrg" hidden="1">{#N/A,#N/A,FALSE,"informes"}</definedName>
    <definedName name="USS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3" hidden="1">{"PAGOS DOLARES",#N/A,FALSE,"informes"}</definedName>
    <definedName name="uu" localSheetId="1" hidden="1">{"PAGOS DOLARES",#N/A,FALSE,"informes"}</definedName>
    <definedName name="uu" localSheetId="2" hidden="1">{"PAGOS DOLARES",#N/A,FALSE,"informes"}</definedName>
    <definedName name="uu" hidden="1">{"PAGOS DOLARES",#N/A,FALSE,"informes"}</definedName>
    <definedName name="uyuy" localSheetId="3" hidden="1">{"PAGOS DOLARES",#N/A,FALSE,"informes"}</definedName>
    <definedName name="uyuy" localSheetId="1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>[39]parametros!$B$10</definedName>
    <definedName name="valorpuntoIng" localSheetId="3">#REF!</definedName>
    <definedName name="valorpuntoIng" localSheetId="1">#REF!</definedName>
    <definedName name="valorpuntoIng" localSheetId="2">#REF!</definedName>
    <definedName name="valorpuntoIng">#REF!</definedName>
    <definedName name="VARIACIONES" localSheetId="3">#REF!</definedName>
    <definedName name="VARIACIONES" localSheetId="1">#REF!</definedName>
    <definedName name="VARIACIONES" localSheetId="2">#REF!</definedName>
    <definedName name="VARIACIONES">#REF!</definedName>
    <definedName name="VARPIB00_">[74]SUPUESTOS!$O$20</definedName>
    <definedName name="VARPIB93_">[74]SUPUESTOS!$H$20</definedName>
    <definedName name="VARPIB94_">[74]SUPUESTOS!$I$20</definedName>
    <definedName name="VARPIB95_">[74]SUPUESTOS!$J$20</definedName>
    <definedName name="VARPIB96_">[74]SUPUESTOS!$K$20</definedName>
    <definedName name="VARPIB97_">[74]SUPUESTOS!$L$20</definedName>
    <definedName name="VARPIB98_">[74]SUPUESTOS!$M$20</definedName>
    <definedName name="VARPIB99_">[74]SUPUESTOS!$N$20</definedName>
    <definedName name="VEB" localSheetId="3">#REF!</definedName>
    <definedName name="VEB" localSheetId="1">#REF!</definedName>
    <definedName name="VEB" localSheetId="2">#REF!</definedName>
    <definedName name="VEB">#REF!</definedName>
    <definedName name="Ventas_de_establecimientos_de_mercado" localSheetId="3">[37]DESPLEGABLES!#REF!</definedName>
    <definedName name="Ventas_de_establecimientos_de_mercado">[37]DESPLEGABLES!#REF!</definedName>
    <definedName name="Ventas_incidentales_de_establecimiento_no_de_mercado" localSheetId="3">[37]DESPLEGABLES!#REF!</definedName>
    <definedName name="Ventas_incidentales_de_establecimiento_no_de_mercado">[37]DESPLEGABLES!#REF!</definedName>
    <definedName name="Ventas_incidentales_de_establecimientos_no_de_mercado" localSheetId="3">[37]DESPLEGABLES!#REF!</definedName>
    <definedName name="Ventas_incidentales_de_establecimientos_no_de_mercado">[37]DESPLEGABLES!#REF!</definedName>
    <definedName name="vieja">'[82]planta base'!$C$2:$AC$503</definedName>
    <definedName name="VIGENCIA">'[26]PAGOS VIGENCIA t'!$A$2:$AS$55</definedName>
    <definedName name="Vigencia_1999" localSheetId="3">#REF!</definedName>
    <definedName name="Vigencia_1999" localSheetId="1">#REF!</definedName>
    <definedName name="Vigencia_1999" localSheetId="2">#REF!</definedName>
    <definedName name="Vigencia_1999">#REF!</definedName>
    <definedName name="Vigencia_2000" localSheetId="3">#REF!</definedName>
    <definedName name="Vigencia_2000" localSheetId="1">#REF!</definedName>
    <definedName name="Vigencia_2000" localSheetId="2">#REF!</definedName>
    <definedName name="Vigencia_2000">#REF!</definedName>
    <definedName name="Vigencia_2001" localSheetId="3">#REF!</definedName>
    <definedName name="Vigencia_2001" localSheetId="1">#REF!</definedName>
    <definedName name="Vigencia_2001" localSheetId="2">#REF!</definedName>
    <definedName name="Vigencia_2001">#REF!</definedName>
    <definedName name="Vigencia_2002">#REF!</definedName>
    <definedName name="vknmryspo" localSheetId="3" hidden="1">{#N/A,#N/A,FALSE,"informes"}</definedName>
    <definedName name="vknmryspo" localSheetId="1" hidden="1">{#N/A,#N/A,FALSE,"informes"}</definedName>
    <definedName name="vknmryspo" localSheetId="2" hidden="1">{#N/A,#N/A,FALSE,"informes"}</definedName>
    <definedName name="vknmryspo" hidden="1">{#N/A,#N/A,FALSE,"informes"}</definedName>
    <definedName name="VKNRSKNLRSJYÑKLNHJ" localSheetId="3" hidden="1">{"PAGOS DOLARES",#N/A,FALSE,"informes"}</definedName>
    <definedName name="VKNRSKNLRSJYÑKLNHJ" localSheetId="1" hidden="1">{"PAGOS DOLARES",#N/A,FALSE,"informes"}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w">#REF!</definedName>
    <definedName name="wrn.ACUDEC." localSheetId="3" hidden="1">{#N/A,#N/A,FALSE,"ACUM-REAL"}</definedName>
    <definedName name="wrn.ACUDEC." localSheetId="1" hidden="1">{#N/A,#N/A,FALSE,"ACUM-REAL"}</definedName>
    <definedName name="wrn.ACUDEC." localSheetId="2" hidden="1">{#N/A,#N/A,FALSE,"ACUM-REAL"}</definedName>
    <definedName name="wrn.ACUDEC." hidden="1">{#N/A,#N/A,FALSE,"ACUM-REAL"}</definedName>
    <definedName name="wrn.eaab." localSheetId="3" hidden="1">{"eaab",#N/A,FALSE,"EAAB"}</definedName>
    <definedName name="wrn.eaab." localSheetId="1" hidden="1">{"eaab",#N/A,FALSE,"EAAB"}</definedName>
    <definedName name="wrn.eaab." localSheetId="2" hidden="1">{"eaab",#N/A,FALSE,"EAAB"}</definedName>
    <definedName name="wrn.eaab." hidden="1">{"eaab",#N/A,FALSE,"EAAB"}</definedName>
    <definedName name="wrn.emca." localSheetId="3" hidden="1">{"emca",#N/A,FALSE,"EMCA"}</definedName>
    <definedName name="wrn.emca." localSheetId="1" hidden="1">{"emca",#N/A,FALSE,"EMCA"}</definedName>
    <definedName name="wrn.emca." localSheetId="2" hidden="1">{"emca",#N/A,FALSE,"EMCA"}</definedName>
    <definedName name="wrn.emca." hidden="1">{"emca",#N/A,FALSE,"EMCA"}</definedName>
    <definedName name="wrn.epma." localSheetId="3" hidden="1">{"epma",#N/A,FALSE,"EPMA"}</definedName>
    <definedName name="wrn.epma." localSheetId="1" hidden="1">{"epma",#N/A,FALSE,"EPMA"}</definedName>
    <definedName name="wrn.epma." localSheetId="2" hidden="1">{"epma",#N/A,FALSE,"EPMA"}</definedName>
    <definedName name="wrn.epma." hidden="1">{"epma",#N/A,FALSE,"EPMA"}</definedName>
    <definedName name="wrn.INGRESOS._.DOLARES." localSheetId="3" hidden="1">{"INGRESOS DOLARES",#N/A,FALSE,"informes"}</definedName>
    <definedName name="wrn.INGRESOS._.DOLARES." localSheetId="1" hidden="1">{"INGRESOS DOLARES",#N/A,FALSE,"informes"}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3" hidden="1">{#N/A,#N/A,FALSE,"informes"}</definedName>
    <definedName name="wrn.INGRESOS._.PESOS." localSheetId="1" hidden="1">{#N/A,#N/A,FALSE,"informes"}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PAGOS._.DOLARES." localSheetId="3" hidden="1">{"PAGOS DOLARES",#N/A,FALSE,"informes"}</definedName>
    <definedName name="wrn.PAGOS._.DOLARES." localSheetId="1" hidden="1">{"PAGOS DOLARES",#N/A,FALSE,"informes"}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3" hidden="1">{#N/A,#N/A,FALSE,"informes"}</definedName>
    <definedName name="wrn.PAGOS._.PESOS." localSheetId="1" hidden="1">{#N/A,#N/A,FALSE,"informes"}</definedName>
    <definedName name="wrn.PAGOS._.PESOS." localSheetId="2" hidden="1">{#N/A,#N/A,FALSE,"informes"}</definedName>
    <definedName name="wrn.PAGOS._.PESOS." hidden="1">{#N/A,#N/A,FALSE,"informes"}</definedName>
    <definedName name="wrn.SINDEC." localSheetId="3" hidden="1">{#N/A,#N/A,FALSE,"PAC-REAL"}</definedName>
    <definedName name="wrn.SINDEC." localSheetId="1" hidden="1">{#N/A,#N/A,FALSE,"PAC-REAL"}</definedName>
    <definedName name="wrn.SINDEC." localSheetId="2" hidden="1">{#N/A,#N/A,FALSE,"PAC-REAL"}</definedName>
    <definedName name="wrn.SINDEC." hidden="1">{#N/A,#N/A,FALSE,"PAC-REAL"}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3" hidden="1">{"trimestre",#N/A,FALSE,"TRIMESTRE"}</definedName>
    <definedName name="wrn.trimestre." localSheetId="1" hidden="1">{"trimestre",#N/A,FALSE,"TRIMESTRE"}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3" hidden="1">{"empresa",#N/A,FALSE,"xEMPRESA"}</definedName>
    <definedName name="wrn.xempresa." localSheetId="1" hidden="1">{"empresa",#N/A,FALSE,"xEMPRESA"}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3" hidden="1">{"PAGOS DOLARES",#N/A,FALSE,"informes"}</definedName>
    <definedName name="XIT" localSheetId="1" hidden="1">{"PAGOS DOLARES",#N/A,FALSE,"informes"}</definedName>
    <definedName name="XIT" localSheetId="2" hidden="1">{"PAGOS DOLARES",#N/A,FALSE,"informes"}</definedName>
    <definedName name="XIT" hidden="1">{"PAGOS DOLARES",#N/A,FALSE,"informes"}</definedName>
    <definedName name="XXX" localSheetId="3" hidden="1">{"epma",#N/A,FALSE,"EPMA"}</definedName>
    <definedName name="XXX" localSheetId="1" hidden="1">{"epma",#N/A,FALSE,"EPMA"}</definedName>
    <definedName name="XXX" localSheetId="2" hidden="1">{"epma",#N/A,FALSE,"EPMA"}</definedName>
    <definedName name="XXX" hidden="1">{"epma",#N/A,FALSE,"EPMA"}</definedName>
    <definedName name="xxxb" localSheetId="3" hidden="1">{"INGRESOS DOLARES",#N/A,FALSE,"informes"}</definedName>
    <definedName name="xxxb" localSheetId="1" hidden="1">{"INGRESOS DOLARES",#N/A,FALSE,"informes"}</definedName>
    <definedName name="xxxb" localSheetId="2" hidden="1">{"INGRESOS DOLARES",#N/A,FALSE,"informes"}</definedName>
    <definedName name="xxxb" hidden="1">{"INGRESOS DOLARES",#N/A,FALSE,"informes"}</definedName>
    <definedName name="xxxx">'[98]REZAGO anterior'!$AB$2:$AI$101</definedName>
    <definedName name="y" localSheetId="3">#REF!</definedName>
    <definedName name="y" localSheetId="1">#REF!</definedName>
    <definedName name="y" localSheetId="2">#REF!</definedName>
    <definedName name="y">#REF!</definedName>
    <definedName name="yjwi4ojonpiyjioha" localSheetId="3" hidden="1">{#N/A,#N/A,FALSE,"informes"}</definedName>
    <definedName name="yjwi4ojonpiyjioha" localSheetId="1" hidden="1">{#N/A,#N/A,FALSE,"informes"}</definedName>
    <definedName name="yjwi4ojonpiyjioha" localSheetId="2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3" hidden="1">{#N/A,#N/A,FALSE,"informes"}</definedName>
    <definedName name="YU" localSheetId="1" hidden="1">{#N/A,#N/A,FALSE,"informes"}</definedName>
    <definedName name="YU" localSheetId="2" hidden="1">{#N/A,#N/A,FALSE,"informes"}</definedName>
    <definedName name="YU" hidden="1">{#N/A,#N/A,FALSE,"informes"}</definedName>
    <definedName name="YUD">#REF!</definedName>
    <definedName name="YUR" localSheetId="3" hidden="1">{"INGRESOS DOLARES",#N/A,FALSE,"informes"}</definedName>
    <definedName name="YUR" localSheetId="1" hidden="1">{"INGRESOS DOLARES",#N/A,FALSE,"informes"}</definedName>
    <definedName name="YUR" localSheetId="2" hidden="1">{"INGRESOS DOLARES",#N/A,FALSE,"informes"}</definedName>
    <definedName name="YUR" hidden="1">{"INGRESOS DOLARES",#N/A,FALSE,"informes"}</definedName>
    <definedName name="yuy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>'[94]CUA1-3'!#REF!</definedName>
    <definedName name="Z_91E95AE5_DCC2_11D0_8DF1_00805F2A002D_.wvu.Cols" hidden="1">'[59]Seguimiento CSF'!$L$1:$N$65536,'[59]Seguimiento CSF'!$R$1:$BU$65536</definedName>
    <definedName name="Z_91E95AE6_DCC2_11D0_8DF1_00805F2A002D_.wvu.Cols" hidden="1">'[59]Seguimiento CSF'!$L$1:$N$65536,'[59]Seguimiento CSF'!$Q$1:$AD$65536</definedName>
    <definedName name="Z_91E95AE6_DCC2_11D0_8DF1_00805F2A002D_.wvu.Rows" localSheetId="3" hidden="1">'[59]Seguimiento CSF'!#REF!,'[59]Seguimiento CSF'!#REF!</definedName>
    <definedName name="Z_91E95AE6_DCC2_11D0_8DF1_00805F2A002D_.wvu.Rows" localSheetId="1" hidden="1">'[59]Seguimiento CSF'!#REF!,'[59]Seguimiento CSF'!#REF!</definedName>
    <definedName name="Z_91E95AE6_DCC2_11D0_8DF1_00805F2A002D_.wvu.Rows" localSheetId="2" hidden="1">'[59]Seguimiento CSF'!#REF!,'[59]Seguimiento CSF'!#REF!</definedName>
    <definedName name="Z_91E95AE6_DCC2_11D0_8DF1_00805F2A002D_.wvu.Rows" hidden="1">'[59]Seguimiento CSF'!#REF!,'[59]Seguimiento CSF'!#REF!</definedName>
    <definedName name="Z_91E95AE7_DCC2_11D0_8DF1_00805F2A002D_.wvu.Cols" hidden="1">'[59]Resumen MES OPEF'!$C$1:$C$65536,'[59]Resumen MES OPEF'!$N$1:$N$65536,'[59]Resumen MES OPEF'!$Y$1:$Y$65536,'[59]Resumen MES OPEF'!$AL$1:$AL$65536,'[59]Resumen MES OPEF'!$AV$1:$AV$65536,'[59]Resumen MES OPEF'!$BG$1:$BG$65536,'[59]Resumen MES OPEF'!$BR$1:$BR$65536,'[59]Resumen MES OPEF'!$CC$1:$CC$65536</definedName>
    <definedName name="Z_91E95AE8_DCC2_11D0_8DF1_00805F2A002D_.wvu.Cols" hidden="1">'[59]Seguimiento CSF'!$L$1:$N$65536,'[59]Seguimiento CSF'!$R$1:$AD$65536,'[59]Seguimiento CSF'!$AY$1:$AY$65536,'[59]Seguimiento CSF'!$BH$1:$BH$65536,'[59]Seguimiento CSF'!$BQ$1:$BQ$65536</definedName>
    <definedName name="Z_91E95AE9_DCC2_11D0_8DF1_00805F2A002D_.wvu.Cols" hidden="1">'[59]Seguimiento CSF'!$L$1:$N$65536,'[59]Seguimiento CSF'!$R$1:$AD$65536,'[59]Seguimiento CSF'!$AH$1:$AY$65536,'[59]Seguimiento CSF'!$BA$1:$BH$65536,'[59]Seguimiento CSF'!$BJ$1:$BQ$65536,'[59]Seguimiento CSF'!$BS$1:$CF$65536</definedName>
    <definedName name="Z_91E95AEB_DCC2_11D0_8DF1_00805F2A002D_.wvu.Cols" hidden="1">'[59]Resumen OPEF'!$E$1:$J$65536,'[59]Resumen OPEF'!$M$1:$Q$65536</definedName>
    <definedName name="Z_91E95AEC_DCC2_11D0_8DF1_00805F2A002D_.wvu.Cols" hidden="1">'[59]Resumen OPEF'!$C$1:$C$65536,'[59]Resumen OPEF'!$E$1:$E$65536,'[59]Resumen OPEF'!$H$1:$I$65536,'[59]Resumen OPEF'!$K$1:$L$65536,'[59]Resumen OPEF'!$O$1:$O$65536</definedName>
    <definedName name="zzz" localSheetId="3" hidden="1">{"INGRESOS DOLARES",#N/A,FALSE,"informes"}</definedName>
    <definedName name="zzz" localSheetId="1" hidden="1">{"INGRESOS DOLARES",#N/A,FALSE,"informes"}</definedName>
    <definedName name="zzz" localSheetId="2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9" l="1"/>
  <c r="H24" i="99"/>
  <c r="H34" i="99"/>
  <c r="H29" i="99"/>
  <c r="H30" i="99" s="1"/>
  <c r="H31" i="99" s="1"/>
  <c r="H32" i="99" s="1"/>
  <c r="H13" i="99" l="1"/>
  <c r="H14" i="99" s="1"/>
  <c r="H15" i="99" s="1"/>
  <c r="H16" i="99" s="1"/>
  <c r="H17" i="99" s="1"/>
  <c r="H18" i="99" s="1"/>
  <c r="H19" i="99" s="1"/>
  <c r="H20" i="99" s="1"/>
  <c r="H26" i="99" s="1"/>
  <c r="H27" i="99" s="1"/>
  <c r="H28" i="99" s="1"/>
  <c r="H33" i="99" s="1"/>
  <c r="G30" i="101"/>
  <c r="F30" i="101"/>
  <c r="G20" i="101"/>
  <c r="F20" i="101"/>
  <c r="E20" i="101"/>
  <c r="G34" i="99"/>
  <c r="F34" i="99"/>
  <c r="G20" i="99"/>
  <c r="F20" i="99"/>
  <c r="E20" i="99"/>
  <c r="H23" i="32" l="1"/>
  <c r="G24" i="32" s="1"/>
  <c r="H21" i="32"/>
  <c r="G22" i="32" s="1"/>
  <c r="H19" i="32"/>
  <c r="G20" i="32" s="1"/>
  <c r="H17" i="32"/>
  <c r="G18" i="32" s="1"/>
  <c r="H15" i="32"/>
  <c r="G16" i="32" s="1"/>
  <c r="H13" i="32"/>
  <c r="G14" i="32" s="1"/>
  <c r="C38" i="32" l="1"/>
  <c r="C36" i="32"/>
  <c r="C34" i="32"/>
  <c r="C32" i="32"/>
  <c r="C30" i="32"/>
  <c r="C28" i="32"/>
  <c r="C26" i="32"/>
  <c r="C23" i="32"/>
  <c r="C22" i="32"/>
  <c r="C20" i="32"/>
  <c r="C18" i="32"/>
  <c r="C16" i="32"/>
  <c r="C14" i="32"/>
  <c r="C39" i="32"/>
  <c r="G39" i="32" l="1"/>
  <c r="G37" i="32"/>
  <c r="H38" i="32" s="1"/>
  <c r="G35" i="32"/>
  <c r="H36" i="32" s="1"/>
  <c r="G33" i="32"/>
  <c r="G31" i="32"/>
  <c r="H32" i="32" s="1"/>
  <c r="G29" i="32"/>
  <c r="H30" i="32" s="1"/>
  <c r="G27" i="32"/>
  <c r="H28" i="32" s="1"/>
  <c r="G25" i="32"/>
  <c r="H26" i="32" s="1"/>
  <c r="C40" i="32"/>
  <c r="C37" i="32"/>
  <c r="C35" i="32"/>
  <c r="C33" i="32"/>
  <c r="C31" i="32"/>
  <c r="C29" i="32"/>
  <c r="C27" i="32"/>
  <c r="C25" i="32"/>
  <c r="C21" i="32"/>
  <c r="C19" i="32"/>
  <c r="C24" i="32"/>
  <c r="G21" i="32"/>
  <c r="G19" i="32"/>
  <c r="G17" i="32"/>
  <c r="C17" i="32"/>
  <c r="G15" i="32"/>
  <c r="C15" i="32"/>
  <c r="C13" i="32"/>
  <c r="H34" i="32" l="1"/>
  <c r="G61" i="32"/>
  <c r="H16" i="81" l="1"/>
  <c r="G16" i="81"/>
  <c r="G14" i="81"/>
  <c r="H14" i="80" l="1"/>
  <c r="H40" i="32"/>
  <c r="H20" i="80" l="1"/>
  <c r="H18" i="80"/>
  <c r="H16" i="80"/>
  <c r="G21" i="80"/>
  <c r="H21" i="80" l="1"/>
  <c r="H24" i="65" l="1"/>
  <c r="H23" i="65"/>
  <c r="G20" i="65"/>
  <c r="G19" i="65"/>
  <c r="H16" i="65"/>
  <c r="H15" i="65"/>
  <c r="H20" i="65" l="1"/>
  <c r="H19" i="65"/>
  <c r="G25" i="65" l="1"/>
  <c r="L25" i="76" l="1"/>
  <c r="L27" i="76"/>
  <c r="L26" i="76"/>
  <c r="L24" i="76"/>
  <c r="L23" i="76"/>
  <c r="H14" i="32" l="1"/>
  <c r="H24" i="32" l="1"/>
  <c r="H22" i="32"/>
  <c r="H20" i="32" l="1"/>
  <c r="H25" i="65" l="1"/>
  <c r="H16" i="32" l="1"/>
  <c r="H18" i="32"/>
  <c r="H61" i="32" l="1"/>
  <c r="F45" i="40" l="1"/>
  <c r="F50" i="40" s="1"/>
  <c r="D45" i="40"/>
  <c r="E45" i="40"/>
  <c r="G14" i="40"/>
  <c r="G15" i="40" s="1"/>
  <c r="G16" i="40" s="1"/>
  <c r="G17" i="40" s="1"/>
  <c r="G18" i="40" s="1"/>
  <c r="G19" i="40" s="1"/>
  <c r="G20" i="40" s="1"/>
  <c r="G21" i="40" s="1"/>
  <c r="G22" i="40" s="1"/>
  <c r="G23" i="40" s="1"/>
  <c r="G24" i="40" s="1"/>
  <c r="G25" i="40" s="1"/>
  <c r="G26" i="40" s="1"/>
  <c r="G27" i="40" s="1"/>
  <c r="G28" i="40" s="1"/>
  <c r="G29" i="40" s="1"/>
  <c r="G30" i="40" s="1"/>
  <c r="G31" i="40" s="1"/>
  <c r="G32" i="40" s="1"/>
  <c r="G33" i="40" s="1"/>
  <c r="G34" i="40" s="1"/>
  <c r="G35" i="40" s="1"/>
  <c r="G36" i="40" s="1"/>
  <c r="G37" i="40" s="1"/>
  <c r="G38" i="40" s="1"/>
  <c r="G39" i="40" s="1"/>
  <c r="G40" i="40" s="1"/>
  <c r="G41" i="40" s="1"/>
  <c r="G42" i="40" s="1"/>
  <c r="G43" i="40" s="1"/>
  <c r="G44" i="40" s="1"/>
  <c r="G45" i="40" s="1"/>
  <c r="G48" i="40" l="1"/>
  <c r="G49" i="40" s="1"/>
  <c r="G50" i="40" s="1"/>
</calcChain>
</file>

<file path=xl/sharedStrings.xml><?xml version="1.0" encoding="utf-8"?>
<sst xmlns="http://schemas.openxmlformats.org/spreadsheetml/2006/main" count="582" uniqueCount="253">
  <si>
    <t xml:space="preserve"> </t>
  </si>
  <si>
    <t>FORMATO PARA CONCILIACIÓN</t>
  </si>
  <si>
    <t>Código</t>
  </si>
  <si>
    <t>750,15,15-50</t>
  </si>
  <si>
    <t>Versión</t>
  </si>
  <si>
    <t>PROCEDIMIENTO FINANCIERO - CONTROL INTERNO CONTABLE</t>
  </si>
  <si>
    <t>Fecha</t>
  </si>
  <si>
    <t>PROCESO GESTIÓN FINANCIERA Y CONTABLE</t>
  </si>
  <si>
    <t>Pagina</t>
  </si>
  <si>
    <t>ENCARGO FIDUCIARIO - FIDUCIA EN ADMINISTRACION</t>
  </si>
  <si>
    <t>INSUMOS</t>
  </si>
  <si>
    <t>PROCESO  RESPONSABLE</t>
  </si>
  <si>
    <t>FECHA ELABORACION</t>
  </si>
  <si>
    <t>Extracto Bancolombia - Fiducia</t>
  </si>
  <si>
    <t>Subdirección de Reparación Individual</t>
  </si>
  <si>
    <t>FECHA DE CORTE</t>
  </si>
  <si>
    <t>Saldos contables - Auxiliares</t>
  </si>
  <si>
    <t>Contabilidad</t>
  </si>
  <si>
    <t>CUENTA CONTABLE</t>
  </si>
  <si>
    <t>Informe Fiducia - Base pagos Fiducia</t>
  </si>
  <si>
    <t>NOMBRE CUENTA CONTABLE</t>
  </si>
  <si>
    <t xml:space="preserve">ENCARGO FIDUCIARIO </t>
  </si>
  <si>
    <t xml:space="preserve">MOVIMIENTO DEL MES </t>
  </si>
  <si>
    <t>FECHA</t>
  </si>
  <si>
    <t>CONCEPTO</t>
  </si>
  <si>
    <t>SALDO ANTERIOR</t>
  </si>
  <si>
    <t>ENTRADAS CUENTA FIDUCIA</t>
  </si>
  <si>
    <t>SALIDAS CUENTA FIDUCIA</t>
  </si>
  <si>
    <t>SALDO FINAL CONTABILIDAD</t>
  </si>
  <si>
    <t>Saldo Fiducia Balance a 31-May-2021</t>
  </si>
  <si>
    <t xml:space="preserve">Anulación pagos  OP 36 (179) </t>
  </si>
  <si>
    <t xml:space="preserve">Anulación pagos  OP 50 (3) </t>
  </si>
  <si>
    <t xml:space="preserve">Anulación pagos  OP 53 (4) </t>
  </si>
  <si>
    <t xml:space="preserve">Anulación pagos  OP 66 (1) </t>
  </si>
  <si>
    <t>Giros OP70 (877)</t>
  </si>
  <si>
    <t>Giros OP 64 (19)</t>
  </si>
  <si>
    <t>OP68 - Rendimientos generados OP64 jóvenessiendo mayores</t>
  </si>
  <si>
    <t xml:space="preserve">Anulación pagos  OP 70 (2) </t>
  </si>
  <si>
    <t xml:space="preserve">Anulacion pagos  OP 28 (259) </t>
  </si>
  <si>
    <t xml:space="preserve">Anulación pagos OP 31 (228) </t>
  </si>
  <si>
    <t xml:space="preserve">Anulación pagos  OP 32 (187) </t>
  </si>
  <si>
    <t xml:space="preserve">Anulación pagos  OP 35 (178) </t>
  </si>
  <si>
    <t xml:space="preserve">Anulación pagos  OP 38 (14) </t>
  </si>
  <si>
    <t xml:space="preserve">Anulación pagos  OP 40 (207) </t>
  </si>
  <si>
    <t xml:space="preserve">Anulación pagos  OP 43 (8) </t>
  </si>
  <si>
    <t xml:space="preserve">Anulación pagos  OP 60 (1) </t>
  </si>
  <si>
    <t>Reintegro OP 56 (1) pago al exterior - cuenta destino no permite consg</t>
  </si>
  <si>
    <t>Ingreso Constitución 4 - Solicitud Desembolso No 3 de 2021</t>
  </si>
  <si>
    <t>OP82 - Rendimientos generados OP81 jóvenessiendo mayores</t>
  </si>
  <si>
    <t>Ingreso Constitución 2 - Solicitud Desembolso No 4 de 2021</t>
  </si>
  <si>
    <t>Ingreso Constitución 153 - Solicitud Desembolso No 5 de 2021</t>
  </si>
  <si>
    <t>Ingreso Constitución 50 - Solicitud Desembolso No 6 de 2021</t>
  </si>
  <si>
    <t>Giros OP77 - Connacionales (1)</t>
  </si>
  <si>
    <t>Giros OP78 - FRV (11)</t>
  </si>
  <si>
    <t>Giros OP79 - Connacionales (4)</t>
  </si>
  <si>
    <t>Giros OP81 - (1)</t>
  </si>
  <si>
    <t>Retenciones causadas pendientes por pagar DIAN</t>
  </si>
  <si>
    <t>Retenciones causadas pendientes por cobrar DIAN</t>
  </si>
  <si>
    <t>Rendimientos causados a Febrero 2021</t>
  </si>
  <si>
    <t>Ajuste al Peso</t>
  </si>
  <si>
    <t xml:space="preserve">SALDO CUENTA FIDUCIA </t>
  </si>
  <si>
    <t>PARTIDAS CONCILIATORIAS</t>
  </si>
  <si>
    <t xml:space="preserve">AJUSTE RECLASIFICACION  CUENTA 511175 REPARACION DE VICTIMAS A 190803 ENCARGO FIDUCIARIO </t>
  </si>
  <si>
    <t>ABONO EN CUENTA RESOLUCION 572 ABRIL</t>
  </si>
  <si>
    <t>SOPORTES DE LA CONCILIACION</t>
  </si>
  <si>
    <t>FOLIOS</t>
  </si>
  <si>
    <t>RESPONSABLE</t>
  </si>
  <si>
    <t>NOMBRE</t>
  </si>
  <si>
    <t>CARGO</t>
  </si>
  <si>
    <t>FIRMAS</t>
  </si>
  <si>
    <t>Auxiliar SIIF a 30 de junio de 2021</t>
  </si>
  <si>
    <t>ELABORACION</t>
  </si>
  <si>
    <t>PILAR ARDILA</t>
  </si>
  <si>
    <r>
      <rPr>
        <b/>
        <sz val="12"/>
        <rFont val="Arial"/>
        <family val="2"/>
      </rPr>
      <t xml:space="preserve">Cargo </t>
    </r>
    <r>
      <rPr>
        <sz val="12"/>
        <rFont val="Arial"/>
        <family val="2"/>
      </rPr>
      <t xml:space="preserve">-  Grupo de Gestión Financiera y Contable </t>
    </r>
  </si>
  <si>
    <t>TP No. 84720-T</t>
  </si>
  <si>
    <t xml:space="preserve">REVISION Y VoBo. </t>
  </si>
  <si>
    <t>LORENA CORDOBA</t>
  </si>
  <si>
    <r>
      <rPr>
        <b/>
        <sz val="12"/>
        <rFont val="Arial"/>
        <family val="2"/>
      </rPr>
      <t xml:space="preserve">Cargo </t>
    </r>
    <r>
      <rPr>
        <sz val="12"/>
        <rFont val="Arial"/>
        <family val="2"/>
      </rPr>
      <t xml:space="preserve">-  Contador Responsable Grupo de Gestión Financiera y Contable </t>
    </r>
  </si>
  <si>
    <t>TP No. 179591-T</t>
  </si>
  <si>
    <t>APROBACION</t>
  </si>
  <si>
    <t>LIZA MINELLY BOTELLO</t>
  </si>
  <si>
    <r>
      <rPr>
        <b/>
        <sz val="12"/>
        <rFont val="Arial"/>
        <family val="2"/>
      </rPr>
      <t>Coordinadora</t>
    </r>
    <r>
      <rPr>
        <sz val="12"/>
        <rFont val="Arial"/>
        <family val="2"/>
      </rPr>
      <t xml:space="preserve"> -  Grupo de Gestión Financiera y Contable </t>
    </r>
  </si>
  <si>
    <t>TP No. 117139-T</t>
  </si>
  <si>
    <t>* Soporte Informes aportados por la Fiducia de la gestión mensual para el mes de Febrero de 2021</t>
  </si>
  <si>
    <t>* De la OP15  cobraron 1 casos quedando pendientes por cobrar 0 casos y  se  anularon 142 giros.</t>
  </si>
  <si>
    <t>* De la OP16  no se cobraron quedando pendientes por cobrar 0 casos y  se anularon 4 giros.</t>
  </si>
  <si>
    <t>* De la OP17  cobraron 2 casos quedando pendientes por cobrar 0 casos y  se anularon  81 giros.</t>
  </si>
  <si>
    <t>* De la OP18  no hubo cobros y no quedaron pendientes por cobrar y  se anularon 12 giros.</t>
  </si>
  <si>
    <t>* De la OP19   cobraron 1 caso y no  quedaron casos  pendientes por cobrar  y  se anularon 85 giros.</t>
  </si>
  <si>
    <t>* De la OP20  no hubo cobros,no quedaron pendientes por cobrar y  se anularon 15 giros.</t>
  </si>
  <si>
    <t>* De la OP21  cobraron 4 casos no quedaron pendientes por cobrar y  se anularon 111 giros.</t>
  </si>
  <si>
    <t>* De la OP23  cobro 1 caso no quedaron pendientes por cobrar y se anularon 67 giros.</t>
  </si>
  <si>
    <t>* De la OP24  cobraron 3 casos no quedaro pendientes por cobrar  y  se anularon 83 giros.</t>
  </si>
  <si>
    <t>* De la OP25  cobraron 5 casos no quedaron pendientes por cobrar  y se anularon 125 giros.</t>
  </si>
  <si>
    <t>* De la OP27  cobraron 2 casos no quedaron pendientes por cobrar  y  se anularon 179 giros.</t>
  </si>
  <si>
    <t>* De la OP28  cobraron 746 casos quedando pendientes por cobrar 304 y no se anularon giros</t>
  </si>
  <si>
    <t>* De la OP30  no hubo cobros no quedaron pendientes por cobrar y no se anulo 1 giro.</t>
  </si>
  <si>
    <t>* De la OP31  cobraron 26 casos quedando pendientes por cobrar (252) y no se anularon giros.</t>
  </si>
  <si>
    <t>* De la OP32  cobraron (18) casos quedando pendientes por cobrar (206) y no se anularon giros.</t>
  </si>
  <si>
    <t>* De la OP35  cobraron 31 casos quedando pendientes por cobrar 197 y no se anularon giros</t>
  </si>
  <si>
    <t>* De la OP36  cobraron (25) casos quedando pendientes por cobrar 197 y  se anulo 1 giro.</t>
  </si>
  <si>
    <t>* De la OP 38   no realizaron cobro de ningun giro quedaron pendientes por cobrar (14) y no  se anularon giros</t>
  </si>
  <si>
    <t>* De la OP 40   cobraron (284) casos quedando pendientes por cobrar (311) y se anulo  (1) caso</t>
  </si>
  <si>
    <t>* De la OP 43  se cobro 1 caso  quedando pendiente por cobrar  (10 ) no se anularon giros</t>
  </si>
  <si>
    <t>* Las retenciones causadas serán descontadas antes del pago a la DIAN por lo tanto estos recursos se encuentran en el fideicomiso y no se veran reflajados como ingreso al mismo teniendo en cuenta que estan siendo descontados en las retenciones a pagar a la DIAN con las siguientes OP.</t>
  </si>
  <si>
    <t xml:space="preserve">Análisis </t>
  </si>
  <si>
    <t>REVISIÓN</t>
  </si>
  <si>
    <t>COMPROBANTE DE AJUSTE CONTABLE MANUAL</t>
  </si>
  <si>
    <t>Código:</t>
  </si>
  <si>
    <t>750,15,15-63</t>
  </si>
  <si>
    <t>Versión:</t>
  </si>
  <si>
    <t>PROCESO DE GESTIÓN FINANCIERA Y CONTABLE</t>
  </si>
  <si>
    <t>Fecha:</t>
  </si>
  <si>
    <t>PROCEDIMIENTO FINANCIERO</t>
  </si>
  <si>
    <t>Páginas:</t>
  </si>
  <si>
    <t>1 de 1</t>
  </si>
  <si>
    <t>JUSTIFICACIÓN  DEL AJUSTE CONTABLE</t>
  </si>
  <si>
    <t>INFORMACION</t>
  </si>
  <si>
    <t>REGISTRO MOVIMIENTOS SEGUN EXTRACTO CUENTA FIDUCIA BANCOLOMBIA A 31 DE OCTUBRE DE 2022</t>
  </si>
  <si>
    <t xml:space="preserve">PCI </t>
  </si>
  <si>
    <t>41-04-00</t>
  </si>
  <si>
    <t xml:space="preserve">FECHA </t>
  </si>
  <si>
    <t>AUXILIARES</t>
  </si>
  <si>
    <t>MOVIMIENTOS</t>
  </si>
  <si>
    <t>COMPROB.</t>
  </si>
  <si>
    <t>No. SIIF</t>
  </si>
  <si>
    <t>No. APROBACIÓN</t>
  </si>
  <si>
    <t>CÓDIGO</t>
  </si>
  <si>
    <t>DESCRIPCIÓN</t>
  </si>
  <si>
    <t>AUX FIJO</t>
  </si>
  <si>
    <t xml:space="preserve">AUX VARIABLE </t>
  </si>
  <si>
    <t>DÉBITO</t>
  </si>
  <si>
    <t>CRÉDITO</t>
  </si>
  <si>
    <t>No.APROBACION</t>
  </si>
  <si>
    <t>TOTALES</t>
  </si>
  <si>
    <t>Soportes del ajuste</t>
  </si>
  <si>
    <t>RESPONSABLES:</t>
  </si>
  <si>
    <t>FIRMA</t>
  </si>
  <si>
    <t>Fecha entrega</t>
  </si>
  <si>
    <t>Memorando - Reporte Informe Financiero septiembre 2022</t>
  </si>
  <si>
    <t>ELABORACIÓN</t>
  </si>
  <si>
    <t>JOHANA CARRILLO</t>
  </si>
  <si>
    <r>
      <rPr>
        <b/>
        <sz val="11"/>
        <color rgb="FF000000"/>
        <rFont val="Verdana"/>
        <family val="2"/>
      </rPr>
      <t>Contratista</t>
    </r>
    <r>
      <rPr>
        <sz val="11"/>
        <color rgb="FF000000"/>
        <rFont val="Verdana"/>
        <family val="2"/>
      </rPr>
      <t xml:space="preserve"> - Grupo de Gestión Financiera y Contable</t>
    </r>
  </si>
  <si>
    <t>T.P 283910-T</t>
  </si>
  <si>
    <t>Informe Mensual del Portafolio Fiduciaria Bancolombia Septiembre 2022</t>
  </si>
  <si>
    <t>REVISO - Vo. Bo</t>
  </si>
  <si>
    <t>MIREYI VARGAS</t>
  </si>
  <si>
    <r>
      <rPr>
        <b/>
        <sz val="11"/>
        <color rgb="FF000000"/>
        <rFont val="Verdana"/>
        <family val="2"/>
      </rPr>
      <t>Lider</t>
    </r>
    <r>
      <rPr>
        <sz val="11"/>
        <color rgb="FF000000"/>
        <rFont val="Verdana"/>
        <family val="2"/>
      </rPr>
      <t xml:space="preserve"> - Grupo de Gestión Financiera y Contable</t>
    </r>
  </si>
  <si>
    <t>T.P 73619-T</t>
  </si>
  <si>
    <t>UNIDAD DE ATENCIÓN Y REPARACIÓN INTEGRAL A LAS VÍCTIMAS</t>
  </si>
  <si>
    <t/>
  </si>
  <si>
    <t>DEVOLUCION RESOLUCIÒN 1788/2022 REPARACION ADMINISTRATIVA DE LA RESOLUCION 3081</t>
  </si>
  <si>
    <t>41-04-00-00M</t>
  </si>
  <si>
    <t>Reparaciòn de victimas</t>
  </si>
  <si>
    <t>TER 900490473</t>
  </si>
  <si>
    <t>A-03-03-01-057</t>
  </si>
  <si>
    <t>Saldos a favor de beneficiarios</t>
  </si>
  <si>
    <t>TER 800150280</t>
  </si>
  <si>
    <t>Cindy Johana Carrillo Ramos</t>
  </si>
  <si>
    <t>Contratista - Grupo de Gestión Financiera y Contable</t>
  </si>
  <si>
    <t>Pilar Ardila</t>
  </si>
  <si>
    <t>Lider Contable - Grupo de Gestión Financiera y Contable</t>
  </si>
  <si>
    <t xml:space="preserve">T.P </t>
  </si>
  <si>
    <t>APROBACIÓN</t>
  </si>
  <si>
    <t>Lider - Grupo de Gestión Financiera y Contable</t>
  </si>
  <si>
    <t>T.P 84720-T</t>
  </si>
  <si>
    <t>RECLASIFICACION CUENTA CONTABLE DE ENCARGO FIDUCIARIO HACIA REPARACION DE VICTIMAS: RESOLUCIONES 303415 Y 303315</t>
  </si>
  <si>
    <t>Reparacion de Victimas -  Resolución 303415</t>
  </si>
  <si>
    <t>C-4101-1500-18-0-4101029 SERVICIOS PARA LA INDEMNIZACIÓN ADMINISTRATIVA Y JUDICIAL</t>
  </si>
  <si>
    <t>C-4101-1500-18-0-4101029-03</t>
  </si>
  <si>
    <t>Encargo Fiduciario -  Resolución 303415</t>
  </si>
  <si>
    <t>C-4101-1500-18-0-4101029-02</t>
  </si>
  <si>
    <t>Encargo Fiduciario -  Resolución 303315</t>
  </si>
  <si>
    <t>Auxiliar SIIF Detallado por Tercero por Tercero</t>
  </si>
  <si>
    <t>LIZA BOTELLO</t>
  </si>
  <si>
    <t>Coordinadora - Grupo de Gestión Financiera y Contable</t>
  </si>
  <si>
    <t>T.P No. 117139-T</t>
  </si>
  <si>
    <t>T.P  117139-T</t>
  </si>
  <si>
    <t>AJUSTE MOVIMIENTOS ENCARGO FIDUCIARIO A 31 DE JULIO DE 2022</t>
  </si>
  <si>
    <t>Encargo Fiduciario Ingreso Constitucion de 23 Encargos - Solicitud de Desembolso N. 17</t>
  </si>
  <si>
    <t>Saldo a Favor Beneficiario - Ingreso Constitucion de 23 Encargos - Solicitud de Desembolso N. 17</t>
  </si>
  <si>
    <t>Saldo a Favor Beneficiario - Pagos OP133 Reprogramaciones</t>
  </si>
  <si>
    <t>Encargo Fiduciario Pagos OP133 Reprogramaciones</t>
  </si>
  <si>
    <t>Ajuste 9004 de Septiembre 2022</t>
  </si>
  <si>
    <t>Profesional Universitario - Grupo de Gestión Financiera y Contable</t>
  </si>
  <si>
    <t>CONSULTA SALDOS Y MOVIMIENTOS POR PCI</t>
  </si>
  <si>
    <t>Fecha  Reporte</t>
  </si>
  <si>
    <t>Fecha Desde</t>
  </si>
  <si>
    <t>Fecha Hasta</t>
  </si>
  <si>
    <t>Codigo Contable</t>
  </si>
  <si>
    <t>Numero Comprobante</t>
  </si>
  <si>
    <t>Codigo Auxiliar</t>
  </si>
  <si>
    <t>Descripcion Cod Sigla</t>
  </si>
  <si>
    <t>Fecha registro</t>
  </si>
  <si>
    <t>Saldo Inicial</t>
  </si>
  <si>
    <t>Debe</t>
  </si>
  <si>
    <t>Haber</t>
  </si>
  <si>
    <t>Total</t>
  </si>
  <si>
    <t>descripcion transaccion</t>
  </si>
  <si>
    <t>190803001</t>
  </si>
  <si>
    <t>2022-05-01</t>
  </si>
  <si>
    <t>2022-05-26</t>
  </si>
  <si>
    <t>Pago de ordenes de pago por tipo de moneda y con medio de pago  Abono en cuenta.    May 24 2022 12:00AM,   RESOLUCION,   1812,  ENTIDAD</t>
  </si>
  <si>
    <t>2022-05-27</t>
  </si>
  <si>
    <t>Pago de ordenes de pago por tipo de moneda y con medio de pago Giro,  May 27 2022 12:00AM,  ORDEN DE PAGO, 140220422,    ENTIDAD,  140220422 OP</t>
  </si>
  <si>
    <t>Pago de ordenes de pago por tipo de moneda y con medio de pago Giro   May 27 2022 12:00AM, ORDEN DE PAGO,  140242522, ENTIDAD,   140242522 OP</t>
  </si>
  <si>
    <t>2022-06-28</t>
  </si>
  <si>
    <t>Pago de ordenes de pago por tipo de moneda y con medio de pago  Abono en cuenta.  Jun 23 2022 12:00AM, RESOLUCION,  2213, ENTIDAD</t>
  </si>
  <si>
    <t>Pago de ordenes de pago por tipo de moneda y con medio de pago  Abono en cuenta.,Jun 23 2022 12:00AM,RESOLUCION, 2428, ENTIDAD</t>
  </si>
  <si>
    <t>Pago de ordenes de pago por tipo de moneda y con medio de pago  Abono en cuenta., Jun 23 2022 12:00AM, RESOLUCION, 02212, ENTIDAD</t>
  </si>
  <si>
    <t>2022-06-29</t>
  </si>
  <si>
    <t>Reclasificación cuenta 511175001 al Encargo fiduciario.</t>
  </si>
  <si>
    <t>FONDO DE REPARACIÓN DE LAS VICTIMAS</t>
  </si>
  <si>
    <t>2022-05-25</t>
  </si>
  <si>
    <t>Pago de ordenes de pago por tipo de moneda y con medio de pago  Abono en cuenta., May 23 2022 12:00AM, RESOLUCION, RES1789,  ENTIDAD</t>
  </si>
  <si>
    <t>Pago de ordenes de pago por tipo de moneda y con medio de pago  Abono en cuenta., May 23 2022 12:00AM, RESOLUCION, RES 01788, ENTIDAD</t>
  </si>
  <si>
    <t>Pago de ordenes de pago por tipo de moneda y con medio de pago  Abono en cuenta.,  May 25 2022 12:00AM, FACTURA, FACT402219FEB,  ENTIDAD,</t>
  </si>
  <si>
    <t xml:space="preserve">Pago de ordenes de pago por tipo de moneda y con medio de pago  Abono en cuenta., Jun 23 2022 12:00AM, RESOLUCION,  RESOL02207 DE 16-6-2022,   </t>
  </si>
  <si>
    <t>Pago de ordenes de pago por tipo de moneda y con medio de pago  Abono en cuenta., Jun 23 2022 12:00AM, RESOLUCION, RES2202INDEMADMON,  ENTIDAD</t>
  </si>
  <si>
    <t>Pago de ordenes de pago por tipo de moneda y con medio de pago  Abono en cuenta.,  Jun 23 2022 12:00AM, RESOLUCION, RES2201INDEMADMON,  ENTIDAD</t>
  </si>
  <si>
    <t>Pago de ordenes de pago por tipo de moneda y con medio de pago  Abono en cuenta.  Jun 23 2022 12:00AM, CONTRATO DE FIDUCIA- ENCARGO FIDUCIARIO-ADMINISTRACION DE FONDOS,  CONT15MARZ,  ENTIDAD</t>
  </si>
  <si>
    <t>Unidad Fiducia  Mayo</t>
  </si>
  <si>
    <t>Unidad Nit     Mayo</t>
  </si>
  <si>
    <t>Unidad Fiducia  Junio</t>
  </si>
  <si>
    <t>FRV Fiducia Mayo</t>
  </si>
  <si>
    <t>FRV Fiducia Junio</t>
  </si>
  <si>
    <t>PROCESO RESPONSABLE</t>
  </si>
  <si>
    <t>PROCEDIMIENTO PREPARACIÓN, PRESENTACIÓN Y PUBLICACIÓN DE LOS INFORMES FINANCIEROS Y CONTABLES</t>
  </si>
  <si>
    <t>SALDO CUENTA FIDUCIA</t>
  </si>
  <si>
    <t>FORMATO PARA CONCILIACIÓN ENCARGO FIDUCIARIO</t>
  </si>
  <si>
    <t>Diligenciar la fecha en la que se realizó la conciliación (Ej: 05-abr-2024)</t>
  </si>
  <si>
    <t>Diligenciar la fecha del corte del periodo conciliado (Ej: 31-mar-2024)</t>
  </si>
  <si>
    <t>Diigenciar número de la cuenta contable a conciliar</t>
  </si>
  <si>
    <t>Diligenciar nombre de la cuenta contable</t>
  </si>
  <si>
    <t>Concepto del Catálogo General de Cuentas y demás normatividad aplicable a la entidad. (Por qué se genera dentro de la entidad ese tipo de operaciones contables que afectan esta cuenta) Realizar breve descripcion contable de los Resultados obtenidos en la Conciliación</t>
  </si>
  <si>
    <t>GGFC (Grupo responsable de hacer la conciliación contable)</t>
  </si>
  <si>
    <t xml:space="preserve"> Reporte Auxiliar Contable SIIF Nación (Información registrada en la herramienta SIIF Nación al corte de la realización de la conciliación</t>
  </si>
  <si>
    <t>Proceso con el cual se realiza la conciliación (Ej: Oficina Asesora Jurídica, Admitiva - Bienes, Talento Humano,- Refrente a Nominas y sus conexos...)</t>
  </si>
  <si>
    <t>Insumos para la conciliación (Ej: Oficios y reportes del caso, Bases de datos, ejecución presupuestal, fichas del gasto o proveedores...)</t>
  </si>
  <si>
    <t>Cantidad de hojas</t>
  </si>
  <si>
    <t>Fecha del movimiento</t>
  </si>
  <si>
    <t>Descripción del movimiento</t>
  </si>
  <si>
    <t>Saldo en libros mes anterior (SIIF Nación)</t>
  </si>
  <si>
    <t>Movimiento débito</t>
  </si>
  <si>
    <t>Movimiento crédito</t>
  </si>
  <si>
    <t xml:space="preserve"> Esta celda se encuentra formulada por lo tanto no se debe digitar ningún valor de forma manual..</t>
  </si>
  <si>
    <t>Fecha de Cambio</t>
  </si>
  <si>
    <t>Descripción de la modificación</t>
  </si>
  <si>
    <t>Creación documento formato para conciliación encargo fiduciario.</t>
  </si>
  <si>
    <t>Código: 163,15,15-89</t>
  </si>
  <si>
    <t>Versión: 01</t>
  </si>
  <si>
    <t>Fecha: 05/09/024</t>
  </si>
  <si>
    <t>Páginas: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</si>
</sst>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/mm/yyyy;@"/>
    <numFmt numFmtId="168" formatCode="[$-10409]#,##0.00;\-#,##0.00"/>
    <numFmt numFmtId="169" formatCode="_(* #,##0_);_(* \(#,##0\);_(* &quot;-&quot;??_);_(@_)"/>
    <numFmt numFmtId="170" formatCode="_-* #,##0.00_-;\-* #,##0.00_-;_-* &quot;-&quot;_-;_-@_-"/>
    <numFmt numFmtId="171" formatCode="#,##0.00_ ;\-#,##0.00\ "/>
    <numFmt numFmtId="172" formatCode="[$-10C0A]yyyy\-mm\-dd"/>
    <numFmt numFmtId="173" formatCode="[$-10C0A]#,##0.00;\(#,##0.00\)"/>
    <numFmt numFmtId="174" formatCode="&quot;$&quot;\ #,##0.00"/>
    <numFmt numFmtId="175" formatCode="[$-10C0A]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1"/>
      <color theme="1"/>
      <name val="Verdana"/>
      <family val="2"/>
    </font>
    <font>
      <b/>
      <sz val="14"/>
      <color theme="0"/>
      <name val="Verdana"/>
      <family val="2"/>
    </font>
    <font>
      <b/>
      <sz val="11"/>
      <color theme="1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sz val="12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b/>
      <sz val="11"/>
      <color rgb="FF000000"/>
      <name val="Verdana"/>
      <family val="2"/>
    </font>
    <font>
      <b/>
      <sz val="14"/>
      <name val="Verdana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</font>
    <font>
      <sz val="8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rgb="FF000000"/>
      <name val="Verdana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4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38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5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43" fontId="5" fillId="0" borderId="0" xfId="0" applyNumberFormat="1" applyFont="1"/>
    <xf numFmtId="0" fontId="5" fillId="0" borderId="0" xfId="0" applyFont="1"/>
    <xf numFmtId="0" fontId="0" fillId="0" borderId="1" xfId="0" applyBorder="1" applyAlignment="1">
      <alignment horizontal="right" vertical="center" wrapText="1"/>
    </xf>
    <xf numFmtId="0" fontId="16" fillId="0" borderId="0" xfId="0" applyFont="1"/>
    <xf numFmtId="43" fontId="5" fillId="0" borderId="0" xfId="1" applyFont="1"/>
    <xf numFmtId="166" fontId="5" fillId="0" borderId="0" xfId="0" applyNumberFormat="1" applyFont="1"/>
    <xf numFmtId="43" fontId="5" fillId="0" borderId="0" xfId="1" applyFont="1" applyBorder="1"/>
    <xf numFmtId="0" fontId="20" fillId="0" borderId="0" xfId="0" applyFont="1"/>
    <xf numFmtId="166" fontId="12" fillId="3" borderId="21" xfId="8" applyFont="1" applyFill="1" applyBorder="1" applyAlignment="1">
      <alignment vertical="center"/>
    </xf>
    <xf numFmtId="0" fontId="14" fillId="4" borderId="1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 readingOrder="1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3" xfId="1" applyFont="1" applyBorder="1"/>
    <xf numFmtId="43" fontId="3" fillId="0" borderId="14" xfId="1" applyFont="1" applyBorder="1"/>
    <xf numFmtId="43" fontId="3" fillId="0" borderId="31" xfId="1" applyFont="1" applyBorder="1"/>
    <xf numFmtId="43" fontId="3" fillId="2" borderId="33" xfId="1" applyFont="1" applyFill="1" applyBorder="1"/>
    <xf numFmtId="43" fontId="3" fillId="0" borderId="34" xfId="1" applyFont="1" applyBorder="1"/>
    <xf numFmtId="43" fontId="3" fillId="0" borderId="19" xfId="1" applyFont="1" applyBorder="1"/>
    <xf numFmtId="15" fontId="3" fillId="0" borderId="33" xfId="0" applyNumberFormat="1" applyFont="1" applyBorder="1" applyAlignment="1">
      <alignment horizontal="center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3" fontId="22" fillId="0" borderId="0" xfId="0" applyNumberFormat="1" applyFont="1"/>
    <xf numFmtId="0" fontId="23" fillId="0" borderId="0" xfId="10" applyFont="1"/>
    <xf numFmtId="0" fontId="23" fillId="0" borderId="53" xfId="10" applyFont="1" applyBorder="1" applyAlignment="1">
      <alignment horizontal="center" vertical="center"/>
    </xf>
    <xf numFmtId="0" fontId="23" fillId="0" borderId="42" xfId="10" applyFont="1" applyBorder="1" applyAlignment="1">
      <alignment horizontal="center" vertical="center"/>
    </xf>
    <xf numFmtId="0" fontId="23" fillId="0" borderId="3" xfId="10" applyFont="1" applyBorder="1" applyAlignment="1">
      <alignment horizontal="center" vertical="center"/>
    </xf>
    <xf numFmtId="0" fontId="23" fillId="0" borderId="28" xfId="10" applyFont="1" applyBorder="1" applyAlignment="1">
      <alignment horizontal="center" vertical="center"/>
    </xf>
    <xf numFmtId="14" fontId="23" fillId="0" borderId="28" xfId="10" applyNumberFormat="1" applyFont="1" applyBorder="1" applyAlignment="1">
      <alignment horizontal="center" vertical="center"/>
    </xf>
    <xf numFmtId="0" fontId="23" fillId="0" borderId="37" xfId="10" applyFont="1" applyBorder="1" applyAlignment="1">
      <alignment horizontal="center" vertical="center"/>
    </xf>
    <xf numFmtId="0" fontId="23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 wrapText="1"/>
    </xf>
    <xf numFmtId="0" fontId="25" fillId="0" borderId="7" xfId="10" applyFont="1" applyBorder="1" applyAlignment="1">
      <alignment horizontal="center" vertical="center" wrapText="1"/>
    </xf>
    <xf numFmtId="0" fontId="26" fillId="0" borderId="0" xfId="10" applyFont="1" applyAlignment="1">
      <alignment vertical="center"/>
    </xf>
    <xf numFmtId="0" fontId="25" fillId="0" borderId="0" xfId="10" applyFont="1"/>
    <xf numFmtId="0" fontId="23" fillId="0" borderId="0" xfId="10" applyFont="1" applyAlignment="1">
      <alignment horizontal="center"/>
    </xf>
    <xf numFmtId="0" fontId="28" fillId="0" borderId="57" xfId="10" applyFont="1" applyBorder="1" applyAlignment="1">
      <alignment horizontal="center" vertical="center"/>
    </xf>
    <xf numFmtId="43" fontId="26" fillId="0" borderId="57" xfId="10" applyNumberFormat="1" applyFont="1" applyBorder="1"/>
    <xf numFmtId="0" fontId="26" fillId="0" borderId="0" xfId="10" applyFont="1" applyAlignment="1">
      <alignment horizontal="center"/>
    </xf>
    <xf numFmtId="43" fontId="26" fillId="0" borderId="0" xfId="10" applyNumberFormat="1" applyFont="1"/>
    <xf numFmtId="0" fontId="29" fillId="0" borderId="0" xfId="2" applyFont="1" applyProtection="1">
      <protection locked="0"/>
    </xf>
    <xf numFmtId="169" fontId="29" fillId="0" borderId="0" xfId="11" applyNumberFormat="1" applyFont="1" applyProtection="1">
      <protection locked="0"/>
    </xf>
    <xf numFmtId="0" fontId="29" fillId="0" borderId="0" xfId="2" applyFont="1" applyAlignment="1" applyProtection="1">
      <alignment vertical="center"/>
      <protection locked="0"/>
    </xf>
    <xf numFmtId="169" fontId="29" fillId="0" borderId="0" xfId="11" applyNumberFormat="1" applyFont="1" applyAlignment="1" applyProtection="1">
      <alignment vertical="center"/>
      <protection locked="0"/>
    </xf>
    <xf numFmtId="0" fontId="31" fillId="3" borderId="56" xfId="2" applyFont="1" applyFill="1" applyBorder="1" applyAlignment="1" applyProtection="1">
      <alignment horizontal="center" wrapText="1"/>
      <protection locked="0"/>
    </xf>
    <xf numFmtId="0" fontId="30" fillId="0" borderId="60" xfId="2" applyFont="1" applyBorder="1" applyAlignment="1">
      <alignment horizontal="center" vertical="center" wrapText="1"/>
    </xf>
    <xf numFmtId="4" fontId="23" fillId="0" borderId="0" xfId="10" applyNumberFormat="1" applyFont="1"/>
    <xf numFmtId="4" fontId="9" fillId="0" borderId="0" xfId="0" applyNumberFormat="1" applyFont="1"/>
    <xf numFmtId="3" fontId="34" fillId="0" borderId="0" xfId="0" applyNumberFormat="1" applyFont="1"/>
    <xf numFmtId="15" fontId="5" fillId="0" borderId="1" xfId="0" applyNumberFormat="1" applyFont="1" applyBorder="1"/>
    <xf numFmtId="43" fontId="4" fillId="0" borderId="0" xfId="1" applyFont="1" applyBorder="1"/>
    <xf numFmtId="0" fontId="31" fillId="3" borderId="54" xfId="2" applyFont="1" applyFill="1" applyBorder="1" applyAlignment="1" applyProtection="1">
      <alignment horizontal="center"/>
      <protection locked="0"/>
    </xf>
    <xf numFmtId="43" fontId="3" fillId="5" borderId="33" xfId="1" applyFont="1" applyFill="1" applyBorder="1"/>
    <xf numFmtId="43" fontId="3" fillId="5" borderId="20" xfId="1" applyFont="1" applyFill="1" applyBorder="1"/>
    <xf numFmtId="0" fontId="23" fillId="0" borderId="42" xfId="10" applyFont="1" applyBorder="1" applyAlignment="1">
      <alignment horizontal="center" vertical="center" wrapText="1"/>
    </xf>
    <xf numFmtId="15" fontId="23" fillId="0" borderId="47" xfId="10" applyNumberFormat="1" applyFont="1" applyBorder="1" applyAlignment="1">
      <alignment horizontal="center" vertical="center" wrapText="1"/>
    </xf>
    <xf numFmtId="166" fontId="23" fillId="0" borderId="0" xfId="10" applyNumberFormat="1" applyFont="1"/>
    <xf numFmtId="170" fontId="23" fillId="0" borderId="0" xfId="9" applyNumberFormat="1" applyFont="1"/>
    <xf numFmtId="166" fontId="4" fillId="0" borderId="0" xfId="0" applyNumberFormat="1" applyFont="1"/>
    <xf numFmtId="43" fontId="3" fillId="5" borderId="32" xfId="1" applyFont="1" applyFill="1" applyBorder="1"/>
    <xf numFmtId="43" fontId="21" fillId="5" borderId="20" xfId="1" applyFont="1" applyFill="1" applyBorder="1"/>
    <xf numFmtId="43" fontId="3" fillId="5" borderId="17" xfId="1" applyFont="1" applyFill="1" applyBorder="1"/>
    <xf numFmtId="43" fontId="5" fillId="0" borderId="2" xfId="1" applyFont="1" applyBorder="1"/>
    <xf numFmtId="43" fontId="3" fillId="0" borderId="1" xfId="1" applyFont="1" applyBorder="1"/>
    <xf numFmtId="166" fontId="14" fillId="3" borderId="21" xfId="8" applyFont="1" applyFill="1" applyBorder="1" applyAlignment="1">
      <alignment vertical="center"/>
    </xf>
    <xf numFmtId="166" fontId="14" fillId="3" borderId="74" xfId="8" applyFont="1" applyFill="1" applyBorder="1" applyAlignment="1">
      <alignment vertical="center"/>
    </xf>
    <xf numFmtId="168" fontId="30" fillId="2" borderId="24" xfId="2" applyNumberFormat="1" applyFont="1" applyFill="1" applyBorder="1" applyAlignment="1">
      <alignment vertical="top" wrapText="1"/>
    </xf>
    <xf numFmtId="0" fontId="6" fillId="0" borderId="0" xfId="2" applyFont="1"/>
    <xf numFmtId="0" fontId="0" fillId="2" borderId="1" xfId="0" applyFill="1" applyBorder="1" applyAlignment="1">
      <alignment horizontal="right" vertical="center" wrapText="1"/>
    </xf>
    <xf numFmtId="43" fontId="26" fillId="0" borderId="4" xfId="10" applyNumberFormat="1" applyFont="1" applyBorder="1" applyAlignment="1">
      <alignment horizontal="center" vertical="center"/>
    </xf>
    <xf numFmtId="0" fontId="27" fillId="3" borderId="21" xfId="10" applyFont="1" applyFill="1" applyBorder="1" applyAlignment="1">
      <alignment horizontal="center" vertical="center" wrapText="1"/>
    </xf>
    <xf numFmtId="0" fontId="30" fillId="2" borderId="60" xfId="2" applyFont="1" applyFill="1" applyBorder="1" applyAlignment="1">
      <alignment horizontal="center" vertical="center" wrapText="1"/>
    </xf>
    <xf numFmtId="168" fontId="29" fillId="2" borderId="32" xfId="2" applyNumberFormat="1" applyFont="1" applyFill="1" applyBorder="1" applyAlignment="1">
      <alignment vertical="center" wrapText="1" readingOrder="1"/>
    </xf>
    <xf numFmtId="168" fontId="29" fillId="2" borderId="17" xfId="2" applyNumberFormat="1" applyFont="1" applyFill="1" applyBorder="1" applyAlignment="1">
      <alignment vertical="center" wrapText="1" readingOrder="1"/>
    </xf>
    <xf numFmtId="0" fontId="0" fillId="2" borderId="29" xfId="0" applyFill="1" applyBorder="1" applyAlignment="1">
      <alignment horizontal="right" vertical="center" wrapText="1"/>
    </xf>
    <xf numFmtId="168" fontId="29" fillId="2" borderId="20" xfId="2" applyNumberFormat="1" applyFont="1" applyFill="1" applyBorder="1" applyAlignment="1">
      <alignment vertical="center" wrapText="1" readingOrder="1"/>
    </xf>
    <xf numFmtId="168" fontId="29" fillId="2" borderId="31" xfId="2" applyNumberFormat="1" applyFont="1" applyFill="1" applyBorder="1" applyAlignment="1">
      <alignment vertical="center" wrapText="1" readingOrder="1"/>
    </xf>
    <xf numFmtId="0" fontId="23" fillId="0" borderId="71" xfId="10" applyFont="1" applyBorder="1" applyAlignment="1">
      <alignment horizontal="center"/>
    </xf>
    <xf numFmtId="171" fontId="23" fillId="0" borderId="0" xfId="10" applyNumberFormat="1" applyFont="1"/>
    <xf numFmtId="0" fontId="25" fillId="2" borderId="65" xfId="10" applyFont="1" applyFill="1" applyBorder="1" applyAlignment="1">
      <alignment horizontal="center" vertical="center"/>
    </xf>
    <xf numFmtId="0" fontId="8" fillId="0" borderId="22" xfId="2" applyFont="1" applyBorder="1" applyAlignment="1">
      <alignment vertical="top" wrapText="1" readingOrder="1"/>
    </xf>
    <xf numFmtId="0" fontId="8" fillId="0" borderId="22" xfId="2" applyFont="1" applyBorder="1" applyAlignment="1">
      <alignment horizontal="center" vertical="top" wrapText="1" readingOrder="1"/>
    </xf>
    <xf numFmtId="173" fontId="38" fillId="7" borderId="0" xfId="2" applyNumberFormat="1" applyFont="1" applyFill="1"/>
    <xf numFmtId="4" fontId="38" fillId="5" borderId="0" xfId="2" applyNumberFormat="1" applyFont="1" applyFill="1"/>
    <xf numFmtId="4" fontId="38" fillId="7" borderId="0" xfId="2" applyNumberFormat="1" applyFont="1" applyFill="1"/>
    <xf numFmtId="173" fontId="38" fillId="6" borderId="0" xfId="2" applyNumberFormat="1" applyFont="1" applyFill="1"/>
    <xf numFmtId="0" fontId="39" fillId="0" borderId="25" xfId="2" applyFont="1" applyBorder="1" applyAlignment="1">
      <alignment horizontal="center" vertical="top" wrapText="1" readingOrder="1"/>
    </xf>
    <xf numFmtId="172" fontId="40" fillId="0" borderId="25" xfId="2" applyNumberFormat="1" applyFont="1" applyBorder="1" applyAlignment="1">
      <alignment horizontal="center" vertical="top" wrapText="1" readingOrder="1"/>
    </xf>
    <xf numFmtId="0" fontId="40" fillId="0" borderId="25" xfId="2" applyFont="1" applyBorder="1" applyAlignment="1">
      <alignment horizontal="center" vertical="top" wrapText="1" readingOrder="1"/>
    </xf>
    <xf numFmtId="0" fontId="40" fillId="0" borderId="25" xfId="2" applyFont="1" applyBorder="1" applyAlignment="1">
      <alignment vertical="top" wrapText="1" readingOrder="1"/>
    </xf>
    <xf numFmtId="173" fontId="40" fillId="0" borderId="25" xfId="2" applyNumberFormat="1" applyFont="1" applyBorder="1" applyAlignment="1">
      <alignment vertical="top" wrapText="1" readingOrder="1"/>
    </xf>
    <xf numFmtId="173" fontId="40" fillId="7" borderId="25" xfId="2" applyNumberFormat="1" applyFont="1" applyFill="1" applyBorder="1" applyAlignment="1">
      <alignment vertical="top" wrapText="1" readingOrder="1"/>
    </xf>
    <xf numFmtId="173" fontId="40" fillId="5" borderId="25" xfId="2" applyNumberFormat="1" applyFont="1" applyFill="1" applyBorder="1" applyAlignment="1">
      <alignment vertical="top" wrapText="1" readingOrder="1"/>
    </xf>
    <xf numFmtId="173" fontId="39" fillId="0" borderId="25" xfId="2" applyNumberFormat="1" applyFont="1" applyBorder="1" applyAlignment="1">
      <alignment vertical="top" wrapText="1" readingOrder="1"/>
    </xf>
    <xf numFmtId="173" fontId="40" fillId="6" borderId="25" xfId="2" applyNumberFormat="1" applyFont="1" applyFill="1" applyBorder="1" applyAlignment="1">
      <alignment vertical="top" wrapText="1" readingOrder="1"/>
    </xf>
    <xf numFmtId="43" fontId="26" fillId="0" borderId="57" xfId="10" applyNumberFormat="1" applyFont="1" applyBorder="1" applyAlignment="1">
      <alignment horizontal="center" vertical="center"/>
    </xf>
    <xf numFmtId="43" fontId="26" fillId="0" borderId="74" xfId="10" applyNumberFormat="1" applyFont="1" applyBorder="1" applyAlignment="1">
      <alignment horizontal="center" vertical="center"/>
    </xf>
    <xf numFmtId="0" fontId="28" fillId="0" borderId="70" xfId="10" applyFont="1" applyBorder="1" applyAlignment="1">
      <alignment horizontal="center" vertical="center"/>
    </xf>
    <xf numFmtId="0" fontId="28" fillId="0" borderId="77" xfId="10" applyFont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168" fontId="29" fillId="2" borderId="1" xfId="2" applyNumberFormat="1" applyFont="1" applyFill="1" applyBorder="1" applyAlignment="1">
      <alignment vertical="center" wrapText="1" readingOrder="1"/>
    </xf>
    <xf numFmtId="168" fontId="30" fillId="2" borderId="1" xfId="2" applyNumberFormat="1" applyFont="1" applyFill="1" applyBorder="1" applyAlignment="1">
      <alignment vertical="top" wrapText="1"/>
    </xf>
    <xf numFmtId="0" fontId="8" fillId="0" borderId="0" xfId="0" applyFont="1"/>
    <xf numFmtId="166" fontId="23" fillId="0" borderId="0" xfId="8" applyFont="1"/>
    <xf numFmtId="0" fontId="0" fillId="0" borderId="27" xfId="0" applyBorder="1" applyAlignment="1">
      <alignment horizontal="right" vertical="center" wrapText="1"/>
    </xf>
    <xf numFmtId="0" fontId="25" fillId="2" borderId="68" xfId="10" applyFont="1" applyFill="1" applyBorder="1" applyAlignment="1">
      <alignment horizontal="center" vertical="center"/>
    </xf>
    <xf numFmtId="0" fontId="0" fillId="2" borderId="27" xfId="0" applyFill="1" applyBorder="1" applyAlignment="1">
      <alignment horizontal="right" vertical="center" wrapText="1"/>
    </xf>
    <xf numFmtId="0" fontId="23" fillId="0" borderId="72" xfId="10" applyFont="1" applyBorder="1" applyAlignment="1">
      <alignment horizontal="center"/>
    </xf>
    <xf numFmtId="0" fontId="0" fillId="2" borderId="82" xfId="0" applyFill="1" applyBorder="1" applyAlignment="1">
      <alignment horizontal="right" vertical="center" wrapText="1"/>
    </xf>
    <xf numFmtId="0" fontId="23" fillId="0" borderId="83" xfId="10" applyFont="1" applyBorder="1" applyAlignment="1">
      <alignment horizontal="center"/>
    </xf>
    <xf numFmtId="0" fontId="23" fillId="0" borderId="59" xfId="10" applyFont="1" applyBorder="1" applyAlignment="1">
      <alignment horizontal="center"/>
    </xf>
    <xf numFmtId="0" fontId="32" fillId="0" borderId="1" xfId="2" applyFont="1" applyBorder="1" applyAlignment="1" applyProtection="1">
      <alignment horizontal="center" vertical="center"/>
      <protection locked="0"/>
    </xf>
    <xf numFmtId="0" fontId="23" fillId="0" borderId="42" xfId="10" applyFont="1" applyBorder="1" applyAlignment="1">
      <alignment horizontal="left" vertical="center" wrapText="1"/>
    </xf>
    <xf numFmtId="14" fontId="23" fillId="0" borderId="47" xfId="10" applyNumberFormat="1" applyFont="1" applyBorder="1" applyAlignment="1">
      <alignment horizontal="left" vertical="center" wrapText="1"/>
    </xf>
    <xf numFmtId="0" fontId="28" fillId="0" borderId="4" xfId="10" applyFont="1" applyBorder="1" applyAlignment="1">
      <alignment horizontal="center" vertical="center"/>
    </xf>
    <xf numFmtId="0" fontId="28" fillId="0" borderId="6" xfId="10" applyFont="1" applyBorder="1" applyAlignment="1">
      <alignment horizontal="center" vertical="center"/>
    </xf>
    <xf numFmtId="0" fontId="28" fillId="0" borderId="21" xfId="10" applyFont="1" applyBorder="1" applyAlignment="1">
      <alignment horizontal="center" vertical="center"/>
    </xf>
    <xf numFmtId="0" fontId="28" fillId="0" borderId="80" xfId="10" applyFont="1" applyBorder="1" applyAlignment="1">
      <alignment horizontal="center" vertical="center"/>
    </xf>
    <xf numFmtId="0" fontId="42" fillId="0" borderId="27" xfId="2" applyFont="1" applyBorder="1"/>
    <xf numFmtId="0" fontId="44" fillId="0" borderId="84" xfId="2" applyFont="1" applyBorder="1" applyAlignment="1">
      <alignment wrapText="1" readingOrder="1"/>
    </xf>
    <xf numFmtId="43" fontId="45" fillId="0" borderId="1" xfId="2" applyNumberFormat="1" applyFont="1" applyBorder="1"/>
    <xf numFmtId="0" fontId="30" fillId="0" borderId="30" xfId="2" applyFont="1" applyBorder="1" applyAlignment="1">
      <alignment horizontal="center" vertical="center" wrapText="1"/>
    </xf>
    <xf numFmtId="168" fontId="44" fillId="0" borderId="13" xfId="2" applyNumberFormat="1" applyFont="1" applyBorder="1" applyAlignment="1">
      <alignment vertical="top" wrapText="1" readingOrder="1"/>
    </xf>
    <xf numFmtId="0" fontId="30" fillId="0" borderId="27" xfId="2" applyFont="1" applyBorder="1" applyAlignment="1">
      <alignment horizontal="center" vertical="center" wrapText="1"/>
    </xf>
    <xf numFmtId="0" fontId="30" fillId="0" borderId="1" xfId="2" applyFont="1" applyBorder="1" applyAlignment="1">
      <alignment vertical="top" wrapText="1"/>
    </xf>
    <xf numFmtId="0" fontId="30" fillId="0" borderId="28" xfId="2" applyFont="1" applyBorder="1" applyAlignment="1">
      <alignment vertical="top" wrapText="1"/>
    </xf>
    <xf numFmtId="168" fontId="44" fillId="0" borderId="18" xfId="2" applyNumberFormat="1" applyFont="1" applyBorder="1" applyAlignment="1">
      <alignment vertical="top" wrapText="1" readingOrder="1"/>
    </xf>
    <xf numFmtId="168" fontId="44" fillId="0" borderId="17" xfId="2" applyNumberFormat="1" applyFont="1" applyBorder="1" applyAlignment="1">
      <alignment vertical="top" wrapText="1" readingOrder="1"/>
    </xf>
    <xf numFmtId="0" fontId="30" fillId="0" borderId="27" xfId="2" applyFont="1" applyBorder="1" applyAlignment="1">
      <alignment vertical="top" wrapText="1"/>
    </xf>
    <xf numFmtId="0" fontId="30" fillId="0" borderId="29" xfId="2" applyFont="1" applyBorder="1" applyAlignment="1">
      <alignment vertical="top" wrapText="1"/>
    </xf>
    <xf numFmtId="0" fontId="23" fillId="0" borderId="85" xfId="10" applyFont="1" applyBorder="1" applyAlignment="1">
      <alignment wrapText="1"/>
    </xf>
    <xf numFmtId="0" fontId="30" fillId="0" borderId="88" xfId="2" applyFont="1" applyBorder="1" applyAlignment="1">
      <alignment vertical="top" wrapText="1"/>
    </xf>
    <xf numFmtId="0" fontId="30" fillId="0" borderId="47" xfId="2" applyFont="1" applyBorder="1" applyAlignment="1">
      <alignment vertical="top" wrapText="1"/>
    </xf>
    <xf numFmtId="168" fontId="44" fillId="0" borderId="75" xfId="2" applyNumberFormat="1" applyFont="1" applyBorder="1" applyAlignment="1">
      <alignment vertical="top" wrapText="1" readingOrder="1"/>
    </xf>
    <xf numFmtId="0" fontId="30" fillId="0" borderId="52" xfId="2" applyFont="1" applyBorder="1" applyAlignment="1">
      <alignment vertical="top" wrapText="1"/>
    </xf>
    <xf numFmtId="43" fontId="26" fillId="0" borderId="58" xfId="10" applyNumberFormat="1" applyFont="1" applyBorder="1"/>
    <xf numFmtId="43" fontId="26" fillId="0" borderId="83" xfId="10" applyNumberFormat="1" applyFont="1" applyBorder="1"/>
    <xf numFmtId="43" fontId="26" fillId="0" borderId="59" xfId="10" applyNumberFormat="1" applyFont="1" applyBorder="1"/>
    <xf numFmtId="0" fontId="31" fillId="8" borderId="54" xfId="2" applyFont="1" applyFill="1" applyBorder="1" applyAlignment="1" applyProtection="1">
      <alignment horizontal="center"/>
      <protection locked="0"/>
    </xf>
    <xf numFmtId="0" fontId="31" fillId="8" borderId="56" xfId="2" applyFont="1" applyFill="1" applyBorder="1" applyAlignment="1" applyProtection="1">
      <alignment horizontal="center" wrapText="1"/>
      <protection locked="0"/>
    </xf>
    <xf numFmtId="169" fontId="29" fillId="0" borderId="0" xfId="13" applyNumberFormat="1" applyFont="1" applyProtection="1">
      <protection locked="0"/>
    </xf>
    <xf numFmtId="14" fontId="29" fillId="0" borderId="28" xfId="2" applyNumberFormat="1" applyFont="1" applyBorder="1" applyAlignment="1" applyProtection="1">
      <alignment vertical="center"/>
      <protection locked="0"/>
    </xf>
    <xf numFmtId="169" fontId="29" fillId="0" borderId="0" xfId="13" applyNumberFormat="1" applyFont="1" applyAlignment="1" applyProtection="1">
      <alignment vertical="center"/>
      <protection locked="0"/>
    </xf>
    <xf numFmtId="0" fontId="29" fillId="0" borderId="28" xfId="2" applyFont="1" applyBorder="1" applyAlignment="1" applyProtection="1">
      <alignment vertical="center"/>
      <protection locked="0"/>
    </xf>
    <xf numFmtId="0" fontId="29" fillId="0" borderId="47" xfId="2" applyFont="1" applyBorder="1" applyAlignment="1" applyProtection="1">
      <alignment vertical="center"/>
      <protection locked="0"/>
    </xf>
    <xf numFmtId="0" fontId="25" fillId="2" borderId="64" xfId="10" applyFont="1" applyFill="1" applyBorder="1" applyAlignment="1">
      <alignment horizontal="center" vertical="center"/>
    </xf>
    <xf numFmtId="0" fontId="23" fillId="0" borderId="89" xfId="10" applyFont="1" applyBorder="1" applyAlignment="1">
      <alignment horizontal="center"/>
    </xf>
    <xf numFmtId="0" fontId="23" fillId="0" borderId="69" xfId="10" applyFont="1" applyBorder="1" applyAlignment="1">
      <alignment horizontal="center"/>
    </xf>
    <xf numFmtId="168" fontId="29" fillId="2" borderId="13" xfId="2" applyNumberFormat="1" applyFont="1" applyFill="1" applyBorder="1" applyAlignment="1">
      <alignment vertical="center" wrapText="1" readingOrder="1"/>
    </xf>
    <xf numFmtId="168" fontId="30" fillId="2" borderId="90" xfId="2" applyNumberFormat="1" applyFont="1" applyFill="1" applyBorder="1" applyAlignment="1">
      <alignment vertical="top" wrapText="1"/>
    </xf>
    <xf numFmtId="43" fontId="26" fillId="0" borderId="21" xfId="10" applyNumberFormat="1" applyFont="1" applyBorder="1" applyAlignment="1">
      <alignment horizontal="center" vertical="center"/>
    </xf>
    <xf numFmtId="0" fontId="30" fillId="9" borderId="60" xfId="2" applyFont="1" applyFill="1" applyBorder="1" applyAlignment="1">
      <alignment horizontal="center" vertical="center" wrapText="1"/>
    </xf>
    <xf numFmtId="0" fontId="3" fillId="0" borderId="1" xfId="20" applyFont="1" applyBorder="1" applyAlignment="1">
      <alignment horizontal="left" vertical="center" wrapText="1"/>
    </xf>
    <xf numFmtId="0" fontId="3" fillId="0" borderId="0" xfId="17" applyFont="1"/>
    <xf numFmtId="0" fontId="5" fillId="2" borderId="0" xfId="17" applyFont="1" applyFill="1"/>
    <xf numFmtId="0" fontId="48" fillId="0" borderId="0" xfId="17" applyFont="1" applyAlignment="1">
      <alignment horizontal="center" vertical="center" wrapText="1"/>
    </xf>
    <xf numFmtId="0" fontId="2" fillId="0" borderId="0" xfId="17" applyFont="1" applyAlignment="1">
      <alignment horizontal="left" vertical="center" wrapText="1"/>
    </xf>
    <xf numFmtId="0" fontId="3" fillId="0" borderId="0" xfId="17" applyFont="1" applyAlignment="1">
      <alignment horizontal="left" vertical="center" wrapText="1"/>
    </xf>
    <xf numFmtId="175" fontId="3" fillId="0" borderId="0" xfId="17" applyNumberFormat="1" applyFont="1" applyAlignment="1">
      <alignment horizontal="center" vertical="center" wrapText="1" readingOrder="1"/>
    </xf>
    <xf numFmtId="175" fontId="3" fillId="0" borderId="0" xfId="17" applyNumberFormat="1" applyFont="1" applyAlignment="1">
      <alignment vertical="top" wrapText="1" readingOrder="1"/>
    </xf>
    <xf numFmtId="0" fontId="20" fillId="0" borderId="0" xfId="17" applyFont="1"/>
    <xf numFmtId="166" fontId="20" fillId="0" borderId="0" xfId="17" applyNumberFormat="1" applyFont="1"/>
    <xf numFmtId="4" fontId="20" fillId="0" borderId="0" xfId="17" applyNumberFormat="1" applyFont="1"/>
    <xf numFmtId="166" fontId="34" fillId="0" borderId="0" xfId="17" applyNumberFormat="1" applyFont="1"/>
    <xf numFmtId="0" fontId="34" fillId="0" borderId="0" xfId="17" applyFont="1"/>
    <xf numFmtId="0" fontId="5" fillId="0" borderId="0" xfId="20" applyFont="1"/>
    <xf numFmtId="166" fontId="5" fillId="0" borderId="0" xfId="24" applyFont="1"/>
    <xf numFmtId="166" fontId="15" fillId="0" borderId="0" xfId="24" applyFont="1"/>
    <xf numFmtId="0" fontId="20" fillId="0" borderId="1" xfId="20" applyFont="1" applyBorder="1" applyAlignment="1">
      <alignment horizontal="center" vertical="center"/>
    </xf>
    <xf numFmtId="0" fontId="20" fillId="0" borderId="1" xfId="20" applyFont="1" applyBorder="1" applyAlignment="1">
      <alignment horizontal="left" vertical="center" wrapText="1"/>
    </xf>
    <xf numFmtId="0" fontId="20" fillId="0" borderId="0" xfId="17" applyFont="1" applyAlignment="1">
      <alignment horizontal="left" vertical="center" wrapText="1"/>
    </xf>
    <xf numFmtId="165" fontId="3" fillId="0" borderId="0" xfId="17" applyNumberFormat="1" applyFont="1"/>
    <xf numFmtId="1" fontId="49" fillId="10" borderId="1" xfId="17" applyNumberFormat="1" applyFont="1" applyFill="1" applyBorder="1" applyAlignment="1">
      <alignment vertical="center" wrapText="1"/>
    </xf>
    <xf numFmtId="15" fontId="3" fillId="2" borderId="1" xfId="17" applyNumberFormat="1" applyFont="1" applyFill="1" applyBorder="1" applyAlignment="1">
      <alignment horizontal="center" vertical="center"/>
    </xf>
    <xf numFmtId="1" fontId="49" fillId="0" borderId="0" xfId="17" applyNumberFormat="1" applyFont="1" applyAlignment="1">
      <alignment vertical="center" wrapText="1"/>
    </xf>
    <xf numFmtId="15" fontId="3" fillId="0" borderId="0" xfId="17" applyNumberFormat="1" applyFont="1" applyAlignment="1">
      <alignment horizontal="center" vertical="center"/>
    </xf>
    <xf numFmtId="0" fontId="3" fillId="0" borderId="0" xfId="17" applyFont="1" applyAlignment="1">
      <alignment horizontal="left" vertical="center"/>
    </xf>
    <xf numFmtId="0" fontId="3" fillId="0" borderId="0" xfId="18" applyFont="1" applyAlignment="1">
      <alignment horizontal="left" vertical="center"/>
    </xf>
    <xf numFmtId="0" fontId="49" fillId="10" borderId="1" xfId="20" applyFont="1" applyFill="1" applyBorder="1" applyAlignment="1">
      <alignment horizontal="center" vertical="center"/>
    </xf>
    <xf numFmtId="0" fontId="3" fillId="0" borderId="1" xfId="20" applyFont="1" applyBorder="1" applyAlignment="1">
      <alignment vertical="center"/>
    </xf>
    <xf numFmtId="15" fontId="3" fillId="0" borderId="1" xfId="17" applyNumberFormat="1" applyFont="1" applyBorder="1" applyAlignment="1">
      <alignment horizontal="center" vertical="center"/>
    </xf>
    <xf numFmtId="14" fontId="49" fillId="10" borderId="1" xfId="0" applyNumberFormat="1" applyFont="1" applyFill="1" applyBorder="1" applyAlignment="1">
      <alignment horizontal="center" vertical="center" wrapText="1" readingOrder="1"/>
    </xf>
    <xf numFmtId="1" fontId="49" fillId="0" borderId="1" xfId="17" applyNumberFormat="1" applyFont="1" applyBorder="1" applyAlignment="1">
      <alignment vertical="center" wrapText="1"/>
    </xf>
    <xf numFmtId="175" fontId="3" fillId="0" borderId="1" xfId="17" applyNumberFormat="1" applyFont="1" applyBorder="1" applyAlignment="1">
      <alignment vertical="top" wrapText="1" readingOrder="1"/>
    </xf>
    <xf numFmtId="0" fontId="3" fillId="0" borderId="1" xfId="17" applyFont="1" applyBorder="1" applyAlignment="1">
      <alignment horizontal="left" vertical="center"/>
    </xf>
    <xf numFmtId="0" fontId="3" fillId="0" borderId="1" xfId="18" applyFont="1" applyBorder="1" applyAlignment="1">
      <alignment horizontal="left" vertical="center"/>
    </xf>
    <xf numFmtId="174" fontId="49" fillId="10" borderId="1" xfId="0" applyNumberFormat="1" applyFont="1" applyFill="1" applyBorder="1" applyAlignment="1">
      <alignment horizontal="right" vertical="center" wrapText="1" readingOrder="1"/>
    </xf>
    <xf numFmtId="15" fontId="51" fillId="2" borderId="91" xfId="17" applyNumberFormat="1" applyFont="1" applyFill="1" applyBorder="1" applyAlignment="1">
      <alignment horizontal="center" vertical="center" wrapText="1"/>
    </xf>
    <xf numFmtId="0" fontId="51" fillId="0" borderId="1" xfId="20" applyFont="1" applyBorder="1" applyAlignment="1">
      <alignment vertical="center" wrapText="1"/>
    </xf>
    <xf numFmtId="0" fontId="51" fillId="0" borderId="1" xfId="20" applyFont="1" applyBorder="1" applyAlignment="1">
      <alignment horizontal="center" vertical="center"/>
    </xf>
    <xf numFmtId="1" fontId="50" fillId="0" borderId="1" xfId="17" applyNumberFormat="1" applyFont="1" applyBorder="1" applyAlignment="1">
      <alignment horizontal="center" vertical="center" wrapText="1"/>
    </xf>
    <xf numFmtId="175" fontId="51" fillId="0" borderId="1" xfId="17" applyNumberFormat="1" applyFont="1" applyBorder="1" applyAlignment="1">
      <alignment horizontal="center" vertical="center" wrapText="1" readingOrder="1"/>
    </xf>
    <xf numFmtId="0" fontId="51" fillId="0" borderId="1" xfId="17" applyFont="1" applyBorder="1" applyAlignment="1">
      <alignment horizontal="center" vertical="center"/>
    </xf>
    <xf numFmtId="0" fontId="51" fillId="0" borderId="1" xfId="18" applyFont="1" applyBorder="1" applyAlignment="1">
      <alignment horizontal="center" vertical="center"/>
    </xf>
    <xf numFmtId="1" fontId="46" fillId="0" borderId="1" xfId="17" applyNumberFormat="1" applyFont="1" applyBorder="1" applyAlignment="1">
      <alignment horizontal="center" vertical="center" wrapText="1"/>
    </xf>
    <xf numFmtId="15" fontId="20" fillId="0" borderId="2" xfId="17" applyNumberFormat="1" applyFont="1" applyBorder="1" applyAlignment="1">
      <alignment horizontal="center" vertical="center"/>
    </xf>
    <xf numFmtId="15" fontId="20" fillId="0" borderId="19" xfId="17" applyNumberFormat="1" applyFont="1" applyBorder="1" applyAlignment="1">
      <alignment horizontal="center" vertical="center"/>
    </xf>
    <xf numFmtId="15" fontId="20" fillId="0" borderId="3" xfId="17" applyNumberFormat="1" applyFont="1" applyBorder="1" applyAlignment="1">
      <alignment horizontal="center" vertical="center"/>
    </xf>
    <xf numFmtId="175" fontId="20" fillId="0" borderId="1" xfId="17" applyNumberFormat="1" applyFont="1" applyBorder="1" applyAlignment="1">
      <alignment horizontal="center" vertical="center" wrapText="1" readingOrder="1"/>
    </xf>
    <xf numFmtId="0" fontId="20" fillId="0" borderId="1" xfId="17" applyFont="1" applyBorder="1" applyAlignment="1">
      <alignment horizontal="center" vertical="center"/>
    </xf>
    <xf numFmtId="0" fontId="20" fillId="0" borderId="1" xfId="18" applyFont="1" applyBorder="1" applyAlignment="1">
      <alignment horizontal="center" vertical="center"/>
    </xf>
    <xf numFmtId="1" fontId="46" fillId="0" borderId="1" xfId="17" applyNumberFormat="1" applyFont="1" applyBorder="1" applyAlignment="1">
      <alignment vertical="center" wrapText="1"/>
    </xf>
    <xf numFmtId="175" fontId="20" fillId="0" borderId="1" xfId="17" applyNumberFormat="1" applyFont="1" applyBorder="1" applyAlignment="1">
      <alignment vertical="top" wrapText="1" readingOrder="1"/>
    </xf>
    <xf numFmtId="0" fontId="20" fillId="0" borderId="1" xfId="17" applyFont="1" applyBorder="1" applyAlignment="1">
      <alignment horizontal="left" vertical="center"/>
    </xf>
    <xf numFmtId="0" fontId="20" fillId="0" borderId="1" xfId="18" applyFont="1" applyBorder="1" applyAlignment="1">
      <alignment horizontal="left" vertical="center"/>
    </xf>
    <xf numFmtId="1" fontId="51" fillId="0" borderId="1" xfId="17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4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20" fillId="0" borderId="1" xfId="20" applyFont="1" applyBorder="1" applyAlignment="1">
      <alignment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2" borderId="27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0" borderId="1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2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2" borderId="7" xfId="0" applyFont="1" applyFill="1" applyBorder="1" applyAlignment="1">
      <alignment horizontal="left"/>
    </xf>
    <xf numFmtId="0" fontId="16" fillId="2" borderId="38" xfId="0" applyFont="1" applyFill="1" applyBorder="1" applyAlignment="1">
      <alignment horizontal="left"/>
    </xf>
    <xf numFmtId="0" fontId="16" fillId="0" borderId="63" xfId="0" applyFont="1" applyBorder="1" applyAlignment="1">
      <alignment horizontal="left" vertical="center"/>
    </xf>
    <xf numFmtId="0" fontId="16" fillId="0" borderId="76" xfId="0" applyFont="1" applyBorder="1" applyAlignment="1">
      <alignment horizontal="left" vertical="center"/>
    </xf>
    <xf numFmtId="0" fontId="16" fillId="0" borderId="79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6" fillId="0" borderId="78" xfId="0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14" fontId="14" fillId="3" borderId="11" xfId="0" applyNumberFormat="1" applyFont="1" applyFill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4" borderId="50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14" fontId="12" fillId="3" borderId="9" xfId="0" applyNumberFormat="1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top" wrapText="1" readingOrder="1"/>
    </xf>
    <xf numFmtId="0" fontId="15" fillId="0" borderId="37" xfId="0" applyFont="1" applyBorder="1" applyAlignment="1">
      <alignment horizontal="center" vertical="top" wrapText="1" readingOrder="1"/>
    </xf>
    <xf numFmtId="0" fontId="15" fillId="0" borderId="8" xfId="0" applyFont="1" applyBorder="1" applyAlignment="1">
      <alignment horizontal="center" vertical="top" wrapText="1" readingOrder="1"/>
    </xf>
    <xf numFmtId="0" fontId="15" fillId="0" borderId="47" xfId="0" applyFont="1" applyBorder="1" applyAlignment="1">
      <alignment horizontal="center" vertical="top" wrapText="1" readingOrder="1"/>
    </xf>
    <xf numFmtId="14" fontId="14" fillId="4" borderId="36" xfId="0" applyNumberFormat="1" applyFont="1" applyFill="1" applyBorder="1" applyAlignment="1">
      <alignment horizontal="left" vertical="center" wrapText="1" readingOrder="1"/>
    </xf>
    <xf numFmtId="14" fontId="14" fillId="4" borderId="49" xfId="0" applyNumberFormat="1" applyFont="1" applyFill="1" applyBorder="1" applyAlignment="1">
      <alignment horizontal="left" vertical="center" wrapText="1" readingOrder="1"/>
    </xf>
    <xf numFmtId="0" fontId="19" fillId="0" borderId="7" xfId="0" applyFont="1" applyBorder="1" applyAlignment="1">
      <alignment horizontal="center" vertical="center" wrapText="1" readingOrder="1"/>
    </xf>
    <xf numFmtId="0" fontId="19" fillId="0" borderId="47" xfId="0" applyFont="1" applyBorder="1" applyAlignment="1">
      <alignment horizontal="center" vertical="center" wrapText="1" readingOrder="1"/>
    </xf>
    <xf numFmtId="0" fontId="14" fillId="4" borderId="9" xfId="0" applyFont="1" applyFill="1" applyBorder="1" applyAlignment="1">
      <alignment horizontal="center" vertical="center" wrapText="1" readingOrder="1"/>
    </xf>
    <xf numFmtId="0" fontId="14" fillId="4" borderId="10" xfId="0" applyFont="1" applyFill="1" applyBorder="1" applyAlignment="1">
      <alignment horizontal="center" vertical="center" wrapText="1" readingOrder="1"/>
    </xf>
    <xf numFmtId="0" fontId="14" fillId="4" borderId="11" xfId="0" applyFont="1" applyFill="1" applyBorder="1" applyAlignment="1">
      <alignment horizontal="center" vertical="center" wrapText="1" readingOrder="1"/>
    </xf>
    <xf numFmtId="0" fontId="13" fillId="4" borderId="39" xfId="0" applyFont="1" applyFill="1" applyBorder="1" applyAlignment="1">
      <alignment horizontal="center" vertical="center" wrapText="1" readingOrder="1"/>
    </xf>
    <xf numFmtId="0" fontId="13" fillId="4" borderId="41" xfId="0" applyFont="1" applyFill="1" applyBorder="1" applyAlignment="1">
      <alignment horizontal="center" vertical="center" wrapText="1" readingOrder="1"/>
    </xf>
    <xf numFmtId="0" fontId="3" fillId="0" borderId="48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15" fillId="0" borderId="20" xfId="0" applyFont="1" applyBorder="1" applyAlignment="1">
      <alignment horizontal="center"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28" xfId="0" applyFont="1" applyBorder="1" applyAlignment="1">
      <alignment horizontal="center" vertical="top" wrapText="1" readingOrder="1"/>
    </xf>
    <xf numFmtId="14" fontId="14" fillId="4" borderId="20" xfId="0" applyNumberFormat="1" applyFont="1" applyFill="1" applyBorder="1" applyAlignment="1">
      <alignment horizontal="left" vertical="center" wrapText="1" readingOrder="1"/>
    </xf>
    <xf numFmtId="14" fontId="14" fillId="4" borderId="19" xfId="0" applyNumberFormat="1" applyFont="1" applyFill="1" applyBorder="1" applyAlignment="1">
      <alignment horizontal="left" vertical="center" wrapText="1" readingOrder="1"/>
    </xf>
    <xf numFmtId="0" fontId="19" fillId="0" borderId="27" xfId="0" applyFont="1" applyBorder="1" applyAlignment="1">
      <alignment horizontal="center" vertical="center" wrapText="1" readingOrder="1"/>
    </xf>
    <xf numFmtId="0" fontId="19" fillId="0" borderId="28" xfId="0" applyFont="1" applyBorder="1" applyAlignment="1">
      <alignment horizontal="center" vertical="center" wrapText="1" readingOrder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15" fillId="0" borderId="33" xfId="0" applyFont="1" applyBorder="1" applyAlignment="1">
      <alignment horizontal="center" vertical="top" wrapText="1" readingOrder="1"/>
    </xf>
    <xf numFmtId="0" fontId="15" fillId="0" borderId="51" xfId="0" applyFont="1" applyBorder="1" applyAlignment="1">
      <alignment horizontal="center" vertical="top" wrapText="1" readingOrder="1"/>
    </xf>
    <xf numFmtId="0" fontId="15" fillId="0" borderId="29" xfId="0" applyFont="1" applyBorder="1" applyAlignment="1">
      <alignment horizontal="center" vertical="top" wrapText="1" readingOrder="1"/>
    </xf>
    <xf numFmtId="0" fontId="15" fillId="0" borderId="30" xfId="0" applyFont="1" applyBorder="1" applyAlignment="1">
      <alignment horizontal="center" vertical="top" wrapText="1" readingOrder="1"/>
    </xf>
    <xf numFmtId="15" fontId="19" fillId="0" borderId="27" xfId="0" applyNumberFormat="1" applyFont="1" applyBorder="1" applyAlignment="1">
      <alignment horizontal="center" vertical="center" wrapText="1" readingOrder="1"/>
    </xf>
    <xf numFmtId="15" fontId="19" fillId="0" borderId="28" xfId="0" applyNumberFormat="1" applyFont="1" applyBorder="1" applyAlignment="1">
      <alignment horizontal="center" vertical="center" wrapText="1" readingOrder="1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7" fillId="4" borderId="39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readingOrder="1"/>
    </xf>
    <xf numFmtId="0" fontId="14" fillId="4" borderId="5" xfId="0" applyFont="1" applyFill="1" applyBorder="1" applyAlignment="1">
      <alignment horizontal="center" vertical="center" readingOrder="1"/>
    </xf>
    <xf numFmtId="0" fontId="14" fillId="4" borderId="6" xfId="0" applyFont="1" applyFill="1" applyBorder="1" applyAlignment="1">
      <alignment horizontal="center" vertical="center" readingOrder="1"/>
    </xf>
    <xf numFmtId="0" fontId="14" fillId="4" borderId="16" xfId="0" applyFont="1" applyFill="1" applyBorder="1" applyAlignment="1">
      <alignment horizontal="left" vertical="center" wrapText="1" readingOrder="1"/>
    </xf>
    <xf numFmtId="0" fontId="14" fillId="4" borderId="15" xfId="0" applyFont="1" applyFill="1" applyBorder="1" applyAlignment="1">
      <alignment horizontal="left" vertical="center" wrapText="1" readingOrder="1"/>
    </xf>
    <xf numFmtId="15" fontId="19" fillId="0" borderId="48" xfId="0" applyNumberFormat="1" applyFont="1" applyBorder="1" applyAlignment="1">
      <alignment horizontal="center" vertical="center" wrapText="1" readingOrder="1"/>
    </xf>
    <xf numFmtId="15" fontId="19" fillId="0" borderId="42" xfId="0" applyNumberFormat="1" applyFont="1" applyBorder="1" applyAlignment="1">
      <alignment horizontal="center" vertical="center" wrapText="1" readingOrder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42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4" fillId="0" borderId="1" xfId="0" applyNumberFormat="1" applyFont="1" applyBorder="1" applyAlignment="1" applyProtection="1">
      <alignment horizontal="center"/>
      <protection hidden="1"/>
    </xf>
    <xf numFmtId="167" fontId="4" fillId="0" borderId="28" xfId="0" applyNumberFormat="1" applyFont="1" applyBorder="1" applyAlignment="1" applyProtection="1">
      <alignment horizontal="center"/>
      <protection hidden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14" fontId="49" fillId="10" borderId="1" xfId="0" applyNumberFormat="1" applyFont="1" applyFill="1" applyBorder="1" applyAlignment="1">
      <alignment horizontal="center" vertical="center" wrapText="1" readingOrder="1"/>
    </xf>
    <xf numFmtId="0" fontId="46" fillId="10" borderId="1" xfId="17" applyFont="1" applyFill="1" applyBorder="1" applyAlignment="1">
      <alignment horizontal="center"/>
    </xf>
    <xf numFmtId="0" fontId="47" fillId="10" borderId="1" xfId="17" applyFont="1" applyFill="1" applyBorder="1" applyAlignment="1">
      <alignment horizontal="center" vertical="center" wrapText="1"/>
    </xf>
    <xf numFmtId="0" fontId="10" fillId="0" borderId="2" xfId="17" applyFont="1" applyBorder="1" applyAlignment="1">
      <alignment horizontal="left" vertical="center" wrapText="1"/>
    </xf>
    <xf numFmtId="0" fontId="10" fillId="0" borderId="3" xfId="17" applyFont="1" applyBorder="1" applyAlignment="1">
      <alignment horizontal="left" vertical="center" wrapText="1"/>
    </xf>
    <xf numFmtId="0" fontId="20" fillId="0" borderId="1" xfId="17" applyFont="1" applyBorder="1" applyAlignment="1">
      <alignment horizontal="center" vertical="center" wrapText="1"/>
    </xf>
    <xf numFmtId="15" fontId="3" fillId="0" borderId="0" xfId="17" applyNumberFormat="1" applyFont="1" applyAlignment="1">
      <alignment horizontal="center" vertical="center"/>
    </xf>
    <xf numFmtId="15" fontId="20" fillId="0" borderId="2" xfId="17" applyNumberFormat="1" applyFont="1" applyBorder="1" applyAlignment="1">
      <alignment horizontal="center" vertical="center"/>
    </xf>
    <xf numFmtId="15" fontId="20" fillId="0" borderId="19" xfId="17" applyNumberFormat="1" applyFont="1" applyBorder="1" applyAlignment="1">
      <alignment horizontal="center" vertical="center"/>
    </xf>
    <xf numFmtId="15" fontId="20" fillId="0" borderId="3" xfId="17" applyNumberFormat="1" applyFont="1" applyBorder="1" applyAlignment="1">
      <alignment horizontal="center" vertical="center"/>
    </xf>
    <xf numFmtId="175" fontId="20" fillId="0" borderId="2" xfId="18" applyNumberFormat="1" applyFont="1" applyBorder="1" applyAlignment="1">
      <alignment horizontal="center" vertical="center"/>
    </xf>
    <xf numFmtId="0" fontId="20" fillId="0" borderId="3" xfId="18" applyFont="1" applyBorder="1" applyAlignment="1">
      <alignment horizontal="center" vertical="center"/>
    </xf>
    <xf numFmtId="4" fontId="20" fillId="0" borderId="2" xfId="18" applyNumberFormat="1" applyFont="1" applyBorder="1" applyAlignment="1">
      <alignment horizontal="center" vertical="center"/>
    </xf>
    <xf numFmtId="15" fontId="49" fillId="10" borderId="2" xfId="17" applyNumberFormat="1" applyFont="1" applyFill="1" applyBorder="1" applyAlignment="1">
      <alignment horizontal="center" vertical="center"/>
    </xf>
    <xf numFmtId="15" fontId="49" fillId="10" borderId="19" xfId="17" applyNumberFormat="1" applyFont="1" applyFill="1" applyBorder="1" applyAlignment="1">
      <alignment horizontal="center" vertical="center"/>
    </xf>
    <xf numFmtId="1" fontId="49" fillId="10" borderId="1" xfId="17" applyNumberFormat="1" applyFont="1" applyFill="1" applyBorder="1" applyAlignment="1">
      <alignment horizontal="center" vertical="center" wrapText="1"/>
    </xf>
    <xf numFmtId="174" fontId="49" fillId="10" borderId="1" xfId="0" applyNumberFormat="1" applyFont="1" applyFill="1" applyBorder="1" applyAlignment="1">
      <alignment horizontal="center" vertical="center" wrapText="1" readingOrder="1"/>
    </xf>
    <xf numFmtId="174" fontId="20" fillId="0" borderId="2" xfId="18" applyNumberFormat="1" applyFont="1" applyBorder="1" applyAlignment="1">
      <alignment horizontal="center" vertical="center"/>
    </xf>
    <xf numFmtId="0" fontId="20" fillId="0" borderId="1" xfId="20" applyFont="1" applyBorder="1" applyAlignment="1">
      <alignment horizontal="center" vertical="center"/>
    </xf>
    <xf numFmtId="0" fontId="20" fillId="0" borderId="1" xfId="20" applyFont="1" applyBorder="1" applyAlignment="1">
      <alignment horizontal="center" vertical="center" wrapText="1"/>
    </xf>
    <xf numFmtId="1" fontId="49" fillId="10" borderId="2" xfId="17" applyNumberFormat="1" applyFont="1" applyFill="1" applyBorder="1" applyAlignment="1">
      <alignment horizontal="center" vertical="center" wrapText="1"/>
    </xf>
    <xf numFmtId="1" fontId="49" fillId="10" borderId="19" xfId="17" applyNumberFormat="1" applyFont="1" applyFill="1" applyBorder="1" applyAlignment="1">
      <alignment horizontal="center" vertical="center" wrapText="1"/>
    </xf>
    <xf numFmtId="1" fontId="49" fillId="10" borderId="3" xfId="17" applyNumberFormat="1" applyFont="1" applyFill="1" applyBorder="1" applyAlignment="1">
      <alignment horizontal="center" vertical="center" wrapText="1"/>
    </xf>
    <xf numFmtId="0" fontId="49" fillId="10" borderId="1" xfId="20" applyFont="1" applyFill="1" applyBorder="1" applyAlignment="1">
      <alignment horizontal="center" vertical="center"/>
    </xf>
    <xf numFmtId="0" fontId="16" fillId="0" borderId="2" xfId="20" applyFont="1" applyBorder="1" applyAlignment="1">
      <alignment horizontal="left" vertical="center"/>
    </xf>
    <xf numFmtId="0" fontId="16" fillId="0" borderId="19" xfId="20" applyFont="1" applyBorder="1" applyAlignment="1">
      <alignment horizontal="left" vertical="center"/>
    </xf>
    <xf numFmtId="0" fontId="16" fillId="0" borderId="3" xfId="20" applyFont="1" applyBorder="1" applyAlignment="1">
      <alignment horizontal="left" vertical="center"/>
    </xf>
    <xf numFmtId="0" fontId="49" fillId="10" borderId="19" xfId="20" applyFont="1" applyFill="1" applyBorder="1" applyAlignment="1">
      <alignment horizontal="center" vertical="center"/>
    </xf>
    <xf numFmtId="0" fontId="49" fillId="10" borderId="3" xfId="20" applyFont="1" applyFill="1" applyBorder="1" applyAlignment="1">
      <alignment horizontal="center" vertical="center"/>
    </xf>
    <xf numFmtId="15" fontId="51" fillId="0" borderId="2" xfId="17" applyNumberFormat="1" applyFont="1" applyBorder="1" applyAlignment="1">
      <alignment horizontal="center" vertical="center"/>
    </xf>
    <xf numFmtId="15" fontId="51" fillId="0" borderId="19" xfId="17" applyNumberFormat="1" applyFont="1" applyBorder="1" applyAlignment="1">
      <alignment horizontal="center" vertical="center"/>
    </xf>
    <xf numFmtId="15" fontId="51" fillId="0" borderId="3" xfId="17" applyNumberFormat="1" applyFont="1" applyBorder="1" applyAlignment="1">
      <alignment horizontal="center" vertical="center"/>
    </xf>
    <xf numFmtId="0" fontId="51" fillId="0" borderId="2" xfId="18" applyFont="1" applyBorder="1" applyAlignment="1">
      <alignment horizontal="center" vertical="center" wrapText="1"/>
    </xf>
    <xf numFmtId="0" fontId="51" fillId="0" borderId="3" xfId="18" applyFont="1" applyBorder="1" applyAlignment="1">
      <alignment horizontal="center" vertical="center" wrapText="1"/>
    </xf>
    <xf numFmtId="15" fontId="3" fillId="0" borderId="2" xfId="17" applyNumberFormat="1" applyFont="1" applyBorder="1" applyAlignment="1">
      <alignment horizontal="center" vertical="center"/>
    </xf>
    <xf numFmtId="15" fontId="3" fillId="0" borderId="19" xfId="17" applyNumberFormat="1" applyFont="1" applyBorder="1" applyAlignment="1">
      <alignment horizontal="center" vertical="center"/>
    </xf>
    <xf numFmtId="15" fontId="3" fillId="0" borderId="3" xfId="17" applyNumberFormat="1" applyFont="1" applyBorder="1" applyAlignment="1">
      <alignment horizontal="center" vertical="center"/>
    </xf>
    <xf numFmtId="0" fontId="3" fillId="0" borderId="2" xfId="18" applyFont="1" applyBorder="1" applyAlignment="1">
      <alignment horizontal="center" vertical="center"/>
    </xf>
    <xf numFmtId="0" fontId="3" fillId="0" borderId="3" xfId="18" applyFont="1" applyBorder="1" applyAlignment="1">
      <alignment horizontal="center" vertical="center"/>
    </xf>
    <xf numFmtId="0" fontId="52" fillId="0" borderId="2" xfId="20" applyFont="1" applyBorder="1" applyAlignment="1">
      <alignment horizontal="left" vertical="center" wrapText="1"/>
    </xf>
    <xf numFmtId="0" fontId="52" fillId="0" borderId="19" xfId="20" applyFont="1" applyBorder="1" applyAlignment="1">
      <alignment horizontal="left" vertical="center" wrapText="1"/>
    </xf>
    <xf numFmtId="0" fontId="52" fillId="0" borderId="3" xfId="20" applyFont="1" applyBorder="1" applyAlignment="1">
      <alignment horizontal="left" vertical="center" wrapText="1"/>
    </xf>
    <xf numFmtId="0" fontId="51" fillId="0" borderId="1" xfId="20" applyFont="1" applyBorder="1" applyAlignment="1">
      <alignment horizontal="center" vertical="center" wrapText="1"/>
    </xf>
    <xf numFmtId="0" fontId="3" fillId="0" borderId="1" xfId="20" applyFont="1" applyBorder="1" applyAlignment="1">
      <alignment horizontal="center" vertical="center" wrapText="1"/>
    </xf>
    <xf numFmtId="0" fontId="3" fillId="0" borderId="1" xfId="20" applyFont="1" applyBorder="1" applyAlignment="1">
      <alignment horizontal="center" vertical="center"/>
    </xf>
    <xf numFmtId="0" fontId="53" fillId="11" borderId="65" xfId="0" applyFont="1" applyFill="1" applyBorder="1" applyAlignment="1">
      <alignment horizontal="center" vertical="center" wrapText="1"/>
    </xf>
    <xf numFmtId="0" fontId="53" fillId="11" borderId="29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vertical="center" wrapText="1" readingOrder="1"/>
    </xf>
    <xf numFmtId="0" fontId="29" fillId="2" borderId="18" xfId="2" applyFont="1" applyFill="1" applyBorder="1" applyAlignment="1">
      <alignment vertical="center" wrapText="1" readingOrder="1"/>
    </xf>
    <xf numFmtId="0" fontId="29" fillId="2" borderId="2" xfId="2" applyFont="1" applyFill="1" applyBorder="1" applyAlignment="1">
      <alignment horizontal="left" vertical="center" wrapText="1" readingOrder="1"/>
    </xf>
    <xf numFmtId="0" fontId="29" fillId="2" borderId="18" xfId="2" applyFont="1" applyFill="1" applyBorder="1" applyAlignment="1">
      <alignment horizontal="left" vertical="center" wrapText="1" readingOrder="1"/>
    </xf>
    <xf numFmtId="0" fontId="29" fillId="0" borderId="68" xfId="2" applyFont="1" applyBorder="1" applyAlignment="1" applyProtection="1">
      <alignment horizontal="center" vertical="center"/>
      <protection locked="0"/>
    </xf>
    <xf numFmtId="0" fontId="29" fillId="0" borderId="59" xfId="2" applyFont="1" applyBorder="1" applyAlignment="1" applyProtection="1">
      <alignment horizontal="center" vertical="center"/>
      <protection locked="0"/>
    </xf>
    <xf numFmtId="0" fontId="29" fillId="2" borderId="8" xfId="2" applyFont="1" applyFill="1" applyBorder="1" applyAlignment="1" applyProtection="1">
      <alignment vertical="center" wrapText="1"/>
      <protection locked="0"/>
    </xf>
    <xf numFmtId="0" fontId="29" fillId="0" borderId="68" xfId="2" applyFont="1" applyBorder="1" applyAlignment="1" applyProtection="1">
      <alignment horizontal="left" vertical="center"/>
      <protection locked="0"/>
    </xf>
    <xf numFmtId="0" fontId="29" fillId="0" borderId="30" xfId="2" applyFont="1" applyBorder="1" applyAlignment="1" applyProtection="1">
      <alignment horizontal="left" vertical="center"/>
      <protection locked="0"/>
    </xf>
    <xf numFmtId="0" fontId="29" fillId="2" borderId="1" xfId="2" applyFont="1" applyFill="1" applyBorder="1" applyAlignment="1" applyProtection="1">
      <alignment horizontal="left" vertical="center" wrapText="1"/>
      <protection locked="0"/>
    </xf>
    <xf numFmtId="0" fontId="29" fillId="0" borderId="63" xfId="2" applyFont="1" applyBorder="1" applyAlignment="1" applyProtection="1">
      <alignment horizontal="left" vertical="center" wrapText="1"/>
      <protection locked="0"/>
    </xf>
    <xf numFmtId="0" fontId="29" fillId="0" borderId="64" xfId="2" applyFont="1" applyBorder="1" applyAlignment="1" applyProtection="1">
      <alignment horizontal="left" vertical="center" wrapText="1"/>
      <protection locked="0"/>
    </xf>
    <xf numFmtId="0" fontId="29" fillId="0" borderId="44" xfId="2" applyFont="1" applyBorder="1" applyAlignment="1" applyProtection="1">
      <alignment horizontal="left" vertical="center" wrapText="1"/>
      <protection locked="0"/>
    </xf>
    <xf numFmtId="0" fontId="29" fillId="0" borderId="69" xfId="2" applyFont="1" applyBorder="1" applyAlignment="1" applyProtection="1">
      <alignment horizontal="left" vertical="center" wrapText="1"/>
      <protection locked="0"/>
    </xf>
    <xf numFmtId="0" fontId="32" fillId="0" borderId="1" xfId="2" applyFont="1" applyBorder="1" applyAlignment="1" applyProtection="1">
      <alignment horizontal="center" vertical="center"/>
      <protection locked="0"/>
    </xf>
    <xf numFmtId="0" fontId="29" fillId="0" borderId="66" xfId="2" applyFont="1" applyBorder="1" applyAlignment="1" applyProtection="1">
      <alignment horizontal="left" vertical="center"/>
      <protection locked="0"/>
    </xf>
    <xf numFmtId="0" fontId="29" fillId="0" borderId="64" xfId="2" applyFont="1" applyBorder="1" applyAlignment="1" applyProtection="1">
      <alignment horizontal="left" vertical="center"/>
      <protection locked="0"/>
    </xf>
    <xf numFmtId="0" fontId="29" fillId="0" borderId="67" xfId="2" applyFont="1" applyBorder="1" applyAlignment="1" applyProtection="1">
      <alignment horizontal="left" vertical="center"/>
      <protection locked="0"/>
    </xf>
    <xf numFmtId="0" fontId="29" fillId="0" borderId="51" xfId="2" applyFont="1" applyBorder="1" applyAlignment="1" applyProtection="1">
      <alignment horizontal="left" vertical="center"/>
      <protection locked="0"/>
    </xf>
    <xf numFmtId="0" fontId="29" fillId="2" borderId="2" xfId="2" applyFont="1" applyFill="1" applyBorder="1" applyAlignment="1" applyProtection="1">
      <alignment vertical="center" wrapText="1"/>
      <protection locked="0"/>
    </xf>
    <xf numFmtId="0" fontId="29" fillId="2" borderId="3" xfId="2" applyFont="1" applyFill="1" applyBorder="1" applyAlignment="1" applyProtection="1">
      <alignment vertical="center" wrapText="1"/>
      <protection locked="0"/>
    </xf>
    <xf numFmtId="0" fontId="0" fillId="0" borderId="6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2" fillId="0" borderId="8" xfId="2" applyFont="1" applyBorder="1" applyAlignment="1" applyProtection="1">
      <alignment horizontal="center" vertical="center"/>
      <protection locked="0"/>
    </xf>
    <xf numFmtId="0" fontId="29" fillId="0" borderId="1" xfId="2" applyFont="1" applyBorder="1" applyAlignment="1" applyProtection="1">
      <alignment horizontal="left" vertical="center"/>
      <protection locked="0"/>
    </xf>
    <xf numFmtId="0" fontId="29" fillId="0" borderId="8" xfId="2" applyFont="1" applyBorder="1" applyAlignment="1" applyProtection="1">
      <alignment horizontal="left" vertical="center"/>
      <protection locked="0"/>
    </xf>
    <xf numFmtId="0" fontId="29" fillId="2" borderId="1" xfId="2" applyFont="1" applyFill="1" applyBorder="1" applyAlignment="1" applyProtection="1">
      <alignment vertical="center" wrapText="1"/>
      <protection locked="0"/>
    </xf>
    <xf numFmtId="0" fontId="0" fillId="0" borderId="5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31" fillId="3" borderId="35" xfId="2" applyFont="1" applyFill="1" applyBorder="1" applyAlignment="1" applyProtection="1">
      <alignment horizontal="center"/>
      <protection locked="0"/>
    </xf>
    <xf numFmtId="0" fontId="31" fillId="3" borderId="53" xfId="2" applyFont="1" applyFill="1" applyBorder="1" applyAlignment="1" applyProtection="1">
      <alignment horizontal="center"/>
      <protection locked="0"/>
    </xf>
    <xf numFmtId="0" fontId="29" fillId="0" borderId="39" xfId="2" applyFont="1" applyBorder="1" applyAlignment="1" applyProtection="1">
      <alignment horizontal="left" vertical="center" wrapText="1"/>
      <protection locked="0"/>
    </xf>
    <xf numFmtId="0" fontId="29" fillId="0" borderId="62" xfId="2" applyFont="1" applyBorder="1" applyAlignment="1" applyProtection="1">
      <alignment horizontal="left" vertical="center" wrapText="1"/>
      <protection locked="0"/>
    </xf>
    <xf numFmtId="0" fontId="29" fillId="0" borderId="33" xfId="2" applyFont="1" applyBorder="1" applyAlignment="1" applyProtection="1">
      <alignment horizontal="left" vertical="center" wrapText="1"/>
      <protection locked="0"/>
    </xf>
    <xf numFmtId="0" fontId="29" fillId="0" borderId="51" xfId="2" applyFont="1" applyBorder="1" applyAlignment="1" applyProtection="1">
      <alignment horizontal="left" vertical="center" wrapText="1"/>
      <protection locked="0"/>
    </xf>
    <xf numFmtId="0" fontId="32" fillId="0" borderId="65" xfId="2" applyFont="1" applyBorder="1" applyAlignment="1" applyProtection="1">
      <alignment horizontal="center" vertical="center"/>
      <protection locked="0"/>
    </xf>
    <xf numFmtId="0" fontId="32" fillId="0" borderId="29" xfId="2" applyFont="1" applyBorder="1" applyAlignment="1" applyProtection="1">
      <alignment horizontal="center" vertical="center"/>
      <protection locked="0"/>
    </xf>
    <xf numFmtId="0" fontId="31" fillId="3" borderId="16" xfId="2" applyFont="1" applyFill="1" applyBorder="1" applyAlignment="1" applyProtection="1">
      <alignment horizontal="center"/>
      <protection locked="0"/>
    </xf>
    <xf numFmtId="0" fontId="31" fillId="3" borderId="14" xfId="2" applyFont="1" applyFill="1" applyBorder="1" applyAlignment="1" applyProtection="1">
      <alignment horizontal="center"/>
      <protection locked="0"/>
    </xf>
    <xf numFmtId="0" fontId="26" fillId="0" borderId="9" xfId="10" applyFont="1" applyBorder="1" applyAlignment="1">
      <alignment horizontal="center"/>
    </xf>
    <xf numFmtId="0" fontId="26" fillId="0" borderId="10" xfId="10" applyFont="1" applyBorder="1" applyAlignment="1">
      <alignment horizontal="center"/>
    </xf>
    <xf numFmtId="0" fontId="26" fillId="0" borderId="11" xfId="10" applyFont="1" applyBorder="1" applyAlignment="1">
      <alignment horizontal="center"/>
    </xf>
    <xf numFmtId="0" fontId="27" fillId="3" borderId="41" xfId="10" applyFont="1" applyFill="1" applyBorder="1" applyAlignment="1">
      <alignment horizontal="center" vertical="center" wrapText="1"/>
    </xf>
    <xf numFmtId="0" fontId="27" fillId="3" borderId="43" xfId="10" applyFont="1" applyFill="1" applyBorder="1" applyAlignment="1">
      <alignment horizontal="center" vertical="center" wrapText="1"/>
    </xf>
    <xf numFmtId="0" fontId="27" fillId="3" borderId="9" xfId="10" applyFont="1" applyFill="1" applyBorder="1" applyAlignment="1">
      <alignment horizontal="center" vertical="center" wrapText="1"/>
    </xf>
    <xf numFmtId="0" fontId="27" fillId="3" borderId="11" xfId="10" applyFont="1" applyFill="1" applyBorder="1" applyAlignment="1">
      <alignment horizontal="center" vertical="center" wrapText="1"/>
    </xf>
    <xf numFmtId="0" fontId="27" fillId="3" borderId="80" xfId="10" applyFont="1" applyFill="1" applyBorder="1" applyAlignment="1">
      <alignment horizontal="center" vertical="center" wrapText="1"/>
    </xf>
    <xf numFmtId="0" fontId="27" fillId="3" borderId="73" xfId="10" applyFont="1" applyFill="1" applyBorder="1" applyAlignment="1">
      <alignment horizontal="center" vertical="center" wrapText="1"/>
    </xf>
    <xf numFmtId="0" fontId="29" fillId="2" borderId="35" xfId="2" applyFont="1" applyFill="1" applyBorder="1" applyAlignment="1">
      <alignment horizontal="left" vertical="center" wrapText="1" readingOrder="1"/>
    </xf>
    <xf numFmtId="0" fontId="29" fillId="2" borderId="14" xfId="2" applyFont="1" applyFill="1" applyBorder="1" applyAlignment="1">
      <alignment horizontal="left" vertical="center" wrapText="1" readingOrder="1"/>
    </xf>
    <xf numFmtId="0" fontId="24" fillId="3" borderId="9" xfId="10" applyFont="1" applyFill="1" applyBorder="1" applyAlignment="1">
      <alignment horizontal="center"/>
    </xf>
    <xf numFmtId="0" fontId="24" fillId="3" borderId="11" xfId="10" applyFont="1" applyFill="1" applyBorder="1" applyAlignment="1">
      <alignment horizontal="center"/>
    </xf>
    <xf numFmtId="0" fontId="33" fillId="0" borderId="39" xfId="10" applyFont="1" applyBorder="1" applyAlignment="1">
      <alignment horizontal="center" vertical="center"/>
    </xf>
    <xf numFmtId="0" fontId="33" fillId="0" borderId="40" xfId="10" applyFont="1" applyBorder="1" applyAlignment="1">
      <alignment horizontal="center" vertical="center"/>
    </xf>
    <xf numFmtId="0" fontId="33" fillId="0" borderId="41" xfId="10" applyFont="1" applyBorder="1" applyAlignment="1">
      <alignment horizontal="center" vertical="center"/>
    </xf>
    <xf numFmtId="0" fontId="33" fillId="0" borderId="44" xfId="10" applyFont="1" applyBorder="1" applyAlignment="1">
      <alignment horizontal="center" vertical="center"/>
    </xf>
    <xf numFmtId="0" fontId="33" fillId="0" borderId="45" xfId="10" applyFont="1" applyBorder="1" applyAlignment="1">
      <alignment horizontal="center" vertical="center"/>
    </xf>
    <xf numFmtId="0" fontId="33" fillId="0" borderId="46" xfId="10" applyFont="1" applyBorder="1" applyAlignment="1">
      <alignment horizontal="center" vertical="center"/>
    </xf>
    <xf numFmtId="0" fontId="24" fillId="3" borderId="9" xfId="10" applyFont="1" applyFill="1" applyBorder="1" applyAlignment="1">
      <alignment horizontal="center" vertical="center"/>
    </xf>
    <xf numFmtId="0" fontId="24" fillId="3" borderId="10" xfId="10" applyFont="1" applyFill="1" applyBorder="1" applyAlignment="1">
      <alignment horizontal="center" vertical="center"/>
    </xf>
    <xf numFmtId="0" fontId="24" fillId="3" borderId="11" xfId="10" applyFont="1" applyFill="1" applyBorder="1" applyAlignment="1">
      <alignment horizontal="center" vertical="center"/>
    </xf>
    <xf numFmtId="0" fontId="24" fillId="3" borderId="10" xfId="10" applyFont="1" applyFill="1" applyBorder="1" applyAlignment="1">
      <alignment horizontal="center"/>
    </xf>
    <xf numFmtId="0" fontId="23" fillId="0" borderId="48" xfId="10" applyFont="1" applyBorder="1" applyAlignment="1">
      <alignment horizontal="center" vertical="center"/>
    </xf>
    <xf numFmtId="0" fontId="23" fillId="0" borderId="35" xfId="10" applyFont="1" applyBorder="1" applyAlignment="1">
      <alignment horizontal="center" vertical="center"/>
    </xf>
    <xf numFmtId="0" fontId="23" fillId="0" borderId="27" xfId="10" applyFont="1" applyBorder="1" applyAlignment="1">
      <alignment horizontal="center" vertical="center"/>
    </xf>
    <xf numFmtId="0" fontId="23" fillId="0" borderId="2" xfId="10" applyFont="1" applyBorder="1" applyAlignment="1">
      <alignment horizontal="center" vertical="center"/>
    </xf>
    <xf numFmtId="0" fontId="23" fillId="0" borderId="7" xfId="10" applyFont="1" applyBorder="1" applyAlignment="1">
      <alignment horizontal="center" vertical="center"/>
    </xf>
    <xf numFmtId="0" fontId="23" fillId="0" borderId="38" xfId="10" applyFont="1" applyBorder="1" applyAlignment="1">
      <alignment horizontal="center" vertical="center"/>
    </xf>
    <xf numFmtId="0" fontId="24" fillId="3" borderId="48" xfId="10" applyFont="1" applyFill="1" applyBorder="1" applyAlignment="1">
      <alignment horizontal="center" vertical="center"/>
    </xf>
    <xf numFmtId="0" fontId="24" fillId="3" borderId="50" xfId="10" applyFont="1" applyFill="1" applyBorder="1" applyAlignment="1">
      <alignment horizontal="center" vertical="center"/>
    </xf>
    <xf numFmtId="0" fontId="24" fillId="3" borderId="42" xfId="10" applyFont="1" applyFill="1" applyBorder="1" applyAlignment="1">
      <alignment horizontal="center" vertical="center"/>
    </xf>
    <xf numFmtId="0" fontId="24" fillId="3" borderId="7" xfId="10" applyFont="1" applyFill="1" applyBorder="1" applyAlignment="1">
      <alignment horizontal="center" vertical="center"/>
    </xf>
    <xf numFmtId="0" fontId="24" fillId="3" borderId="8" xfId="10" applyFont="1" applyFill="1" applyBorder="1" applyAlignment="1">
      <alignment horizontal="center" vertical="center"/>
    </xf>
    <xf numFmtId="0" fontId="24" fillId="3" borderId="47" xfId="10" applyFont="1" applyFill="1" applyBorder="1" applyAlignment="1">
      <alignment horizontal="center" vertical="center"/>
    </xf>
    <xf numFmtId="0" fontId="23" fillId="0" borderId="4" xfId="10" applyFont="1" applyBorder="1" applyAlignment="1">
      <alignment horizontal="center" vertical="center"/>
    </xf>
    <xf numFmtId="0" fontId="23" fillId="0" borderId="5" xfId="10" applyFont="1" applyBorder="1" applyAlignment="1">
      <alignment horizontal="center" vertical="center"/>
    </xf>
    <xf numFmtId="0" fontId="23" fillId="0" borderId="6" xfId="10" applyFont="1" applyBorder="1" applyAlignment="1">
      <alignment horizontal="center" vertical="center"/>
    </xf>
    <xf numFmtId="0" fontId="29" fillId="0" borderId="2" xfId="2" applyFont="1" applyBorder="1" applyAlignment="1">
      <alignment vertical="center" wrapText="1" readingOrder="1"/>
    </xf>
    <xf numFmtId="0" fontId="29" fillId="0" borderId="18" xfId="2" applyFont="1" applyBorder="1" applyAlignment="1">
      <alignment vertical="center" wrapText="1" readingOrder="1"/>
    </xf>
    <xf numFmtId="0" fontId="29" fillId="0" borderId="27" xfId="2" applyFont="1" applyBorder="1" applyAlignment="1" applyProtection="1">
      <alignment horizontal="center" vertical="center"/>
      <protection locked="0"/>
    </xf>
    <xf numFmtId="0" fontId="29" fillId="0" borderId="1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 applyProtection="1">
      <alignment horizontal="center" vertical="center"/>
      <protection locked="0"/>
    </xf>
    <xf numFmtId="0" fontId="29" fillId="0" borderId="8" xfId="2" applyFont="1" applyBorder="1" applyAlignment="1" applyProtection="1">
      <alignment horizontal="center" vertical="center"/>
      <protection locked="0"/>
    </xf>
    <xf numFmtId="0" fontId="29" fillId="0" borderId="1" xfId="2" applyFont="1" applyBorder="1" applyAlignment="1" applyProtection="1">
      <alignment vertical="center" wrapText="1"/>
      <protection locked="0"/>
    </xf>
    <xf numFmtId="0" fontId="29" fillId="0" borderId="1" xfId="2" applyFont="1" applyBorder="1" applyAlignment="1" applyProtection="1">
      <alignment vertical="center"/>
      <protection locked="0"/>
    </xf>
    <xf numFmtId="0" fontId="29" fillId="0" borderId="8" xfId="2" applyFont="1" applyBorder="1" applyAlignment="1" applyProtection="1">
      <alignment vertical="center" wrapText="1"/>
      <protection locked="0"/>
    </xf>
    <xf numFmtId="0" fontId="29" fillId="0" borderId="8" xfId="2" applyFont="1" applyBorder="1" applyAlignment="1" applyProtection="1">
      <alignment vertical="center"/>
      <protection locked="0"/>
    </xf>
    <xf numFmtId="0" fontId="29" fillId="0" borderId="1" xfId="2" applyFont="1" applyBorder="1" applyAlignment="1" applyProtection="1">
      <alignment horizontal="left" vertical="center" wrapText="1"/>
      <protection locked="0"/>
    </xf>
    <xf numFmtId="0" fontId="31" fillId="8" borderId="54" xfId="2" applyFont="1" applyFill="1" applyBorder="1" applyAlignment="1" applyProtection="1">
      <alignment horizontal="center"/>
      <protection locked="0"/>
    </xf>
    <xf numFmtId="0" fontId="31" fillId="8" borderId="56" xfId="2" applyFont="1" applyFill="1" applyBorder="1" applyAlignment="1" applyProtection="1">
      <alignment horizontal="center"/>
      <protection locked="0"/>
    </xf>
    <xf numFmtId="0" fontId="31" fillId="8" borderId="61" xfId="2" applyFont="1" applyFill="1" applyBorder="1" applyAlignment="1" applyProtection="1">
      <alignment horizontal="center"/>
      <protection locked="0"/>
    </xf>
    <xf numFmtId="0" fontId="31" fillId="8" borderId="62" xfId="2" applyFont="1" applyFill="1" applyBorder="1" applyAlignment="1" applyProtection="1">
      <alignment horizontal="center"/>
      <protection locked="0"/>
    </xf>
    <xf numFmtId="0" fontId="29" fillId="0" borderId="27" xfId="2" applyFont="1" applyBorder="1" applyAlignment="1" applyProtection="1">
      <alignment vertical="center"/>
      <protection locked="0"/>
    </xf>
    <xf numFmtId="0" fontId="27" fillId="8" borderId="56" xfId="10" applyFont="1" applyFill="1" applyBorder="1" applyAlignment="1">
      <alignment horizontal="center" vertical="center" wrapText="1"/>
    </xf>
    <xf numFmtId="0" fontId="27" fillId="8" borderId="72" xfId="10" applyFont="1" applyFill="1" applyBorder="1" applyAlignment="1">
      <alignment horizontal="center" vertical="center" wrapText="1"/>
    </xf>
    <xf numFmtId="14" fontId="28" fillId="0" borderId="81" xfId="10" applyNumberFormat="1" applyFont="1" applyBorder="1" applyAlignment="1">
      <alignment horizontal="center" vertical="center"/>
    </xf>
    <xf numFmtId="14" fontId="28" fillId="0" borderId="11" xfId="10" applyNumberFormat="1" applyFont="1" applyBorder="1" applyAlignment="1">
      <alignment horizontal="center" vertical="center"/>
    </xf>
    <xf numFmtId="0" fontId="44" fillId="0" borderId="23" xfId="2" applyFont="1" applyBorder="1" applyAlignment="1">
      <alignment wrapText="1" readingOrder="1"/>
    </xf>
    <xf numFmtId="0" fontId="44" fillId="0" borderId="84" xfId="2" applyFont="1" applyBorder="1" applyAlignment="1">
      <alignment wrapText="1" readingOrder="1"/>
    </xf>
    <xf numFmtId="0" fontId="44" fillId="0" borderId="86" xfId="2" applyFont="1" applyBorder="1" applyAlignment="1">
      <alignment vertical="top" wrapText="1" readingOrder="1"/>
    </xf>
    <xf numFmtId="0" fontId="44" fillId="0" borderId="87" xfId="2" applyFont="1" applyBorder="1" applyAlignment="1">
      <alignment vertical="top" wrapText="1" readingOrder="1"/>
    </xf>
    <xf numFmtId="0" fontId="27" fillId="8" borderId="55" xfId="10" applyFont="1" applyFill="1" applyBorder="1" applyAlignment="1">
      <alignment horizontal="center" vertical="center" wrapText="1"/>
    </xf>
    <xf numFmtId="0" fontId="27" fillId="8" borderId="71" xfId="10" applyFont="1" applyFill="1" applyBorder="1" applyAlignment="1">
      <alignment horizontal="center" vertical="center" wrapText="1"/>
    </xf>
    <xf numFmtId="0" fontId="43" fillId="0" borderId="39" xfId="10" applyFont="1" applyBorder="1" applyAlignment="1">
      <alignment horizontal="center" vertical="center"/>
    </xf>
    <xf numFmtId="0" fontId="24" fillId="0" borderId="40" xfId="10" applyFont="1" applyBorder="1" applyAlignment="1">
      <alignment horizontal="center" vertical="center"/>
    </xf>
    <xf numFmtId="0" fontId="24" fillId="0" borderId="41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 vertical="center"/>
    </xf>
    <xf numFmtId="0" fontId="24" fillId="0" borderId="46" xfId="10" applyFont="1" applyBorder="1" applyAlignment="1">
      <alignment horizontal="center" vertical="center"/>
    </xf>
    <xf numFmtId="0" fontId="24" fillId="8" borderId="9" xfId="10" applyFont="1" applyFill="1" applyBorder="1" applyAlignment="1">
      <alignment horizontal="center" vertical="center"/>
    </xf>
    <xf numFmtId="0" fontId="24" fillId="8" borderId="10" xfId="10" applyFont="1" applyFill="1" applyBorder="1" applyAlignment="1">
      <alignment horizontal="center" vertical="center"/>
    </xf>
    <xf numFmtId="0" fontId="24" fillId="8" borderId="11" xfId="10" applyFont="1" applyFill="1" applyBorder="1" applyAlignment="1">
      <alignment horizontal="center" vertical="center"/>
    </xf>
    <xf numFmtId="0" fontId="24" fillId="8" borderId="9" xfId="10" applyFont="1" applyFill="1" applyBorder="1" applyAlignment="1">
      <alignment horizontal="center"/>
    </xf>
    <xf numFmtId="0" fontId="24" fillId="8" borderId="10" xfId="10" applyFont="1" applyFill="1" applyBorder="1" applyAlignment="1">
      <alignment horizontal="center"/>
    </xf>
    <xf numFmtId="0" fontId="27" fillId="8" borderId="54" xfId="10" applyFont="1" applyFill="1" applyBorder="1" applyAlignment="1">
      <alignment horizontal="center" vertical="center" wrapText="1"/>
    </xf>
    <xf numFmtId="0" fontId="27" fillId="8" borderId="70" xfId="10" applyFont="1" applyFill="1" applyBorder="1" applyAlignment="1">
      <alignment horizontal="center" vertical="center" wrapText="1"/>
    </xf>
    <xf numFmtId="0" fontId="24" fillId="8" borderId="11" xfId="10" applyFont="1" applyFill="1" applyBorder="1" applyAlignment="1">
      <alignment horizontal="center"/>
    </xf>
    <xf numFmtId="0" fontId="24" fillId="8" borderId="48" xfId="10" applyFont="1" applyFill="1" applyBorder="1" applyAlignment="1">
      <alignment horizontal="center" vertical="center"/>
    </xf>
    <xf numFmtId="0" fontId="24" fillId="8" borderId="50" xfId="10" applyFont="1" applyFill="1" applyBorder="1" applyAlignment="1">
      <alignment horizontal="center" vertical="center"/>
    </xf>
    <xf numFmtId="0" fontId="24" fillId="8" borderId="42" xfId="10" applyFont="1" applyFill="1" applyBorder="1" applyAlignment="1">
      <alignment horizontal="center" vertical="center"/>
    </xf>
    <xf numFmtId="0" fontId="24" fillId="8" borderId="7" xfId="10" applyFont="1" applyFill="1" applyBorder="1" applyAlignment="1">
      <alignment horizontal="center" vertical="center"/>
    </xf>
    <xf numFmtId="0" fontId="24" fillId="8" borderId="8" xfId="10" applyFont="1" applyFill="1" applyBorder="1" applyAlignment="1">
      <alignment horizontal="center" vertical="center"/>
    </xf>
    <xf numFmtId="0" fontId="24" fillId="8" borderId="47" xfId="10" applyFont="1" applyFill="1" applyBorder="1" applyAlignment="1">
      <alignment horizontal="center" vertical="center"/>
    </xf>
    <xf numFmtId="0" fontId="41" fillId="2" borderId="65" xfId="2" applyFont="1" applyFill="1" applyBorder="1" applyAlignment="1">
      <alignment horizontal="center" vertical="center" wrapText="1"/>
    </xf>
    <xf numFmtId="0" fontId="41" fillId="2" borderId="71" xfId="2" applyFont="1" applyFill="1" applyBorder="1" applyAlignment="1">
      <alignment horizontal="center" vertical="center" wrapText="1"/>
    </xf>
    <xf numFmtId="0" fontId="41" fillId="2" borderId="29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left" vertical="center" wrapText="1" readingOrder="1"/>
    </xf>
    <xf numFmtId="0" fontId="41" fillId="2" borderId="1" xfId="2" applyFont="1" applyFill="1" applyBorder="1" applyAlignment="1">
      <alignment horizontal="center" vertical="center" wrapText="1"/>
    </xf>
    <xf numFmtId="0" fontId="29" fillId="0" borderId="1" xfId="12" applyFont="1" applyBorder="1" applyAlignment="1" applyProtection="1">
      <alignment horizontal="left" vertical="center" wrapText="1"/>
      <protection locked="0"/>
    </xf>
    <xf numFmtId="0" fontId="29" fillId="0" borderId="63" xfId="2" applyFont="1" applyBorder="1" applyAlignment="1" applyProtection="1">
      <alignment horizontal="left" vertical="center"/>
      <protection locked="0"/>
    </xf>
    <xf numFmtId="0" fontId="29" fillId="0" borderId="33" xfId="2" applyFont="1" applyBorder="1" applyAlignment="1" applyProtection="1">
      <alignment horizontal="left" vertical="center"/>
      <protection locked="0"/>
    </xf>
    <xf numFmtId="0" fontId="26" fillId="0" borderId="45" xfId="10" applyFont="1" applyBorder="1" applyAlignment="1">
      <alignment horizontal="center"/>
    </xf>
    <xf numFmtId="0" fontId="31" fillId="3" borderId="54" xfId="2" applyFont="1" applyFill="1" applyBorder="1" applyAlignment="1" applyProtection="1">
      <alignment horizontal="center"/>
      <protection locked="0"/>
    </xf>
    <xf numFmtId="0" fontId="31" fillId="3" borderId="56" xfId="2" applyFont="1" applyFill="1" applyBorder="1" applyAlignment="1" applyProtection="1">
      <alignment horizontal="center"/>
      <protection locked="0"/>
    </xf>
    <xf numFmtId="0" fontId="31" fillId="3" borderId="61" xfId="2" applyFont="1" applyFill="1" applyBorder="1" applyAlignment="1" applyProtection="1">
      <alignment horizontal="center"/>
      <protection locked="0"/>
    </xf>
    <xf numFmtId="0" fontId="31" fillId="3" borderId="62" xfId="2" applyFont="1" applyFill="1" applyBorder="1" applyAlignment="1" applyProtection="1">
      <alignment horizontal="center"/>
      <protection locked="0"/>
    </xf>
    <xf numFmtId="0" fontId="27" fillId="3" borderId="56" xfId="10" applyFont="1" applyFill="1" applyBorder="1" applyAlignment="1">
      <alignment horizontal="center" vertical="center" wrapText="1"/>
    </xf>
    <xf numFmtId="0" fontId="27" fillId="3" borderId="72" xfId="10" applyFont="1" applyFill="1" applyBorder="1" applyAlignment="1">
      <alignment horizontal="center" vertical="center" wrapText="1"/>
    </xf>
    <xf numFmtId="0" fontId="28" fillId="0" borderId="39" xfId="10" applyFont="1" applyBorder="1" applyAlignment="1">
      <alignment horizontal="center" vertical="center"/>
    </xf>
    <xf numFmtId="0" fontId="28" fillId="0" borderId="41" xfId="10" applyFont="1" applyBorder="1" applyAlignment="1">
      <alignment horizontal="center" vertical="center"/>
    </xf>
    <xf numFmtId="0" fontId="27" fillId="3" borderId="55" xfId="10" applyFont="1" applyFill="1" applyBorder="1" applyAlignment="1">
      <alignment horizontal="center" vertical="center" wrapText="1"/>
    </xf>
    <xf numFmtId="0" fontId="27" fillId="3" borderId="71" xfId="10" applyFont="1" applyFill="1" applyBorder="1" applyAlignment="1">
      <alignment horizontal="center" vertical="center" wrapText="1"/>
    </xf>
    <xf numFmtId="0" fontId="33" fillId="0" borderId="39" xfId="10" applyFont="1" applyBorder="1" applyAlignment="1">
      <alignment horizontal="center" vertical="center" wrapText="1"/>
    </xf>
    <xf numFmtId="0" fontId="33" fillId="0" borderId="40" xfId="10" applyFont="1" applyBorder="1" applyAlignment="1">
      <alignment horizontal="center" vertical="center" wrapText="1"/>
    </xf>
    <xf numFmtId="0" fontId="33" fillId="0" borderId="41" xfId="10" applyFont="1" applyBorder="1" applyAlignment="1">
      <alignment horizontal="center" vertical="center" wrapText="1"/>
    </xf>
    <xf numFmtId="0" fontId="33" fillId="0" borderId="44" xfId="10" applyFont="1" applyBorder="1" applyAlignment="1">
      <alignment horizontal="center" vertical="center" wrapText="1"/>
    </xf>
    <xf numFmtId="0" fontId="33" fillId="0" borderId="45" xfId="10" applyFont="1" applyBorder="1" applyAlignment="1">
      <alignment horizontal="center" vertical="center" wrapText="1"/>
    </xf>
    <xf numFmtId="0" fontId="33" fillId="0" borderId="46" xfId="10" applyFont="1" applyBorder="1" applyAlignment="1">
      <alignment horizontal="center" vertical="center" wrapText="1"/>
    </xf>
    <xf numFmtId="0" fontId="27" fillId="3" borderId="54" xfId="10" applyFont="1" applyFill="1" applyBorder="1" applyAlignment="1">
      <alignment horizontal="center" vertical="center" wrapText="1"/>
    </xf>
    <xf numFmtId="0" fontId="27" fillId="3" borderId="70" xfId="10" applyFont="1" applyFill="1" applyBorder="1" applyAlignment="1">
      <alignment horizontal="center" vertical="center" wrapText="1"/>
    </xf>
    <xf numFmtId="0" fontId="29" fillId="2" borderId="38" xfId="2" applyFont="1" applyFill="1" applyBorder="1" applyAlignment="1">
      <alignment horizontal="left" vertical="center" wrapText="1" readingOrder="1"/>
    </xf>
    <xf numFmtId="0" fontId="29" fillId="2" borderId="75" xfId="2" applyFont="1" applyFill="1" applyBorder="1" applyAlignment="1">
      <alignment horizontal="left" vertical="center" wrapText="1" readingOrder="1"/>
    </xf>
    <xf numFmtId="0" fontId="25" fillId="2" borderId="65" xfId="10" applyFont="1" applyFill="1" applyBorder="1" applyAlignment="1">
      <alignment horizontal="center" vertical="center"/>
    </xf>
    <xf numFmtId="0" fontId="25" fillId="2" borderId="71" xfId="10" applyFont="1" applyFill="1" applyBorder="1" applyAlignment="1">
      <alignment horizontal="center" vertical="center"/>
    </xf>
    <xf numFmtId="173" fontId="40" fillId="0" borderId="25" xfId="2" applyNumberFormat="1" applyFont="1" applyBorder="1" applyAlignment="1">
      <alignment vertical="top" wrapText="1" readingOrder="1"/>
    </xf>
    <xf numFmtId="0" fontId="38" fillId="0" borderId="26" xfId="2" applyFont="1" applyBorder="1" applyAlignment="1">
      <alignment vertical="top" wrapText="1"/>
    </xf>
    <xf numFmtId="0" fontId="37" fillId="0" borderId="0" xfId="2" applyFont="1" applyAlignment="1">
      <alignment horizontal="center" vertical="center"/>
    </xf>
    <xf numFmtId="0" fontId="39" fillId="0" borderId="25" xfId="2" applyFont="1" applyBorder="1" applyAlignment="1">
      <alignment horizontal="center" vertical="top" wrapText="1" readingOrder="1"/>
    </xf>
    <xf numFmtId="0" fontId="8" fillId="0" borderId="22" xfId="2" applyFont="1" applyBorder="1" applyAlignment="1">
      <alignment horizontal="center" vertical="top" wrapText="1" readingOrder="1"/>
    </xf>
    <xf numFmtId="0" fontId="6" fillId="0" borderId="22" xfId="2" applyFont="1" applyBorder="1" applyAlignment="1">
      <alignment vertical="top" wrapText="1"/>
    </xf>
  </cellXfs>
  <cellStyles count="25">
    <cellStyle name="Comma 2" xfId="1" xr:uid="{A599DB31-7E29-413E-B009-EDE14AABDEC4}"/>
    <cellStyle name="Comma 3" xfId="11" xr:uid="{4689697F-2589-43A5-8BFF-511CC0C2B005}"/>
    <cellStyle name="Millares" xfId="8" builtinId="3"/>
    <cellStyle name="Millares [0]" xfId="9" builtinId="6"/>
    <cellStyle name="Millares [0] 2" xfId="7" xr:uid="{ABCFF1BE-9104-4A4F-871B-3243E79857DB}"/>
    <cellStyle name="Millares [0] 3" xfId="14" xr:uid="{1E5C8D90-650F-4859-8817-2143C0F324F0}"/>
    <cellStyle name="Millares 14" xfId="13" xr:uid="{0C2CFF12-F275-4414-9558-87859EFD41AF}"/>
    <cellStyle name="Millares 2" xfId="4" xr:uid="{6E642D01-D993-47E5-A930-B4EBC94935D4}"/>
    <cellStyle name="Millares 2 2" xfId="23" xr:uid="{7AD071EA-F168-4CC5-8765-F73B9B393241}"/>
    <cellStyle name="Millares 3" xfId="5" xr:uid="{5E4CF60A-1A4A-4530-8295-3BCAEC50EFBA}"/>
    <cellStyle name="Millares 4" xfId="24" xr:uid="{7577736E-F703-495B-999E-2B657FC3DDE0}"/>
    <cellStyle name="Normal" xfId="0" builtinId="0"/>
    <cellStyle name="Normal 2" xfId="2" xr:uid="{655FFC6C-036A-4F2A-A870-191811323C4B}"/>
    <cellStyle name="Normal 2 2" xfId="10" xr:uid="{63C7CB1F-02BA-47FC-B5F7-32D99252A66E}"/>
    <cellStyle name="Normal 2 2 2" xfId="17" xr:uid="{26B24328-44FB-46F1-832A-0D19BE6D2AE5}"/>
    <cellStyle name="Normal 2 3" xfId="19" xr:uid="{6BFBE961-A352-432F-B6AB-2DE8584C8C37}"/>
    <cellStyle name="Normal 2 3 2" xfId="21" xr:uid="{F1A82378-285D-4258-BA78-F256A5689865}"/>
    <cellStyle name="Normal 2 5" xfId="18" xr:uid="{F6860517-C4CA-4ED7-B3A3-C96F1655B536}"/>
    <cellStyle name="Normal 3" xfId="6" xr:uid="{6F0E8078-0BB8-4EF1-B573-A0CC88F94523}"/>
    <cellStyle name="Normal 3 2" xfId="12" xr:uid="{88C952FD-79EF-4D6C-ADF6-EE378EF8D041}"/>
    <cellStyle name="Normal 4" xfId="16" xr:uid="{9E90B432-20F2-4E5C-8B4F-A9386FB197D4}"/>
    <cellStyle name="Normal 5" xfId="3" xr:uid="{A6A5477D-51BE-4916-BE2B-496F53E2B2B1}"/>
    <cellStyle name="Normal 5 2" xfId="22" xr:uid="{1D3C9C90-15A7-4FFB-8DE4-A02FA5C8F899}"/>
    <cellStyle name="Normal 6" xfId="20" xr:uid="{DBF7165B-BD80-4C64-9689-0D5528EB8451}"/>
    <cellStyle name="Normal 7" xfId="15" xr:uid="{D998179A-D407-4460-8ADE-3B2E68A94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75.xml"/><Relationship Id="rId89" Type="http://schemas.openxmlformats.org/officeDocument/2006/relationships/externalLink" Target="externalLinks/externalLink80.xml"/><Relationship Id="rId112" Type="http://schemas.openxmlformats.org/officeDocument/2006/relationships/customXml" Target="../customXml/item1.xml"/><Relationship Id="rId16" Type="http://schemas.openxmlformats.org/officeDocument/2006/relationships/externalLink" Target="externalLinks/externalLink7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1.xml"/><Relationship Id="rId95" Type="http://schemas.openxmlformats.org/officeDocument/2006/relationships/externalLink" Target="externalLinks/externalLink86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113" Type="http://schemas.openxmlformats.org/officeDocument/2006/relationships/customXml" Target="../customXml/item2.xml"/><Relationship Id="rId80" Type="http://schemas.openxmlformats.org/officeDocument/2006/relationships/externalLink" Target="externalLinks/externalLink71.xml"/><Relationship Id="rId85" Type="http://schemas.openxmlformats.org/officeDocument/2006/relationships/externalLink" Target="externalLinks/externalLink7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14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externalLink" Target="externalLinks/externalLink9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</xdr:colOff>
      <xdr:row>0</xdr:row>
      <xdr:rowOff>76200</xdr:rowOff>
    </xdr:from>
    <xdr:to>
      <xdr:col>2</xdr:col>
      <xdr:colOff>352425</xdr:colOff>
      <xdr:row>3</xdr:row>
      <xdr:rowOff>204788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D37751-9ED7-4101-B24C-585DE07AD2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06" y="76200"/>
          <a:ext cx="3271044" cy="852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1083468</xdr:colOff>
      <xdr:row>0</xdr:row>
      <xdr:rowOff>0</xdr:rowOff>
    </xdr:from>
    <xdr:to>
      <xdr:col>1</xdr:col>
      <xdr:colOff>369091</xdr:colOff>
      <xdr:row>5</xdr:row>
      <xdr:rowOff>27552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B085C1-E7E9-4C17-AED9-9752A1B59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468" y="0"/>
          <a:ext cx="1262061" cy="1194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1000126</xdr:colOff>
      <xdr:row>0</xdr:row>
      <xdr:rowOff>0</xdr:rowOff>
    </xdr:from>
    <xdr:to>
      <xdr:col>1</xdr:col>
      <xdr:colOff>285749</xdr:colOff>
      <xdr:row>5</xdr:row>
      <xdr:rowOff>27552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FD3FA5-68DD-4E31-9C3A-7E0D59D6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6" y="0"/>
          <a:ext cx="1262061" cy="1194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1</xdr:row>
      <xdr:rowOff>100855</xdr:rowOff>
    </xdr:from>
    <xdr:to>
      <xdr:col>2</xdr:col>
      <xdr:colOff>1360714</xdr:colOff>
      <xdr:row>4</xdr:row>
      <xdr:rowOff>59410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0B2FEE-8202-49D2-85DF-F882DCAF9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3" y="209712"/>
          <a:ext cx="2454890" cy="502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428622</xdr:colOff>
      <xdr:row>1</xdr:row>
      <xdr:rowOff>23812</xdr:rowOff>
    </xdr:from>
    <xdr:to>
      <xdr:col>2</xdr:col>
      <xdr:colOff>964402</xdr:colOff>
      <xdr:row>4</xdr:row>
      <xdr:rowOff>176934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F389F3-E216-4009-981B-79B00ABB3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2" y="138112"/>
          <a:ext cx="1964530" cy="705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1</xdr:row>
      <xdr:rowOff>100855</xdr:rowOff>
    </xdr:from>
    <xdr:to>
      <xdr:col>2</xdr:col>
      <xdr:colOff>1639282</xdr:colOff>
      <xdr:row>4</xdr:row>
      <xdr:rowOff>102534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81A871-8ECD-4E5F-8D2F-A8501041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6" y="215155"/>
          <a:ext cx="2664061" cy="5541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1</xdr:row>
      <xdr:rowOff>100855</xdr:rowOff>
    </xdr:from>
    <xdr:to>
      <xdr:col>2</xdr:col>
      <xdr:colOff>1687286</xdr:colOff>
      <xdr:row>4</xdr:row>
      <xdr:rowOff>59410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A42CF5-B186-4D74-9C99-528FE40D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6" y="215155"/>
          <a:ext cx="2454890" cy="511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ROYECCION%20PLYUS/Documents%20and%20Settings/SMCORTESJ/Mis%20documentos/CONTROL%20PRESUPUESTAL2010/aNTEPROYECTO%202010/VIGENCIA%202009/Nuevos%20Estab/Costos%20Nuevos%20ERON%20act%20%20Dr.%20Jeronimo%20Mij%20marzo%2011-%2009.xls?B59D682E" TargetMode="External"/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personal/keyla_ospina_unidadvictimas_gov_co/Documents/KEYLA/2023/DOCUMENTOS%20SIG/Conciliaci&#243;n%20Bancaria/Classification_Assistant_One_Sector_All_Periodicities_(April_2010)_Mission.XLS?58538825" TargetMode="External"/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EE061\SMCE_InformeDiarioExcel.xls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h-snassa05\mhcp$\dp\DIV_CONSOLIDACION\USUARIOS\MENSAJE%202009\IMPRENTA\Mercado\Informe\Informe%20de%20Mercado%20de%20Capitales\Generaci&#243;n%20por%20sistema%20de%20seguimiento\Curva%20en%20d&#243;lares\Archivo%20generado%20por%20el%20sistema\SMCE_InformeDiarioExcel.xls?B70EE061" TargetMode="External"/><Relationship Id="rId1" Type="http://schemas.openxmlformats.org/officeDocument/2006/relationships/externalLinkPath" Target="file:///\\B70EE061\SMCE_InformeDiarioExc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976F-B8AF-46BE-A5BF-F16495D02A17}">
  <sheetPr codeName="Hoja1"/>
  <dimension ref="A1:M83"/>
  <sheetViews>
    <sheetView zoomScale="90" zoomScaleNormal="90" workbookViewId="0">
      <pane xSplit="3" ySplit="13" topLeftCell="D47" activePane="bottomRight" state="frozen"/>
      <selection pane="topRight" activeCell="D1" sqref="D1"/>
      <selection pane="bottomLeft" activeCell="A14" sqref="A14"/>
      <selection pane="bottomRight" activeCell="B45" sqref="B45:C45"/>
    </sheetView>
  </sheetViews>
  <sheetFormatPr baseColWidth="10" defaultColWidth="11.42578125" defaultRowHeight="12" x14ac:dyDescent="0.2"/>
  <cols>
    <col min="1" max="1" width="12.85546875" style="4" customWidth="1"/>
    <col min="2" max="2" width="43.85546875" style="4" customWidth="1"/>
    <col min="3" max="3" width="22.5703125" style="4" customWidth="1"/>
    <col min="4" max="4" width="24.42578125" style="7" bestFit="1" customWidth="1"/>
    <col min="5" max="5" width="22.28515625" style="7" bestFit="1" customWidth="1"/>
    <col min="6" max="6" width="22.42578125" style="7" bestFit="1" customWidth="1"/>
    <col min="7" max="7" width="25" style="4" customWidth="1"/>
    <col min="8" max="8" width="12.28515625" style="4" customWidth="1"/>
    <col min="9" max="10" width="18.140625" style="4" customWidth="1"/>
    <col min="11" max="11" width="11.42578125" style="4"/>
    <col min="12" max="12" width="15.7109375" style="4" customWidth="1"/>
    <col min="13" max="13" width="5.28515625" style="4" customWidth="1"/>
    <col min="14" max="14" width="4.28515625" style="4" customWidth="1"/>
    <col min="15" max="16384" width="11.42578125" style="4"/>
  </cols>
  <sheetData>
    <row r="1" spans="1:13" s="6" customFormat="1" ht="21" customHeight="1" x14ac:dyDescent="0.2">
      <c r="A1" s="298" t="s">
        <v>0</v>
      </c>
      <c r="B1" s="299"/>
      <c r="C1" s="299"/>
      <c r="D1" s="300"/>
      <c r="E1" s="307" t="s">
        <v>1</v>
      </c>
      <c r="F1" s="308"/>
      <c r="G1" s="308"/>
      <c r="H1" s="308"/>
      <c r="I1" s="308"/>
      <c r="J1" s="23" t="s">
        <v>2</v>
      </c>
      <c r="K1" s="322" t="s">
        <v>3</v>
      </c>
      <c r="L1" s="323"/>
    </row>
    <row r="2" spans="1:13" s="6" customFormat="1" ht="15" customHeight="1" x14ac:dyDescent="0.2">
      <c r="A2" s="301"/>
      <c r="B2" s="302"/>
      <c r="C2" s="302"/>
      <c r="D2" s="303"/>
      <c r="E2" s="309"/>
      <c r="F2" s="310"/>
      <c r="G2" s="310"/>
      <c r="H2" s="310"/>
      <c r="I2" s="310"/>
      <c r="J2" s="24" t="s">
        <v>4</v>
      </c>
      <c r="K2" s="324"/>
      <c r="L2" s="325"/>
    </row>
    <row r="3" spans="1:13" s="6" customFormat="1" ht="21" customHeight="1" x14ac:dyDescent="0.2">
      <c r="A3" s="301"/>
      <c r="B3" s="302"/>
      <c r="C3" s="302"/>
      <c r="D3" s="303"/>
      <c r="E3" s="326" t="s">
        <v>5</v>
      </c>
      <c r="F3" s="327"/>
      <c r="G3" s="327"/>
      <c r="H3" s="327"/>
      <c r="I3" s="327"/>
      <c r="J3" s="24" t="s">
        <v>6</v>
      </c>
      <c r="K3" s="328"/>
      <c r="L3" s="329"/>
    </row>
    <row r="4" spans="1:13" s="6" customFormat="1" ht="21" customHeight="1" thickBot="1" x14ac:dyDescent="0.25">
      <c r="A4" s="304"/>
      <c r="B4" s="305"/>
      <c r="C4" s="305"/>
      <c r="D4" s="306"/>
      <c r="E4" s="330" t="s">
        <v>7</v>
      </c>
      <c r="F4" s="331"/>
      <c r="G4" s="331"/>
      <c r="H4" s="331"/>
      <c r="I4" s="331"/>
      <c r="J4" s="25" t="s">
        <v>8</v>
      </c>
      <c r="K4" s="290">
        <v>1</v>
      </c>
      <c r="L4" s="291"/>
    </row>
    <row r="5" spans="1:13" s="6" customFormat="1" ht="29.25" customHeight="1" x14ac:dyDescent="0.2">
      <c r="B5" s="311" t="s">
        <v>9</v>
      </c>
      <c r="C5" s="311"/>
      <c r="D5" s="311"/>
      <c r="E5" s="312"/>
      <c r="F5" s="312"/>
      <c r="G5" s="312"/>
      <c r="H5" s="312"/>
      <c r="I5" s="312"/>
      <c r="J5" s="311"/>
      <c r="K5" s="311"/>
    </row>
    <row r="6" spans="1:13" ht="6" customHeight="1" thickBot="1" x14ac:dyDescent="0.25">
      <c r="A6" s="2"/>
      <c r="B6" s="2"/>
      <c r="C6" s="2"/>
      <c r="D6" s="2"/>
      <c r="E6" s="2"/>
      <c r="F6" s="2"/>
      <c r="G6" s="2"/>
      <c r="H6" s="2"/>
    </row>
    <row r="7" spans="1:13" ht="16.5" thickBot="1" x14ac:dyDescent="0.3">
      <c r="A7" s="313" t="s">
        <v>10</v>
      </c>
      <c r="B7" s="314"/>
      <c r="C7" s="315" t="s">
        <v>11</v>
      </c>
      <c r="D7" s="316"/>
      <c r="E7" s="317"/>
      <c r="F7" s="1"/>
      <c r="G7" s="318" t="s">
        <v>12</v>
      </c>
      <c r="H7" s="319"/>
      <c r="I7" s="320">
        <v>44418</v>
      </c>
      <c r="J7" s="321"/>
    </row>
    <row r="8" spans="1:13" ht="15.75" customHeight="1" x14ac:dyDescent="0.25">
      <c r="A8" s="292" t="s">
        <v>13</v>
      </c>
      <c r="B8" s="293"/>
      <c r="C8" s="294" t="s">
        <v>14</v>
      </c>
      <c r="D8" s="294"/>
      <c r="E8" s="295"/>
      <c r="F8" s="1"/>
      <c r="G8" s="286" t="s">
        <v>15</v>
      </c>
      <c r="H8" s="287"/>
      <c r="I8" s="296">
        <v>44377</v>
      </c>
      <c r="J8" s="297"/>
    </row>
    <row r="9" spans="1:13" ht="15.75" customHeight="1" x14ac:dyDescent="0.25">
      <c r="A9" s="282" t="s">
        <v>16</v>
      </c>
      <c r="B9" s="283"/>
      <c r="C9" s="284" t="s">
        <v>17</v>
      </c>
      <c r="D9" s="284"/>
      <c r="E9" s="285"/>
      <c r="F9" s="1"/>
      <c r="G9" s="286" t="s">
        <v>18</v>
      </c>
      <c r="H9" s="287"/>
      <c r="I9" s="288">
        <v>190803001</v>
      </c>
      <c r="J9" s="289"/>
    </row>
    <row r="10" spans="1:13" ht="16.5" thickBot="1" x14ac:dyDescent="0.3">
      <c r="A10" s="267" t="s">
        <v>19</v>
      </c>
      <c r="B10" s="268"/>
      <c r="C10" s="269" t="s">
        <v>14</v>
      </c>
      <c r="D10" s="269"/>
      <c r="E10" s="270"/>
      <c r="F10" s="1"/>
      <c r="G10" s="271" t="s">
        <v>20</v>
      </c>
      <c r="H10" s="272"/>
      <c r="I10" s="273" t="s">
        <v>21</v>
      </c>
      <c r="J10" s="274"/>
    </row>
    <row r="11" spans="1:13" ht="15.75" thickBot="1" x14ac:dyDescent="0.3">
      <c r="F11" s="1"/>
      <c r="G11" s="1"/>
      <c r="H11" s="1"/>
    </row>
    <row r="12" spans="1:13" ht="22.5" customHeight="1" thickBot="1" x14ac:dyDescent="0.25">
      <c r="A12" s="275" t="s">
        <v>22</v>
      </c>
      <c r="B12" s="276"/>
      <c r="C12" s="276"/>
      <c r="D12" s="276"/>
      <c r="E12" s="276"/>
      <c r="F12" s="277"/>
      <c r="H12" s="3"/>
      <c r="I12" s="3"/>
      <c r="J12" s="3"/>
      <c r="K12" s="3"/>
      <c r="L12" s="3"/>
      <c r="M12" s="3"/>
    </row>
    <row r="13" spans="1:13" s="15" customFormat="1" ht="26.25" thickBot="1" x14ac:dyDescent="0.25">
      <c r="A13" s="13" t="s">
        <v>23</v>
      </c>
      <c r="B13" s="278" t="s">
        <v>24</v>
      </c>
      <c r="C13" s="279"/>
      <c r="D13" s="13" t="s">
        <v>25</v>
      </c>
      <c r="E13" s="13" t="s">
        <v>26</v>
      </c>
      <c r="F13" s="13" t="s">
        <v>27</v>
      </c>
      <c r="G13" s="13" t="s">
        <v>28</v>
      </c>
      <c r="H13" s="14"/>
      <c r="I13" s="14"/>
      <c r="J13" s="14"/>
      <c r="K13" s="14"/>
      <c r="L13" s="14"/>
    </row>
    <row r="14" spans="1:13" ht="15" thickBot="1" x14ac:dyDescent="0.25">
      <c r="A14" s="22">
        <v>44347</v>
      </c>
      <c r="B14" s="280" t="s">
        <v>29</v>
      </c>
      <c r="C14" s="281"/>
      <c r="D14" s="20">
        <v>590674902751.81006</v>
      </c>
      <c r="E14" s="19"/>
      <c r="F14" s="16"/>
      <c r="G14" s="17">
        <f>+D14</f>
        <v>590674902751.81006</v>
      </c>
      <c r="H14" s="3"/>
      <c r="I14" s="3"/>
      <c r="J14" s="3"/>
      <c r="K14" s="3"/>
      <c r="L14" s="3"/>
    </row>
    <row r="15" spans="1:13" ht="14.25" hidden="1" x14ac:dyDescent="0.2">
      <c r="A15" s="22">
        <v>44294</v>
      </c>
      <c r="B15" s="258" t="s">
        <v>30</v>
      </c>
      <c r="C15" s="259"/>
      <c r="D15" s="18"/>
      <c r="E15" s="56"/>
      <c r="F15" s="63"/>
      <c r="G15" s="20">
        <f>+G14+E15-F15</f>
        <v>590674902751.81006</v>
      </c>
      <c r="H15" s="3"/>
      <c r="I15" s="3"/>
      <c r="J15" s="3"/>
      <c r="K15" s="3"/>
      <c r="L15" s="3"/>
    </row>
    <row r="16" spans="1:13" ht="14.25" hidden="1" x14ac:dyDescent="0.2">
      <c r="A16" s="22">
        <v>44294</v>
      </c>
      <c r="B16" s="258" t="s">
        <v>31</v>
      </c>
      <c r="C16" s="259"/>
      <c r="D16" s="18"/>
      <c r="E16" s="56"/>
      <c r="F16" s="63"/>
      <c r="G16" s="20">
        <f t="shared" ref="G16:G44" si="0">+G15+E16-F16</f>
        <v>590674902751.81006</v>
      </c>
      <c r="H16" s="3"/>
      <c r="I16" s="3"/>
      <c r="J16" s="3"/>
      <c r="K16" s="3"/>
      <c r="L16" s="3"/>
    </row>
    <row r="17" spans="1:12" ht="14.25" hidden="1" x14ac:dyDescent="0.2">
      <c r="A17" s="22">
        <v>44294</v>
      </c>
      <c r="B17" s="258" t="s">
        <v>32</v>
      </c>
      <c r="C17" s="259"/>
      <c r="D17" s="18"/>
      <c r="E17" s="56"/>
      <c r="F17" s="63"/>
      <c r="G17" s="20">
        <f t="shared" si="0"/>
        <v>590674902751.81006</v>
      </c>
      <c r="H17" s="3"/>
      <c r="I17" s="3"/>
      <c r="J17" s="3"/>
      <c r="K17" s="3"/>
      <c r="L17" s="3"/>
    </row>
    <row r="18" spans="1:12" ht="14.25" hidden="1" x14ac:dyDescent="0.2">
      <c r="A18" s="22">
        <v>44294</v>
      </c>
      <c r="B18" s="258" t="s">
        <v>33</v>
      </c>
      <c r="C18" s="259"/>
      <c r="D18" s="18"/>
      <c r="E18" s="56"/>
      <c r="F18" s="63"/>
      <c r="G18" s="20">
        <f t="shared" si="0"/>
        <v>590674902751.81006</v>
      </c>
      <c r="H18" s="3"/>
      <c r="I18" s="52"/>
      <c r="J18" s="3"/>
      <c r="K18" s="3"/>
      <c r="L18" s="3"/>
    </row>
    <row r="19" spans="1:12" ht="14.25" hidden="1" x14ac:dyDescent="0.2">
      <c r="A19" s="22">
        <v>44298</v>
      </c>
      <c r="B19" s="258" t="s">
        <v>34</v>
      </c>
      <c r="C19" s="259"/>
      <c r="D19" s="21"/>
      <c r="E19" s="64"/>
      <c r="F19" s="65"/>
      <c r="G19" s="20">
        <f t="shared" si="0"/>
        <v>590674902751.81006</v>
      </c>
      <c r="H19" s="3"/>
      <c r="I19" s="3"/>
      <c r="J19" s="3"/>
      <c r="K19" s="3"/>
      <c r="L19" s="3"/>
    </row>
    <row r="20" spans="1:12" ht="14.25" hidden="1" x14ac:dyDescent="0.2">
      <c r="A20" s="22">
        <v>44299</v>
      </c>
      <c r="B20" s="258" t="s">
        <v>35</v>
      </c>
      <c r="C20" s="259"/>
      <c r="D20" s="21"/>
      <c r="E20" s="64"/>
      <c r="F20" s="65"/>
      <c r="G20" s="20">
        <f t="shared" si="0"/>
        <v>590674902751.81006</v>
      </c>
      <c r="H20" s="3"/>
      <c r="I20" s="3"/>
      <c r="J20" s="3"/>
      <c r="K20" s="3"/>
      <c r="L20" s="3"/>
    </row>
    <row r="21" spans="1:12" ht="14.25" hidden="1" x14ac:dyDescent="0.2">
      <c r="A21" s="22">
        <v>44300</v>
      </c>
      <c r="B21" s="258" t="s">
        <v>36</v>
      </c>
      <c r="C21" s="259"/>
      <c r="D21" s="21"/>
      <c r="E21" s="64"/>
      <c r="F21" s="65"/>
      <c r="G21" s="20">
        <f t="shared" si="0"/>
        <v>590674902751.81006</v>
      </c>
      <c r="H21" s="3"/>
      <c r="I21" s="3"/>
      <c r="J21" s="3"/>
      <c r="K21" s="3"/>
      <c r="L21" s="3"/>
    </row>
    <row r="22" spans="1:12" ht="14.25" hidden="1" x14ac:dyDescent="0.2">
      <c r="A22" s="22">
        <v>44300</v>
      </c>
      <c r="B22" s="258" t="s">
        <v>37</v>
      </c>
      <c r="C22" s="259"/>
      <c r="D22" s="21"/>
      <c r="E22" s="57"/>
      <c r="F22" s="65"/>
      <c r="G22" s="20">
        <f t="shared" si="0"/>
        <v>590674902751.81006</v>
      </c>
      <c r="H22" s="3"/>
      <c r="I22" s="3"/>
      <c r="J22" s="3"/>
      <c r="K22" s="3"/>
      <c r="L22" s="3"/>
    </row>
    <row r="23" spans="1:12" ht="14.25" hidden="1" customHeight="1" x14ac:dyDescent="0.2">
      <c r="A23" s="22">
        <v>44301</v>
      </c>
      <c r="B23" s="258" t="s">
        <v>38</v>
      </c>
      <c r="C23" s="259"/>
      <c r="D23" s="18"/>
      <c r="E23" s="56"/>
      <c r="F23" s="63"/>
      <c r="G23" s="20">
        <f t="shared" si="0"/>
        <v>590674902751.81006</v>
      </c>
      <c r="H23" s="3"/>
      <c r="I23" s="3"/>
      <c r="J23" s="3"/>
      <c r="K23" s="3"/>
      <c r="L23" s="3"/>
    </row>
    <row r="24" spans="1:12" ht="14.25" hidden="1" x14ac:dyDescent="0.2">
      <c r="A24" s="22">
        <v>44301</v>
      </c>
      <c r="B24" s="258" t="s">
        <v>39</v>
      </c>
      <c r="C24" s="259"/>
      <c r="D24" s="18"/>
      <c r="E24" s="56"/>
      <c r="F24" s="63"/>
      <c r="G24" s="20">
        <f t="shared" si="0"/>
        <v>590674902751.81006</v>
      </c>
      <c r="H24" s="3"/>
      <c r="I24" s="3"/>
      <c r="J24" s="3"/>
      <c r="K24" s="3"/>
      <c r="L24" s="3"/>
    </row>
    <row r="25" spans="1:12" ht="14.25" hidden="1" x14ac:dyDescent="0.2">
      <c r="A25" s="22">
        <v>44301</v>
      </c>
      <c r="B25" s="258" t="s">
        <v>40</v>
      </c>
      <c r="C25" s="259"/>
      <c r="D25" s="18"/>
      <c r="E25" s="56"/>
      <c r="F25" s="63"/>
      <c r="G25" s="20">
        <f t="shared" si="0"/>
        <v>590674902751.81006</v>
      </c>
      <c r="H25" s="3"/>
      <c r="I25" s="3"/>
      <c r="J25" s="3"/>
      <c r="K25" s="3"/>
      <c r="L25" s="3"/>
    </row>
    <row r="26" spans="1:12" ht="14.25" hidden="1" x14ac:dyDescent="0.2">
      <c r="A26" s="22">
        <v>44301</v>
      </c>
      <c r="B26" s="258" t="s">
        <v>41</v>
      </c>
      <c r="C26" s="259"/>
      <c r="D26" s="18"/>
      <c r="E26" s="56"/>
      <c r="F26" s="63"/>
      <c r="G26" s="20">
        <f t="shared" si="0"/>
        <v>590674902751.81006</v>
      </c>
      <c r="H26" s="3"/>
      <c r="I26" s="3"/>
      <c r="J26" s="3"/>
      <c r="K26" s="3"/>
      <c r="L26" s="3"/>
    </row>
    <row r="27" spans="1:12" ht="14.25" hidden="1" x14ac:dyDescent="0.2">
      <c r="A27" s="22">
        <v>44301</v>
      </c>
      <c r="B27" s="258" t="s">
        <v>42</v>
      </c>
      <c r="C27" s="259"/>
      <c r="D27" s="18"/>
      <c r="E27" s="56"/>
      <c r="F27" s="63"/>
      <c r="G27" s="20">
        <f t="shared" si="0"/>
        <v>590674902751.81006</v>
      </c>
      <c r="H27" s="3"/>
      <c r="I27" s="3"/>
      <c r="J27" s="3"/>
      <c r="K27" s="3"/>
      <c r="L27" s="3"/>
    </row>
    <row r="28" spans="1:12" ht="14.25" hidden="1" x14ac:dyDescent="0.2">
      <c r="A28" s="22">
        <v>44301</v>
      </c>
      <c r="B28" s="258" t="s">
        <v>43</v>
      </c>
      <c r="C28" s="259"/>
      <c r="D28" s="18"/>
      <c r="E28" s="56"/>
      <c r="F28" s="63"/>
      <c r="G28" s="20">
        <f t="shared" si="0"/>
        <v>590674902751.81006</v>
      </c>
      <c r="H28" s="3"/>
      <c r="I28" s="3"/>
      <c r="J28" s="3"/>
      <c r="K28" s="3"/>
      <c r="L28" s="3"/>
    </row>
    <row r="29" spans="1:12" ht="14.25" hidden="1" x14ac:dyDescent="0.2">
      <c r="A29" s="22">
        <v>44301</v>
      </c>
      <c r="B29" s="258" t="s">
        <v>44</v>
      </c>
      <c r="C29" s="259"/>
      <c r="D29" s="18"/>
      <c r="E29" s="56"/>
      <c r="F29" s="63"/>
      <c r="G29" s="20">
        <f t="shared" si="0"/>
        <v>590674902751.81006</v>
      </c>
      <c r="H29" s="3"/>
      <c r="I29" s="3"/>
      <c r="J29" s="3"/>
      <c r="K29" s="3"/>
      <c r="L29" s="3"/>
    </row>
    <row r="30" spans="1:12" ht="14.25" hidden="1" x14ac:dyDescent="0.2">
      <c r="A30" s="22">
        <v>44307</v>
      </c>
      <c r="B30" s="258" t="s">
        <v>45</v>
      </c>
      <c r="C30" s="259"/>
      <c r="D30" s="18"/>
      <c r="E30" s="56"/>
      <c r="F30" s="63"/>
      <c r="G30" s="20">
        <f t="shared" si="0"/>
        <v>590674902751.81006</v>
      </c>
      <c r="H30" s="3"/>
      <c r="I30" s="3"/>
      <c r="J30" s="3"/>
      <c r="K30" s="3"/>
      <c r="L30" s="3"/>
    </row>
    <row r="31" spans="1:12" ht="14.25" hidden="1" x14ac:dyDescent="0.2">
      <c r="A31" s="22">
        <v>44307</v>
      </c>
      <c r="B31" s="258" t="s">
        <v>46</v>
      </c>
      <c r="C31" s="259"/>
      <c r="D31" s="21"/>
      <c r="E31" s="57"/>
      <c r="F31" s="65"/>
      <c r="G31" s="20">
        <f t="shared" si="0"/>
        <v>590674902751.81006</v>
      </c>
      <c r="H31" s="3"/>
      <c r="I31" s="3"/>
      <c r="J31" s="3"/>
      <c r="K31" s="3"/>
      <c r="L31" s="3"/>
    </row>
    <row r="32" spans="1:12" ht="14.25" hidden="1" x14ac:dyDescent="0.2">
      <c r="A32" s="22">
        <v>44309</v>
      </c>
      <c r="B32" s="256" t="s">
        <v>47</v>
      </c>
      <c r="C32" s="257"/>
      <c r="D32" s="21"/>
      <c r="E32" s="57"/>
      <c r="F32" s="65"/>
      <c r="G32" s="20">
        <f t="shared" si="0"/>
        <v>590674902751.81006</v>
      </c>
      <c r="H32" s="3"/>
      <c r="I32" s="3"/>
      <c r="J32" s="3"/>
      <c r="K32" s="3"/>
      <c r="L32" s="3"/>
    </row>
    <row r="33" spans="1:12" ht="14.25" hidden="1" x14ac:dyDescent="0.2">
      <c r="A33" s="22">
        <v>44313</v>
      </c>
      <c r="B33" s="258" t="s">
        <v>48</v>
      </c>
      <c r="C33" s="259"/>
      <c r="D33" s="21"/>
      <c r="E33" s="64"/>
      <c r="F33" s="65"/>
      <c r="G33" s="20">
        <f t="shared" si="0"/>
        <v>590674902751.81006</v>
      </c>
      <c r="H33" s="3"/>
      <c r="I33" s="3"/>
      <c r="J33" s="3"/>
      <c r="K33" s="3"/>
      <c r="L33" s="3"/>
    </row>
    <row r="34" spans="1:12" ht="14.25" hidden="1" customHeight="1" x14ac:dyDescent="0.2">
      <c r="A34" s="22">
        <v>44314</v>
      </c>
      <c r="B34" s="256" t="s">
        <v>49</v>
      </c>
      <c r="C34" s="257"/>
      <c r="D34" s="18"/>
      <c r="E34" s="56"/>
      <c r="F34" s="63"/>
      <c r="G34" s="20">
        <f t="shared" si="0"/>
        <v>590674902751.81006</v>
      </c>
      <c r="H34" s="3"/>
      <c r="I34" s="3"/>
      <c r="J34" s="3"/>
      <c r="K34" s="3"/>
      <c r="L34" s="3"/>
    </row>
    <row r="35" spans="1:12" ht="14.25" hidden="1" x14ac:dyDescent="0.2">
      <c r="A35" s="22">
        <v>44314</v>
      </c>
      <c r="B35" s="256" t="s">
        <v>50</v>
      </c>
      <c r="C35" s="257"/>
      <c r="D35" s="18"/>
      <c r="E35" s="56"/>
      <c r="F35" s="63"/>
      <c r="G35" s="20">
        <f t="shared" si="0"/>
        <v>590674902751.81006</v>
      </c>
      <c r="H35" s="3"/>
      <c r="I35" s="3"/>
      <c r="J35" s="3"/>
      <c r="K35" s="3"/>
      <c r="L35" s="3"/>
    </row>
    <row r="36" spans="1:12" ht="14.25" hidden="1" customHeight="1" x14ac:dyDescent="0.2">
      <c r="A36" s="22">
        <v>44314</v>
      </c>
      <c r="B36" s="256" t="s">
        <v>51</v>
      </c>
      <c r="C36" s="257"/>
      <c r="D36" s="21"/>
      <c r="E36" s="57"/>
      <c r="F36" s="65"/>
      <c r="G36" s="20">
        <f t="shared" si="0"/>
        <v>590674902751.81006</v>
      </c>
      <c r="H36" s="3"/>
      <c r="I36" s="3"/>
      <c r="J36" s="3"/>
      <c r="K36" s="3"/>
      <c r="L36" s="3"/>
    </row>
    <row r="37" spans="1:12" ht="14.25" hidden="1" x14ac:dyDescent="0.2">
      <c r="A37" s="22">
        <v>44314</v>
      </c>
      <c r="B37" s="258" t="s">
        <v>52</v>
      </c>
      <c r="C37" s="259"/>
      <c r="D37" s="21"/>
      <c r="E37" s="64"/>
      <c r="F37" s="65"/>
      <c r="G37" s="20">
        <f t="shared" si="0"/>
        <v>590674902751.81006</v>
      </c>
      <c r="H37" s="3"/>
      <c r="I37" s="3"/>
      <c r="J37" s="3"/>
      <c r="K37" s="3"/>
      <c r="L37" s="3"/>
    </row>
    <row r="38" spans="1:12" ht="14.25" hidden="1" x14ac:dyDescent="0.2">
      <c r="A38" s="22">
        <v>44314</v>
      </c>
      <c r="B38" s="258" t="s">
        <v>53</v>
      </c>
      <c r="C38" s="259"/>
      <c r="D38" s="21"/>
      <c r="E38" s="64"/>
      <c r="F38" s="65"/>
      <c r="G38" s="20">
        <f t="shared" si="0"/>
        <v>590674902751.81006</v>
      </c>
      <c r="H38" s="3"/>
      <c r="I38" s="3"/>
      <c r="J38" s="3"/>
      <c r="K38" s="3"/>
      <c r="L38" s="3"/>
    </row>
    <row r="39" spans="1:12" ht="14.25" hidden="1" x14ac:dyDescent="0.2">
      <c r="A39" s="22">
        <v>44314</v>
      </c>
      <c r="B39" s="258" t="s">
        <v>54</v>
      </c>
      <c r="C39" s="259"/>
      <c r="D39" s="21"/>
      <c r="E39" s="64"/>
      <c r="F39" s="65"/>
      <c r="G39" s="20">
        <f t="shared" si="0"/>
        <v>590674902751.81006</v>
      </c>
      <c r="H39" s="3"/>
      <c r="I39" s="3"/>
      <c r="J39" s="3"/>
      <c r="K39" s="3"/>
      <c r="L39" s="3"/>
    </row>
    <row r="40" spans="1:12" ht="14.25" hidden="1" x14ac:dyDescent="0.2">
      <c r="A40" s="22">
        <v>44314</v>
      </c>
      <c r="B40" s="258" t="s">
        <v>55</v>
      </c>
      <c r="C40" s="259"/>
      <c r="D40" s="21"/>
      <c r="E40" s="64"/>
      <c r="F40" s="65"/>
      <c r="G40" s="20">
        <f t="shared" si="0"/>
        <v>590674902751.81006</v>
      </c>
      <c r="H40" s="3"/>
      <c r="I40" s="3"/>
      <c r="J40" s="3"/>
      <c r="K40" s="3"/>
      <c r="L40" s="3"/>
    </row>
    <row r="41" spans="1:12" ht="14.25" hidden="1" customHeight="1" x14ac:dyDescent="0.2">
      <c r="A41" s="22">
        <v>44316</v>
      </c>
      <c r="B41" s="256" t="s">
        <v>56</v>
      </c>
      <c r="C41" s="257"/>
      <c r="D41" s="21"/>
      <c r="E41" s="64"/>
      <c r="F41" s="65"/>
      <c r="G41" s="20">
        <f t="shared" si="0"/>
        <v>590674902751.81006</v>
      </c>
      <c r="H41" s="3"/>
      <c r="I41" s="3"/>
      <c r="J41" s="3"/>
      <c r="K41" s="3"/>
      <c r="L41" s="3"/>
    </row>
    <row r="42" spans="1:12" ht="14.25" hidden="1" customHeight="1" x14ac:dyDescent="0.2">
      <c r="A42" s="22">
        <v>44316</v>
      </c>
      <c r="B42" s="256" t="s">
        <v>57</v>
      </c>
      <c r="C42" s="257"/>
      <c r="D42" s="21"/>
      <c r="E42" s="57"/>
      <c r="F42" s="65"/>
      <c r="G42" s="20">
        <f t="shared" si="0"/>
        <v>590674902751.81006</v>
      </c>
      <c r="H42" s="3"/>
      <c r="I42" s="3"/>
      <c r="J42" s="3"/>
      <c r="K42" s="3"/>
      <c r="L42" s="3"/>
    </row>
    <row r="43" spans="1:12" ht="14.25" hidden="1" x14ac:dyDescent="0.2">
      <c r="A43" s="22">
        <v>44316</v>
      </c>
      <c r="B43" s="258" t="s">
        <v>58</v>
      </c>
      <c r="C43" s="259"/>
      <c r="D43" s="21"/>
      <c r="E43" s="57"/>
      <c r="F43" s="65"/>
      <c r="G43" s="20">
        <f t="shared" si="0"/>
        <v>590674902751.81006</v>
      </c>
      <c r="H43" s="3"/>
      <c r="I43" s="3"/>
      <c r="J43" s="3"/>
      <c r="K43" s="3"/>
      <c r="L43" s="3"/>
    </row>
    <row r="44" spans="1:12" ht="15" hidden="1" thickBot="1" x14ac:dyDescent="0.25">
      <c r="A44" s="22">
        <v>44316</v>
      </c>
      <c r="B44" s="263" t="s">
        <v>59</v>
      </c>
      <c r="C44" s="264"/>
      <c r="D44" s="21"/>
      <c r="E44" s="57"/>
      <c r="F44" s="65"/>
      <c r="G44" s="20">
        <f t="shared" si="0"/>
        <v>590674902751.81006</v>
      </c>
      <c r="H44" s="3"/>
      <c r="I44" s="3"/>
      <c r="J44" s="3"/>
      <c r="K44" s="3"/>
      <c r="L44" s="3"/>
    </row>
    <row r="45" spans="1:12" ht="21.75" customHeight="1" thickBot="1" x14ac:dyDescent="0.25">
      <c r="B45" s="265" t="s">
        <v>60</v>
      </c>
      <c r="C45" s="266"/>
      <c r="D45" s="11">
        <f>SUM(D14:D44)</f>
        <v>590674902751.81006</v>
      </c>
      <c r="E45" s="11">
        <f>SUM(E14:E44)</f>
        <v>0</v>
      </c>
      <c r="F45" s="11">
        <f>SUM(F14:F44)</f>
        <v>0</v>
      </c>
      <c r="G45" s="11">
        <f>+G44</f>
        <v>590674902751.81006</v>
      </c>
      <c r="H45" s="3"/>
      <c r="I45" s="26"/>
      <c r="J45" s="3"/>
      <c r="K45" s="3"/>
      <c r="L45" s="3"/>
    </row>
    <row r="46" spans="1:12" ht="12.75" thickBot="1" x14ac:dyDescent="0.25">
      <c r="D46" s="9"/>
      <c r="E46" s="9"/>
      <c r="F46" s="9"/>
      <c r="G46" s="8"/>
      <c r="H46" s="3"/>
      <c r="I46" s="3"/>
    </row>
    <row r="47" spans="1:12" ht="30" customHeight="1" x14ac:dyDescent="0.2">
      <c r="A47" s="260" t="s">
        <v>61</v>
      </c>
      <c r="B47" s="261"/>
      <c r="C47" s="261"/>
      <c r="D47" s="261"/>
      <c r="E47" s="261"/>
      <c r="F47" s="261"/>
      <c r="G47" s="262"/>
      <c r="H47" s="3"/>
      <c r="I47" s="3"/>
    </row>
    <row r="48" spans="1:12" ht="14.25" x14ac:dyDescent="0.2">
      <c r="A48" s="53">
        <v>44344</v>
      </c>
      <c r="B48" s="251" t="s">
        <v>62</v>
      </c>
      <c r="C48" s="252"/>
      <c r="D48" s="253"/>
      <c r="E48" s="66">
        <v>31162441.800000001</v>
      </c>
      <c r="F48" s="67"/>
      <c r="G48" s="67">
        <f>+G14+E48</f>
        <v>590706065193.61011</v>
      </c>
      <c r="H48" s="3"/>
      <c r="I48" s="3"/>
    </row>
    <row r="49" spans="1:13" ht="15" thickBot="1" x14ac:dyDescent="0.25">
      <c r="A49" s="53">
        <v>44344</v>
      </c>
      <c r="B49" s="251" t="s">
        <v>63</v>
      </c>
      <c r="C49" s="252"/>
      <c r="D49" s="253"/>
      <c r="E49" s="66">
        <v>134041382.18000001</v>
      </c>
      <c r="F49" s="67"/>
      <c r="G49" s="67">
        <f>+G48+E49</f>
        <v>590840106575.79016</v>
      </c>
      <c r="H49" s="3"/>
      <c r="I49" s="3"/>
    </row>
    <row r="50" spans="1:13" ht="21.75" customHeight="1" thickBot="1" x14ac:dyDescent="0.25">
      <c r="B50" s="246" t="s">
        <v>60</v>
      </c>
      <c r="C50" s="247"/>
      <c r="D50" s="68"/>
      <c r="E50" s="68"/>
      <c r="F50" s="69">
        <f>SUM(F19:F49)</f>
        <v>0</v>
      </c>
      <c r="G50" s="69">
        <f>+G49</f>
        <v>590840106575.79016</v>
      </c>
      <c r="H50" s="3"/>
      <c r="I50" s="26"/>
      <c r="J50" s="3"/>
      <c r="K50" s="3"/>
      <c r="L50" s="3"/>
    </row>
    <row r="51" spans="1:13" x14ac:dyDescent="0.2">
      <c r="D51" s="9"/>
      <c r="E51" s="54"/>
      <c r="F51" s="9"/>
      <c r="G51" s="62"/>
      <c r="H51" s="3"/>
      <c r="I51" s="3"/>
    </row>
    <row r="52" spans="1:13" ht="12.75" thickBot="1" x14ac:dyDescent="0.25">
      <c r="D52" s="9"/>
      <c r="E52" s="9"/>
      <c r="F52" s="9"/>
      <c r="G52" s="8"/>
      <c r="H52" s="3"/>
      <c r="I52" s="3"/>
    </row>
    <row r="53" spans="1:13" s="6" customFormat="1" ht="38.25" customHeight="1" x14ac:dyDescent="0.2">
      <c r="A53" s="244" t="s">
        <v>64</v>
      </c>
      <c r="B53" s="254"/>
      <c r="C53" s="254"/>
      <c r="D53" s="245"/>
      <c r="E53" s="12" t="s">
        <v>65</v>
      </c>
      <c r="F53" s="12" t="s">
        <v>66</v>
      </c>
      <c r="G53" s="244" t="s">
        <v>67</v>
      </c>
      <c r="H53" s="255"/>
      <c r="I53" s="244" t="s">
        <v>68</v>
      </c>
      <c r="J53" s="245"/>
      <c r="K53" s="244" t="s">
        <v>69</v>
      </c>
      <c r="L53" s="245"/>
    </row>
    <row r="54" spans="1:13" s="6" customFormat="1" ht="33" customHeight="1" x14ac:dyDescent="0.2">
      <c r="A54" s="233" t="s">
        <v>70</v>
      </c>
      <c r="B54" s="234"/>
      <c r="C54" s="234"/>
      <c r="D54" s="235"/>
      <c r="E54" s="248">
        <v>1</v>
      </c>
      <c r="F54" s="221" t="s">
        <v>71</v>
      </c>
      <c r="G54" s="223" t="s">
        <v>72</v>
      </c>
      <c r="H54" s="224"/>
      <c r="I54" s="225" t="s">
        <v>73</v>
      </c>
      <c r="J54" s="226"/>
      <c r="K54" s="217"/>
      <c r="L54" s="218"/>
    </row>
    <row r="55" spans="1:13" s="6" customFormat="1" ht="18.75" customHeight="1" x14ac:dyDescent="0.2">
      <c r="A55" s="236"/>
      <c r="B55" s="237"/>
      <c r="C55" s="237"/>
      <c r="D55" s="238"/>
      <c r="E55" s="249"/>
      <c r="F55" s="221"/>
      <c r="G55" s="223" t="s">
        <v>74</v>
      </c>
      <c r="H55" s="224"/>
      <c r="I55" s="225"/>
      <c r="J55" s="226"/>
      <c r="K55" s="217"/>
      <c r="L55" s="218"/>
    </row>
    <row r="56" spans="1:13" s="6" customFormat="1" ht="33" customHeight="1" x14ac:dyDescent="0.2">
      <c r="A56" s="233"/>
      <c r="B56" s="234"/>
      <c r="C56" s="234"/>
      <c r="D56" s="235"/>
      <c r="E56" s="239"/>
      <c r="F56" s="221" t="s">
        <v>75</v>
      </c>
      <c r="G56" s="223" t="s">
        <v>76</v>
      </c>
      <c r="H56" s="224"/>
      <c r="I56" s="225" t="s">
        <v>77</v>
      </c>
      <c r="J56" s="226"/>
      <c r="K56" s="217"/>
      <c r="L56" s="218"/>
    </row>
    <row r="57" spans="1:13" s="6" customFormat="1" ht="18.75" customHeight="1" x14ac:dyDescent="0.2">
      <c r="A57" s="236"/>
      <c r="B57" s="237"/>
      <c r="C57" s="237"/>
      <c r="D57" s="238"/>
      <c r="E57" s="250"/>
      <c r="F57" s="221"/>
      <c r="G57" s="219" t="s">
        <v>78</v>
      </c>
      <c r="H57" s="220"/>
      <c r="I57" s="225"/>
      <c r="J57" s="226"/>
      <c r="K57" s="217"/>
      <c r="L57" s="218"/>
    </row>
    <row r="58" spans="1:13" s="6" customFormat="1" ht="33" customHeight="1" x14ac:dyDescent="0.2">
      <c r="A58" s="233"/>
      <c r="B58" s="234"/>
      <c r="C58" s="234"/>
      <c r="D58" s="235"/>
      <c r="E58" s="239"/>
      <c r="F58" s="221" t="s">
        <v>79</v>
      </c>
      <c r="G58" s="223" t="s">
        <v>80</v>
      </c>
      <c r="H58" s="224"/>
      <c r="I58" s="225" t="s">
        <v>81</v>
      </c>
      <c r="J58" s="226"/>
      <c r="K58" s="217"/>
      <c r="L58" s="218"/>
    </row>
    <row r="59" spans="1:13" s="6" customFormat="1" ht="18.75" customHeight="1" thickBot="1" x14ac:dyDescent="0.25">
      <c r="A59" s="241"/>
      <c r="B59" s="242"/>
      <c r="C59" s="242"/>
      <c r="D59" s="243"/>
      <c r="E59" s="240"/>
      <c r="F59" s="222"/>
      <c r="G59" s="231" t="s">
        <v>82</v>
      </c>
      <c r="H59" s="232"/>
      <c r="I59" s="227"/>
      <c r="J59" s="228"/>
      <c r="K59" s="229"/>
      <c r="L59" s="230"/>
    </row>
    <row r="60" spans="1:13" ht="12.75" thickBot="1" x14ac:dyDescent="0.25"/>
    <row r="61" spans="1:13" ht="15.75" customHeight="1" thickBot="1" x14ac:dyDescent="0.25">
      <c r="A61" s="214" t="s">
        <v>61</v>
      </c>
      <c r="B61" s="215"/>
      <c r="C61" s="215"/>
      <c r="D61" s="215"/>
      <c r="E61" s="215"/>
      <c r="F61" s="216"/>
      <c r="H61" s="3"/>
      <c r="I61" s="3"/>
      <c r="J61" s="3"/>
      <c r="K61" s="3"/>
      <c r="L61" s="3"/>
      <c r="M61" s="3"/>
    </row>
    <row r="62" spans="1:13" ht="14.25" x14ac:dyDescent="0.2">
      <c r="A62" s="10" t="s">
        <v>83</v>
      </c>
      <c r="B62" s="51"/>
    </row>
    <row r="63" spans="1:13" x14ac:dyDescent="0.2">
      <c r="A63" s="4" t="s">
        <v>84</v>
      </c>
    </row>
    <row r="64" spans="1:13" x14ac:dyDescent="0.2">
      <c r="A64" s="4" t="s">
        <v>85</v>
      </c>
    </row>
    <row r="65" spans="1:1" x14ac:dyDescent="0.2">
      <c r="A65" s="4" t="s">
        <v>86</v>
      </c>
    </row>
    <row r="66" spans="1:1" x14ac:dyDescent="0.2">
      <c r="A66" s="4" t="s">
        <v>87</v>
      </c>
    </row>
    <row r="67" spans="1:1" x14ac:dyDescent="0.2">
      <c r="A67" s="4" t="s">
        <v>88</v>
      </c>
    </row>
    <row r="68" spans="1:1" x14ac:dyDescent="0.2">
      <c r="A68" s="4" t="s">
        <v>89</v>
      </c>
    </row>
    <row r="69" spans="1:1" x14ac:dyDescent="0.2">
      <c r="A69" s="4" t="s">
        <v>90</v>
      </c>
    </row>
    <row r="70" spans="1:1" x14ac:dyDescent="0.2">
      <c r="A70" s="4" t="s">
        <v>91</v>
      </c>
    </row>
    <row r="71" spans="1:1" x14ac:dyDescent="0.2">
      <c r="A71" s="4" t="s">
        <v>92</v>
      </c>
    </row>
    <row r="72" spans="1:1" x14ac:dyDescent="0.2">
      <c r="A72" s="4" t="s">
        <v>93</v>
      </c>
    </row>
    <row r="73" spans="1:1" x14ac:dyDescent="0.2">
      <c r="A73" s="4" t="s">
        <v>94</v>
      </c>
    </row>
    <row r="74" spans="1:1" x14ac:dyDescent="0.2">
      <c r="A74" s="4" t="s">
        <v>95</v>
      </c>
    </row>
    <row r="75" spans="1:1" x14ac:dyDescent="0.2">
      <c r="A75" s="4" t="s">
        <v>96</v>
      </c>
    </row>
    <row r="76" spans="1:1" x14ac:dyDescent="0.2">
      <c r="A76" s="4" t="s">
        <v>97</v>
      </c>
    </row>
    <row r="77" spans="1:1" x14ac:dyDescent="0.2">
      <c r="A77" s="4" t="s">
        <v>98</v>
      </c>
    </row>
    <row r="78" spans="1:1" x14ac:dyDescent="0.2">
      <c r="A78" s="4" t="s">
        <v>99</v>
      </c>
    </row>
    <row r="79" spans="1:1" x14ac:dyDescent="0.2">
      <c r="A79" s="4" t="s">
        <v>100</v>
      </c>
    </row>
    <row r="80" spans="1:1" x14ac:dyDescent="0.2">
      <c r="A80" s="4" t="s">
        <v>101</v>
      </c>
    </row>
    <row r="81" spans="1:1" x14ac:dyDescent="0.2">
      <c r="A81" s="4" t="s">
        <v>102</v>
      </c>
    </row>
    <row r="82" spans="1:1" x14ac:dyDescent="0.2">
      <c r="A82" s="4" t="s">
        <v>103</v>
      </c>
    </row>
    <row r="83" spans="1:1" x14ac:dyDescent="0.2">
      <c r="A83" s="4" t="s">
        <v>104</v>
      </c>
    </row>
  </sheetData>
  <mergeCells count="89">
    <mergeCell ref="K1:L1"/>
    <mergeCell ref="K2:L2"/>
    <mergeCell ref="E3:I3"/>
    <mergeCell ref="K3:L3"/>
    <mergeCell ref="E4:I4"/>
    <mergeCell ref="A9:B9"/>
    <mergeCell ref="C9:E9"/>
    <mergeCell ref="G9:H9"/>
    <mergeCell ref="I9:J9"/>
    <mergeCell ref="K4:L4"/>
    <mergeCell ref="A8:B8"/>
    <mergeCell ref="C8:E8"/>
    <mergeCell ref="G8:H8"/>
    <mergeCell ref="I8:J8"/>
    <mergeCell ref="A1:D4"/>
    <mergeCell ref="E1:I2"/>
    <mergeCell ref="B5:K5"/>
    <mergeCell ref="A7:B7"/>
    <mergeCell ref="C7:E7"/>
    <mergeCell ref="G7:H7"/>
    <mergeCell ref="I7:J7"/>
    <mergeCell ref="A10:B10"/>
    <mergeCell ref="C10:E10"/>
    <mergeCell ref="G10:H10"/>
    <mergeCell ref="I10:J10"/>
    <mergeCell ref="B23:C23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8:D48"/>
    <mergeCell ref="B36:C36"/>
    <mergeCell ref="B37:C37"/>
    <mergeCell ref="B38:C38"/>
    <mergeCell ref="B39:C39"/>
    <mergeCell ref="B40:C40"/>
    <mergeCell ref="B41:C41"/>
    <mergeCell ref="A47:G47"/>
    <mergeCell ref="B42:C42"/>
    <mergeCell ref="B43:C43"/>
    <mergeCell ref="B44:C44"/>
    <mergeCell ref="B45:C45"/>
    <mergeCell ref="B49:D49"/>
    <mergeCell ref="A53:D53"/>
    <mergeCell ref="G53:H53"/>
    <mergeCell ref="F54:F55"/>
    <mergeCell ref="G54:H54"/>
    <mergeCell ref="G55:H55"/>
    <mergeCell ref="I53:J53"/>
    <mergeCell ref="K53:L53"/>
    <mergeCell ref="B50:C50"/>
    <mergeCell ref="F56:F57"/>
    <mergeCell ref="G56:H56"/>
    <mergeCell ref="E54:E55"/>
    <mergeCell ref="A54:D55"/>
    <mergeCell ref="I54:J55"/>
    <mergeCell ref="K54:L55"/>
    <mergeCell ref="E56:E57"/>
    <mergeCell ref="A61:F61"/>
    <mergeCell ref="K56:L57"/>
    <mergeCell ref="G57:H57"/>
    <mergeCell ref="F58:F59"/>
    <mergeCell ref="G58:H58"/>
    <mergeCell ref="I58:J59"/>
    <mergeCell ref="K58:L59"/>
    <mergeCell ref="G59:H59"/>
    <mergeCell ref="I56:J57"/>
    <mergeCell ref="A56:D57"/>
    <mergeCell ref="E58:E59"/>
    <mergeCell ref="A58:D59"/>
  </mergeCells>
  <dataValidations disablePrompts="1" count="4">
    <dataValidation allowBlank="1" showInputMessage="1" showErrorMessage="1" promptTitle="Fecha" prompt="Diligenciar Fecha Actual" sqref="I7" xr:uid="{29512263-C17F-4C8B-8D8B-FEE10A034B77}"/>
    <dataValidation allowBlank="1" showInputMessage="1" showErrorMessage="1" prompt="Diligenciar Fecha de Corte de Conciliación" sqref="I8" xr:uid="{B40B5F29-4AAE-4975-B66B-B9DB4322795C}"/>
    <dataValidation allowBlank="1" showInputMessage="1" showErrorMessage="1" promptTitle="No de Cuenta Contable" prompt="Ejm: 511175" sqref="I9" xr:uid="{71A4D8EF-F944-4266-8172-6782F4F9D325}"/>
    <dataValidation allowBlank="1" showInputMessage="1" showErrorMessage="1" promptTitle="Nombre de Cuenta" prompt="Ejm: Reparación Victimas" sqref="I10" xr:uid="{283B52C7-0CFD-4A58-A7D1-9C1F30B5BEC1}"/>
  </dataValidations>
  <printOptions horizontalCentered="1" verticalCentered="1"/>
  <pageMargins left="0.19685039370078741" right="0.19685039370078741" top="0.39370078740157483" bottom="0.39370078740157483" header="0.39370078740157483" footer="0.3937007874015748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E4AB-4FF5-4171-AAA6-A99E6F952E30}">
  <dimension ref="A1:M44"/>
  <sheetViews>
    <sheetView showGridLines="0" tabSelected="1" zoomScale="80" zoomScaleNormal="80" workbookViewId="0">
      <selection activeCell="H1" sqref="H1:I4"/>
    </sheetView>
  </sheetViews>
  <sheetFormatPr baseColWidth="10" defaultColWidth="11.42578125" defaultRowHeight="14.25" x14ac:dyDescent="0.2"/>
  <cols>
    <col min="1" max="1" width="29.5703125" style="157" customWidth="1"/>
    <col min="2" max="2" width="27.85546875" style="157" customWidth="1"/>
    <col min="3" max="3" width="22.5703125" style="157" customWidth="1"/>
    <col min="4" max="4" width="27.7109375" style="157" customWidth="1"/>
    <col min="5" max="7" width="30.42578125" style="157" customWidth="1"/>
    <col min="8" max="8" width="10.28515625" style="157" customWidth="1"/>
    <col min="9" max="9" width="17.42578125" style="157" customWidth="1"/>
    <col min="10" max="10" width="17.7109375" style="157" customWidth="1"/>
    <col min="11" max="11" width="13.42578125" style="157" bestFit="1" customWidth="1"/>
    <col min="12" max="16384" width="11.42578125" style="157"/>
  </cols>
  <sheetData>
    <row r="1" spans="1:9" ht="18" customHeight="1" x14ac:dyDescent="0.2">
      <c r="A1" s="333" t="s">
        <v>0</v>
      </c>
      <c r="B1" s="333"/>
      <c r="C1" s="334" t="s">
        <v>229</v>
      </c>
      <c r="D1" s="334"/>
      <c r="E1" s="334"/>
      <c r="F1" s="334"/>
      <c r="G1" s="334"/>
      <c r="H1" s="335" t="s">
        <v>249</v>
      </c>
      <c r="I1" s="336"/>
    </row>
    <row r="2" spans="1:9" ht="18" customHeight="1" x14ac:dyDescent="0.2">
      <c r="A2" s="333"/>
      <c r="B2" s="333"/>
      <c r="C2" s="334"/>
      <c r="D2" s="334"/>
      <c r="E2" s="334"/>
      <c r="F2" s="334"/>
      <c r="G2" s="334"/>
      <c r="H2" s="335" t="s">
        <v>250</v>
      </c>
      <c r="I2" s="336"/>
    </row>
    <row r="3" spans="1:9" ht="21.75" customHeight="1" x14ac:dyDescent="0.2">
      <c r="A3" s="333"/>
      <c r="B3" s="333"/>
      <c r="C3" s="337" t="s">
        <v>7</v>
      </c>
      <c r="D3" s="337"/>
      <c r="E3" s="337"/>
      <c r="F3" s="337"/>
      <c r="G3" s="337"/>
      <c r="H3" s="335" t="s">
        <v>251</v>
      </c>
      <c r="I3" s="336"/>
    </row>
    <row r="4" spans="1:9" ht="21.75" customHeight="1" x14ac:dyDescent="0.2">
      <c r="A4" s="333"/>
      <c r="B4" s="333"/>
      <c r="C4" s="337" t="s">
        <v>227</v>
      </c>
      <c r="D4" s="337"/>
      <c r="E4" s="337"/>
      <c r="F4" s="337"/>
      <c r="G4" s="337"/>
      <c r="H4" s="335" t="s">
        <v>252</v>
      </c>
      <c r="I4" s="336"/>
    </row>
    <row r="5" spans="1:9" ht="13.5" customHeight="1" x14ac:dyDescent="0.2">
      <c r="A5" s="158"/>
      <c r="B5" s="158"/>
      <c r="C5" s="159"/>
      <c r="D5" s="159"/>
      <c r="E5" s="159"/>
      <c r="F5" s="159"/>
      <c r="G5" s="159"/>
      <c r="H5" s="160"/>
      <c r="I5" s="161"/>
    </row>
    <row r="6" spans="1:9" ht="32.25" customHeight="1" x14ac:dyDescent="0.2">
      <c r="A6" s="176" t="s">
        <v>12</v>
      </c>
      <c r="B6" s="177"/>
      <c r="C6" s="162"/>
      <c r="D6" s="162"/>
      <c r="E6" s="162"/>
      <c r="F6" s="178">
        <v>1</v>
      </c>
      <c r="G6" s="178"/>
      <c r="H6" s="338"/>
      <c r="I6" s="338"/>
    </row>
    <row r="7" spans="1:9" ht="32.25" customHeight="1" x14ac:dyDescent="0.2">
      <c r="A7" s="176" t="s">
        <v>15</v>
      </c>
      <c r="B7" s="177"/>
      <c r="C7" s="163"/>
      <c r="D7" s="163"/>
      <c r="E7" s="163"/>
      <c r="F7" s="178"/>
      <c r="G7" s="178"/>
      <c r="H7" s="338"/>
      <c r="I7" s="338"/>
    </row>
    <row r="8" spans="1:9" ht="27.75" customHeight="1" x14ac:dyDescent="0.2">
      <c r="A8" s="176" t="s">
        <v>18</v>
      </c>
      <c r="B8" s="184"/>
      <c r="C8" s="163"/>
      <c r="D8" s="163"/>
      <c r="E8" s="163"/>
      <c r="F8" s="178"/>
      <c r="G8" s="178"/>
      <c r="H8" s="338"/>
      <c r="I8" s="338"/>
    </row>
    <row r="9" spans="1:9" ht="32.25" customHeight="1" x14ac:dyDescent="0.2">
      <c r="A9" s="176" t="s">
        <v>67</v>
      </c>
      <c r="B9" s="184"/>
      <c r="C9" s="163"/>
      <c r="D9" s="163"/>
      <c r="E9" s="163"/>
      <c r="F9" s="178"/>
      <c r="G9" s="178"/>
      <c r="H9" s="338"/>
      <c r="I9" s="338"/>
    </row>
    <row r="10" spans="1:9" ht="11.25" customHeight="1" x14ac:dyDescent="0.2">
      <c r="A10" s="178"/>
      <c r="B10" s="179"/>
      <c r="C10" s="163"/>
      <c r="D10" s="163"/>
      <c r="E10" s="163"/>
      <c r="F10" s="180"/>
      <c r="G10" s="181"/>
      <c r="H10" s="181"/>
      <c r="I10" s="181"/>
    </row>
    <row r="11" spans="1:9" ht="30" customHeight="1" x14ac:dyDescent="0.2">
      <c r="A11" s="332" t="s">
        <v>22</v>
      </c>
      <c r="B11" s="332"/>
      <c r="C11" s="332"/>
      <c r="D11" s="332"/>
      <c r="E11" s="332"/>
      <c r="F11" s="332"/>
      <c r="G11" s="332"/>
      <c r="H11" s="332"/>
      <c r="I11" s="332"/>
    </row>
    <row r="12" spans="1:9" ht="33" customHeight="1" x14ac:dyDescent="0.2">
      <c r="A12" s="185" t="s">
        <v>23</v>
      </c>
      <c r="B12" s="332" t="s">
        <v>24</v>
      </c>
      <c r="C12" s="332"/>
      <c r="D12" s="332"/>
      <c r="E12" s="185" t="s">
        <v>25</v>
      </c>
      <c r="F12" s="185" t="s">
        <v>26</v>
      </c>
      <c r="G12" s="185" t="s">
        <v>27</v>
      </c>
      <c r="H12" s="332" t="s">
        <v>28</v>
      </c>
      <c r="I12" s="332"/>
    </row>
    <row r="13" spans="1:9" ht="25.5" customHeight="1" x14ac:dyDescent="0.2">
      <c r="A13" s="198"/>
      <c r="B13" s="339"/>
      <c r="C13" s="340"/>
      <c r="D13" s="341"/>
      <c r="E13" s="202"/>
      <c r="F13" s="203"/>
      <c r="G13" s="204"/>
      <c r="H13" s="342">
        <f>E13</f>
        <v>0</v>
      </c>
      <c r="I13" s="343"/>
    </row>
    <row r="14" spans="1:9" ht="25.5" customHeight="1" x14ac:dyDescent="0.2">
      <c r="A14" s="205"/>
      <c r="B14" s="339"/>
      <c r="C14" s="340"/>
      <c r="D14" s="341"/>
      <c r="E14" s="206"/>
      <c r="F14" s="207"/>
      <c r="G14" s="208"/>
      <c r="H14" s="344">
        <f>H13+F14-G14</f>
        <v>0</v>
      </c>
      <c r="I14" s="343"/>
    </row>
    <row r="15" spans="1:9" ht="25.5" customHeight="1" x14ac:dyDescent="0.2">
      <c r="A15" s="205"/>
      <c r="B15" s="339"/>
      <c r="C15" s="340"/>
      <c r="D15" s="341"/>
      <c r="E15" s="206"/>
      <c r="F15" s="207"/>
      <c r="G15" s="208"/>
      <c r="H15" s="344">
        <f t="shared" ref="H15:H19" si="0">H14+F15-G15</f>
        <v>0</v>
      </c>
      <c r="I15" s="343"/>
    </row>
    <row r="16" spans="1:9" ht="25.5" customHeight="1" x14ac:dyDescent="0.2">
      <c r="A16" s="205"/>
      <c r="B16" s="339"/>
      <c r="C16" s="340"/>
      <c r="D16" s="341"/>
      <c r="E16" s="206"/>
      <c r="F16" s="207"/>
      <c r="G16" s="208"/>
      <c r="H16" s="344">
        <f t="shared" si="0"/>
        <v>0</v>
      </c>
      <c r="I16" s="343"/>
    </row>
    <row r="17" spans="1:9" ht="25.5" customHeight="1" x14ac:dyDescent="0.2">
      <c r="A17" s="205"/>
      <c r="B17" s="339"/>
      <c r="C17" s="340"/>
      <c r="D17" s="341"/>
      <c r="E17" s="206"/>
      <c r="F17" s="207"/>
      <c r="G17" s="208"/>
      <c r="H17" s="344">
        <f t="shared" si="0"/>
        <v>0</v>
      </c>
      <c r="I17" s="343"/>
    </row>
    <row r="18" spans="1:9" ht="25.5" customHeight="1" x14ac:dyDescent="0.2">
      <c r="A18" s="205"/>
      <c r="B18" s="339"/>
      <c r="C18" s="340"/>
      <c r="D18" s="341"/>
      <c r="E18" s="206"/>
      <c r="F18" s="207"/>
      <c r="G18" s="208"/>
      <c r="H18" s="344">
        <f t="shared" si="0"/>
        <v>0</v>
      </c>
      <c r="I18" s="343"/>
    </row>
    <row r="19" spans="1:9" ht="25.5" customHeight="1" x14ac:dyDescent="0.2">
      <c r="A19" s="205"/>
      <c r="B19" s="339"/>
      <c r="C19" s="340"/>
      <c r="D19" s="341"/>
      <c r="E19" s="206"/>
      <c r="F19" s="207"/>
      <c r="G19" s="208"/>
      <c r="H19" s="344">
        <f t="shared" si="0"/>
        <v>0</v>
      </c>
      <c r="I19" s="343"/>
    </row>
    <row r="20" spans="1:9" ht="27.75" customHeight="1" x14ac:dyDescent="0.2">
      <c r="A20" s="347" t="s">
        <v>228</v>
      </c>
      <c r="B20" s="347"/>
      <c r="C20" s="347"/>
      <c r="D20" s="347"/>
      <c r="E20" s="190">
        <f>SUM(E13:E19)</f>
        <v>0</v>
      </c>
      <c r="F20" s="190">
        <f>SUM(F13:F19)</f>
        <v>0</v>
      </c>
      <c r="G20" s="190">
        <f>SUM(G13:G19)</f>
        <v>0</v>
      </c>
      <c r="H20" s="348">
        <f>H19</f>
        <v>0</v>
      </c>
      <c r="I20" s="348"/>
    </row>
    <row r="21" spans="1:9" ht="11.25" customHeight="1" x14ac:dyDescent="0.2">
      <c r="A21" s="178"/>
      <c r="B21" s="179"/>
      <c r="C21" s="163"/>
      <c r="D21" s="163"/>
      <c r="E21" s="163"/>
      <c r="F21" s="180"/>
      <c r="G21" s="181"/>
      <c r="H21" s="181"/>
      <c r="I21" s="181"/>
    </row>
    <row r="22" spans="1:9" ht="26.25" customHeight="1" x14ac:dyDescent="0.2">
      <c r="A22" s="332" t="s">
        <v>61</v>
      </c>
      <c r="B22" s="332"/>
      <c r="C22" s="332"/>
      <c r="D22" s="332"/>
      <c r="E22" s="332"/>
      <c r="F22" s="332"/>
      <c r="G22" s="332"/>
      <c r="H22" s="332"/>
      <c r="I22" s="332"/>
    </row>
    <row r="23" spans="1:9" ht="34.5" customHeight="1" x14ac:dyDescent="0.2">
      <c r="A23" s="185" t="s">
        <v>23</v>
      </c>
      <c r="B23" s="345" t="s">
        <v>24</v>
      </c>
      <c r="C23" s="346"/>
      <c r="D23" s="346"/>
      <c r="E23" s="346"/>
      <c r="F23" s="185" t="s">
        <v>26</v>
      </c>
      <c r="G23" s="185" t="s">
        <v>27</v>
      </c>
      <c r="H23" s="332" t="s">
        <v>28</v>
      </c>
      <c r="I23" s="332"/>
    </row>
    <row r="24" spans="1:9" ht="28.5" customHeight="1" x14ac:dyDescent="0.2">
      <c r="A24" s="198"/>
      <c r="B24" s="339"/>
      <c r="C24" s="340"/>
      <c r="D24" s="340"/>
      <c r="E24" s="341"/>
      <c r="F24" s="203"/>
      <c r="G24" s="204"/>
      <c r="H24" s="349">
        <f>H20+F24-G24</f>
        <v>0</v>
      </c>
      <c r="I24" s="343"/>
    </row>
    <row r="25" spans="1:9" ht="28.5" customHeight="1" x14ac:dyDescent="0.2">
      <c r="A25" s="205"/>
      <c r="B25" s="339"/>
      <c r="C25" s="340"/>
      <c r="D25" s="340"/>
      <c r="E25" s="341"/>
      <c r="F25" s="207"/>
      <c r="G25" s="208"/>
      <c r="H25" s="349">
        <f>H24+F25-G25</f>
        <v>0</v>
      </c>
      <c r="I25" s="343"/>
    </row>
    <row r="26" spans="1:9" ht="28.5" customHeight="1" x14ac:dyDescent="0.2">
      <c r="A26" s="205"/>
      <c r="B26" s="339"/>
      <c r="C26" s="340"/>
      <c r="D26" s="340"/>
      <c r="E26" s="341"/>
      <c r="F26" s="207"/>
      <c r="G26" s="208"/>
      <c r="H26" s="349">
        <f t="shared" ref="H26:H28" si="1">H25+F26-G26</f>
        <v>0</v>
      </c>
      <c r="I26" s="343"/>
    </row>
    <row r="27" spans="1:9" ht="28.5" customHeight="1" x14ac:dyDescent="0.2">
      <c r="A27" s="205"/>
      <c r="B27" s="339"/>
      <c r="C27" s="340"/>
      <c r="D27" s="340"/>
      <c r="E27" s="341"/>
      <c r="F27" s="207"/>
      <c r="G27" s="208"/>
      <c r="H27" s="349">
        <f t="shared" si="1"/>
        <v>0</v>
      </c>
      <c r="I27" s="343"/>
    </row>
    <row r="28" spans="1:9" ht="28.5" customHeight="1" x14ac:dyDescent="0.2">
      <c r="A28" s="205"/>
      <c r="B28" s="339"/>
      <c r="C28" s="340"/>
      <c r="D28" s="340"/>
      <c r="E28" s="341"/>
      <c r="F28" s="207"/>
      <c r="G28" s="208"/>
      <c r="H28" s="349">
        <f t="shared" si="1"/>
        <v>0</v>
      </c>
      <c r="I28" s="343"/>
    </row>
    <row r="29" spans="1:9" ht="28.5" customHeight="1" x14ac:dyDescent="0.2">
      <c r="A29" s="205"/>
      <c r="B29" s="199"/>
      <c r="C29" s="200"/>
      <c r="D29" s="200"/>
      <c r="E29" s="201"/>
      <c r="F29" s="207"/>
      <c r="G29" s="208"/>
      <c r="H29" s="349">
        <f t="shared" ref="H29:H32" si="2">H28+F29-G29</f>
        <v>0</v>
      </c>
      <c r="I29" s="343"/>
    </row>
    <row r="30" spans="1:9" ht="28.5" customHeight="1" x14ac:dyDescent="0.2">
      <c r="A30" s="205"/>
      <c r="B30" s="199"/>
      <c r="C30" s="200"/>
      <c r="D30" s="200"/>
      <c r="E30" s="201"/>
      <c r="F30" s="207"/>
      <c r="G30" s="208"/>
      <c r="H30" s="349">
        <f t="shared" si="2"/>
        <v>0</v>
      </c>
      <c r="I30" s="343"/>
    </row>
    <row r="31" spans="1:9" ht="28.5" customHeight="1" x14ac:dyDescent="0.2">
      <c r="A31" s="205"/>
      <c r="B31" s="199"/>
      <c r="C31" s="200"/>
      <c r="D31" s="200"/>
      <c r="E31" s="201"/>
      <c r="F31" s="207"/>
      <c r="G31" s="208"/>
      <c r="H31" s="349">
        <f t="shared" si="2"/>
        <v>0</v>
      </c>
      <c r="I31" s="343"/>
    </row>
    <row r="32" spans="1:9" ht="28.5" customHeight="1" x14ac:dyDescent="0.2">
      <c r="A32" s="205"/>
      <c r="B32" s="199"/>
      <c r="C32" s="200"/>
      <c r="D32" s="200"/>
      <c r="E32" s="201"/>
      <c r="F32" s="207"/>
      <c r="G32" s="208"/>
      <c r="H32" s="349">
        <f t="shared" si="2"/>
        <v>0</v>
      </c>
      <c r="I32" s="343"/>
    </row>
    <row r="33" spans="1:13" ht="28.5" customHeight="1" x14ac:dyDescent="0.2">
      <c r="A33" s="205"/>
      <c r="B33" s="339"/>
      <c r="C33" s="340"/>
      <c r="D33" s="340"/>
      <c r="E33" s="341"/>
      <c r="F33" s="207"/>
      <c r="G33" s="208"/>
      <c r="H33" s="349">
        <f>H28+F33-G33</f>
        <v>0</v>
      </c>
      <c r="I33" s="343"/>
    </row>
    <row r="34" spans="1:13" ht="34.5" customHeight="1" x14ac:dyDescent="0.2">
      <c r="A34" s="352" t="s">
        <v>228</v>
      </c>
      <c r="B34" s="353"/>
      <c r="C34" s="353"/>
      <c r="D34" s="353"/>
      <c r="E34" s="354"/>
      <c r="F34" s="190">
        <f>SUM(F23:F33)</f>
        <v>0</v>
      </c>
      <c r="G34" s="190">
        <f>SUM(G23:G33)</f>
        <v>0</v>
      </c>
      <c r="H34" s="348">
        <f>H33</f>
        <v>0</v>
      </c>
      <c r="I34" s="348"/>
    </row>
    <row r="35" spans="1:13" ht="11.25" customHeight="1" x14ac:dyDescent="0.2">
      <c r="A35" s="178"/>
      <c r="B35" s="179"/>
      <c r="C35" s="163"/>
      <c r="D35" s="163"/>
      <c r="E35" s="163"/>
      <c r="F35" s="180"/>
      <c r="G35" s="181"/>
      <c r="H35" s="181"/>
      <c r="I35" s="181"/>
    </row>
    <row r="36" spans="1:13" x14ac:dyDescent="0.2">
      <c r="A36" s="164"/>
      <c r="B36" s="164"/>
      <c r="C36" s="164"/>
      <c r="D36" s="165"/>
      <c r="E36" s="166"/>
      <c r="F36" s="165"/>
      <c r="G36" s="165"/>
      <c r="H36" s="167"/>
      <c r="I36" s="168"/>
    </row>
    <row r="37" spans="1:13" ht="76.5" customHeight="1" x14ac:dyDescent="0.2">
      <c r="A37" s="355" t="s">
        <v>105</v>
      </c>
      <c r="B37" s="355"/>
      <c r="C37" s="356"/>
      <c r="D37" s="357"/>
      <c r="E37" s="357"/>
      <c r="F37" s="357"/>
      <c r="G37" s="357"/>
      <c r="H37" s="357"/>
      <c r="I37" s="358"/>
    </row>
    <row r="38" spans="1:13" x14ac:dyDescent="0.2">
      <c r="A38" s="164"/>
      <c r="B38" s="164"/>
      <c r="C38" s="164"/>
      <c r="D38" s="165"/>
      <c r="E38" s="166"/>
      <c r="F38" s="165"/>
      <c r="G38" s="165"/>
      <c r="H38" s="167"/>
      <c r="I38" s="168"/>
    </row>
    <row r="39" spans="1:13" s="169" customFormat="1" ht="24" customHeight="1" x14ac:dyDescent="0.2">
      <c r="A39" s="182" t="s">
        <v>226</v>
      </c>
      <c r="B39" s="359" t="s">
        <v>64</v>
      </c>
      <c r="C39" s="360"/>
      <c r="D39" s="182" t="s">
        <v>65</v>
      </c>
      <c r="E39" s="182" t="s">
        <v>66</v>
      </c>
      <c r="F39" s="182" t="s">
        <v>67</v>
      </c>
      <c r="G39" s="182" t="s">
        <v>68</v>
      </c>
      <c r="H39" s="355" t="s">
        <v>69</v>
      </c>
      <c r="I39" s="355"/>
      <c r="L39" s="170"/>
      <c r="M39" s="171"/>
    </row>
    <row r="40" spans="1:13" s="169" customFormat="1" ht="38.25" customHeight="1" x14ac:dyDescent="0.2">
      <c r="A40" s="213"/>
      <c r="B40" s="350"/>
      <c r="C40" s="350"/>
      <c r="D40" s="172"/>
      <c r="E40" s="173" t="s">
        <v>140</v>
      </c>
      <c r="F40" s="173"/>
      <c r="G40" s="173"/>
      <c r="H40" s="351"/>
      <c r="I40" s="351"/>
      <c r="L40" s="170"/>
      <c r="M40" s="171"/>
    </row>
    <row r="41" spans="1:13" s="169" customFormat="1" ht="38.25" customHeight="1" x14ac:dyDescent="0.2">
      <c r="A41" s="213"/>
      <c r="B41" s="350"/>
      <c r="C41" s="350"/>
      <c r="D41" s="172"/>
      <c r="E41" s="173" t="s">
        <v>106</v>
      </c>
      <c r="F41" s="173"/>
      <c r="G41" s="173"/>
      <c r="H41" s="351"/>
      <c r="I41" s="351"/>
      <c r="L41" s="170"/>
      <c r="M41" s="171"/>
    </row>
    <row r="42" spans="1:13" s="169" customFormat="1" ht="38.25" customHeight="1" x14ac:dyDescent="0.2">
      <c r="A42" s="213"/>
      <c r="B42" s="350"/>
      <c r="C42" s="350"/>
      <c r="D42" s="172"/>
      <c r="E42" s="173" t="s">
        <v>163</v>
      </c>
      <c r="F42" s="173"/>
      <c r="G42" s="173"/>
      <c r="H42" s="351"/>
      <c r="I42" s="351"/>
      <c r="L42" s="170"/>
      <c r="M42" s="171"/>
    </row>
    <row r="43" spans="1:13" x14ac:dyDescent="0.2">
      <c r="A43" s="174"/>
      <c r="B43" s="174"/>
      <c r="C43" s="174"/>
      <c r="D43" s="174"/>
      <c r="E43" s="175"/>
      <c r="F43" s="174"/>
      <c r="G43" s="174"/>
      <c r="H43" s="174"/>
      <c r="I43" s="174"/>
    </row>
    <row r="44" spans="1:13" x14ac:dyDescent="0.2">
      <c r="A44" s="174"/>
      <c r="B44" s="174"/>
      <c r="C44" s="174"/>
      <c r="D44" s="174"/>
      <c r="E44" s="175"/>
      <c r="F44" s="174"/>
      <c r="G44" s="174"/>
      <c r="H44" s="174"/>
      <c r="I44" s="174"/>
    </row>
  </sheetData>
  <mergeCells count="62">
    <mergeCell ref="B41:C41"/>
    <mergeCell ref="H41:I41"/>
    <mergeCell ref="B42:C42"/>
    <mergeCell ref="H42:I42"/>
    <mergeCell ref="A34:E34"/>
    <mergeCell ref="H34:I34"/>
    <mergeCell ref="A37:B37"/>
    <mergeCell ref="C37:I37"/>
    <mergeCell ref="B39:C39"/>
    <mergeCell ref="H39:I39"/>
    <mergeCell ref="B40:C40"/>
    <mergeCell ref="H40:I40"/>
    <mergeCell ref="H27:I27"/>
    <mergeCell ref="H28:I28"/>
    <mergeCell ref="H33:I33"/>
    <mergeCell ref="B27:E27"/>
    <mergeCell ref="B28:E28"/>
    <mergeCell ref="B33:E33"/>
    <mergeCell ref="H29:I29"/>
    <mergeCell ref="H30:I30"/>
    <mergeCell ref="H31:I31"/>
    <mergeCell ref="H32:I32"/>
    <mergeCell ref="H24:I24"/>
    <mergeCell ref="H25:I25"/>
    <mergeCell ref="H26:I26"/>
    <mergeCell ref="B24:E24"/>
    <mergeCell ref="B25:E25"/>
    <mergeCell ref="B26:E26"/>
    <mergeCell ref="B23:E23"/>
    <mergeCell ref="H23:I23"/>
    <mergeCell ref="B16:D16"/>
    <mergeCell ref="H16:I16"/>
    <mergeCell ref="B17:D17"/>
    <mergeCell ref="H17:I17"/>
    <mergeCell ref="B18:D18"/>
    <mergeCell ref="H18:I18"/>
    <mergeCell ref="B19:D19"/>
    <mergeCell ref="H19:I19"/>
    <mergeCell ref="A20:D20"/>
    <mergeCell ref="H20:I20"/>
    <mergeCell ref="A22:I22"/>
    <mergeCell ref="B13:D13"/>
    <mergeCell ref="H13:I13"/>
    <mergeCell ref="B14:D14"/>
    <mergeCell ref="H14:I14"/>
    <mergeCell ref="B15:D15"/>
    <mergeCell ref="H15:I15"/>
    <mergeCell ref="B12:D12"/>
    <mergeCell ref="H12:I12"/>
    <mergeCell ref="A1:B4"/>
    <mergeCell ref="C1:G2"/>
    <mergeCell ref="H1:I1"/>
    <mergeCell ref="H2:I2"/>
    <mergeCell ref="C3:G3"/>
    <mergeCell ref="H3:I3"/>
    <mergeCell ref="C4:G4"/>
    <mergeCell ref="H4:I4"/>
    <mergeCell ref="H6:I6"/>
    <mergeCell ref="H7:I7"/>
    <mergeCell ref="H8:I8"/>
    <mergeCell ref="H9:I9"/>
    <mergeCell ref="A11:I11"/>
  </mergeCells>
  <dataValidations count="1">
    <dataValidation allowBlank="1" showInputMessage="1" showErrorMessage="1" promptTitle="Analisis" prompt="Realizar breve descripcion contable de los Resultados obtenidos en la Conciliación" sqref="F43:G44 A43:D44" xr:uid="{91B16B72-6BC8-46A0-8C63-C35688785813}"/>
  </dataValidations>
  <printOptions horizontalCentered="1"/>
  <pageMargins left="0.19685039370078741" right="0.19685039370078741" top="0.59055118110236227" bottom="0.3937007874015748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D993-52CA-40B7-9054-F8A2C05D42B3}">
  <dimension ref="A1:M40"/>
  <sheetViews>
    <sheetView showGridLines="0" zoomScale="80" zoomScaleNormal="80" workbookViewId="0">
      <selection activeCell="H1" sqref="H1:I4"/>
    </sheetView>
  </sheetViews>
  <sheetFormatPr baseColWidth="10" defaultColWidth="11.42578125" defaultRowHeight="14.25" x14ac:dyDescent="0.2"/>
  <cols>
    <col min="1" max="1" width="29.5703125" style="157" customWidth="1"/>
    <col min="2" max="2" width="31.140625" style="157" customWidth="1"/>
    <col min="3" max="3" width="22.5703125" style="157" customWidth="1"/>
    <col min="4" max="4" width="27.7109375" style="157" customWidth="1"/>
    <col min="5" max="7" width="30.42578125" style="157" customWidth="1"/>
    <col min="8" max="8" width="10.28515625" style="157" customWidth="1"/>
    <col min="9" max="9" width="17.42578125" style="157" customWidth="1"/>
    <col min="10" max="10" width="17.7109375" style="157" customWidth="1"/>
    <col min="11" max="11" width="13.42578125" style="157" bestFit="1" customWidth="1"/>
    <col min="12" max="16384" width="11.42578125" style="157"/>
  </cols>
  <sheetData>
    <row r="1" spans="1:9" ht="18" customHeight="1" x14ac:dyDescent="0.2">
      <c r="A1" s="333" t="s">
        <v>0</v>
      </c>
      <c r="B1" s="333"/>
      <c r="C1" s="334" t="s">
        <v>229</v>
      </c>
      <c r="D1" s="334"/>
      <c r="E1" s="334"/>
      <c r="F1" s="334"/>
      <c r="G1" s="334"/>
      <c r="H1" s="335" t="s">
        <v>249</v>
      </c>
      <c r="I1" s="336"/>
    </row>
    <row r="2" spans="1:9" ht="18" customHeight="1" x14ac:dyDescent="0.2">
      <c r="A2" s="333"/>
      <c r="B2" s="333"/>
      <c r="C2" s="334"/>
      <c r="D2" s="334"/>
      <c r="E2" s="334"/>
      <c r="F2" s="334"/>
      <c r="G2" s="334"/>
      <c r="H2" s="335" t="s">
        <v>250</v>
      </c>
      <c r="I2" s="336"/>
    </row>
    <row r="3" spans="1:9" ht="21.75" customHeight="1" x14ac:dyDescent="0.2">
      <c r="A3" s="333"/>
      <c r="B3" s="333"/>
      <c r="C3" s="337" t="s">
        <v>7</v>
      </c>
      <c r="D3" s="337"/>
      <c r="E3" s="337"/>
      <c r="F3" s="337"/>
      <c r="G3" s="337"/>
      <c r="H3" s="335" t="s">
        <v>251</v>
      </c>
      <c r="I3" s="336"/>
    </row>
    <row r="4" spans="1:9" ht="21.75" customHeight="1" x14ac:dyDescent="0.2">
      <c r="A4" s="333"/>
      <c r="B4" s="333"/>
      <c r="C4" s="337" t="s">
        <v>227</v>
      </c>
      <c r="D4" s="337"/>
      <c r="E4" s="337"/>
      <c r="F4" s="337"/>
      <c r="G4" s="337"/>
      <c r="H4" s="335" t="s">
        <v>252</v>
      </c>
      <c r="I4" s="336"/>
    </row>
    <row r="5" spans="1:9" ht="13.5" customHeight="1" x14ac:dyDescent="0.2">
      <c r="A5" s="158"/>
      <c r="B5" s="158"/>
      <c r="C5" s="159"/>
      <c r="D5" s="159"/>
      <c r="E5" s="159"/>
      <c r="F5" s="159"/>
      <c r="G5" s="159"/>
      <c r="H5" s="160"/>
      <c r="I5" s="161"/>
    </row>
    <row r="6" spans="1:9" ht="32.25" customHeight="1" x14ac:dyDescent="0.2">
      <c r="A6" s="176" t="s">
        <v>12</v>
      </c>
      <c r="B6" s="191" t="s">
        <v>230</v>
      </c>
      <c r="C6" s="162"/>
      <c r="D6" s="162"/>
      <c r="E6" s="162"/>
      <c r="F6" s="178"/>
      <c r="G6" s="178"/>
      <c r="H6" s="338"/>
      <c r="I6" s="338"/>
    </row>
    <row r="7" spans="1:9" ht="32.25" customHeight="1" x14ac:dyDescent="0.2">
      <c r="A7" s="176" t="s">
        <v>15</v>
      </c>
      <c r="B7" s="191" t="s">
        <v>231</v>
      </c>
      <c r="C7" s="163"/>
      <c r="D7" s="163"/>
      <c r="E7" s="163"/>
      <c r="F7" s="178"/>
      <c r="G7" s="178"/>
      <c r="H7" s="338"/>
      <c r="I7" s="338"/>
    </row>
    <row r="8" spans="1:9" ht="27.75" customHeight="1" x14ac:dyDescent="0.2">
      <c r="A8" s="176" t="s">
        <v>18</v>
      </c>
      <c r="B8" s="191" t="s">
        <v>232</v>
      </c>
      <c r="C8" s="163"/>
      <c r="D8" s="163"/>
      <c r="E8" s="163"/>
      <c r="F8" s="178"/>
      <c r="G8" s="178"/>
      <c r="H8" s="338"/>
      <c r="I8" s="338"/>
    </row>
    <row r="9" spans="1:9" ht="32.25" customHeight="1" x14ac:dyDescent="0.2">
      <c r="A9" s="176" t="s">
        <v>67</v>
      </c>
      <c r="B9" s="191" t="s">
        <v>233</v>
      </c>
      <c r="C9" s="163"/>
      <c r="D9" s="163"/>
      <c r="E9" s="163"/>
      <c r="F9" s="178"/>
      <c r="G9" s="178"/>
      <c r="H9" s="338"/>
      <c r="I9" s="338"/>
    </row>
    <row r="10" spans="1:9" ht="11.25" customHeight="1" x14ac:dyDescent="0.2">
      <c r="A10" s="178"/>
      <c r="B10" s="179"/>
      <c r="C10" s="163"/>
      <c r="D10" s="163"/>
      <c r="E10" s="163"/>
      <c r="F10" s="180"/>
      <c r="G10" s="181"/>
      <c r="H10" s="181"/>
      <c r="I10" s="181"/>
    </row>
    <row r="11" spans="1:9" ht="30" customHeight="1" x14ac:dyDescent="0.2">
      <c r="A11" s="332" t="s">
        <v>22</v>
      </c>
      <c r="B11" s="332"/>
      <c r="C11" s="332"/>
      <c r="D11" s="332"/>
      <c r="E11" s="332"/>
      <c r="F11" s="332"/>
      <c r="G11" s="332"/>
      <c r="H11" s="332"/>
      <c r="I11" s="332"/>
    </row>
    <row r="12" spans="1:9" ht="33" customHeight="1" x14ac:dyDescent="0.2">
      <c r="A12" s="185" t="s">
        <v>23</v>
      </c>
      <c r="B12" s="332" t="s">
        <v>24</v>
      </c>
      <c r="C12" s="332"/>
      <c r="D12" s="332"/>
      <c r="E12" s="185" t="s">
        <v>25</v>
      </c>
      <c r="F12" s="185" t="s">
        <v>26</v>
      </c>
      <c r="G12" s="185" t="s">
        <v>27</v>
      </c>
      <c r="H12" s="332" t="s">
        <v>28</v>
      </c>
      <c r="I12" s="332"/>
    </row>
    <row r="13" spans="1:9" ht="67.5" customHeight="1" x14ac:dyDescent="0.2">
      <c r="A13" s="209" t="s">
        <v>240</v>
      </c>
      <c r="B13" s="361" t="s">
        <v>241</v>
      </c>
      <c r="C13" s="362"/>
      <c r="D13" s="363"/>
      <c r="E13" s="195" t="s">
        <v>242</v>
      </c>
      <c r="F13" s="196" t="s">
        <v>243</v>
      </c>
      <c r="G13" s="197" t="s">
        <v>244</v>
      </c>
      <c r="H13" s="364" t="s">
        <v>245</v>
      </c>
      <c r="I13" s="365"/>
    </row>
    <row r="14" spans="1:9" ht="25.5" customHeight="1" x14ac:dyDescent="0.2">
      <c r="A14" s="186"/>
      <c r="B14" s="366"/>
      <c r="C14" s="367"/>
      <c r="D14" s="368"/>
      <c r="E14" s="187"/>
      <c r="F14" s="188"/>
      <c r="G14" s="189"/>
      <c r="H14" s="369"/>
      <c r="I14" s="370"/>
    </row>
    <row r="15" spans="1:9" ht="25.5" customHeight="1" x14ac:dyDescent="0.2">
      <c r="A15" s="186"/>
      <c r="B15" s="366"/>
      <c r="C15" s="367"/>
      <c r="D15" s="368"/>
      <c r="E15" s="187"/>
      <c r="F15" s="188"/>
      <c r="G15" s="189"/>
      <c r="H15" s="369"/>
      <c r="I15" s="370"/>
    </row>
    <row r="16" spans="1:9" ht="25.5" customHeight="1" x14ac:dyDescent="0.2">
      <c r="A16" s="186"/>
      <c r="B16" s="366"/>
      <c r="C16" s="367"/>
      <c r="D16" s="368"/>
      <c r="E16" s="187"/>
      <c r="F16" s="188"/>
      <c r="G16" s="189"/>
      <c r="H16" s="369"/>
      <c r="I16" s="370"/>
    </row>
    <row r="17" spans="1:9" ht="25.5" customHeight="1" x14ac:dyDescent="0.2">
      <c r="A17" s="186"/>
      <c r="B17" s="366"/>
      <c r="C17" s="367"/>
      <c r="D17" s="368"/>
      <c r="E17" s="187"/>
      <c r="F17" s="188"/>
      <c r="G17" s="189"/>
      <c r="H17" s="369"/>
      <c r="I17" s="370"/>
    </row>
    <row r="18" spans="1:9" ht="25.5" customHeight="1" x14ac:dyDescent="0.2">
      <c r="A18" s="186"/>
      <c r="B18" s="366"/>
      <c r="C18" s="367"/>
      <c r="D18" s="368"/>
      <c r="E18" s="187"/>
      <c r="F18" s="188"/>
      <c r="G18" s="189"/>
      <c r="H18" s="369"/>
      <c r="I18" s="370"/>
    </row>
    <row r="19" spans="1:9" ht="25.5" customHeight="1" x14ac:dyDescent="0.2">
      <c r="A19" s="186"/>
      <c r="B19" s="366"/>
      <c r="C19" s="367"/>
      <c r="D19" s="368"/>
      <c r="E19" s="187"/>
      <c r="F19" s="188"/>
      <c r="G19" s="189"/>
      <c r="H19" s="369"/>
      <c r="I19" s="370"/>
    </row>
    <row r="20" spans="1:9" ht="27.75" customHeight="1" x14ac:dyDescent="0.2">
      <c r="A20" s="347" t="s">
        <v>228</v>
      </c>
      <c r="B20" s="347"/>
      <c r="C20" s="347"/>
      <c r="D20" s="347"/>
      <c r="E20" s="190">
        <f>SUM(E13:E19)</f>
        <v>0</v>
      </c>
      <c r="F20" s="190">
        <f>SUM(F13:F19)</f>
        <v>0</v>
      </c>
      <c r="G20" s="190">
        <f>SUM(G13:G19)</f>
        <v>0</v>
      </c>
      <c r="H20" s="348"/>
      <c r="I20" s="348"/>
    </row>
    <row r="21" spans="1:9" ht="11.25" customHeight="1" x14ac:dyDescent="0.2">
      <c r="A21" s="178"/>
      <c r="B21" s="179"/>
      <c r="C21" s="163"/>
      <c r="D21" s="163"/>
      <c r="E21" s="163"/>
      <c r="F21" s="180"/>
      <c r="G21" s="181"/>
      <c r="H21" s="181"/>
      <c r="I21" s="181"/>
    </row>
    <row r="22" spans="1:9" ht="33" customHeight="1" x14ac:dyDescent="0.2">
      <c r="A22" s="332" t="s">
        <v>61</v>
      </c>
      <c r="B22" s="332"/>
      <c r="C22" s="332"/>
      <c r="D22" s="332"/>
      <c r="E22" s="332"/>
      <c r="F22" s="332"/>
      <c r="G22" s="332"/>
      <c r="H22" s="332"/>
      <c r="I22" s="332"/>
    </row>
    <row r="23" spans="1:9" ht="34.5" customHeight="1" x14ac:dyDescent="0.2">
      <c r="A23" s="185" t="s">
        <v>23</v>
      </c>
      <c r="B23" s="345" t="s">
        <v>24</v>
      </c>
      <c r="C23" s="346"/>
      <c r="D23" s="346"/>
      <c r="E23" s="346"/>
      <c r="F23" s="185" t="s">
        <v>26</v>
      </c>
      <c r="G23" s="185" t="s">
        <v>27</v>
      </c>
      <c r="H23" s="332" t="s">
        <v>28</v>
      </c>
      <c r="I23" s="332"/>
    </row>
    <row r="24" spans="1:9" ht="69" customHeight="1" x14ac:dyDescent="0.2">
      <c r="A24" s="194" t="s">
        <v>240</v>
      </c>
      <c r="B24" s="361" t="s">
        <v>241</v>
      </c>
      <c r="C24" s="362"/>
      <c r="D24" s="362"/>
      <c r="E24" s="363"/>
      <c r="F24" s="196" t="s">
        <v>243</v>
      </c>
      <c r="G24" s="197" t="s">
        <v>244</v>
      </c>
      <c r="H24" s="364" t="s">
        <v>245</v>
      </c>
      <c r="I24" s="365"/>
    </row>
    <row r="25" spans="1:9" ht="28.5" customHeight="1" x14ac:dyDescent="0.2">
      <c r="A25" s="186"/>
      <c r="B25" s="366"/>
      <c r="C25" s="367"/>
      <c r="D25" s="367"/>
      <c r="E25" s="368"/>
      <c r="F25" s="188"/>
      <c r="G25" s="189"/>
      <c r="H25" s="369"/>
      <c r="I25" s="370"/>
    </row>
    <row r="26" spans="1:9" ht="28.5" customHeight="1" x14ac:dyDescent="0.2">
      <c r="A26" s="186"/>
      <c r="B26" s="366"/>
      <c r="C26" s="367"/>
      <c r="D26" s="367"/>
      <c r="E26" s="368"/>
      <c r="F26" s="188"/>
      <c r="G26" s="189"/>
      <c r="H26" s="369"/>
      <c r="I26" s="370"/>
    </row>
    <row r="27" spans="1:9" ht="28.5" customHeight="1" x14ac:dyDescent="0.2">
      <c r="A27" s="186"/>
      <c r="B27" s="366"/>
      <c r="C27" s="367"/>
      <c r="D27" s="367"/>
      <c r="E27" s="368"/>
      <c r="F27" s="188"/>
      <c r="G27" s="189"/>
      <c r="H27" s="369"/>
      <c r="I27" s="370"/>
    </row>
    <row r="28" spans="1:9" ht="28.5" customHeight="1" x14ac:dyDescent="0.2">
      <c r="A28" s="186"/>
      <c r="B28" s="366"/>
      <c r="C28" s="367"/>
      <c r="D28" s="367"/>
      <c r="E28" s="368"/>
      <c r="F28" s="188"/>
      <c r="G28" s="189"/>
      <c r="H28" s="369"/>
      <c r="I28" s="370"/>
    </row>
    <row r="29" spans="1:9" ht="28.5" customHeight="1" x14ac:dyDescent="0.2">
      <c r="A29" s="186"/>
      <c r="B29" s="366"/>
      <c r="C29" s="367"/>
      <c r="D29" s="367"/>
      <c r="E29" s="368"/>
      <c r="F29" s="188"/>
      <c r="G29" s="189"/>
      <c r="H29" s="369"/>
      <c r="I29" s="370"/>
    </row>
    <row r="30" spans="1:9" ht="34.5" customHeight="1" x14ac:dyDescent="0.2">
      <c r="A30" s="352" t="s">
        <v>228</v>
      </c>
      <c r="B30" s="353"/>
      <c r="C30" s="353"/>
      <c r="D30" s="353"/>
      <c r="E30" s="354"/>
      <c r="F30" s="190">
        <f>SUM(F23:F29)</f>
        <v>0</v>
      </c>
      <c r="G30" s="190">
        <f>SUM(G23:G29)</f>
        <v>0</v>
      </c>
      <c r="H30" s="348"/>
      <c r="I30" s="348"/>
    </row>
    <row r="31" spans="1:9" ht="11.25" customHeight="1" x14ac:dyDescent="0.2">
      <c r="A31" s="178"/>
      <c r="B31" s="179"/>
      <c r="C31" s="163"/>
      <c r="D31" s="163"/>
      <c r="E31" s="163"/>
      <c r="F31" s="180"/>
      <c r="G31" s="181"/>
      <c r="H31" s="181"/>
      <c r="I31" s="181"/>
    </row>
    <row r="32" spans="1:9" x14ac:dyDescent="0.2">
      <c r="A32" s="164"/>
      <c r="B32" s="164"/>
      <c r="C32" s="164"/>
      <c r="D32" s="165"/>
      <c r="E32" s="166"/>
      <c r="F32" s="165"/>
      <c r="G32" s="165"/>
      <c r="H32" s="167"/>
      <c r="I32" s="168"/>
    </row>
    <row r="33" spans="1:13" ht="76.5" customHeight="1" x14ac:dyDescent="0.2">
      <c r="A33" s="355" t="s">
        <v>105</v>
      </c>
      <c r="B33" s="355"/>
      <c r="C33" s="371" t="s">
        <v>234</v>
      </c>
      <c r="D33" s="372"/>
      <c r="E33" s="372"/>
      <c r="F33" s="372"/>
      <c r="G33" s="372"/>
      <c r="H33" s="372"/>
      <c r="I33" s="373"/>
    </row>
    <row r="34" spans="1:13" x14ac:dyDescent="0.2">
      <c r="A34" s="164"/>
      <c r="B34" s="164"/>
      <c r="C34" s="164"/>
      <c r="D34" s="165"/>
      <c r="E34" s="166"/>
      <c r="F34" s="165"/>
      <c r="G34" s="165"/>
      <c r="H34" s="167"/>
      <c r="I34" s="168"/>
    </row>
    <row r="35" spans="1:13" s="169" customFormat="1" ht="24" customHeight="1" x14ac:dyDescent="0.2">
      <c r="A35" s="182" t="s">
        <v>226</v>
      </c>
      <c r="B35" s="359" t="s">
        <v>64</v>
      </c>
      <c r="C35" s="360"/>
      <c r="D35" s="182" t="s">
        <v>65</v>
      </c>
      <c r="E35" s="182" t="s">
        <v>66</v>
      </c>
      <c r="F35" s="182" t="s">
        <v>67</v>
      </c>
      <c r="G35" s="182" t="s">
        <v>68</v>
      </c>
      <c r="H35" s="355" t="s">
        <v>69</v>
      </c>
      <c r="I35" s="355"/>
      <c r="L35" s="170"/>
      <c r="M35" s="171"/>
    </row>
    <row r="36" spans="1:13" s="169" customFormat="1" ht="38.25" customHeight="1" x14ac:dyDescent="0.2">
      <c r="A36" s="192" t="s">
        <v>235</v>
      </c>
      <c r="B36" s="374" t="s">
        <v>236</v>
      </c>
      <c r="C36" s="374"/>
      <c r="D36" s="193" t="s">
        <v>239</v>
      </c>
      <c r="E36" s="173" t="s">
        <v>140</v>
      </c>
      <c r="F36" s="173"/>
      <c r="G36" s="156"/>
      <c r="H36" s="375"/>
      <c r="I36" s="375"/>
      <c r="L36" s="170"/>
      <c r="M36" s="171"/>
    </row>
    <row r="37" spans="1:13" s="169" customFormat="1" ht="38.25" customHeight="1" x14ac:dyDescent="0.2">
      <c r="A37" s="192" t="s">
        <v>237</v>
      </c>
      <c r="B37" s="374" t="s">
        <v>238</v>
      </c>
      <c r="C37" s="374"/>
      <c r="D37" s="172"/>
      <c r="E37" s="173" t="s">
        <v>106</v>
      </c>
      <c r="F37" s="173"/>
      <c r="G37" s="156"/>
      <c r="H37" s="375"/>
      <c r="I37" s="375"/>
      <c r="L37" s="170"/>
      <c r="M37" s="171"/>
    </row>
    <row r="38" spans="1:13" s="169" customFormat="1" ht="38.25" customHeight="1" x14ac:dyDescent="0.2">
      <c r="A38" s="183"/>
      <c r="B38" s="376"/>
      <c r="C38" s="376"/>
      <c r="D38" s="172"/>
      <c r="E38" s="173" t="s">
        <v>163</v>
      </c>
      <c r="F38" s="173"/>
      <c r="G38" s="156"/>
      <c r="H38" s="375"/>
      <c r="I38" s="375"/>
      <c r="L38" s="170"/>
      <c r="M38" s="171"/>
    </row>
    <row r="39" spans="1:13" x14ac:dyDescent="0.2">
      <c r="A39" s="174"/>
      <c r="B39" s="174"/>
      <c r="C39" s="174"/>
      <c r="D39" s="174"/>
      <c r="E39" s="175"/>
      <c r="F39" s="174"/>
      <c r="G39" s="174"/>
      <c r="H39" s="174"/>
      <c r="I39" s="174"/>
    </row>
    <row r="40" spans="1:13" x14ac:dyDescent="0.2">
      <c r="A40" s="174"/>
      <c r="B40" s="174"/>
      <c r="C40" s="174"/>
      <c r="D40" s="174"/>
      <c r="E40" s="175"/>
      <c r="F40" s="174"/>
      <c r="G40" s="174"/>
      <c r="H40" s="174"/>
      <c r="I40" s="174"/>
    </row>
  </sheetData>
  <mergeCells count="58">
    <mergeCell ref="B36:C36"/>
    <mergeCell ref="H36:I36"/>
    <mergeCell ref="B37:C37"/>
    <mergeCell ref="H37:I37"/>
    <mergeCell ref="B38:C38"/>
    <mergeCell ref="H38:I38"/>
    <mergeCell ref="A30:E30"/>
    <mergeCell ref="H30:I30"/>
    <mergeCell ref="A33:B33"/>
    <mergeCell ref="C33:I33"/>
    <mergeCell ref="B35:C35"/>
    <mergeCell ref="H35:I35"/>
    <mergeCell ref="B27:E27"/>
    <mergeCell ref="H27:I27"/>
    <mergeCell ref="B28:E28"/>
    <mergeCell ref="H28:I28"/>
    <mergeCell ref="B29:E29"/>
    <mergeCell ref="H29:I29"/>
    <mergeCell ref="B24:E24"/>
    <mergeCell ref="H24:I24"/>
    <mergeCell ref="B25:E25"/>
    <mergeCell ref="H25:I25"/>
    <mergeCell ref="B26:E26"/>
    <mergeCell ref="H26:I26"/>
    <mergeCell ref="B23:E23"/>
    <mergeCell ref="H23:I23"/>
    <mergeCell ref="B16:D16"/>
    <mergeCell ref="H16:I16"/>
    <mergeCell ref="B17:D17"/>
    <mergeCell ref="H17:I17"/>
    <mergeCell ref="B18:D18"/>
    <mergeCell ref="H18:I18"/>
    <mergeCell ref="B19:D19"/>
    <mergeCell ref="H19:I19"/>
    <mergeCell ref="A20:D20"/>
    <mergeCell ref="H20:I20"/>
    <mergeCell ref="A22:I22"/>
    <mergeCell ref="B13:D13"/>
    <mergeCell ref="H13:I13"/>
    <mergeCell ref="B14:D14"/>
    <mergeCell ref="H14:I14"/>
    <mergeCell ref="B15:D15"/>
    <mergeCell ref="H15:I15"/>
    <mergeCell ref="B12:D12"/>
    <mergeCell ref="H12:I12"/>
    <mergeCell ref="A1:B4"/>
    <mergeCell ref="C1:G2"/>
    <mergeCell ref="H1:I1"/>
    <mergeCell ref="H2:I2"/>
    <mergeCell ref="C3:G3"/>
    <mergeCell ref="H3:I3"/>
    <mergeCell ref="C4:G4"/>
    <mergeCell ref="H4:I4"/>
    <mergeCell ref="H6:I6"/>
    <mergeCell ref="H7:I7"/>
    <mergeCell ref="H8:I8"/>
    <mergeCell ref="H9:I9"/>
    <mergeCell ref="A11:I11"/>
  </mergeCells>
  <dataValidations count="1">
    <dataValidation allowBlank="1" showInputMessage="1" showErrorMessage="1" promptTitle="Analisis" prompt="Realizar breve descripcion contable de los Resultados obtenidos en la Conciliación" sqref="F39:G40 A39:D40" xr:uid="{D25056B1-D170-4DC7-8AA1-FA56B220639D}"/>
  </dataValidations>
  <printOptions horizontalCentered="1"/>
  <pageMargins left="0.19685039370078741" right="0.19685039370078741" top="0.59055118110236227" bottom="0.3937007874015748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F871-09D6-4CB4-9C2F-A9072C501B68}">
  <dimension ref="A1:C3"/>
  <sheetViews>
    <sheetView showGridLines="0" workbookViewId="0">
      <selection activeCell="B3" sqref="B3"/>
    </sheetView>
  </sheetViews>
  <sheetFormatPr baseColWidth="10" defaultRowHeight="15" x14ac:dyDescent="0.25"/>
  <cols>
    <col min="2" max="2" width="11.5703125" bestFit="1" customWidth="1"/>
    <col min="3" max="3" width="46.85546875" customWidth="1"/>
  </cols>
  <sheetData>
    <row r="1" spans="1:3" ht="30" customHeight="1" x14ac:dyDescent="0.25">
      <c r="A1" s="377" t="s">
        <v>4</v>
      </c>
      <c r="B1" s="377" t="s">
        <v>246</v>
      </c>
      <c r="C1" s="377" t="s">
        <v>247</v>
      </c>
    </row>
    <row r="2" spans="1:3" x14ac:dyDescent="0.25">
      <c r="A2" s="378"/>
      <c r="B2" s="378"/>
      <c r="C2" s="378"/>
    </row>
    <row r="3" spans="1:3" ht="22.5" x14ac:dyDescent="0.25">
      <c r="A3" s="210">
        <v>1</v>
      </c>
      <c r="B3" s="211">
        <v>45540</v>
      </c>
      <c r="C3" s="212" t="s">
        <v>248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61D4-5E56-43F3-88CA-A6C076036174}">
  <sheetPr codeName="Hoja4"/>
  <dimension ref="B1:P79"/>
  <sheetViews>
    <sheetView zoomScale="70" zoomScaleNormal="70" zoomScaleSheetLayoutView="85" workbookViewId="0">
      <selection activeCell="J18" sqref="J18"/>
    </sheetView>
  </sheetViews>
  <sheetFormatPr baseColWidth="10" defaultColWidth="11.42578125" defaultRowHeight="14.25" x14ac:dyDescent="0.2"/>
  <cols>
    <col min="1" max="1" width="1.7109375" style="27" customWidth="1"/>
    <col min="2" max="2" width="17.7109375" style="27" customWidth="1"/>
    <col min="3" max="3" width="27.28515625" style="27" customWidth="1"/>
    <col min="4" max="4" width="26.7109375" style="27" customWidth="1"/>
    <col min="5" max="5" width="21.42578125" style="27" customWidth="1"/>
    <col min="6" max="6" width="17.5703125" style="27" customWidth="1"/>
    <col min="7" max="8" width="22.85546875" style="27" customWidth="1"/>
    <col min="9" max="9" width="14.85546875" style="27" customWidth="1"/>
    <col min="10" max="10" width="16.42578125" style="27" customWidth="1"/>
    <col min="11" max="11" width="18.7109375" style="27" customWidth="1"/>
    <col min="12" max="12" width="1.28515625" style="27" customWidth="1"/>
    <col min="13" max="13" width="14.5703125" style="27" bestFit="1" customWidth="1"/>
    <col min="14" max="14" width="20.7109375" style="27" customWidth="1"/>
    <col min="15" max="15" width="17.140625" style="27" bestFit="1" customWidth="1"/>
    <col min="16" max="16" width="28.28515625" style="27" customWidth="1"/>
    <col min="17" max="16384" width="11.42578125" style="27"/>
  </cols>
  <sheetData>
    <row r="1" spans="2:14" ht="9" customHeight="1" thickBot="1" x14ac:dyDescent="0.25"/>
    <row r="2" spans="2:14" ht="14.25" customHeight="1" x14ac:dyDescent="0.2">
      <c r="B2" s="442"/>
      <c r="C2" s="443"/>
      <c r="D2" s="448" t="s">
        <v>107</v>
      </c>
      <c r="E2" s="449"/>
      <c r="F2" s="449"/>
      <c r="G2" s="449"/>
      <c r="H2" s="449"/>
      <c r="I2" s="450"/>
      <c r="J2" s="28" t="s">
        <v>108</v>
      </c>
      <c r="K2" s="29" t="s">
        <v>109</v>
      </c>
    </row>
    <row r="3" spans="2:14" ht="14.25" customHeight="1" thickBot="1" x14ac:dyDescent="0.25">
      <c r="B3" s="444"/>
      <c r="C3" s="445"/>
      <c r="D3" s="451"/>
      <c r="E3" s="452"/>
      <c r="F3" s="452"/>
      <c r="G3" s="452"/>
      <c r="H3" s="452"/>
      <c r="I3" s="453"/>
      <c r="J3" s="30" t="s">
        <v>110</v>
      </c>
      <c r="K3" s="31">
        <v>1</v>
      </c>
    </row>
    <row r="4" spans="2:14" ht="15" thickBot="1" x14ac:dyDescent="0.25">
      <c r="B4" s="444"/>
      <c r="C4" s="445"/>
      <c r="D4" s="454" t="s">
        <v>111</v>
      </c>
      <c r="E4" s="455"/>
      <c r="F4" s="455"/>
      <c r="G4" s="455"/>
      <c r="H4" s="455"/>
      <c r="I4" s="456"/>
      <c r="J4" s="30" t="s">
        <v>112</v>
      </c>
      <c r="K4" s="32">
        <v>44309</v>
      </c>
    </row>
    <row r="5" spans="2:14" ht="15.75" customHeight="1" thickBot="1" x14ac:dyDescent="0.25">
      <c r="B5" s="446"/>
      <c r="C5" s="447"/>
      <c r="D5" s="454" t="s">
        <v>113</v>
      </c>
      <c r="E5" s="455"/>
      <c r="F5" s="455"/>
      <c r="G5" s="455"/>
      <c r="H5" s="455"/>
      <c r="I5" s="456"/>
      <c r="J5" s="33" t="s">
        <v>114</v>
      </c>
      <c r="K5" s="34" t="s">
        <v>115</v>
      </c>
    </row>
    <row r="6" spans="2:14" ht="6.75" customHeight="1" thickBot="1" x14ac:dyDescent="0.25"/>
    <row r="7" spans="2:14" ht="18.75" thickBot="1" x14ac:dyDescent="0.3">
      <c r="B7" s="438" t="s">
        <v>116</v>
      </c>
      <c r="C7" s="439"/>
      <c r="D7" s="439"/>
      <c r="E7" s="439"/>
      <c r="F7" s="439"/>
      <c r="G7" s="439"/>
      <c r="H7" s="439"/>
      <c r="I7" s="440"/>
      <c r="J7" s="430" t="s">
        <v>117</v>
      </c>
      <c r="K7" s="431"/>
    </row>
    <row r="8" spans="2:14" ht="16.5" customHeight="1" x14ac:dyDescent="0.2">
      <c r="B8" s="432" t="s">
        <v>118</v>
      </c>
      <c r="C8" s="433"/>
      <c r="D8" s="433"/>
      <c r="E8" s="433"/>
      <c r="F8" s="433"/>
      <c r="G8" s="433"/>
      <c r="H8" s="433"/>
      <c r="I8" s="434"/>
      <c r="J8" s="35" t="s">
        <v>119</v>
      </c>
      <c r="K8" s="58" t="s">
        <v>120</v>
      </c>
    </row>
    <row r="9" spans="2:14" ht="19.5" customHeight="1" thickBot="1" x14ac:dyDescent="0.25">
      <c r="B9" s="435"/>
      <c r="C9" s="436"/>
      <c r="D9" s="436"/>
      <c r="E9" s="436"/>
      <c r="F9" s="436"/>
      <c r="G9" s="436"/>
      <c r="H9" s="436"/>
      <c r="I9" s="437"/>
      <c r="J9" s="36" t="s">
        <v>121</v>
      </c>
      <c r="K9" s="59">
        <v>44914</v>
      </c>
    </row>
    <row r="10" spans="2:14" ht="6.75" customHeight="1" thickBot="1" x14ac:dyDescent="0.25">
      <c r="B10" s="37"/>
      <c r="C10" s="37"/>
      <c r="D10" s="37"/>
      <c r="E10" s="37"/>
      <c r="F10" s="38"/>
      <c r="G10" s="39"/>
      <c r="H10" s="39"/>
      <c r="I10" s="39"/>
      <c r="J10" s="39"/>
      <c r="K10" s="39"/>
    </row>
    <row r="11" spans="2:14" ht="18.75" thickBot="1" x14ac:dyDescent="0.3">
      <c r="B11" s="438" t="s">
        <v>18</v>
      </c>
      <c r="C11" s="439"/>
      <c r="D11" s="440"/>
      <c r="E11" s="438" t="s">
        <v>122</v>
      </c>
      <c r="F11" s="439"/>
      <c r="G11" s="430" t="s">
        <v>123</v>
      </c>
      <c r="H11" s="441"/>
      <c r="I11" s="426" t="s">
        <v>124</v>
      </c>
      <c r="J11" s="426" t="s">
        <v>125</v>
      </c>
      <c r="K11" s="422" t="s">
        <v>126</v>
      </c>
    </row>
    <row r="12" spans="2:14" ht="30.75" thickBot="1" x14ac:dyDescent="0.25">
      <c r="B12" s="74" t="s">
        <v>127</v>
      </c>
      <c r="C12" s="424" t="s">
        <v>128</v>
      </c>
      <c r="D12" s="425"/>
      <c r="E12" s="74" t="s">
        <v>129</v>
      </c>
      <c r="F12" s="74" t="s">
        <v>130</v>
      </c>
      <c r="G12" s="74" t="s">
        <v>131</v>
      </c>
      <c r="H12" s="74" t="s">
        <v>132</v>
      </c>
      <c r="I12" s="427" t="s">
        <v>124</v>
      </c>
      <c r="J12" s="427" t="s">
        <v>125</v>
      </c>
      <c r="K12" s="423" t="s">
        <v>133</v>
      </c>
    </row>
    <row r="13" spans="2:14" ht="27" customHeight="1" x14ac:dyDescent="0.2">
      <c r="B13" s="110">
        <v>190803001</v>
      </c>
      <c r="C13" s="428" t="e">
        <f>"Encargo Fiduciario " &amp;#REF!</f>
        <v>#REF!</v>
      </c>
      <c r="D13" s="429"/>
      <c r="E13" s="155">
        <v>800150280</v>
      </c>
      <c r="F13" s="75" t="s">
        <v>120</v>
      </c>
      <c r="G13" s="77">
        <v>0</v>
      </c>
      <c r="H13" s="152" t="e">
        <f>+#REF!</f>
        <v>#REF!</v>
      </c>
      <c r="I13" s="149"/>
      <c r="J13" s="83"/>
      <c r="K13" s="109"/>
      <c r="N13" s="82"/>
    </row>
    <row r="14" spans="2:14" ht="27" customHeight="1" x14ac:dyDescent="0.2">
      <c r="B14" s="108">
        <v>249040001</v>
      </c>
      <c r="C14" s="379" t="e">
        <f>"Saldo a Favor Beneficiario - " &amp;#REF!</f>
        <v>#REF!</v>
      </c>
      <c r="D14" s="380"/>
      <c r="E14" s="75">
        <v>800150280</v>
      </c>
      <c r="F14" s="75" t="s">
        <v>120</v>
      </c>
      <c r="G14" s="77" t="e">
        <f>+H13</f>
        <v>#REF!</v>
      </c>
      <c r="H14" s="153">
        <f>+G13</f>
        <v>0</v>
      </c>
      <c r="I14" s="150"/>
      <c r="J14" s="81"/>
      <c r="K14" s="111"/>
      <c r="N14" s="82"/>
    </row>
    <row r="15" spans="2:14" ht="27" customHeight="1" x14ac:dyDescent="0.2">
      <c r="B15" s="110">
        <v>190803001</v>
      </c>
      <c r="C15" s="379" t="e">
        <f>"Encargo Fiduciario " &amp;#REF!</f>
        <v>#REF!</v>
      </c>
      <c r="D15" s="380"/>
      <c r="E15" s="75">
        <v>800150280</v>
      </c>
      <c r="F15" s="75" t="s">
        <v>120</v>
      </c>
      <c r="G15" s="77" t="e">
        <f>+#REF!</f>
        <v>#REF!</v>
      </c>
      <c r="H15" s="153" t="e">
        <f>+#REF!</f>
        <v>#REF!</v>
      </c>
      <c r="I15" s="150"/>
      <c r="J15" s="81"/>
      <c r="K15" s="111"/>
    </row>
    <row r="16" spans="2:14" ht="27" customHeight="1" x14ac:dyDescent="0.2">
      <c r="B16" s="108">
        <v>249040001</v>
      </c>
      <c r="C16" s="379" t="e">
        <f>"Saldo a Favor Beneficiario - " &amp;#REF!</f>
        <v>#REF!</v>
      </c>
      <c r="D16" s="380"/>
      <c r="E16" s="75">
        <v>800150280</v>
      </c>
      <c r="F16" s="75" t="s">
        <v>120</v>
      </c>
      <c r="G16" s="76" t="e">
        <f>+H15</f>
        <v>#REF!</v>
      </c>
      <c r="H16" s="76" t="e">
        <f>+G15</f>
        <v>#REF!</v>
      </c>
      <c r="I16" s="150"/>
      <c r="J16" s="81"/>
      <c r="K16" s="111"/>
    </row>
    <row r="17" spans="2:16" ht="27" customHeight="1" x14ac:dyDescent="0.2">
      <c r="B17" s="110">
        <v>190803001</v>
      </c>
      <c r="C17" s="379" t="e">
        <f>"Encargo Fiduciario " &amp;#REF!</f>
        <v>#REF!</v>
      </c>
      <c r="D17" s="380"/>
      <c r="E17" s="75">
        <v>800150280</v>
      </c>
      <c r="F17" s="75" t="s">
        <v>120</v>
      </c>
      <c r="G17" s="76" t="e">
        <f>+#REF!</f>
        <v>#REF!</v>
      </c>
      <c r="H17" s="77" t="e">
        <f>+#REF!</f>
        <v>#REF!</v>
      </c>
      <c r="I17" s="150"/>
      <c r="J17" s="81"/>
      <c r="K17" s="111"/>
    </row>
    <row r="18" spans="2:16" ht="27" customHeight="1" x14ac:dyDescent="0.2">
      <c r="B18" s="108">
        <v>249040001</v>
      </c>
      <c r="C18" s="379" t="e">
        <f>"Saldo a Favor Beneficiario - " &amp;#REF!</f>
        <v>#REF!</v>
      </c>
      <c r="D18" s="380"/>
      <c r="E18" s="75">
        <v>800150280</v>
      </c>
      <c r="F18" s="75" t="s">
        <v>120</v>
      </c>
      <c r="G18" s="76" t="e">
        <f>+H17</f>
        <v>#REF!</v>
      </c>
      <c r="H18" s="153" t="e">
        <f>+G17</f>
        <v>#REF!</v>
      </c>
      <c r="I18" s="150"/>
      <c r="J18" s="81"/>
      <c r="K18" s="111"/>
    </row>
    <row r="19" spans="2:16" ht="27" customHeight="1" x14ac:dyDescent="0.2">
      <c r="B19" s="110">
        <v>190803001</v>
      </c>
      <c r="C19" s="379" t="e">
        <f>"Encargo Fiduciario " &amp;#REF!</f>
        <v>#REF!</v>
      </c>
      <c r="D19" s="380"/>
      <c r="E19" s="75">
        <v>800150280</v>
      </c>
      <c r="F19" s="75" t="s">
        <v>120</v>
      </c>
      <c r="G19" s="76" t="e">
        <f>+#REF!</f>
        <v>#REF!</v>
      </c>
      <c r="H19" s="77" t="e">
        <f>+#REF!</f>
        <v>#REF!</v>
      </c>
      <c r="I19" s="150"/>
      <c r="J19" s="81"/>
      <c r="K19" s="111"/>
    </row>
    <row r="20" spans="2:16" ht="27" customHeight="1" x14ac:dyDescent="0.2">
      <c r="B20" s="108">
        <v>249040001</v>
      </c>
      <c r="C20" s="379" t="e">
        <f>"Saldo a Favor Beneficiario - " &amp;#REF!</f>
        <v>#REF!</v>
      </c>
      <c r="D20" s="380"/>
      <c r="E20" s="49">
        <v>800150280</v>
      </c>
      <c r="F20" s="75" t="s">
        <v>120</v>
      </c>
      <c r="G20" s="76" t="e">
        <f>+H19</f>
        <v>#REF!</v>
      </c>
      <c r="H20" s="153" t="e">
        <f>+G19</f>
        <v>#REF!</v>
      </c>
      <c r="I20" s="150"/>
      <c r="J20" s="81"/>
      <c r="K20" s="111"/>
    </row>
    <row r="21" spans="2:16" ht="27" customHeight="1" x14ac:dyDescent="0.2">
      <c r="B21" s="110">
        <v>190803001</v>
      </c>
      <c r="C21" s="379" t="e">
        <f>"Encargo Fiduciario " &amp;#REF!</f>
        <v>#REF!</v>
      </c>
      <c r="D21" s="380"/>
      <c r="E21" s="75">
        <v>800150280</v>
      </c>
      <c r="F21" s="75" t="s">
        <v>120</v>
      </c>
      <c r="G21" s="76" t="e">
        <f>+#REF!</f>
        <v>#REF!</v>
      </c>
      <c r="H21" s="153" t="e">
        <f>+#REF!</f>
        <v>#REF!</v>
      </c>
      <c r="I21" s="150"/>
      <c r="J21" s="81"/>
      <c r="K21" s="111"/>
    </row>
    <row r="22" spans="2:16" ht="27" customHeight="1" x14ac:dyDescent="0.2">
      <c r="B22" s="108">
        <v>249040001</v>
      </c>
      <c r="C22" s="379" t="e">
        <f>"Saldo a Favor Beneficiario - " &amp;#REF!</f>
        <v>#REF!</v>
      </c>
      <c r="D22" s="380"/>
      <c r="E22" s="75">
        <v>800150280</v>
      </c>
      <c r="F22" s="75" t="s">
        <v>120</v>
      </c>
      <c r="G22" s="76" t="e">
        <f>+H21</f>
        <v>#REF!</v>
      </c>
      <c r="H22" s="77" t="e">
        <f>+G21</f>
        <v>#REF!</v>
      </c>
      <c r="I22" s="150"/>
      <c r="J22" s="81"/>
      <c r="K22" s="111"/>
    </row>
    <row r="23" spans="2:16" ht="27" customHeight="1" x14ac:dyDescent="0.2">
      <c r="B23" s="108">
        <v>249040001</v>
      </c>
      <c r="C23" s="379" t="e">
        <f>"Saldo a Favor Beneficiario - " &amp;#REF!</f>
        <v>#REF!</v>
      </c>
      <c r="D23" s="380"/>
      <c r="E23" s="75">
        <v>800150280</v>
      </c>
      <c r="F23" s="75" t="s">
        <v>120</v>
      </c>
      <c r="G23" s="76">
        <v>0</v>
      </c>
      <c r="H23" s="153" t="e">
        <f>+#REF!</f>
        <v>#REF!</v>
      </c>
      <c r="I23" s="150"/>
      <c r="J23" s="81"/>
      <c r="K23" s="111"/>
    </row>
    <row r="24" spans="2:16" ht="27" customHeight="1" thickBot="1" x14ac:dyDescent="0.25">
      <c r="B24" s="110">
        <v>190803001</v>
      </c>
      <c r="C24" s="379" t="e">
        <f>"Encargo Fiduciario " &amp;#REF!</f>
        <v>#REF!</v>
      </c>
      <c r="D24" s="380"/>
      <c r="E24" s="75">
        <v>800150280</v>
      </c>
      <c r="F24" s="75" t="s">
        <v>120</v>
      </c>
      <c r="G24" s="76" t="e">
        <f>+H23</f>
        <v>#REF!</v>
      </c>
      <c r="H24" s="77">
        <f>+G23</f>
        <v>0</v>
      </c>
      <c r="I24" s="150"/>
      <c r="J24" s="81"/>
      <c r="K24" s="111"/>
    </row>
    <row r="25" spans="2:16" ht="27" hidden="1" customHeight="1" x14ac:dyDescent="0.2">
      <c r="B25" s="110">
        <v>190803001</v>
      </c>
      <c r="C25" s="379" t="e">
        <f>"Encargo Fiduciario " &amp;#REF!</f>
        <v>#REF!</v>
      </c>
      <c r="D25" s="380"/>
      <c r="E25" s="75">
        <v>800150280</v>
      </c>
      <c r="F25" s="75" t="s">
        <v>120</v>
      </c>
      <c r="G25" s="77" t="e">
        <f>+#REF!</f>
        <v>#REF!</v>
      </c>
      <c r="H25" s="77">
        <v>0</v>
      </c>
      <c r="I25" s="150"/>
      <c r="J25" s="81"/>
      <c r="K25" s="111"/>
    </row>
    <row r="26" spans="2:16" ht="27" hidden="1" customHeight="1" x14ac:dyDescent="0.2">
      <c r="B26" s="108">
        <v>249040001</v>
      </c>
      <c r="C26" s="379" t="e">
        <f>"Saldo a Favor Beneficiario - " &amp;#REF!</f>
        <v>#REF!</v>
      </c>
      <c r="D26" s="380"/>
      <c r="E26" s="75">
        <v>800150280</v>
      </c>
      <c r="F26" s="75" t="s">
        <v>120</v>
      </c>
      <c r="G26" s="77">
        <v>0</v>
      </c>
      <c r="H26" s="153" t="e">
        <f>+G25</f>
        <v>#REF!</v>
      </c>
      <c r="I26" s="150"/>
      <c r="J26" s="81"/>
      <c r="K26" s="111"/>
    </row>
    <row r="27" spans="2:16" ht="27" hidden="1" customHeight="1" x14ac:dyDescent="0.2">
      <c r="B27" s="110">
        <v>190803001</v>
      </c>
      <c r="C27" s="379" t="e">
        <f>"Encargo Fiduciario " &amp;#REF!</f>
        <v>#REF!</v>
      </c>
      <c r="D27" s="380"/>
      <c r="E27" s="75">
        <v>800150280</v>
      </c>
      <c r="F27" s="75" t="s">
        <v>120</v>
      </c>
      <c r="G27" s="77" t="e">
        <f>+#REF!</f>
        <v>#REF!</v>
      </c>
      <c r="H27" s="77">
        <v>0</v>
      </c>
      <c r="I27" s="150"/>
      <c r="J27" s="81"/>
      <c r="K27" s="111"/>
      <c r="P27" s="50"/>
    </row>
    <row r="28" spans="2:16" ht="27" hidden="1" customHeight="1" x14ac:dyDescent="0.2">
      <c r="B28" s="108">
        <v>249040001</v>
      </c>
      <c r="C28" s="379" t="e">
        <f>"Saldo a Favor Beneficiario - " &amp;#REF!</f>
        <v>#REF!</v>
      </c>
      <c r="D28" s="380"/>
      <c r="E28" s="75">
        <v>800150280</v>
      </c>
      <c r="F28" s="75" t="s">
        <v>120</v>
      </c>
      <c r="G28" s="77">
        <v>0</v>
      </c>
      <c r="H28" s="153" t="e">
        <f>+G27</f>
        <v>#REF!</v>
      </c>
      <c r="I28" s="150"/>
      <c r="J28" s="81"/>
      <c r="K28" s="111"/>
      <c r="P28" s="50"/>
    </row>
    <row r="29" spans="2:16" ht="27" hidden="1" customHeight="1" x14ac:dyDescent="0.2">
      <c r="B29" s="110">
        <v>190803001</v>
      </c>
      <c r="C29" s="379" t="e">
        <f>"Encargo Fiduciario " &amp;#REF!</f>
        <v>#REF!</v>
      </c>
      <c r="D29" s="380"/>
      <c r="E29" s="75">
        <v>800150280</v>
      </c>
      <c r="F29" s="75" t="s">
        <v>120</v>
      </c>
      <c r="G29" s="77" t="e">
        <f>+#REF!</f>
        <v>#REF!</v>
      </c>
      <c r="H29" s="77">
        <v>0</v>
      </c>
      <c r="I29" s="150"/>
      <c r="J29" s="81"/>
      <c r="K29" s="111"/>
      <c r="P29" s="50"/>
    </row>
    <row r="30" spans="2:16" ht="21.75" hidden="1" customHeight="1" x14ac:dyDescent="0.2">
      <c r="B30" s="108">
        <v>249040001</v>
      </c>
      <c r="C30" s="379" t="e">
        <f>"Saldo a Favor Beneficiario - " &amp;#REF!</f>
        <v>#REF!</v>
      </c>
      <c r="D30" s="380"/>
      <c r="E30" s="75">
        <v>800150280</v>
      </c>
      <c r="F30" s="75" t="s">
        <v>120</v>
      </c>
      <c r="G30" s="77">
        <v>0</v>
      </c>
      <c r="H30" s="153" t="e">
        <f>+G29</f>
        <v>#REF!</v>
      </c>
      <c r="I30" s="150"/>
      <c r="J30" s="81"/>
      <c r="K30" s="111"/>
    </row>
    <row r="31" spans="2:16" ht="27" hidden="1" customHeight="1" x14ac:dyDescent="0.2">
      <c r="B31" s="110">
        <v>190803001</v>
      </c>
      <c r="C31" s="379" t="e">
        <f>"Encargo Fiduciario " &amp;#REF!</f>
        <v>#REF!</v>
      </c>
      <c r="D31" s="380"/>
      <c r="E31" s="75">
        <v>800150280</v>
      </c>
      <c r="F31" s="75" t="s">
        <v>120</v>
      </c>
      <c r="G31" s="77" t="e">
        <f>+#REF!</f>
        <v>#REF!</v>
      </c>
      <c r="H31" s="77">
        <v>0</v>
      </c>
      <c r="I31" s="150"/>
      <c r="J31" s="81"/>
      <c r="K31" s="111"/>
      <c r="P31" s="50"/>
    </row>
    <row r="32" spans="2:16" ht="21.75" hidden="1" customHeight="1" x14ac:dyDescent="0.2">
      <c r="B32" s="108">
        <v>249040001</v>
      </c>
      <c r="C32" s="379" t="e">
        <f>"Saldo a Favor Beneficiario - " &amp;#REF!</f>
        <v>#REF!</v>
      </c>
      <c r="D32" s="380"/>
      <c r="E32" s="75">
        <v>800150280</v>
      </c>
      <c r="F32" s="75" t="s">
        <v>120</v>
      </c>
      <c r="G32" s="77">
        <v>0</v>
      </c>
      <c r="H32" s="153" t="e">
        <f>+G31</f>
        <v>#REF!</v>
      </c>
      <c r="I32" s="150"/>
      <c r="J32" s="81"/>
      <c r="K32" s="111"/>
    </row>
    <row r="33" spans="2:16" ht="41.25" hidden="1" customHeight="1" x14ac:dyDescent="0.2">
      <c r="B33" s="110">
        <v>190803001</v>
      </c>
      <c r="C33" s="379" t="e">
        <f>"Encargo Fiduciario " &amp;#REF!</f>
        <v>#REF!</v>
      </c>
      <c r="D33" s="380"/>
      <c r="E33" s="75">
        <v>800150280</v>
      </c>
      <c r="F33" s="75" t="s">
        <v>120</v>
      </c>
      <c r="G33" s="77" t="e">
        <f>+#REF!</f>
        <v>#REF!</v>
      </c>
      <c r="H33" s="77">
        <v>0</v>
      </c>
      <c r="I33" s="150"/>
      <c r="J33" s="81"/>
      <c r="K33" s="111"/>
      <c r="P33" s="50"/>
    </row>
    <row r="34" spans="2:16" ht="33.75" hidden="1" customHeight="1" x14ac:dyDescent="0.2">
      <c r="B34" s="108">
        <v>249040001</v>
      </c>
      <c r="C34" s="379" t="e">
        <f>"Saldo a Favor Beneficiario - " &amp;#REF!</f>
        <v>#REF!</v>
      </c>
      <c r="D34" s="380"/>
      <c r="E34" s="75">
        <v>800150280</v>
      </c>
      <c r="F34" s="75" t="s">
        <v>120</v>
      </c>
      <c r="G34" s="77">
        <v>0</v>
      </c>
      <c r="H34" s="153" t="e">
        <f>+G33</f>
        <v>#REF!</v>
      </c>
      <c r="I34" s="150"/>
      <c r="J34" s="81"/>
      <c r="K34" s="111"/>
    </row>
    <row r="35" spans="2:16" ht="21.75" hidden="1" customHeight="1" x14ac:dyDescent="0.2">
      <c r="B35" s="110">
        <v>190803001</v>
      </c>
      <c r="C35" s="379" t="e">
        <f>"Encargo Fiduciario " &amp;#REF!</f>
        <v>#REF!</v>
      </c>
      <c r="D35" s="380"/>
      <c r="E35" s="75">
        <v>800150280</v>
      </c>
      <c r="F35" s="75" t="s">
        <v>120</v>
      </c>
      <c r="G35" s="77" t="e">
        <f>+#REF!</f>
        <v>#REF!</v>
      </c>
      <c r="H35" s="77">
        <v>0</v>
      </c>
      <c r="I35" s="150"/>
      <c r="J35" s="81"/>
      <c r="K35" s="111"/>
    </row>
    <row r="36" spans="2:16" ht="21.75" hidden="1" customHeight="1" x14ac:dyDescent="0.2">
      <c r="B36" s="108">
        <v>249040001</v>
      </c>
      <c r="C36" s="379" t="e">
        <f>"Saldo a Favor Beneficiario - " &amp;#REF!</f>
        <v>#REF!</v>
      </c>
      <c r="D36" s="380"/>
      <c r="E36" s="75">
        <v>800150280</v>
      </c>
      <c r="F36" s="75" t="s">
        <v>120</v>
      </c>
      <c r="G36" s="77">
        <v>0</v>
      </c>
      <c r="H36" s="153" t="e">
        <f>+G35</f>
        <v>#REF!</v>
      </c>
      <c r="I36" s="150"/>
      <c r="J36" s="81"/>
      <c r="K36" s="111"/>
    </row>
    <row r="37" spans="2:16" ht="32.25" hidden="1" customHeight="1" x14ac:dyDescent="0.2">
      <c r="B37" s="110">
        <v>190803001</v>
      </c>
      <c r="C37" s="379" t="e">
        <f>"Encargo Fiduciario " &amp;#REF!</f>
        <v>#REF!</v>
      </c>
      <c r="D37" s="380"/>
      <c r="E37" s="75">
        <v>800150280</v>
      </c>
      <c r="F37" s="75" t="s">
        <v>120</v>
      </c>
      <c r="G37" s="77" t="e">
        <f>+#REF!</f>
        <v>#REF!</v>
      </c>
      <c r="H37" s="77">
        <v>0</v>
      </c>
      <c r="I37" s="150"/>
      <c r="J37" s="81"/>
      <c r="K37" s="111"/>
    </row>
    <row r="38" spans="2:16" ht="37.5" hidden="1" customHeight="1" x14ac:dyDescent="0.2">
      <c r="B38" s="108">
        <v>249040001</v>
      </c>
      <c r="C38" s="457" t="e">
        <f>"Saldo a Favor Beneficiario - " &amp;#REF!</f>
        <v>#REF!</v>
      </c>
      <c r="D38" s="458"/>
      <c r="E38" s="75">
        <v>800150280</v>
      </c>
      <c r="F38" s="75" t="s">
        <v>120</v>
      </c>
      <c r="G38" s="77">
        <v>0</v>
      </c>
      <c r="H38" s="153" t="e">
        <f>+G37</f>
        <v>#REF!</v>
      </c>
      <c r="I38" s="150"/>
      <c r="J38" s="81"/>
      <c r="K38" s="111"/>
    </row>
    <row r="39" spans="2:16" ht="32.25" hidden="1" customHeight="1" x14ac:dyDescent="0.2">
      <c r="B39" s="110">
        <v>249040001</v>
      </c>
      <c r="C39" s="379" t="e">
        <f>"Saldo a Favor Beneficiario - " &amp;#REF!</f>
        <v>#REF!</v>
      </c>
      <c r="D39" s="380"/>
      <c r="E39" s="75">
        <v>800150280</v>
      </c>
      <c r="F39" s="75" t="s">
        <v>120</v>
      </c>
      <c r="G39" s="76" t="e">
        <f>+#REF!</f>
        <v>#REF!</v>
      </c>
      <c r="H39" s="77">
        <v>0</v>
      </c>
      <c r="I39" s="150"/>
      <c r="J39" s="81"/>
      <c r="K39" s="111"/>
    </row>
    <row r="40" spans="2:16" ht="37.5" hidden="1" customHeight="1" x14ac:dyDescent="0.2">
      <c r="B40" s="112">
        <v>190803001</v>
      </c>
      <c r="C40" s="381" t="e">
        <f>"Encargo Fiduciario " &amp;#REF!</f>
        <v>#REF!</v>
      </c>
      <c r="D40" s="382"/>
      <c r="E40" s="49">
        <v>800150280</v>
      </c>
      <c r="F40" s="75" t="s">
        <v>120</v>
      </c>
      <c r="G40" s="76">
        <v>0</v>
      </c>
      <c r="H40" s="153" t="e">
        <f>+G39</f>
        <v>#REF!</v>
      </c>
      <c r="I40" s="150"/>
      <c r="J40" s="81"/>
      <c r="K40" s="111"/>
    </row>
    <row r="41" spans="2:16" ht="32.25" hidden="1" customHeight="1" x14ac:dyDescent="0.2">
      <c r="B41" s="110"/>
      <c r="C41" s="379"/>
      <c r="D41" s="380"/>
      <c r="E41" s="75"/>
      <c r="F41" s="75"/>
      <c r="G41" s="76"/>
      <c r="H41" s="77"/>
      <c r="I41" s="150"/>
      <c r="J41" s="81"/>
      <c r="K41" s="111"/>
    </row>
    <row r="42" spans="2:16" ht="37.5" hidden="1" customHeight="1" x14ac:dyDescent="0.2">
      <c r="B42" s="112"/>
      <c r="C42" s="381"/>
      <c r="D42" s="382"/>
      <c r="E42" s="75"/>
      <c r="F42" s="75"/>
      <c r="G42" s="76"/>
      <c r="H42" s="153"/>
      <c r="I42" s="150"/>
      <c r="J42" s="81"/>
      <c r="K42" s="111"/>
    </row>
    <row r="43" spans="2:16" ht="32.25" hidden="1" customHeight="1" x14ac:dyDescent="0.2">
      <c r="B43" s="112"/>
      <c r="C43" s="381"/>
      <c r="D43" s="382"/>
      <c r="E43" s="75"/>
      <c r="F43" s="75"/>
      <c r="G43" s="76"/>
      <c r="H43" s="77"/>
      <c r="I43" s="150"/>
      <c r="J43" s="81"/>
      <c r="K43" s="111"/>
    </row>
    <row r="44" spans="2:16" ht="37.5" hidden="1" customHeight="1" x14ac:dyDescent="0.2">
      <c r="B44" s="108"/>
      <c r="C44" s="379"/>
      <c r="D44" s="380"/>
      <c r="E44" s="75"/>
      <c r="F44" s="75"/>
      <c r="G44" s="76"/>
      <c r="H44" s="153"/>
      <c r="I44" s="150"/>
      <c r="J44" s="81"/>
      <c r="K44" s="111"/>
    </row>
    <row r="45" spans="2:16" ht="32.25" hidden="1" customHeight="1" x14ac:dyDescent="0.2">
      <c r="B45" s="112"/>
      <c r="C45" s="381"/>
      <c r="D45" s="382"/>
      <c r="E45" s="75"/>
      <c r="F45" s="75"/>
      <c r="G45" s="76"/>
      <c r="H45" s="77"/>
      <c r="I45" s="150"/>
      <c r="J45" s="81"/>
      <c r="K45" s="111"/>
    </row>
    <row r="46" spans="2:16" ht="37.5" hidden="1" customHeight="1" x14ac:dyDescent="0.2">
      <c r="B46" s="108"/>
      <c r="C46" s="379"/>
      <c r="D46" s="380"/>
      <c r="E46" s="49"/>
      <c r="F46" s="75"/>
      <c r="G46" s="76"/>
      <c r="H46" s="153"/>
      <c r="I46" s="150"/>
      <c r="J46" s="81"/>
      <c r="K46" s="111"/>
    </row>
    <row r="47" spans="2:16" ht="15" hidden="1" x14ac:dyDescent="0.2">
      <c r="B47" s="112"/>
      <c r="C47" s="381"/>
      <c r="D47" s="382"/>
      <c r="E47" s="75"/>
      <c r="F47" s="75"/>
      <c r="G47" s="76"/>
      <c r="H47" s="77"/>
      <c r="I47" s="150"/>
      <c r="J47" s="81"/>
      <c r="K47" s="111"/>
    </row>
    <row r="48" spans="2:16" ht="32.25" hidden="1" customHeight="1" x14ac:dyDescent="0.2">
      <c r="B48" s="108"/>
      <c r="C48" s="379"/>
      <c r="D48" s="380"/>
      <c r="E48" s="75"/>
      <c r="F48" s="75"/>
      <c r="G48" s="76"/>
      <c r="H48" s="153"/>
      <c r="I48" s="150"/>
      <c r="J48" s="81"/>
      <c r="K48" s="111"/>
    </row>
    <row r="49" spans="2:15" ht="32.25" hidden="1" customHeight="1" x14ac:dyDescent="0.2">
      <c r="B49" s="110"/>
      <c r="C49" s="379"/>
      <c r="D49" s="380"/>
      <c r="E49" s="75"/>
      <c r="F49" s="75"/>
      <c r="G49" s="76"/>
      <c r="H49" s="77"/>
      <c r="I49" s="150"/>
      <c r="J49" s="81"/>
      <c r="K49" s="111"/>
    </row>
    <row r="50" spans="2:15" ht="37.5" hidden="1" customHeight="1" x14ac:dyDescent="0.2">
      <c r="B50" s="112"/>
      <c r="C50" s="381"/>
      <c r="D50" s="382"/>
      <c r="E50" s="49"/>
      <c r="F50" s="75"/>
      <c r="G50" s="76"/>
      <c r="H50" s="153"/>
      <c r="I50" s="150"/>
      <c r="J50" s="81"/>
      <c r="K50" s="111"/>
    </row>
    <row r="51" spans="2:15" ht="37.5" hidden="1" customHeight="1" x14ac:dyDescent="0.2">
      <c r="B51" s="112"/>
      <c r="C51" s="381"/>
      <c r="D51" s="382"/>
      <c r="E51" s="75"/>
      <c r="F51" s="75"/>
      <c r="G51" s="76"/>
      <c r="H51" s="77"/>
      <c r="I51" s="150"/>
      <c r="J51" s="81"/>
      <c r="K51" s="111"/>
    </row>
    <row r="52" spans="2:15" ht="32.25" hidden="1" customHeight="1" x14ac:dyDescent="0.2">
      <c r="B52" s="108"/>
      <c r="C52" s="379"/>
      <c r="D52" s="380"/>
      <c r="E52" s="75"/>
      <c r="F52" s="75"/>
      <c r="G52" s="76"/>
      <c r="H52" s="153"/>
      <c r="I52" s="150"/>
      <c r="J52" s="81"/>
      <c r="K52" s="111"/>
    </row>
    <row r="53" spans="2:15" ht="37.5" hidden="1" customHeight="1" x14ac:dyDescent="0.2">
      <c r="B53" s="112"/>
      <c r="C53" s="381"/>
      <c r="D53" s="382"/>
      <c r="E53" s="75"/>
      <c r="F53" s="75"/>
      <c r="G53" s="76"/>
      <c r="H53" s="77"/>
      <c r="I53" s="150"/>
      <c r="J53" s="81"/>
      <c r="K53" s="111"/>
    </row>
    <row r="54" spans="2:15" ht="32.25" hidden="1" customHeight="1" x14ac:dyDescent="0.2">
      <c r="B54" s="108"/>
      <c r="C54" s="379"/>
      <c r="D54" s="380"/>
      <c r="E54" s="49"/>
      <c r="F54" s="75"/>
      <c r="G54" s="76"/>
      <c r="H54" s="153"/>
      <c r="I54" s="150"/>
      <c r="J54" s="81"/>
      <c r="K54" s="111"/>
    </row>
    <row r="55" spans="2:15" ht="38.25" hidden="1" customHeight="1" x14ac:dyDescent="0.2">
      <c r="B55" s="110"/>
      <c r="C55" s="379"/>
      <c r="D55" s="380"/>
      <c r="E55" s="75"/>
      <c r="F55" s="75"/>
      <c r="G55" s="76"/>
      <c r="H55" s="77"/>
      <c r="I55" s="150"/>
      <c r="J55" s="81"/>
      <c r="K55" s="111"/>
    </row>
    <row r="56" spans="2:15" ht="29.25" hidden="1" customHeight="1" x14ac:dyDescent="0.2">
      <c r="B56" s="112"/>
      <c r="C56" s="381"/>
      <c r="D56" s="382"/>
      <c r="E56" s="49"/>
      <c r="F56" s="75"/>
      <c r="G56" s="76"/>
      <c r="H56" s="153"/>
      <c r="I56" s="150"/>
      <c r="J56" s="81"/>
      <c r="K56" s="111"/>
    </row>
    <row r="57" spans="2:15" ht="37.5" hidden="1" customHeight="1" x14ac:dyDescent="0.2">
      <c r="B57" s="112"/>
      <c r="C57" s="381"/>
      <c r="D57" s="382"/>
      <c r="E57" s="75"/>
      <c r="F57" s="75"/>
      <c r="G57" s="76"/>
      <c r="H57" s="77"/>
      <c r="I57" s="150"/>
      <c r="J57" s="81"/>
      <c r="K57" s="111"/>
    </row>
    <row r="58" spans="2:15" ht="32.25" hidden="1" customHeight="1" x14ac:dyDescent="0.2">
      <c r="B58" s="108"/>
      <c r="C58" s="379"/>
      <c r="D58" s="380"/>
      <c r="E58" s="75"/>
      <c r="F58" s="75"/>
      <c r="G58" s="76"/>
      <c r="H58" s="153"/>
      <c r="I58" s="150"/>
      <c r="J58" s="81"/>
      <c r="K58" s="111"/>
    </row>
    <row r="59" spans="2:15" ht="37.5" hidden="1" customHeight="1" x14ac:dyDescent="0.2">
      <c r="B59" s="112"/>
      <c r="C59" s="381"/>
      <c r="D59" s="382"/>
      <c r="E59" s="75"/>
      <c r="F59" s="75"/>
      <c r="G59" s="76"/>
      <c r="H59" s="77"/>
      <c r="I59" s="150"/>
      <c r="J59" s="81"/>
      <c r="K59" s="111"/>
    </row>
    <row r="60" spans="2:15" ht="32.25" hidden="1" customHeight="1" thickBot="1" x14ac:dyDescent="0.25">
      <c r="B60" s="108"/>
      <c r="C60" s="379"/>
      <c r="D60" s="380"/>
      <c r="E60" s="49"/>
      <c r="F60" s="75"/>
      <c r="G60" s="76"/>
      <c r="H60" s="153"/>
      <c r="I60" s="150"/>
      <c r="J60" s="81"/>
      <c r="K60" s="111"/>
    </row>
    <row r="61" spans="2:15" ht="28.5" customHeight="1" thickBot="1" x14ac:dyDescent="0.25">
      <c r="B61" s="419" t="s">
        <v>134</v>
      </c>
      <c r="C61" s="420"/>
      <c r="D61" s="420"/>
      <c r="E61" s="420"/>
      <c r="F61" s="421"/>
      <c r="G61" s="73" t="e">
        <f>SUM(G13:G60)</f>
        <v>#REF!</v>
      </c>
      <c r="H61" s="154" t="e">
        <f>SUM(H13:H60)</f>
        <v>#REF!</v>
      </c>
      <c r="I61" s="151"/>
      <c r="J61" s="113"/>
      <c r="K61" s="114"/>
      <c r="N61" s="60"/>
      <c r="O61" s="60"/>
    </row>
    <row r="62" spans="2:15" ht="15" thickBot="1" x14ac:dyDescent="0.25">
      <c r="B62" s="42"/>
      <c r="C62" s="42"/>
      <c r="D62" s="42"/>
      <c r="E62" s="43"/>
      <c r="F62" s="43"/>
      <c r="G62" s="43"/>
      <c r="H62" s="43"/>
      <c r="I62" s="43"/>
      <c r="J62" s="43"/>
      <c r="K62" s="43"/>
    </row>
    <row r="63" spans="2:15" s="44" customFormat="1" ht="15.75" customHeight="1" thickBot="1" x14ac:dyDescent="0.25">
      <c r="B63" s="417" t="s">
        <v>135</v>
      </c>
      <c r="C63" s="418"/>
      <c r="D63" s="55" t="s">
        <v>136</v>
      </c>
      <c r="E63" s="409" t="s">
        <v>67</v>
      </c>
      <c r="F63" s="410"/>
      <c r="G63" s="409" t="s">
        <v>68</v>
      </c>
      <c r="H63" s="410"/>
      <c r="I63" s="409" t="s">
        <v>137</v>
      </c>
      <c r="J63" s="410"/>
      <c r="K63" s="48" t="s">
        <v>138</v>
      </c>
      <c r="N63" s="45"/>
    </row>
    <row r="64" spans="2:15" s="46" customFormat="1" ht="31.5" customHeight="1" x14ac:dyDescent="0.25">
      <c r="B64" s="411" t="s">
        <v>139</v>
      </c>
      <c r="C64" s="412"/>
      <c r="D64" s="415" t="s">
        <v>140</v>
      </c>
      <c r="E64" s="394" t="s">
        <v>141</v>
      </c>
      <c r="F64" s="395"/>
      <c r="G64" s="398" t="s">
        <v>142</v>
      </c>
      <c r="H64" s="399"/>
      <c r="I64" s="394"/>
      <c r="J64" s="395"/>
      <c r="K64" s="386"/>
      <c r="N64" s="47"/>
    </row>
    <row r="65" spans="2:14" s="46" customFormat="1" ht="31.5" customHeight="1" x14ac:dyDescent="0.25">
      <c r="B65" s="413"/>
      <c r="C65" s="414"/>
      <c r="D65" s="416"/>
      <c r="E65" s="396"/>
      <c r="F65" s="397"/>
      <c r="G65" s="388" t="s">
        <v>143</v>
      </c>
      <c r="H65" s="388"/>
      <c r="I65" s="400"/>
      <c r="J65" s="401"/>
      <c r="K65" s="387"/>
      <c r="N65" s="47"/>
    </row>
    <row r="66" spans="2:14" s="46" customFormat="1" ht="31.5" customHeight="1" x14ac:dyDescent="0.25">
      <c r="B66" s="389" t="s">
        <v>144</v>
      </c>
      <c r="C66" s="390"/>
      <c r="D66" s="393" t="s">
        <v>145</v>
      </c>
      <c r="E66" s="394" t="s">
        <v>146</v>
      </c>
      <c r="F66" s="395"/>
      <c r="G66" s="398" t="s">
        <v>147</v>
      </c>
      <c r="H66" s="399"/>
      <c r="I66" s="394"/>
      <c r="J66" s="395"/>
      <c r="K66" s="386"/>
      <c r="N66" s="47"/>
    </row>
    <row r="67" spans="2:14" s="46" customFormat="1" ht="31.5" customHeight="1" thickBot="1" x14ac:dyDescent="0.3">
      <c r="B67" s="391"/>
      <c r="C67" s="392"/>
      <c r="D67" s="393"/>
      <c r="E67" s="396"/>
      <c r="F67" s="397"/>
      <c r="G67" s="388" t="s">
        <v>148</v>
      </c>
      <c r="H67" s="388"/>
      <c r="I67" s="400"/>
      <c r="J67" s="401"/>
      <c r="K67" s="402"/>
      <c r="N67" s="47"/>
    </row>
    <row r="68" spans="2:14" s="46" customFormat="1" ht="43.5" hidden="1" customHeight="1" x14ac:dyDescent="0.25">
      <c r="B68" s="389"/>
      <c r="C68" s="390"/>
      <c r="D68" s="393"/>
      <c r="E68" s="404"/>
      <c r="F68" s="404"/>
      <c r="G68" s="406"/>
      <c r="H68" s="406"/>
      <c r="I68" s="394"/>
      <c r="J68" s="395"/>
      <c r="K68" s="383"/>
      <c r="N68" s="47"/>
    </row>
    <row r="69" spans="2:14" s="46" customFormat="1" ht="20.25" hidden="1" customHeight="1" thickBot="1" x14ac:dyDescent="0.3">
      <c r="B69" s="391"/>
      <c r="C69" s="392"/>
      <c r="D69" s="403"/>
      <c r="E69" s="405"/>
      <c r="F69" s="405"/>
      <c r="G69" s="385"/>
      <c r="H69" s="385"/>
      <c r="I69" s="407"/>
      <c r="J69" s="408"/>
      <c r="K69" s="384"/>
      <c r="N69" s="47"/>
    </row>
    <row r="70" spans="2:14" ht="6" customHeight="1" x14ac:dyDescent="0.2"/>
    <row r="75" spans="2:14" x14ac:dyDescent="0.2">
      <c r="G75" s="107"/>
    </row>
    <row r="77" spans="2:14" x14ac:dyDescent="0.2">
      <c r="H77" s="50"/>
    </row>
    <row r="78" spans="2:14" x14ac:dyDescent="0.2">
      <c r="H78" s="61"/>
    </row>
    <row r="79" spans="2:14" x14ac:dyDescent="0.2">
      <c r="H79" s="60"/>
    </row>
  </sheetData>
  <autoFilter ref="B12:H61" xr:uid="{A90B61D4-5E56-43F3-88CA-A6C076036174}">
    <filterColumn colId="1" showButton="0"/>
  </autoFilter>
  <mergeCells count="88">
    <mergeCell ref="C57:D57"/>
    <mergeCell ref="C58:D58"/>
    <mergeCell ref="C59:D59"/>
    <mergeCell ref="C60:D60"/>
    <mergeCell ref="C55:D55"/>
    <mergeCell ref="C56:D56"/>
    <mergeCell ref="C42:D42"/>
    <mergeCell ref="C32:D32"/>
    <mergeCell ref="C21:D21"/>
    <mergeCell ref="C25:D25"/>
    <mergeCell ref="C26:D26"/>
    <mergeCell ref="C35:D35"/>
    <mergeCell ref="C36:D36"/>
    <mergeCell ref="C38:D38"/>
    <mergeCell ref="C37:D37"/>
    <mergeCell ref="C41:D41"/>
    <mergeCell ref="C43:D43"/>
    <mergeCell ref="C44:D44"/>
    <mergeCell ref="C45:D45"/>
    <mergeCell ref="C47:D47"/>
    <mergeCell ref="C48:D48"/>
    <mergeCell ref="C17:D17"/>
    <mergeCell ref="C16:D16"/>
    <mergeCell ref="C39:D39"/>
    <mergeCell ref="C40:D40"/>
    <mergeCell ref="C18:D18"/>
    <mergeCell ref="C29:D29"/>
    <mergeCell ref="C30:D30"/>
    <mergeCell ref="C33:D33"/>
    <mergeCell ref="C34:D34"/>
    <mergeCell ref="B2:C5"/>
    <mergeCell ref="D2:I3"/>
    <mergeCell ref="D4:I4"/>
    <mergeCell ref="D5:I5"/>
    <mergeCell ref="B7:I7"/>
    <mergeCell ref="J7:K7"/>
    <mergeCell ref="B8:I9"/>
    <mergeCell ref="B11:D11"/>
    <mergeCell ref="E11:F11"/>
    <mergeCell ref="G11:H11"/>
    <mergeCell ref="I11:I12"/>
    <mergeCell ref="B61:F61"/>
    <mergeCell ref="K11:K12"/>
    <mergeCell ref="C12:D12"/>
    <mergeCell ref="J11:J12"/>
    <mergeCell ref="C15:D15"/>
    <mergeCell ref="C22:D22"/>
    <mergeCell ref="C23:D23"/>
    <mergeCell ref="C24:D24"/>
    <mergeCell ref="C31:D31"/>
    <mergeCell ref="C27:D27"/>
    <mergeCell ref="C28:D28"/>
    <mergeCell ref="C19:D19"/>
    <mergeCell ref="C20:D20"/>
    <mergeCell ref="C14:D14"/>
    <mergeCell ref="C13:D13"/>
    <mergeCell ref="C53:D53"/>
    <mergeCell ref="G63:H63"/>
    <mergeCell ref="I63:J63"/>
    <mergeCell ref="B64:C65"/>
    <mergeCell ref="D64:D65"/>
    <mergeCell ref="E64:F65"/>
    <mergeCell ref="G64:H64"/>
    <mergeCell ref="I64:J65"/>
    <mergeCell ref="B63:C63"/>
    <mergeCell ref="E63:F63"/>
    <mergeCell ref="K68:K69"/>
    <mergeCell ref="G69:H69"/>
    <mergeCell ref="K64:K65"/>
    <mergeCell ref="G65:H65"/>
    <mergeCell ref="B66:C67"/>
    <mergeCell ref="D66:D67"/>
    <mergeCell ref="E66:F67"/>
    <mergeCell ref="G66:H66"/>
    <mergeCell ref="I66:J67"/>
    <mergeCell ref="K66:K67"/>
    <mergeCell ref="G67:H67"/>
    <mergeCell ref="B68:C69"/>
    <mergeCell ref="D68:D69"/>
    <mergeCell ref="E68:F69"/>
    <mergeCell ref="G68:H68"/>
    <mergeCell ref="I68:J69"/>
    <mergeCell ref="C54:D54"/>
    <mergeCell ref="C46:D46"/>
    <mergeCell ref="C50:D50"/>
    <mergeCell ref="C49:D49"/>
    <mergeCell ref="C51:D51"/>
    <mergeCell ref="C52:D52"/>
  </mergeCells>
  <printOptions horizontalCentered="1"/>
  <pageMargins left="0.19685039370078741" right="0.19685039370078741" top="0.39370078740157483" bottom="0.39370078740157483" header="0.31496062992125984" footer="0.19685039370078741"/>
  <pageSetup scale="60" orientation="landscape" r:id="rId1"/>
  <headerFooter>
    <oddFooter>&amp;C&amp;"Verdana,Normal"&amp;12Comprobante de ajuste manual&amp;R&amp;"Verdana,Normal"&amp;12&amp;P de &amp;N</oddFooter>
  </headerFooter>
  <ignoredErrors>
    <ignoredError sqref="H16 H24 H20 H18 H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E90E-D8EC-47D3-AB6C-20BE1BFD66D1}">
  <sheetPr codeName="Hoja7">
    <tabColor theme="7" tint="0.79998168889431442"/>
    <pageSetUpPr fitToPage="1"/>
  </sheetPr>
  <dimension ref="B1:N24"/>
  <sheetViews>
    <sheetView zoomScale="80" zoomScaleNormal="80" zoomScaleSheetLayoutView="85" workbookViewId="0">
      <selection activeCell="I19" sqref="I19:J19"/>
    </sheetView>
  </sheetViews>
  <sheetFormatPr baseColWidth="10" defaultColWidth="11.42578125" defaultRowHeight="14.25" x14ac:dyDescent="0.2"/>
  <cols>
    <col min="1" max="1" width="1.7109375" style="27" customWidth="1"/>
    <col min="2" max="4" width="21.42578125" style="27" customWidth="1"/>
    <col min="5" max="5" width="24.28515625" style="27" customWidth="1"/>
    <col min="6" max="6" width="21.42578125" style="27" customWidth="1"/>
    <col min="7" max="8" width="23" style="27" customWidth="1"/>
    <col min="9" max="11" width="19.5703125" style="27" customWidth="1"/>
    <col min="12" max="12" width="1.7109375" style="27" customWidth="1"/>
    <col min="13" max="13" width="14.5703125" style="27" bestFit="1" customWidth="1"/>
    <col min="14" max="16384" width="11.42578125" style="27"/>
  </cols>
  <sheetData>
    <row r="1" spans="2:11" ht="9" customHeight="1" thickBot="1" x14ac:dyDescent="0.25"/>
    <row r="2" spans="2:11" ht="14.25" customHeight="1" x14ac:dyDescent="0.2">
      <c r="B2" s="442"/>
      <c r="C2" s="443"/>
      <c r="D2" s="497" t="s">
        <v>107</v>
      </c>
      <c r="E2" s="498"/>
      <c r="F2" s="498"/>
      <c r="G2" s="498"/>
      <c r="H2" s="498"/>
      <c r="I2" s="499"/>
      <c r="J2" s="28" t="s">
        <v>108</v>
      </c>
      <c r="K2" s="29" t="s">
        <v>109</v>
      </c>
    </row>
    <row r="3" spans="2:11" ht="14.25" customHeight="1" thickBot="1" x14ac:dyDescent="0.25">
      <c r="B3" s="444"/>
      <c r="C3" s="445"/>
      <c r="D3" s="500"/>
      <c r="E3" s="501"/>
      <c r="F3" s="501"/>
      <c r="G3" s="501"/>
      <c r="H3" s="501"/>
      <c r="I3" s="502"/>
      <c r="J3" s="30" t="s">
        <v>110</v>
      </c>
      <c r="K3" s="31">
        <v>1</v>
      </c>
    </row>
    <row r="4" spans="2:11" ht="15" thickBot="1" x14ac:dyDescent="0.25">
      <c r="B4" s="444"/>
      <c r="C4" s="445"/>
      <c r="D4" s="454" t="s">
        <v>111</v>
      </c>
      <c r="E4" s="455"/>
      <c r="F4" s="455"/>
      <c r="G4" s="455"/>
      <c r="H4" s="455"/>
      <c r="I4" s="456"/>
      <c r="J4" s="30" t="s">
        <v>112</v>
      </c>
      <c r="K4" s="32">
        <v>44309</v>
      </c>
    </row>
    <row r="5" spans="2:11" ht="15.75" customHeight="1" thickBot="1" x14ac:dyDescent="0.25">
      <c r="B5" s="446"/>
      <c r="C5" s="447"/>
      <c r="D5" s="454" t="s">
        <v>113</v>
      </c>
      <c r="E5" s="455"/>
      <c r="F5" s="455"/>
      <c r="G5" s="455"/>
      <c r="H5" s="455"/>
      <c r="I5" s="456"/>
      <c r="J5" s="33" t="s">
        <v>114</v>
      </c>
      <c r="K5" s="34" t="s">
        <v>115</v>
      </c>
    </row>
    <row r="6" spans="2:11" ht="6.75" customHeight="1" thickBot="1" x14ac:dyDescent="0.25"/>
    <row r="7" spans="2:11" ht="18.75" thickBot="1" x14ac:dyDescent="0.3">
      <c r="B7" s="489" t="s">
        <v>116</v>
      </c>
      <c r="C7" s="490"/>
      <c r="D7" s="490"/>
      <c r="E7" s="490"/>
      <c r="F7" s="490"/>
      <c r="G7" s="490"/>
      <c r="H7" s="490"/>
      <c r="I7" s="491"/>
      <c r="J7" s="492" t="s">
        <v>117</v>
      </c>
      <c r="K7" s="496"/>
    </row>
    <row r="8" spans="2:11" ht="32.25" customHeight="1" x14ac:dyDescent="0.2">
      <c r="B8" s="483" t="s">
        <v>151</v>
      </c>
      <c r="C8" s="484"/>
      <c r="D8" s="484"/>
      <c r="E8" s="484"/>
      <c r="F8" s="484"/>
      <c r="G8" s="484"/>
      <c r="H8" s="484"/>
      <c r="I8" s="485"/>
      <c r="J8" s="35" t="s">
        <v>119</v>
      </c>
      <c r="K8" s="116" t="s">
        <v>152</v>
      </c>
    </row>
    <row r="9" spans="2:11" ht="56.25" customHeight="1" thickBot="1" x14ac:dyDescent="0.25">
      <c r="B9" s="486"/>
      <c r="C9" s="487"/>
      <c r="D9" s="487"/>
      <c r="E9" s="487"/>
      <c r="F9" s="487"/>
      <c r="G9" s="487"/>
      <c r="H9" s="487"/>
      <c r="I9" s="488"/>
      <c r="J9" s="36" t="s">
        <v>121</v>
      </c>
      <c r="K9" s="117">
        <v>44834</v>
      </c>
    </row>
    <row r="10" spans="2:11" ht="6.75" customHeight="1" thickBot="1" x14ac:dyDescent="0.25">
      <c r="B10" s="37"/>
      <c r="C10" s="37"/>
      <c r="D10" s="37"/>
      <c r="E10" s="37"/>
      <c r="F10" s="38"/>
      <c r="G10" s="39"/>
      <c r="H10" s="39"/>
      <c r="I10" s="39"/>
      <c r="J10" s="39"/>
      <c r="K10" s="39"/>
    </row>
    <row r="11" spans="2:11" ht="18.75" thickBot="1" x14ac:dyDescent="0.3">
      <c r="B11" s="489" t="s">
        <v>18</v>
      </c>
      <c r="C11" s="490"/>
      <c r="D11" s="491"/>
      <c r="E11" s="489" t="s">
        <v>122</v>
      </c>
      <c r="F11" s="490"/>
      <c r="G11" s="492" t="s">
        <v>123</v>
      </c>
      <c r="H11" s="493"/>
      <c r="I11" s="494" t="s">
        <v>124</v>
      </c>
      <c r="J11" s="481" t="s">
        <v>125</v>
      </c>
      <c r="K11" s="473" t="s">
        <v>126</v>
      </c>
    </row>
    <row r="12" spans="2:11" ht="15.75" customHeight="1" thickBot="1" x14ac:dyDescent="0.25">
      <c r="B12" s="118" t="s">
        <v>127</v>
      </c>
      <c r="C12" s="475" t="s">
        <v>128</v>
      </c>
      <c r="D12" s="476"/>
      <c r="E12" s="118" t="s">
        <v>129</v>
      </c>
      <c r="F12" s="119" t="s">
        <v>130</v>
      </c>
      <c r="G12" s="120" t="s">
        <v>131</v>
      </c>
      <c r="H12" s="121" t="s">
        <v>132</v>
      </c>
      <c r="I12" s="495" t="s">
        <v>124</v>
      </c>
      <c r="J12" s="482" t="s">
        <v>125</v>
      </c>
      <c r="K12" s="474" t="s">
        <v>133</v>
      </c>
    </row>
    <row r="13" spans="2:11" ht="24.95" customHeight="1" x14ac:dyDescent="0.25">
      <c r="B13" s="122">
        <v>511175001</v>
      </c>
      <c r="C13" s="477" t="s">
        <v>153</v>
      </c>
      <c r="D13" s="478"/>
      <c r="E13" s="124" t="s">
        <v>154</v>
      </c>
      <c r="F13" s="125" t="s">
        <v>155</v>
      </c>
      <c r="G13" s="123"/>
      <c r="H13" s="126">
        <v>3375000</v>
      </c>
      <c r="I13" s="127">
        <v>9048</v>
      </c>
      <c r="J13" s="128">
        <v>2408</v>
      </c>
      <c r="K13" s="129">
        <v>51558</v>
      </c>
    </row>
    <row r="14" spans="2:11" ht="24.95" customHeight="1" x14ac:dyDescent="0.25">
      <c r="B14" s="122">
        <v>249040001</v>
      </c>
      <c r="C14" s="477" t="s">
        <v>156</v>
      </c>
      <c r="D14" s="478"/>
      <c r="E14" s="124" t="s">
        <v>157</v>
      </c>
      <c r="F14" s="125"/>
      <c r="G14" s="130">
        <f>+H13</f>
        <v>3375000</v>
      </c>
      <c r="H14" s="131"/>
      <c r="I14" s="132"/>
      <c r="J14" s="133"/>
      <c r="K14" s="129"/>
    </row>
    <row r="15" spans="2:11" ht="24.95" customHeight="1" thickBot="1" x14ac:dyDescent="0.25">
      <c r="B15" s="134"/>
      <c r="C15" s="479"/>
      <c r="D15" s="480"/>
      <c r="E15" s="135"/>
      <c r="F15" s="136"/>
      <c r="G15" s="137"/>
      <c r="H15" s="138"/>
      <c r="I15" s="132"/>
      <c r="J15" s="128"/>
      <c r="K15" s="129"/>
    </row>
    <row r="16" spans="2:11" ht="15" thickBot="1" x14ac:dyDescent="0.25">
      <c r="B16" s="419" t="s">
        <v>134</v>
      </c>
      <c r="C16" s="420"/>
      <c r="D16" s="420"/>
      <c r="E16" s="420"/>
      <c r="F16" s="420"/>
      <c r="G16" s="41">
        <f>SUM(G13:G15)</f>
        <v>3375000</v>
      </c>
      <c r="H16" s="139">
        <f>SUM(H13:H15)</f>
        <v>3375000</v>
      </c>
      <c r="I16" s="41"/>
      <c r="J16" s="140"/>
      <c r="K16" s="141"/>
    </row>
    <row r="17" spans="2:14" ht="15" thickBot="1" x14ac:dyDescent="0.25">
      <c r="B17" s="42"/>
      <c r="C17" s="42"/>
      <c r="D17" s="42"/>
      <c r="E17" s="43"/>
      <c r="F17" s="43"/>
      <c r="G17" s="43"/>
      <c r="H17" s="43"/>
      <c r="I17" s="43"/>
      <c r="J17" s="43"/>
      <c r="K17" s="43"/>
    </row>
    <row r="18" spans="2:14" s="44" customFormat="1" ht="15.75" customHeight="1" x14ac:dyDescent="0.2">
      <c r="B18" s="468" t="s">
        <v>135</v>
      </c>
      <c r="C18" s="469"/>
      <c r="D18" s="142" t="s">
        <v>136</v>
      </c>
      <c r="E18" s="470" t="s">
        <v>67</v>
      </c>
      <c r="F18" s="471"/>
      <c r="G18" s="470" t="s">
        <v>68</v>
      </c>
      <c r="H18" s="471"/>
      <c r="I18" s="470" t="s">
        <v>137</v>
      </c>
      <c r="J18" s="471"/>
      <c r="K18" s="143" t="s">
        <v>138</v>
      </c>
      <c r="N18" s="144"/>
    </row>
    <row r="19" spans="2:14" s="46" customFormat="1" ht="56.25" customHeight="1" x14ac:dyDescent="0.25">
      <c r="B19" s="472"/>
      <c r="C19" s="464"/>
      <c r="D19" s="115" t="s">
        <v>140</v>
      </c>
      <c r="E19" s="464" t="s">
        <v>158</v>
      </c>
      <c r="F19" s="464"/>
      <c r="G19" s="463" t="s">
        <v>159</v>
      </c>
      <c r="H19" s="463"/>
      <c r="I19" s="464"/>
      <c r="J19" s="464"/>
      <c r="K19" s="145">
        <v>44853</v>
      </c>
      <c r="N19" s="146"/>
    </row>
    <row r="20" spans="2:14" s="46" customFormat="1" ht="48.75" hidden="1" customHeight="1" x14ac:dyDescent="0.25">
      <c r="B20" s="459"/>
      <c r="C20" s="460"/>
      <c r="D20" s="393" t="s">
        <v>145</v>
      </c>
      <c r="E20" s="404" t="s">
        <v>160</v>
      </c>
      <c r="F20" s="404"/>
      <c r="G20" s="463" t="s">
        <v>161</v>
      </c>
      <c r="H20" s="463"/>
      <c r="I20" s="464"/>
      <c r="J20" s="464"/>
      <c r="K20" s="147"/>
      <c r="N20" s="146"/>
    </row>
    <row r="21" spans="2:14" s="46" customFormat="1" ht="28.5" hidden="1" customHeight="1" x14ac:dyDescent="0.25">
      <c r="B21" s="459"/>
      <c r="C21" s="460"/>
      <c r="D21" s="393"/>
      <c r="E21" s="404"/>
      <c r="F21" s="404"/>
      <c r="G21" s="467" t="s">
        <v>162</v>
      </c>
      <c r="H21" s="467"/>
      <c r="I21" s="464"/>
      <c r="J21" s="464"/>
      <c r="K21" s="147"/>
      <c r="N21" s="146"/>
    </row>
    <row r="22" spans="2:14" s="46" customFormat="1" ht="50.25" customHeight="1" x14ac:dyDescent="0.25">
      <c r="B22" s="459"/>
      <c r="C22" s="460"/>
      <c r="D22" s="393" t="s">
        <v>163</v>
      </c>
      <c r="E22" s="404" t="s">
        <v>160</v>
      </c>
      <c r="F22" s="404"/>
      <c r="G22" s="463" t="s">
        <v>164</v>
      </c>
      <c r="H22" s="463"/>
      <c r="I22" s="464"/>
      <c r="J22" s="464"/>
      <c r="K22" s="145">
        <v>44854</v>
      </c>
      <c r="N22" s="146"/>
    </row>
    <row r="23" spans="2:14" s="46" customFormat="1" ht="36" customHeight="1" thickBot="1" x14ac:dyDescent="0.3">
      <c r="B23" s="461"/>
      <c r="C23" s="462"/>
      <c r="D23" s="403"/>
      <c r="E23" s="405"/>
      <c r="F23" s="405"/>
      <c r="G23" s="465" t="s">
        <v>165</v>
      </c>
      <c r="H23" s="465"/>
      <c r="I23" s="466"/>
      <c r="J23" s="466"/>
      <c r="K23" s="148"/>
      <c r="N23" s="146"/>
    </row>
    <row r="24" spans="2:14" ht="9" customHeight="1" x14ac:dyDescent="0.2"/>
  </sheetData>
  <mergeCells count="40">
    <mergeCell ref="J7:K7"/>
    <mergeCell ref="B2:C5"/>
    <mergeCell ref="D2:I3"/>
    <mergeCell ref="D4:I4"/>
    <mergeCell ref="D5:I5"/>
    <mergeCell ref="B7:I7"/>
    <mergeCell ref="B16:F16"/>
    <mergeCell ref="B8:I9"/>
    <mergeCell ref="B11:D11"/>
    <mergeCell ref="E11:F11"/>
    <mergeCell ref="G11:H11"/>
    <mergeCell ref="I11:I12"/>
    <mergeCell ref="K11:K12"/>
    <mergeCell ref="C12:D12"/>
    <mergeCell ref="C13:D13"/>
    <mergeCell ref="C14:D14"/>
    <mergeCell ref="C15:D15"/>
    <mergeCell ref="J11:J12"/>
    <mergeCell ref="B18:C18"/>
    <mergeCell ref="E18:F18"/>
    <mergeCell ref="G18:H18"/>
    <mergeCell ref="I18:J18"/>
    <mergeCell ref="B19:C19"/>
    <mergeCell ref="E19:F19"/>
    <mergeCell ref="G19:H19"/>
    <mergeCell ref="I19:J19"/>
    <mergeCell ref="B20:C21"/>
    <mergeCell ref="D20:D21"/>
    <mergeCell ref="E20:F21"/>
    <mergeCell ref="G20:H20"/>
    <mergeCell ref="I20:J20"/>
    <mergeCell ref="G21:H21"/>
    <mergeCell ref="I21:J21"/>
    <mergeCell ref="B22:C23"/>
    <mergeCell ref="D22:D23"/>
    <mergeCell ref="E22:F23"/>
    <mergeCell ref="G22:H22"/>
    <mergeCell ref="I22:J22"/>
    <mergeCell ref="G23:H23"/>
    <mergeCell ref="I23:J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&amp;C&amp;"Verdana,Normal"&amp;12Comprobante de ajuste manual&amp;R&amp;"Verdana,Normal"&amp;12&amp;P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A144-3E57-4E0D-8B99-8F7D07DF6CA1}">
  <sheetPr codeName="Hoja8"/>
  <dimension ref="B1:N34"/>
  <sheetViews>
    <sheetView topLeftCell="A9" zoomScale="70" zoomScaleNormal="70" zoomScaleSheetLayoutView="85" workbookViewId="0">
      <selection activeCell="B8" sqref="B8:I9"/>
    </sheetView>
  </sheetViews>
  <sheetFormatPr baseColWidth="10" defaultColWidth="11.42578125" defaultRowHeight="14.25" x14ac:dyDescent="0.2"/>
  <cols>
    <col min="1" max="1" width="1.7109375" style="27" customWidth="1"/>
    <col min="2" max="2" width="16.7109375" style="27" customWidth="1"/>
    <col min="3" max="3" width="37.42578125" style="27" customWidth="1"/>
    <col min="4" max="5" width="21.42578125" style="27" customWidth="1"/>
    <col min="6" max="6" width="20.42578125" style="27" customWidth="1"/>
    <col min="7" max="8" width="22" style="27" customWidth="1"/>
    <col min="9" max="11" width="19.5703125" style="27" customWidth="1"/>
    <col min="12" max="12" width="1.7109375" style="27" customWidth="1"/>
    <col min="13" max="13" width="14.5703125" style="27" bestFit="1" customWidth="1"/>
    <col min="14" max="14" width="20.7109375" style="27" customWidth="1"/>
    <col min="15" max="15" width="17.140625" style="27" bestFit="1" customWidth="1"/>
    <col min="16" max="16" width="28.28515625" style="27" customWidth="1"/>
    <col min="17" max="16384" width="11.42578125" style="27"/>
  </cols>
  <sheetData>
    <row r="1" spans="2:13" ht="9" customHeight="1" thickBot="1" x14ac:dyDescent="0.25"/>
    <row r="2" spans="2:13" ht="14.25" customHeight="1" x14ac:dyDescent="0.2">
      <c r="B2" s="442"/>
      <c r="C2" s="443"/>
      <c r="D2" s="448" t="s">
        <v>107</v>
      </c>
      <c r="E2" s="449"/>
      <c r="F2" s="449"/>
      <c r="G2" s="449"/>
      <c r="H2" s="449"/>
      <c r="I2" s="450"/>
      <c r="J2" s="28" t="s">
        <v>108</v>
      </c>
      <c r="K2" s="29" t="s">
        <v>109</v>
      </c>
    </row>
    <row r="3" spans="2:13" ht="14.25" customHeight="1" thickBot="1" x14ac:dyDescent="0.25">
      <c r="B3" s="444"/>
      <c r="C3" s="445"/>
      <c r="D3" s="451"/>
      <c r="E3" s="452"/>
      <c r="F3" s="452"/>
      <c r="G3" s="452"/>
      <c r="H3" s="452"/>
      <c r="I3" s="453"/>
      <c r="J3" s="30" t="s">
        <v>110</v>
      </c>
      <c r="K3" s="31">
        <v>1</v>
      </c>
    </row>
    <row r="4" spans="2:13" ht="15" thickBot="1" x14ac:dyDescent="0.25">
      <c r="B4" s="444"/>
      <c r="C4" s="445"/>
      <c r="D4" s="454" t="s">
        <v>111</v>
      </c>
      <c r="E4" s="455"/>
      <c r="F4" s="455"/>
      <c r="G4" s="455"/>
      <c r="H4" s="455"/>
      <c r="I4" s="456"/>
      <c r="J4" s="30" t="s">
        <v>112</v>
      </c>
      <c r="K4" s="32">
        <v>44309</v>
      </c>
    </row>
    <row r="5" spans="2:13" ht="15.75" customHeight="1" thickBot="1" x14ac:dyDescent="0.25">
      <c r="B5" s="446"/>
      <c r="C5" s="447"/>
      <c r="D5" s="454" t="s">
        <v>113</v>
      </c>
      <c r="E5" s="455"/>
      <c r="F5" s="455"/>
      <c r="G5" s="455"/>
      <c r="H5" s="455"/>
      <c r="I5" s="456"/>
      <c r="J5" s="33" t="s">
        <v>114</v>
      </c>
      <c r="K5" s="34" t="s">
        <v>115</v>
      </c>
    </row>
    <row r="6" spans="2:13" ht="6.75" customHeight="1" thickBot="1" x14ac:dyDescent="0.25"/>
    <row r="7" spans="2:13" ht="18.75" thickBot="1" x14ac:dyDescent="0.3">
      <c r="B7" s="438" t="s">
        <v>116</v>
      </c>
      <c r="C7" s="439"/>
      <c r="D7" s="439"/>
      <c r="E7" s="439"/>
      <c r="F7" s="439"/>
      <c r="G7" s="439"/>
      <c r="H7" s="439"/>
      <c r="I7" s="440"/>
      <c r="J7" s="430" t="s">
        <v>117</v>
      </c>
      <c r="K7" s="431"/>
    </row>
    <row r="8" spans="2:13" ht="29.25" customHeight="1" x14ac:dyDescent="0.2">
      <c r="B8" s="522" t="s">
        <v>166</v>
      </c>
      <c r="C8" s="523"/>
      <c r="D8" s="523"/>
      <c r="E8" s="523"/>
      <c r="F8" s="523"/>
      <c r="G8" s="523"/>
      <c r="H8" s="523"/>
      <c r="I8" s="524"/>
      <c r="J8" s="35" t="s">
        <v>119</v>
      </c>
      <c r="K8" s="58" t="s">
        <v>120</v>
      </c>
    </row>
    <row r="9" spans="2:13" ht="19.5" customHeight="1" thickBot="1" x14ac:dyDescent="0.25">
      <c r="B9" s="525"/>
      <c r="C9" s="526"/>
      <c r="D9" s="526"/>
      <c r="E9" s="526"/>
      <c r="F9" s="526"/>
      <c r="G9" s="526"/>
      <c r="H9" s="526"/>
      <c r="I9" s="527"/>
      <c r="J9" s="36" t="s">
        <v>121</v>
      </c>
      <c r="K9" s="59">
        <v>44773</v>
      </c>
    </row>
    <row r="10" spans="2:13" ht="6.75" customHeight="1" thickBot="1" x14ac:dyDescent="0.25">
      <c r="B10" s="37"/>
      <c r="C10" s="37"/>
      <c r="D10" s="37"/>
      <c r="E10" s="37"/>
      <c r="F10" s="38"/>
      <c r="G10" s="39"/>
      <c r="H10" s="39"/>
      <c r="I10" s="39"/>
      <c r="J10" s="39"/>
      <c r="K10" s="39"/>
    </row>
    <row r="11" spans="2:13" ht="18.75" thickBot="1" x14ac:dyDescent="0.3">
      <c r="B11" s="438" t="s">
        <v>18</v>
      </c>
      <c r="C11" s="439"/>
      <c r="D11" s="440"/>
      <c r="E11" s="438" t="s">
        <v>122</v>
      </c>
      <c r="F11" s="439"/>
      <c r="G11" s="430" t="s">
        <v>123</v>
      </c>
      <c r="H11" s="441"/>
      <c r="I11" s="528" t="s">
        <v>124</v>
      </c>
      <c r="J11" s="520" t="s">
        <v>125</v>
      </c>
      <c r="K11" s="516" t="s">
        <v>126</v>
      </c>
    </row>
    <row r="12" spans="2:13" ht="15.75" customHeight="1" thickBot="1" x14ac:dyDescent="0.25">
      <c r="B12" s="40" t="s">
        <v>127</v>
      </c>
      <c r="C12" s="518" t="s">
        <v>128</v>
      </c>
      <c r="D12" s="519"/>
      <c r="E12" s="101" t="s">
        <v>129</v>
      </c>
      <c r="F12" s="102" t="s">
        <v>130</v>
      </c>
      <c r="G12" s="101" t="s">
        <v>131</v>
      </c>
      <c r="H12" s="102" t="s">
        <v>132</v>
      </c>
      <c r="I12" s="529" t="s">
        <v>124</v>
      </c>
      <c r="J12" s="521" t="s">
        <v>125</v>
      </c>
      <c r="K12" s="517" t="s">
        <v>133</v>
      </c>
    </row>
    <row r="13" spans="2:13" ht="29.25" customHeight="1" x14ac:dyDescent="0.2">
      <c r="B13" s="78">
        <v>511175001</v>
      </c>
      <c r="C13" s="506" t="s">
        <v>167</v>
      </c>
      <c r="D13" s="506"/>
      <c r="E13" s="103">
        <v>900490473</v>
      </c>
      <c r="F13" s="103" t="s">
        <v>120</v>
      </c>
      <c r="G13" s="104">
        <v>57208900</v>
      </c>
      <c r="H13" s="105">
        <v>0</v>
      </c>
      <c r="I13" s="507">
        <v>7031</v>
      </c>
      <c r="J13" s="507">
        <v>1852</v>
      </c>
      <c r="K13" s="507">
        <v>40186</v>
      </c>
      <c r="M13" s="106" t="s">
        <v>168</v>
      </c>
    </row>
    <row r="14" spans="2:13" ht="29.25" customHeight="1" x14ac:dyDescent="0.2">
      <c r="B14" s="78">
        <v>511175001</v>
      </c>
      <c r="C14" s="506" t="s">
        <v>167</v>
      </c>
      <c r="D14" s="506"/>
      <c r="E14" s="103">
        <v>900490473</v>
      </c>
      <c r="F14" s="103" t="s">
        <v>120</v>
      </c>
      <c r="G14" s="104">
        <v>93109200</v>
      </c>
      <c r="H14" s="105">
        <v>0</v>
      </c>
      <c r="I14" s="507"/>
      <c r="J14" s="507"/>
      <c r="K14" s="507"/>
      <c r="M14" s="106" t="s">
        <v>169</v>
      </c>
    </row>
    <row r="15" spans="2:13" ht="29.25" customHeight="1" x14ac:dyDescent="0.2">
      <c r="B15" s="78">
        <v>190803001</v>
      </c>
      <c r="C15" s="506" t="s">
        <v>170</v>
      </c>
      <c r="D15" s="506"/>
      <c r="E15" s="103">
        <v>800150280</v>
      </c>
      <c r="F15" s="103" t="s">
        <v>120</v>
      </c>
      <c r="G15" s="104">
        <v>0</v>
      </c>
      <c r="H15" s="105">
        <f>+G13</f>
        <v>57208900</v>
      </c>
      <c r="I15" s="507"/>
      <c r="J15" s="507"/>
      <c r="K15" s="507"/>
      <c r="M15" s="106" t="s">
        <v>171</v>
      </c>
    </row>
    <row r="16" spans="2:13" ht="29.25" customHeight="1" x14ac:dyDescent="0.25">
      <c r="B16" s="78">
        <v>190803001</v>
      </c>
      <c r="C16" s="506" t="s">
        <v>172</v>
      </c>
      <c r="D16" s="506"/>
      <c r="E16" s="103">
        <v>800150280</v>
      </c>
      <c r="F16" s="103" t="s">
        <v>120</v>
      </c>
      <c r="G16" s="104">
        <v>0</v>
      </c>
      <c r="H16" s="105">
        <f>+G14</f>
        <v>93109200</v>
      </c>
      <c r="I16" s="507"/>
      <c r="J16" s="507"/>
      <c r="K16" s="507"/>
      <c r="M16"/>
    </row>
    <row r="17" spans="2:14" ht="29.25" customHeight="1" x14ac:dyDescent="0.2">
      <c r="B17" s="78">
        <v>511175001</v>
      </c>
      <c r="C17" s="506" t="s">
        <v>167</v>
      </c>
      <c r="D17" s="506"/>
      <c r="E17" s="103">
        <v>900490473</v>
      </c>
      <c r="F17" s="103" t="s">
        <v>120</v>
      </c>
      <c r="G17" s="104">
        <v>0</v>
      </c>
      <c r="H17" s="104">
        <v>57208900</v>
      </c>
      <c r="I17" s="503">
        <v>7032</v>
      </c>
      <c r="J17" s="503">
        <v>1854</v>
      </c>
      <c r="K17" s="503"/>
      <c r="M17" s="106"/>
    </row>
    <row r="18" spans="2:14" ht="29.25" customHeight="1" x14ac:dyDescent="0.2">
      <c r="B18" s="78">
        <v>511175001</v>
      </c>
      <c r="C18" s="506" t="s">
        <v>167</v>
      </c>
      <c r="D18" s="506"/>
      <c r="E18" s="103">
        <v>900490473</v>
      </c>
      <c r="F18" s="103" t="s">
        <v>120</v>
      </c>
      <c r="G18" s="104">
        <v>0</v>
      </c>
      <c r="H18" s="104">
        <v>93109200</v>
      </c>
      <c r="I18" s="504"/>
      <c r="J18" s="504"/>
      <c r="K18" s="504"/>
      <c r="M18" s="106"/>
    </row>
    <row r="19" spans="2:14" ht="29.25" customHeight="1" x14ac:dyDescent="0.2">
      <c r="B19" s="78">
        <v>190803001</v>
      </c>
      <c r="C19" s="506" t="s">
        <v>170</v>
      </c>
      <c r="D19" s="506"/>
      <c r="E19" s="103">
        <v>800150280</v>
      </c>
      <c r="F19" s="103" t="s">
        <v>120</v>
      </c>
      <c r="G19" s="105">
        <f>+H17</f>
        <v>57208900</v>
      </c>
      <c r="H19" s="105">
        <f>+G17</f>
        <v>0</v>
      </c>
      <c r="I19" s="504"/>
      <c r="J19" s="504"/>
      <c r="K19" s="504"/>
      <c r="M19" s="106"/>
    </row>
    <row r="20" spans="2:14" ht="29.25" customHeight="1" x14ac:dyDescent="0.25">
      <c r="B20" s="78">
        <v>190803001</v>
      </c>
      <c r="C20" s="506" t="s">
        <v>172</v>
      </c>
      <c r="D20" s="506"/>
      <c r="E20" s="103">
        <v>800150280</v>
      </c>
      <c r="F20" s="103" t="s">
        <v>120</v>
      </c>
      <c r="G20" s="105">
        <f>+H18</f>
        <v>93109200</v>
      </c>
      <c r="H20" s="105">
        <f>+G18</f>
        <v>0</v>
      </c>
      <c r="I20" s="504"/>
      <c r="J20" s="504"/>
      <c r="K20" s="504"/>
      <c r="M20"/>
    </row>
    <row r="21" spans="2:14" ht="29.25" customHeight="1" x14ac:dyDescent="0.2">
      <c r="B21" s="78">
        <v>511175001</v>
      </c>
      <c r="C21" s="506" t="s">
        <v>167</v>
      </c>
      <c r="D21" s="506"/>
      <c r="E21" s="103">
        <v>900490473</v>
      </c>
      <c r="F21" s="103" t="s">
        <v>120</v>
      </c>
      <c r="G21" s="104">
        <v>57208900</v>
      </c>
      <c r="H21" s="105">
        <v>0</v>
      </c>
      <c r="I21" s="504"/>
      <c r="J21" s="504"/>
      <c r="K21" s="504"/>
      <c r="M21" s="106"/>
    </row>
    <row r="22" spans="2:14" ht="29.25" customHeight="1" x14ac:dyDescent="0.2">
      <c r="B22" s="78">
        <v>511175001</v>
      </c>
      <c r="C22" s="506" t="s">
        <v>167</v>
      </c>
      <c r="D22" s="506"/>
      <c r="E22" s="103">
        <v>900490473</v>
      </c>
      <c r="F22" s="103" t="s">
        <v>120</v>
      </c>
      <c r="G22" s="104">
        <v>93109200</v>
      </c>
      <c r="H22" s="105">
        <v>0</v>
      </c>
      <c r="I22" s="504"/>
      <c r="J22" s="504"/>
      <c r="K22" s="504"/>
      <c r="M22" s="106"/>
    </row>
    <row r="23" spans="2:14" ht="29.25" customHeight="1" x14ac:dyDescent="0.2">
      <c r="B23" s="78">
        <v>190803001</v>
      </c>
      <c r="C23" s="506" t="s">
        <v>170</v>
      </c>
      <c r="D23" s="506"/>
      <c r="E23" s="103">
        <v>800150280</v>
      </c>
      <c r="F23" s="103" t="s">
        <v>120</v>
      </c>
      <c r="G23" s="104">
        <v>0</v>
      </c>
      <c r="H23" s="105">
        <f>+G21</f>
        <v>57208900</v>
      </c>
      <c r="I23" s="504"/>
      <c r="J23" s="504"/>
      <c r="K23" s="504"/>
      <c r="M23" s="106"/>
    </row>
    <row r="24" spans="2:14" ht="29.25" customHeight="1" thickBot="1" x14ac:dyDescent="0.3">
      <c r="B24" s="78">
        <v>190803001</v>
      </c>
      <c r="C24" s="506" t="s">
        <v>172</v>
      </c>
      <c r="D24" s="506"/>
      <c r="E24" s="103">
        <v>800150280</v>
      </c>
      <c r="F24" s="103" t="s">
        <v>120</v>
      </c>
      <c r="G24" s="104">
        <v>0</v>
      </c>
      <c r="H24" s="105">
        <f>+G22</f>
        <v>93109200</v>
      </c>
      <c r="I24" s="505"/>
      <c r="J24" s="505"/>
      <c r="K24" s="505"/>
      <c r="M24"/>
    </row>
    <row r="25" spans="2:14" ht="15" thickBot="1" x14ac:dyDescent="0.25">
      <c r="B25" s="419" t="s">
        <v>134</v>
      </c>
      <c r="C25" s="511"/>
      <c r="D25" s="511"/>
      <c r="E25" s="511"/>
      <c r="F25" s="511"/>
      <c r="G25" s="41">
        <f>SUM(G17:G20)</f>
        <v>150318100</v>
      </c>
      <c r="H25" s="41">
        <f>SUM(H17:H20)</f>
        <v>150318100</v>
      </c>
      <c r="I25" s="41"/>
      <c r="J25" s="41"/>
      <c r="K25" s="41"/>
    </row>
    <row r="26" spans="2:14" ht="15" thickBot="1" x14ac:dyDescent="0.25">
      <c r="B26" s="42"/>
      <c r="C26" s="42"/>
      <c r="D26" s="42"/>
      <c r="E26" s="43"/>
      <c r="F26" s="43"/>
      <c r="G26" s="43"/>
      <c r="H26" s="43"/>
      <c r="I26" s="43"/>
      <c r="J26" s="43"/>
      <c r="K26" s="43"/>
    </row>
    <row r="27" spans="2:14" s="44" customFormat="1" ht="15.75" customHeight="1" x14ac:dyDescent="0.2">
      <c r="B27" s="512" t="s">
        <v>135</v>
      </c>
      <c r="C27" s="513"/>
      <c r="D27" s="55" t="s">
        <v>136</v>
      </c>
      <c r="E27" s="514" t="s">
        <v>67</v>
      </c>
      <c r="F27" s="515"/>
      <c r="G27" s="514" t="s">
        <v>68</v>
      </c>
      <c r="H27" s="515"/>
      <c r="I27" s="514" t="s">
        <v>137</v>
      </c>
      <c r="J27" s="515"/>
      <c r="K27" s="48" t="s">
        <v>138</v>
      </c>
      <c r="N27" s="45"/>
    </row>
    <row r="28" spans="2:14" s="46" customFormat="1" ht="43.5" customHeight="1" x14ac:dyDescent="0.25">
      <c r="B28" s="509" t="s">
        <v>173</v>
      </c>
      <c r="C28" s="395"/>
      <c r="D28" s="415" t="s">
        <v>140</v>
      </c>
      <c r="E28" s="394" t="s">
        <v>72</v>
      </c>
      <c r="F28" s="395"/>
      <c r="G28" s="406" t="s">
        <v>159</v>
      </c>
      <c r="H28" s="406"/>
      <c r="I28" s="394"/>
      <c r="J28" s="395"/>
      <c r="K28" s="386"/>
      <c r="N28" s="47"/>
    </row>
    <row r="29" spans="2:14" s="46" customFormat="1" ht="20.25" customHeight="1" x14ac:dyDescent="0.25">
      <c r="B29" s="510"/>
      <c r="C29" s="397"/>
      <c r="D29" s="416"/>
      <c r="E29" s="396"/>
      <c r="F29" s="397"/>
      <c r="G29" s="388" t="s">
        <v>165</v>
      </c>
      <c r="H29" s="388"/>
      <c r="I29" s="400"/>
      <c r="J29" s="401"/>
      <c r="K29" s="402"/>
      <c r="N29" s="47"/>
    </row>
    <row r="30" spans="2:14" s="46" customFormat="1" ht="43.5" customHeight="1" x14ac:dyDescent="0.25">
      <c r="B30" s="389"/>
      <c r="C30" s="390"/>
      <c r="D30" s="393" t="s">
        <v>145</v>
      </c>
      <c r="E30" s="404" t="s">
        <v>174</v>
      </c>
      <c r="F30" s="404"/>
      <c r="G30" s="508" t="s">
        <v>175</v>
      </c>
      <c r="H30" s="508"/>
      <c r="I30" s="394"/>
      <c r="J30" s="395"/>
      <c r="K30" s="386"/>
      <c r="N30" s="47"/>
    </row>
    <row r="31" spans="2:14" s="46" customFormat="1" ht="20.25" customHeight="1" x14ac:dyDescent="0.25">
      <c r="B31" s="413"/>
      <c r="C31" s="414"/>
      <c r="D31" s="393"/>
      <c r="E31" s="404"/>
      <c r="F31" s="404"/>
      <c r="G31" s="508" t="s">
        <v>176</v>
      </c>
      <c r="H31" s="508"/>
      <c r="I31" s="400"/>
      <c r="J31" s="401"/>
      <c r="K31" s="402"/>
      <c r="N31" s="47"/>
    </row>
    <row r="32" spans="2:14" s="46" customFormat="1" ht="43.5" hidden="1" customHeight="1" x14ac:dyDescent="0.25">
      <c r="B32" s="389"/>
      <c r="C32" s="390"/>
      <c r="D32" s="393" t="s">
        <v>163</v>
      </c>
      <c r="E32" s="404" t="s">
        <v>174</v>
      </c>
      <c r="F32" s="404"/>
      <c r="G32" s="406" t="s">
        <v>175</v>
      </c>
      <c r="H32" s="406"/>
      <c r="I32" s="394"/>
      <c r="J32" s="395"/>
      <c r="K32" s="383"/>
      <c r="N32" s="47"/>
    </row>
    <row r="33" spans="2:14" s="46" customFormat="1" ht="20.25" hidden="1" customHeight="1" thickBot="1" x14ac:dyDescent="0.3">
      <c r="B33" s="391"/>
      <c r="C33" s="392"/>
      <c r="D33" s="403"/>
      <c r="E33" s="405"/>
      <c r="F33" s="405"/>
      <c r="G33" s="385" t="s">
        <v>177</v>
      </c>
      <c r="H33" s="385"/>
      <c r="I33" s="407"/>
      <c r="J33" s="408"/>
      <c r="K33" s="384"/>
      <c r="N33" s="47"/>
    </row>
    <row r="34" spans="2:14" ht="9" customHeight="1" x14ac:dyDescent="0.2"/>
  </sheetData>
  <mergeCells count="58">
    <mergeCell ref="J7:K7"/>
    <mergeCell ref="B2:C5"/>
    <mergeCell ref="D2:I3"/>
    <mergeCell ref="D4:I4"/>
    <mergeCell ref="D5:I5"/>
    <mergeCell ref="B7:I7"/>
    <mergeCell ref="B8:I9"/>
    <mergeCell ref="B11:D11"/>
    <mergeCell ref="E11:F11"/>
    <mergeCell ref="G11:H11"/>
    <mergeCell ref="I11:I12"/>
    <mergeCell ref="B25:F25"/>
    <mergeCell ref="B27:C27"/>
    <mergeCell ref="E27:F27"/>
    <mergeCell ref="K11:K12"/>
    <mergeCell ref="C12:D12"/>
    <mergeCell ref="C17:D17"/>
    <mergeCell ref="J11:J12"/>
    <mergeCell ref="G27:H27"/>
    <mergeCell ref="I27:J27"/>
    <mergeCell ref="C18:D18"/>
    <mergeCell ref="C19:D19"/>
    <mergeCell ref="C20:D20"/>
    <mergeCell ref="C21:D21"/>
    <mergeCell ref="C22:D22"/>
    <mergeCell ref="C23:D23"/>
    <mergeCell ref="C24:D24"/>
    <mergeCell ref="B28:C29"/>
    <mergeCell ref="D28:D29"/>
    <mergeCell ref="E28:F29"/>
    <mergeCell ref="G28:H28"/>
    <mergeCell ref="I28:J29"/>
    <mergeCell ref="K32:K33"/>
    <mergeCell ref="G33:H33"/>
    <mergeCell ref="K28:K29"/>
    <mergeCell ref="G29:H29"/>
    <mergeCell ref="B30:C31"/>
    <mergeCell ref="D30:D31"/>
    <mergeCell ref="E30:F31"/>
    <mergeCell ref="G30:H30"/>
    <mergeCell ref="I30:J31"/>
    <mergeCell ref="K30:K31"/>
    <mergeCell ref="G31:H31"/>
    <mergeCell ref="B32:C33"/>
    <mergeCell ref="D32:D33"/>
    <mergeCell ref="E32:F33"/>
    <mergeCell ref="G32:H32"/>
    <mergeCell ref="I32:J33"/>
    <mergeCell ref="J17:J24"/>
    <mergeCell ref="I17:I24"/>
    <mergeCell ref="K17:K24"/>
    <mergeCell ref="C13:D13"/>
    <mergeCell ref="I13:I16"/>
    <mergeCell ref="J13:J16"/>
    <mergeCell ref="K13:K16"/>
    <mergeCell ref="C14:D14"/>
    <mergeCell ref="C15:D15"/>
    <mergeCell ref="C16:D16"/>
  </mergeCells>
  <printOptions horizontalCentered="1"/>
  <pageMargins left="0.19685039370078741" right="0.19685039370078741" top="0.19685039370078741" bottom="0.19685039370078741" header="0.31496062992125984" footer="0.31496062992125984"/>
  <pageSetup scale="60" orientation="landscape" r:id="rId1"/>
  <headerFooter>
    <oddFooter>&amp;C&amp;"Verdana,Normal"&amp;12Comprobante de ajuste manual&amp;R&amp;"Verdana,Normal"&amp;12&amp;P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108F-4161-40E1-9CB2-C20983A624B1}">
  <sheetPr codeName="Hoja9"/>
  <dimension ref="B1:O39"/>
  <sheetViews>
    <sheetView zoomScale="70" zoomScaleNormal="70" zoomScaleSheetLayoutView="85" workbookViewId="0">
      <selection activeCell="C14" sqref="C14:D14"/>
    </sheetView>
  </sheetViews>
  <sheetFormatPr baseColWidth="10" defaultColWidth="11.42578125" defaultRowHeight="14.25" x14ac:dyDescent="0.2"/>
  <cols>
    <col min="1" max="1" width="1.7109375" style="27" customWidth="1"/>
    <col min="2" max="2" width="12.85546875" style="27" customWidth="1"/>
    <col min="3" max="3" width="27.28515625" style="27" customWidth="1"/>
    <col min="4" max="4" width="26.7109375" style="27" customWidth="1"/>
    <col min="5" max="5" width="21.42578125" style="27" customWidth="1"/>
    <col min="6" max="6" width="17.5703125" style="27" customWidth="1"/>
    <col min="7" max="8" width="22.85546875" style="27" customWidth="1"/>
    <col min="9" max="9" width="14.85546875" style="27" customWidth="1"/>
    <col min="10" max="10" width="16.42578125" style="27" customWidth="1"/>
    <col min="11" max="11" width="18.7109375" style="27" customWidth="1"/>
    <col min="12" max="12" width="1.28515625" style="27" customWidth="1"/>
    <col min="13" max="13" width="14.5703125" style="27" bestFit="1" customWidth="1"/>
    <col min="14" max="14" width="20.7109375" style="27" customWidth="1"/>
    <col min="15" max="15" width="17.140625" style="27" bestFit="1" customWidth="1"/>
    <col min="16" max="16" width="28.28515625" style="27" customWidth="1"/>
    <col min="17" max="16384" width="11.42578125" style="27"/>
  </cols>
  <sheetData>
    <row r="1" spans="2:14" ht="9" customHeight="1" thickBot="1" x14ac:dyDescent="0.25"/>
    <row r="2" spans="2:14" ht="14.25" customHeight="1" x14ac:dyDescent="0.2">
      <c r="B2" s="442"/>
      <c r="C2" s="443"/>
      <c r="D2" s="448" t="s">
        <v>107</v>
      </c>
      <c r="E2" s="449"/>
      <c r="F2" s="449"/>
      <c r="G2" s="449"/>
      <c r="H2" s="449"/>
      <c r="I2" s="450"/>
      <c r="J2" s="28" t="s">
        <v>108</v>
      </c>
      <c r="K2" s="29" t="s">
        <v>109</v>
      </c>
    </row>
    <row r="3" spans="2:14" ht="14.25" customHeight="1" thickBot="1" x14ac:dyDescent="0.25">
      <c r="B3" s="444"/>
      <c r="C3" s="445"/>
      <c r="D3" s="451"/>
      <c r="E3" s="452"/>
      <c r="F3" s="452"/>
      <c r="G3" s="452"/>
      <c r="H3" s="452"/>
      <c r="I3" s="453"/>
      <c r="J3" s="30" t="s">
        <v>110</v>
      </c>
      <c r="K3" s="31">
        <v>1</v>
      </c>
    </row>
    <row r="4" spans="2:14" ht="15" thickBot="1" x14ac:dyDescent="0.25">
      <c r="B4" s="444"/>
      <c r="C4" s="445"/>
      <c r="D4" s="454" t="s">
        <v>111</v>
      </c>
      <c r="E4" s="455"/>
      <c r="F4" s="455"/>
      <c r="G4" s="455"/>
      <c r="H4" s="455"/>
      <c r="I4" s="456"/>
      <c r="J4" s="30" t="s">
        <v>112</v>
      </c>
      <c r="K4" s="32">
        <v>44309</v>
      </c>
    </row>
    <row r="5" spans="2:14" ht="15.75" customHeight="1" thickBot="1" x14ac:dyDescent="0.25">
      <c r="B5" s="446"/>
      <c r="C5" s="447"/>
      <c r="D5" s="454" t="s">
        <v>113</v>
      </c>
      <c r="E5" s="455"/>
      <c r="F5" s="455"/>
      <c r="G5" s="455"/>
      <c r="H5" s="455"/>
      <c r="I5" s="456"/>
      <c r="J5" s="33" t="s">
        <v>114</v>
      </c>
      <c r="K5" s="34" t="s">
        <v>115</v>
      </c>
    </row>
    <row r="6" spans="2:14" ht="6.75" customHeight="1" thickBot="1" x14ac:dyDescent="0.25"/>
    <row r="7" spans="2:14" ht="18.75" thickBot="1" x14ac:dyDescent="0.3">
      <c r="B7" s="438" t="s">
        <v>116</v>
      </c>
      <c r="C7" s="439"/>
      <c r="D7" s="439"/>
      <c r="E7" s="439"/>
      <c r="F7" s="439"/>
      <c r="G7" s="439"/>
      <c r="H7" s="439"/>
      <c r="I7" s="440"/>
      <c r="J7" s="430" t="s">
        <v>117</v>
      </c>
      <c r="K7" s="431"/>
    </row>
    <row r="8" spans="2:14" ht="16.5" customHeight="1" x14ac:dyDescent="0.2">
      <c r="B8" s="432" t="s">
        <v>178</v>
      </c>
      <c r="C8" s="433"/>
      <c r="D8" s="433"/>
      <c r="E8" s="433"/>
      <c r="F8" s="433"/>
      <c r="G8" s="433"/>
      <c r="H8" s="433"/>
      <c r="I8" s="434"/>
      <c r="J8" s="35" t="s">
        <v>119</v>
      </c>
      <c r="K8" s="58" t="s">
        <v>120</v>
      </c>
    </row>
    <row r="9" spans="2:14" ht="19.5" customHeight="1" thickBot="1" x14ac:dyDescent="0.25">
      <c r="B9" s="435"/>
      <c r="C9" s="436"/>
      <c r="D9" s="436"/>
      <c r="E9" s="436"/>
      <c r="F9" s="436"/>
      <c r="G9" s="436"/>
      <c r="H9" s="436"/>
      <c r="I9" s="437"/>
      <c r="J9" s="36" t="s">
        <v>121</v>
      </c>
      <c r="K9" s="59">
        <v>44834</v>
      </c>
    </row>
    <row r="10" spans="2:14" ht="6.75" customHeight="1" thickBot="1" x14ac:dyDescent="0.25">
      <c r="B10" s="37"/>
      <c r="C10" s="37"/>
      <c r="D10" s="37"/>
      <c r="E10" s="37"/>
      <c r="F10" s="38"/>
      <c r="G10" s="39"/>
      <c r="H10" s="39"/>
      <c r="I10" s="39"/>
      <c r="J10" s="39"/>
      <c r="K10" s="39"/>
    </row>
    <row r="11" spans="2:14" ht="18.75" thickBot="1" x14ac:dyDescent="0.3">
      <c r="B11" s="438" t="s">
        <v>18</v>
      </c>
      <c r="C11" s="439"/>
      <c r="D11" s="440"/>
      <c r="E11" s="438" t="s">
        <v>122</v>
      </c>
      <c r="F11" s="439"/>
      <c r="G11" s="430" t="s">
        <v>123</v>
      </c>
      <c r="H11" s="441"/>
      <c r="I11" s="426" t="s">
        <v>124</v>
      </c>
      <c r="J11" s="426" t="s">
        <v>125</v>
      </c>
      <c r="K11" s="422" t="s">
        <v>126</v>
      </c>
    </row>
    <row r="12" spans="2:14" ht="30.75" thickBot="1" x14ac:dyDescent="0.25">
      <c r="B12" s="74" t="s">
        <v>127</v>
      </c>
      <c r="C12" s="424" t="s">
        <v>128</v>
      </c>
      <c r="D12" s="425"/>
      <c r="E12" s="74" t="s">
        <v>129</v>
      </c>
      <c r="F12" s="74" t="s">
        <v>130</v>
      </c>
      <c r="G12" s="74" t="s">
        <v>131</v>
      </c>
      <c r="H12" s="74" t="s">
        <v>132</v>
      </c>
      <c r="I12" s="427" t="s">
        <v>124</v>
      </c>
      <c r="J12" s="427" t="s">
        <v>125</v>
      </c>
      <c r="K12" s="423" t="s">
        <v>133</v>
      </c>
    </row>
    <row r="13" spans="2:14" ht="27" customHeight="1" x14ac:dyDescent="0.2">
      <c r="B13" s="5">
        <v>190803001</v>
      </c>
      <c r="C13" s="381" t="s">
        <v>179</v>
      </c>
      <c r="D13" s="382"/>
      <c r="E13" s="75">
        <v>800150280</v>
      </c>
      <c r="F13" s="75" t="s">
        <v>120</v>
      </c>
      <c r="G13" s="77">
        <v>57208900</v>
      </c>
      <c r="H13" s="79">
        <v>0</v>
      </c>
      <c r="I13" s="532">
        <v>9005</v>
      </c>
      <c r="J13" s="532">
        <v>9005</v>
      </c>
      <c r="K13" s="532">
        <v>9005</v>
      </c>
      <c r="N13" s="82"/>
    </row>
    <row r="14" spans="2:14" ht="27" customHeight="1" x14ac:dyDescent="0.2">
      <c r="B14" s="72">
        <v>249040001</v>
      </c>
      <c r="C14" s="381" t="s">
        <v>180</v>
      </c>
      <c r="D14" s="382"/>
      <c r="E14" s="75">
        <v>800150280</v>
      </c>
      <c r="F14" s="75" t="s">
        <v>120</v>
      </c>
      <c r="G14" s="77">
        <v>0</v>
      </c>
      <c r="H14" s="70">
        <f>+G13</f>
        <v>57208900</v>
      </c>
      <c r="I14" s="533"/>
      <c r="J14" s="533"/>
      <c r="K14" s="533"/>
      <c r="N14" s="82"/>
    </row>
    <row r="15" spans="2:14" ht="27" customHeight="1" x14ac:dyDescent="0.2">
      <c r="B15" s="5">
        <v>190803001</v>
      </c>
      <c r="C15" s="381" t="s">
        <v>179</v>
      </c>
      <c r="D15" s="382"/>
      <c r="E15" s="75">
        <v>800150280</v>
      </c>
      <c r="F15" s="75" t="s">
        <v>120</v>
      </c>
      <c r="G15" s="77">
        <v>57208900</v>
      </c>
      <c r="H15" s="70">
        <v>0</v>
      </c>
      <c r="I15" s="533"/>
      <c r="J15" s="533"/>
      <c r="K15" s="533"/>
    </row>
    <row r="16" spans="2:14" ht="27" customHeight="1" x14ac:dyDescent="0.2">
      <c r="B16" s="72">
        <v>249040001</v>
      </c>
      <c r="C16" s="381" t="s">
        <v>180</v>
      </c>
      <c r="D16" s="382"/>
      <c r="E16" s="75">
        <v>800150280</v>
      </c>
      <c r="F16" s="75" t="s">
        <v>120</v>
      </c>
      <c r="G16" s="76">
        <v>0</v>
      </c>
      <c r="H16" s="80">
        <f>+G15</f>
        <v>57208900</v>
      </c>
      <c r="I16" s="533"/>
      <c r="J16" s="533"/>
      <c r="K16" s="533"/>
    </row>
    <row r="17" spans="2:15" ht="27" customHeight="1" x14ac:dyDescent="0.2">
      <c r="B17" s="72">
        <v>249040001</v>
      </c>
      <c r="C17" s="381" t="s">
        <v>181</v>
      </c>
      <c r="D17" s="382"/>
      <c r="E17" s="75">
        <v>800150280</v>
      </c>
      <c r="F17" s="75" t="s">
        <v>120</v>
      </c>
      <c r="G17" s="76">
        <v>168477887.56</v>
      </c>
      <c r="H17" s="79">
        <v>0</v>
      </c>
      <c r="I17" s="533"/>
      <c r="J17" s="533"/>
      <c r="K17" s="533"/>
    </row>
    <row r="18" spans="2:15" ht="27" customHeight="1" x14ac:dyDescent="0.2">
      <c r="B18" s="72">
        <v>190803001</v>
      </c>
      <c r="C18" s="381" t="s">
        <v>182</v>
      </c>
      <c r="D18" s="382"/>
      <c r="E18" s="75">
        <v>800150280</v>
      </c>
      <c r="F18" s="75" t="s">
        <v>120</v>
      </c>
      <c r="G18" s="76">
        <v>0</v>
      </c>
      <c r="H18" s="70">
        <f>+G17</f>
        <v>168477887.56</v>
      </c>
      <c r="I18" s="533"/>
      <c r="J18" s="533"/>
      <c r="K18" s="533"/>
    </row>
    <row r="19" spans="2:15" ht="27" customHeight="1" x14ac:dyDescent="0.2">
      <c r="B19" s="72">
        <v>249040001</v>
      </c>
      <c r="C19" s="381" t="s">
        <v>181</v>
      </c>
      <c r="D19" s="382"/>
      <c r="E19" s="75">
        <v>800150280</v>
      </c>
      <c r="F19" s="75" t="s">
        <v>120</v>
      </c>
      <c r="G19" s="76">
        <v>168477887.56</v>
      </c>
      <c r="H19" s="79">
        <v>0</v>
      </c>
      <c r="I19" s="533"/>
      <c r="J19" s="533"/>
      <c r="K19" s="533"/>
    </row>
    <row r="20" spans="2:15" ht="27" customHeight="1" thickBot="1" x14ac:dyDescent="0.25">
      <c r="B20" s="72">
        <v>190803001</v>
      </c>
      <c r="C20" s="530" t="s">
        <v>182</v>
      </c>
      <c r="D20" s="531"/>
      <c r="E20" s="49">
        <v>800150280</v>
      </c>
      <c r="F20" s="75" t="s">
        <v>120</v>
      </c>
      <c r="G20" s="76">
        <v>0</v>
      </c>
      <c r="H20" s="70">
        <f>+G19</f>
        <v>168477887.56</v>
      </c>
      <c r="I20" s="533"/>
      <c r="J20" s="533"/>
      <c r="K20" s="533"/>
    </row>
    <row r="21" spans="2:15" ht="28.5" customHeight="1" thickBot="1" x14ac:dyDescent="0.25">
      <c r="B21" s="419" t="s">
        <v>134</v>
      </c>
      <c r="C21" s="420"/>
      <c r="D21" s="420"/>
      <c r="E21" s="420"/>
      <c r="F21" s="421"/>
      <c r="G21" s="73">
        <f>SUM(G13:G20)</f>
        <v>451373575.12</v>
      </c>
      <c r="H21" s="73">
        <f>SUM(H13:H20)</f>
        <v>451373575.12</v>
      </c>
      <c r="I21" s="99"/>
      <c r="J21" s="99"/>
      <c r="K21" s="100"/>
      <c r="N21" s="60"/>
      <c r="O21" s="60"/>
    </row>
    <row r="22" spans="2:15" ht="15" thickBot="1" x14ac:dyDescent="0.25">
      <c r="B22" s="42"/>
      <c r="C22" s="42"/>
      <c r="D22" s="42"/>
      <c r="E22" s="43"/>
      <c r="F22" s="43"/>
      <c r="G22" s="43"/>
      <c r="H22" s="43"/>
      <c r="I22" s="43"/>
      <c r="J22" s="43"/>
      <c r="K22" s="43"/>
    </row>
    <row r="23" spans="2:15" s="44" customFormat="1" ht="15.75" customHeight="1" x14ac:dyDescent="0.2">
      <c r="B23" s="417" t="s">
        <v>135</v>
      </c>
      <c r="C23" s="418"/>
      <c r="D23" s="55" t="s">
        <v>136</v>
      </c>
      <c r="E23" s="409" t="s">
        <v>67</v>
      </c>
      <c r="F23" s="410"/>
      <c r="G23" s="409" t="s">
        <v>68</v>
      </c>
      <c r="H23" s="410"/>
      <c r="I23" s="409" t="s">
        <v>137</v>
      </c>
      <c r="J23" s="410"/>
      <c r="K23" s="48" t="s">
        <v>138</v>
      </c>
      <c r="N23" s="45"/>
    </row>
    <row r="24" spans="2:15" s="46" customFormat="1" ht="31.5" customHeight="1" x14ac:dyDescent="0.25">
      <c r="B24" s="389" t="s">
        <v>183</v>
      </c>
      <c r="C24" s="390"/>
      <c r="D24" s="415" t="s">
        <v>140</v>
      </c>
      <c r="E24" s="394" t="s">
        <v>141</v>
      </c>
      <c r="F24" s="395"/>
      <c r="G24" s="398" t="s">
        <v>159</v>
      </c>
      <c r="H24" s="399"/>
      <c r="I24" s="394"/>
      <c r="J24" s="395"/>
      <c r="K24" s="386"/>
      <c r="N24" s="47"/>
    </row>
    <row r="25" spans="2:15" s="46" customFormat="1" ht="31.5" customHeight="1" x14ac:dyDescent="0.25">
      <c r="B25" s="413"/>
      <c r="C25" s="414"/>
      <c r="D25" s="416"/>
      <c r="E25" s="396"/>
      <c r="F25" s="397"/>
      <c r="G25" s="388" t="s">
        <v>143</v>
      </c>
      <c r="H25" s="388"/>
      <c r="I25" s="400"/>
      <c r="J25" s="401"/>
      <c r="K25" s="387"/>
      <c r="N25" s="47"/>
    </row>
    <row r="26" spans="2:15" s="46" customFormat="1" ht="31.5" customHeight="1" x14ac:dyDescent="0.25">
      <c r="B26" s="389"/>
      <c r="C26" s="390"/>
      <c r="D26" s="393" t="s">
        <v>145</v>
      </c>
      <c r="E26" s="394" t="s">
        <v>72</v>
      </c>
      <c r="F26" s="395"/>
      <c r="G26" s="398" t="s">
        <v>184</v>
      </c>
      <c r="H26" s="399"/>
      <c r="I26" s="394"/>
      <c r="J26" s="395"/>
      <c r="K26" s="386"/>
      <c r="N26" s="47"/>
    </row>
    <row r="27" spans="2:15" s="46" customFormat="1" ht="31.5" customHeight="1" x14ac:dyDescent="0.25">
      <c r="B27" s="413"/>
      <c r="C27" s="414"/>
      <c r="D27" s="393"/>
      <c r="E27" s="396"/>
      <c r="F27" s="397"/>
      <c r="G27" s="388" t="s">
        <v>165</v>
      </c>
      <c r="H27" s="388"/>
      <c r="I27" s="400"/>
      <c r="J27" s="401"/>
      <c r="K27" s="402"/>
      <c r="N27" s="47"/>
    </row>
    <row r="28" spans="2:15" s="46" customFormat="1" ht="43.5" hidden="1" customHeight="1" x14ac:dyDescent="0.25">
      <c r="B28" s="389"/>
      <c r="C28" s="390"/>
      <c r="D28" s="393"/>
      <c r="E28" s="404"/>
      <c r="F28" s="404"/>
      <c r="G28" s="406"/>
      <c r="H28" s="406"/>
      <c r="I28" s="394"/>
      <c r="J28" s="395"/>
      <c r="K28" s="383"/>
      <c r="N28" s="47"/>
    </row>
    <row r="29" spans="2:15" s="46" customFormat="1" ht="20.25" hidden="1" customHeight="1" thickBot="1" x14ac:dyDescent="0.3">
      <c r="B29" s="391"/>
      <c r="C29" s="392"/>
      <c r="D29" s="403"/>
      <c r="E29" s="405"/>
      <c r="F29" s="405"/>
      <c r="G29" s="385"/>
      <c r="H29" s="385"/>
      <c r="I29" s="407"/>
      <c r="J29" s="408"/>
      <c r="K29" s="384"/>
      <c r="N29" s="47"/>
    </row>
    <row r="30" spans="2:15" ht="6" customHeight="1" x14ac:dyDescent="0.2"/>
    <row r="35" spans="7:8" x14ac:dyDescent="0.2">
      <c r="G35" s="107"/>
    </row>
    <row r="37" spans="7:8" x14ac:dyDescent="0.2">
      <c r="H37" s="50"/>
    </row>
    <row r="38" spans="7:8" x14ac:dyDescent="0.2">
      <c r="H38" s="61"/>
    </row>
    <row r="39" spans="7:8" x14ac:dyDescent="0.2">
      <c r="H39" s="60"/>
    </row>
  </sheetData>
  <autoFilter ref="B12:H21" xr:uid="{A90B61D4-5E56-43F3-88CA-A6C076036174}">
    <filterColumn colId="1" showButton="0"/>
  </autoFilter>
  <mergeCells count="51">
    <mergeCell ref="J7:K7"/>
    <mergeCell ref="B2:C5"/>
    <mergeCell ref="D2:I3"/>
    <mergeCell ref="D4:I4"/>
    <mergeCell ref="D5:I5"/>
    <mergeCell ref="B7:I7"/>
    <mergeCell ref="C16:D16"/>
    <mergeCell ref="I13:I20"/>
    <mergeCell ref="J13:J20"/>
    <mergeCell ref="K13:K20"/>
    <mergeCell ref="B8:I9"/>
    <mergeCell ref="B11:D11"/>
    <mergeCell ref="E11:F11"/>
    <mergeCell ref="G11:H11"/>
    <mergeCell ref="I11:I12"/>
    <mergeCell ref="J11:J12"/>
    <mergeCell ref="K11:K12"/>
    <mergeCell ref="C12:D12"/>
    <mergeCell ref="C13:D13"/>
    <mergeCell ref="C14:D14"/>
    <mergeCell ref="C15:D15"/>
    <mergeCell ref="B21:F21"/>
    <mergeCell ref="B23:C23"/>
    <mergeCell ref="E23:F23"/>
    <mergeCell ref="G23:H23"/>
    <mergeCell ref="C17:D17"/>
    <mergeCell ref="C18:D18"/>
    <mergeCell ref="C19:D19"/>
    <mergeCell ref="C20:D20"/>
    <mergeCell ref="I23:J23"/>
    <mergeCell ref="B24:C25"/>
    <mergeCell ref="D24:D25"/>
    <mergeCell ref="E24:F25"/>
    <mergeCell ref="G24:H24"/>
    <mergeCell ref="I24:J25"/>
    <mergeCell ref="K28:K29"/>
    <mergeCell ref="G29:H29"/>
    <mergeCell ref="K24:K25"/>
    <mergeCell ref="G25:H25"/>
    <mergeCell ref="B26:C27"/>
    <mergeCell ref="D26:D27"/>
    <mergeCell ref="E26:F27"/>
    <mergeCell ref="G26:H26"/>
    <mergeCell ref="I26:J27"/>
    <mergeCell ref="K26:K27"/>
    <mergeCell ref="G27:H27"/>
    <mergeCell ref="B28:C29"/>
    <mergeCell ref="D28:D29"/>
    <mergeCell ref="E28:F29"/>
    <mergeCell ref="G28:H28"/>
    <mergeCell ref="I28:J29"/>
  </mergeCells>
  <printOptions horizontalCentered="1"/>
  <pageMargins left="0.19685039370078741" right="0.19685039370078741" top="0.39370078740157483" bottom="0.39370078740157483" header="0.31496062992125984" footer="0.19685039370078741"/>
  <pageSetup scale="60" orientation="landscape" r:id="rId1"/>
  <headerFooter>
    <oddFooter>&amp;C&amp;"Verdana,Normal"&amp;12Comprobante de ajuste manual&amp;R&amp;"Verdana,Normal"&amp;12&amp;P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5BF9-07E6-4AAC-BCA2-9644005A1A2C}">
  <sheetPr codeName="Hoja10"/>
  <dimension ref="B1:O27"/>
  <sheetViews>
    <sheetView showGridLines="0" topLeftCell="A3" workbookViewId="0">
      <selection activeCell="H11" sqref="H11"/>
    </sheetView>
  </sheetViews>
  <sheetFormatPr baseColWidth="10" defaultColWidth="11.42578125" defaultRowHeight="15" x14ac:dyDescent="0.25"/>
  <cols>
    <col min="1" max="1" width="0.28515625" style="71" customWidth="1"/>
    <col min="2" max="3" width="9.28515625" style="71" customWidth="1"/>
    <col min="4" max="4" width="9.42578125" style="71" customWidth="1"/>
    <col min="5" max="5" width="8.42578125" style="71" customWidth="1"/>
    <col min="6" max="6" width="9.7109375" style="71" customWidth="1"/>
    <col min="7" max="7" width="10.7109375" style="71" bestFit="1" customWidth="1"/>
    <col min="8" max="8" width="22.28515625" style="71" customWidth="1"/>
    <col min="9" max="9" width="8.7109375" style="71" customWidth="1"/>
    <col min="10" max="10" width="11" style="71" customWidth="1"/>
    <col min="11" max="11" width="5.28515625" style="71" customWidth="1"/>
    <col min="12" max="12" width="15.7109375" style="71" customWidth="1"/>
    <col min="13" max="13" width="9.7109375" style="71" customWidth="1"/>
    <col min="14" max="14" width="14.7109375" style="71" bestFit="1" customWidth="1"/>
    <col min="15" max="15" width="57" style="71" customWidth="1"/>
    <col min="16" max="16" width="0" style="71" hidden="1" customWidth="1"/>
    <col min="17" max="17" width="7.7109375" style="71" customWidth="1"/>
    <col min="18" max="18" width="11.42578125" style="71"/>
    <col min="19" max="19" width="17.42578125" style="71" bestFit="1" customWidth="1"/>
    <col min="20" max="16384" width="11.42578125" style="71"/>
  </cols>
  <sheetData>
    <row r="1" spans="2:15" ht="13.15" customHeight="1" x14ac:dyDescent="0.25"/>
    <row r="2" spans="2:15" ht="22.5" customHeight="1" x14ac:dyDescent="0.25">
      <c r="B2" s="536" t="s">
        <v>185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2:15" ht="22.15" customHeight="1" x14ac:dyDescent="0.25"/>
    <row r="4" spans="2:15" ht="33.75" x14ac:dyDescent="0.25">
      <c r="B4" s="90" t="s">
        <v>186</v>
      </c>
      <c r="C4" s="90" t="s">
        <v>187</v>
      </c>
      <c r="D4" s="90" t="s">
        <v>188</v>
      </c>
      <c r="E4" s="90" t="s">
        <v>189</v>
      </c>
      <c r="F4" s="90" t="s">
        <v>190</v>
      </c>
      <c r="G4" s="90" t="s">
        <v>191</v>
      </c>
      <c r="H4" s="90" t="s">
        <v>192</v>
      </c>
      <c r="I4" s="90" t="s">
        <v>193</v>
      </c>
      <c r="J4" s="537" t="s">
        <v>194</v>
      </c>
      <c r="K4" s="535"/>
      <c r="L4" s="90" t="s">
        <v>195</v>
      </c>
      <c r="M4" s="90" t="s">
        <v>196</v>
      </c>
      <c r="N4" s="90" t="s">
        <v>197</v>
      </c>
      <c r="O4" s="90" t="s">
        <v>198</v>
      </c>
    </row>
    <row r="5" spans="2:15" ht="22.5" x14ac:dyDescent="0.25">
      <c r="B5" s="91">
        <v>44755.536255671301</v>
      </c>
      <c r="C5" s="91">
        <v>44682</v>
      </c>
      <c r="D5" s="91">
        <v>44742</v>
      </c>
      <c r="E5" s="92" t="s">
        <v>199</v>
      </c>
      <c r="F5" s="93">
        <v>0</v>
      </c>
      <c r="G5" s="93" t="s">
        <v>120</v>
      </c>
      <c r="H5" s="93" t="s">
        <v>194</v>
      </c>
      <c r="I5" s="93" t="s">
        <v>200</v>
      </c>
      <c r="J5" s="534">
        <v>517052490022</v>
      </c>
      <c r="K5" s="535"/>
      <c r="L5" s="94">
        <v>0</v>
      </c>
      <c r="M5" s="94">
        <v>0</v>
      </c>
      <c r="N5" s="94">
        <v>517052490022</v>
      </c>
      <c r="O5" s="93"/>
    </row>
    <row r="6" spans="2:15" ht="33.75" x14ac:dyDescent="0.25">
      <c r="B6" s="91">
        <v>44755.536255671301</v>
      </c>
      <c r="C6" s="91">
        <v>44682</v>
      </c>
      <c r="D6" s="91">
        <v>44742</v>
      </c>
      <c r="E6" s="92" t="s">
        <v>199</v>
      </c>
      <c r="F6" s="93">
        <v>22510</v>
      </c>
      <c r="G6" s="93" t="s">
        <v>120</v>
      </c>
      <c r="H6" s="93" t="s">
        <v>149</v>
      </c>
      <c r="I6" s="93" t="s">
        <v>201</v>
      </c>
      <c r="J6" s="534">
        <v>0</v>
      </c>
      <c r="K6" s="535"/>
      <c r="L6" s="95">
        <v>23368204800</v>
      </c>
      <c r="M6" s="94">
        <v>0</v>
      </c>
      <c r="N6" s="94">
        <v>540420694822</v>
      </c>
      <c r="O6" s="93" t="s">
        <v>202</v>
      </c>
    </row>
    <row r="7" spans="2:15" ht="33.75" x14ac:dyDescent="0.25">
      <c r="B7" s="91">
        <v>44755.536255671301</v>
      </c>
      <c r="C7" s="91">
        <v>44682</v>
      </c>
      <c r="D7" s="91">
        <v>44742</v>
      </c>
      <c r="E7" s="92" t="s">
        <v>199</v>
      </c>
      <c r="F7" s="93">
        <v>22716</v>
      </c>
      <c r="G7" s="93" t="s">
        <v>120</v>
      </c>
      <c r="H7" s="93" t="s">
        <v>149</v>
      </c>
      <c r="I7" s="93" t="s">
        <v>203</v>
      </c>
      <c r="J7" s="534">
        <v>0</v>
      </c>
      <c r="K7" s="535"/>
      <c r="L7" s="96">
        <v>51248687500</v>
      </c>
      <c r="M7" s="94">
        <v>0</v>
      </c>
      <c r="N7" s="94">
        <v>591669382322</v>
      </c>
      <c r="O7" s="93" t="s">
        <v>204</v>
      </c>
    </row>
    <row r="8" spans="2:15" ht="33.75" x14ac:dyDescent="0.25">
      <c r="B8" s="91">
        <v>44755.536255671301</v>
      </c>
      <c r="C8" s="91">
        <v>44682</v>
      </c>
      <c r="D8" s="91">
        <v>44742</v>
      </c>
      <c r="E8" s="92" t="s">
        <v>199</v>
      </c>
      <c r="F8" s="93">
        <v>22717</v>
      </c>
      <c r="G8" s="93" t="s">
        <v>120</v>
      </c>
      <c r="H8" s="93" t="s">
        <v>149</v>
      </c>
      <c r="I8" s="93" t="s">
        <v>203</v>
      </c>
      <c r="J8" s="534">
        <v>0</v>
      </c>
      <c r="K8" s="535"/>
      <c r="L8" s="96">
        <v>42584523100</v>
      </c>
      <c r="M8" s="94">
        <v>0</v>
      </c>
      <c r="N8" s="94">
        <v>634253905422</v>
      </c>
      <c r="O8" s="93" t="s">
        <v>205</v>
      </c>
    </row>
    <row r="9" spans="2:15" ht="33.75" x14ac:dyDescent="0.25">
      <c r="B9" s="91">
        <v>44755.536255671301</v>
      </c>
      <c r="C9" s="91">
        <v>44682</v>
      </c>
      <c r="D9" s="91">
        <v>44742</v>
      </c>
      <c r="E9" s="92" t="s">
        <v>199</v>
      </c>
      <c r="F9" s="93">
        <v>27869</v>
      </c>
      <c r="G9" s="93" t="s">
        <v>120</v>
      </c>
      <c r="H9" s="93" t="s">
        <v>149</v>
      </c>
      <c r="I9" s="93" t="s">
        <v>206</v>
      </c>
      <c r="J9" s="534">
        <v>0</v>
      </c>
      <c r="K9" s="535"/>
      <c r="L9" s="95">
        <v>9721570700</v>
      </c>
      <c r="M9" s="94">
        <v>0</v>
      </c>
      <c r="N9" s="94">
        <v>643975476122</v>
      </c>
      <c r="O9" s="93" t="s">
        <v>207</v>
      </c>
    </row>
    <row r="10" spans="2:15" ht="33.75" x14ac:dyDescent="0.25">
      <c r="B10" s="91">
        <v>44755.536255671301</v>
      </c>
      <c r="C10" s="91">
        <v>44682</v>
      </c>
      <c r="D10" s="91">
        <v>44742</v>
      </c>
      <c r="E10" s="92" t="s">
        <v>199</v>
      </c>
      <c r="F10" s="93">
        <v>27870</v>
      </c>
      <c r="G10" s="93" t="s">
        <v>120</v>
      </c>
      <c r="H10" s="93" t="s">
        <v>149</v>
      </c>
      <c r="I10" s="93" t="s">
        <v>206</v>
      </c>
      <c r="J10" s="534">
        <v>0</v>
      </c>
      <c r="K10" s="535"/>
      <c r="L10" s="95">
        <v>3321176900</v>
      </c>
      <c r="M10" s="94">
        <v>0</v>
      </c>
      <c r="N10" s="94">
        <v>647296653022</v>
      </c>
      <c r="O10" s="93" t="s">
        <v>208</v>
      </c>
    </row>
    <row r="11" spans="2:15" ht="33.75" x14ac:dyDescent="0.25">
      <c r="B11" s="91">
        <v>44755.536255671301</v>
      </c>
      <c r="C11" s="91">
        <v>44682</v>
      </c>
      <c r="D11" s="91">
        <v>44742</v>
      </c>
      <c r="E11" s="92" t="s">
        <v>199</v>
      </c>
      <c r="F11" s="93">
        <v>27887</v>
      </c>
      <c r="G11" s="93" t="s">
        <v>120</v>
      </c>
      <c r="H11" s="93" t="s">
        <v>149</v>
      </c>
      <c r="I11" s="93" t="s">
        <v>206</v>
      </c>
      <c r="J11" s="534">
        <v>0</v>
      </c>
      <c r="K11" s="535"/>
      <c r="L11" s="95">
        <v>23375000</v>
      </c>
      <c r="M11" s="94">
        <v>0</v>
      </c>
      <c r="N11" s="94">
        <v>647320028022</v>
      </c>
      <c r="O11" s="93" t="s">
        <v>209</v>
      </c>
    </row>
    <row r="12" spans="2:15" ht="33.75" x14ac:dyDescent="0.25">
      <c r="B12" s="91">
        <v>44755.536255671301</v>
      </c>
      <c r="C12" s="91">
        <v>44682</v>
      </c>
      <c r="D12" s="91">
        <v>44742</v>
      </c>
      <c r="E12" s="92" t="s">
        <v>199</v>
      </c>
      <c r="F12" s="93">
        <v>28048</v>
      </c>
      <c r="G12" s="93" t="s">
        <v>120</v>
      </c>
      <c r="H12" s="93" t="s">
        <v>149</v>
      </c>
      <c r="I12" s="93" t="s">
        <v>210</v>
      </c>
      <c r="J12" s="534">
        <v>0</v>
      </c>
      <c r="K12" s="535"/>
      <c r="L12" s="95">
        <v>825678600</v>
      </c>
      <c r="M12" s="94">
        <v>0</v>
      </c>
      <c r="N12" s="97">
        <v>648145706622</v>
      </c>
      <c r="O12" s="93" t="s">
        <v>211</v>
      </c>
    </row>
    <row r="13" spans="2:15" ht="22.5" x14ac:dyDescent="0.25">
      <c r="B13" s="91">
        <v>44755.536255671301</v>
      </c>
      <c r="C13" s="91">
        <v>44682</v>
      </c>
      <c r="D13" s="91">
        <v>44742</v>
      </c>
      <c r="E13" s="92" t="s">
        <v>199</v>
      </c>
      <c r="F13" s="93">
        <v>22386</v>
      </c>
      <c r="G13" s="93" t="s">
        <v>152</v>
      </c>
      <c r="H13" s="93" t="s">
        <v>212</v>
      </c>
      <c r="I13" s="93" t="s">
        <v>213</v>
      </c>
      <c r="J13" s="534">
        <v>0</v>
      </c>
      <c r="K13" s="535"/>
      <c r="L13" s="98">
        <v>159703000</v>
      </c>
      <c r="M13" s="94">
        <v>0</v>
      </c>
      <c r="N13" s="94">
        <v>159703000</v>
      </c>
      <c r="O13" s="93" t="s">
        <v>214</v>
      </c>
    </row>
    <row r="14" spans="2:15" ht="22.5" x14ac:dyDescent="0.25">
      <c r="B14" s="91">
        <v>44755.536255671301</v>
      </c>
      <c r="C14" s="91">
        <v>44682</v>
      </c>
      <c r="D14" s="91">
        <v>44742</v>
      </c>
      <c r="E14" s="92" t="s">
        <v>199</v>
      </c>
      <c r="F14" s="93">
        <v>22387</v>
      </c>
      <c r="G14" s="93" t="s">
        <v>152</v>
      </c>
      <c r="H14" s="93" t="s">
        <v>212</v>
      </c>
      <c r="I14" s="93" t="s">
        <v>213</v>
      </c>
      <c r="J14" s="534">
        <v>0</v>
      </c>
      <c r="K14" s="535"/>
      <c r="L14" s="98">
        <v>175272800</v>
      </c>
      <c r="M14" s="94">
        <v>0</v>
      </c>
      <c r="N14" s="94">
        <v>334975800</v>
      </c>
      <c r="O14" s="93" t="s">
        <v>215</v>
      </c>
    </row>
    <row r="15" spans="2:15" ht="22.5" x14ac:dyDescent="0.25">
      <c r="B15" s="91">
        <v>44755.536255671301</v>
      </c>
      <c r="C15" s="91">
        <v>44682</v>
      </c>
      <c r="D15" s="91">
        <v>44742</v>
      </c>
      <c r="E15" s="92" t="s">
        <v>199</v>
      </c>
      <c r="F15" s="93">
        <v>22659</v>
      </c>
      <c r="G15" s="93" t="s">
        <v>152</v>
      </c>
      <c r="H15" s="93" t="s">
        <v>212</v>
      </c>
      <c r="I15" s="93" t="s">
        <v>203</v>
      </c>
      <c r="J15" s="534">
        <v>0</v>
      </c>
      <c r="K15" s="535"/>
      <c r="L15" s="98">
        <v>65592074</v>
      </c>
      <c r="M15" s="94">
        <v>0</v>
      </c>
      <c r="N15" s="94">
        <v>400567874</v>
      </c>
      <c r="O15" s="93" t="s">
        <v>216</v>
      </c>
    </row>
    <row r="16" spans="2:15" ht="22.5" x14ac:dyDescent="0.25">
      <c r="B16" s="91">
        <v>44755.536255671301</v>
      </c>
      <c r="C16" s="91">
        <v>44682</v>
      </c>
      <c r="D16" s="91">
        <v>44742</v>
      </c>
      <c r="E16" s="92" t="s">
        <v>199</v>
      </c>
      <c r="F16" s="93">
        <v>27883</v>
      </c>
      <c r="G16" s="93" t="s">
        <v>152</v>
      </c>
      <c r="H16" s="93" t="s">
        <v>212</v>
      </c>
      <c r="I16" s="93" t="s">
        <v>206</v>
      </c>
      <c r="J16" s="534">
        <v>0</v>
      </c>
      <c r="K16" s="535"/>
      <c r="L16" s="98">
        <v>678339500</v>
      </c>
      <c r="M16" s="94">
        <v>0</v>
      </c>
      <c r="N16" s="94">
        <v>1078907374</v>
      </c>
      <c r="O16" s="93" t="s">
        <v>217</v>
      </c>
    </row>
    <row r="17" spans="2:15" ht="33.75" x14ac:dyDescent="0.25">
      <c r="B17" s="91">
        <v>44755.536255671301</v>
      </c>
      <c r="C17" s="91">
        <v>44682</v>
      </c>
      <c r="D17" s="91">
        <v>44742</v>
      </c>
      <c r="E17" s="92" t="s">
        <v>199</v>
      </c>
      <c r="F17" s="93">
        <v>27884</v>
      </c>
      <c r="G17" s="93" t="s">
        <v>152</v>
      </c>
      <c r="H17" s="93" t="s">
        <v>212</v>
      </c>
      <c r="I17" s="93" t="s">
        <v>206</v>
      </c>
      <c r="J17" s="534">
        <v>0</v>
      </c>
      <c r="K17" s="535"/>
      <c r="L17" s="98">
        <v>103457600</v>
      </c>
      <c r="M17" s="94">
        <v>0</v>
      </c>
      <c r="N17" s="94">
        <v>1182364974</v>
      </c>
      <c r="O17" s="93" t="s">
        <v>218</v>
      </c>
    </row>
    <row r="18" spans="2:15" ht="33.75" x14ac:dyDescent="0.25">
      <c r="B18" s="91">
        <v>44755.536255671301</v>
      </c>
      <c r="C18" s="91">
        <v>44682</v>
      </c>
      <c r="D18" s="91">
        <v>44742</v>
      </c>
      <c r="E18" s="92" t="s">
        <v>199</v>
      </c>
      <c r="F18" s="93">
        <v>27885</v>
      </c>
      <c r="G18" s="93" t="s">
        <v>152</v>
      </c>
      <c r="H18" s="93" t="s">
        <v>212</v>
      </c>
      <c r="I18" s="93" t="s">
        <v>206</v>
      </c>
      <c r="J18" s="534">
        <v>0</v>
      </c>
      <c r="K18" s="535"/>
      <c r="L18" s="98">
        <v>106939300</v>
      </c>
      <c r="M18" s="94">
        <v>0</v>
      </c>
      <c r="N18" s="94">
        <v>1289304274</v>
      </c>
      <c r="O18" s="93" t="s">
        <v>219</v>
      </c>
    </row>
    <row r="19" spans="2:15" ht="33.75" x14ac:dyDescent="0.25">
      <c r="B19" s="91">
        <v>44755.536255671301</v>
      </c>
      <c r="C19" s="91">
        <v>44682</v>
      </c>
      <c r="D19" s="91">
        <v>44742</v>
      </c>
      <c r="E19" s="92" t="s">
        <v>199</v>
      </c>
      <c r="F19" s="93">
        <v>27886</v>
      </c>
      <c r="G19" s="93" t="s">
        <v>152</v>
      </c>
      <c r="H19" s="93" t="s">
        <v>212</v>
      </c>
      <c r="I19" s="93" t="s">
        <v>206</v>
      </c>
      <c r="J19" s="534">
        <v>0</v>
      </c>
      <c r="K19" s="535"/>
      <c r="L19" s="98">
        <v>65592074</v>
      </c>
      <c r="M19" s="94">
        <v>0</v>
      </c>
      <c r="N19" s="97">
        <v>1354896348</v>
      </c>
      <c r="O19" s="93" t="s">
        <v>220</v>
      </c>
    </row>
    <row r="20" spans="2:15" x14ac:dyDescent="0.25">
      <c r="B20" s="84" t="s">
        <v>150</v>
      </c>
      <c r="C20" s="84" t="s">
        <v>150</v>
      </c>
      <c r="D20" s="84" t="s">
        <v>150</v>
      </c>
      <c r="E20" s="84" t="s">
        <v>150</v>
      </c>
      <c r="F20" s="85" t="s">
        <v>150</v>
      </c>
      <c r="G20" s="85" t="s">
        <v>150</v>
      </c>
      <c r="H20" s="85" t="s">
        <v>150</v>
      </c>
      <c r="I20" s="85" t="s">
        <v>150</v>
      </c>
      <c r="J20" s="538" t="s">
        <v>150</v>
      </c>
      <c r="K20" s="539"/>
      <c r="L20" s="85" t="s">
        <v>150</v>
      </c>
      <c r="M20" s="85" t="s">
        <v>150</v>
      </c>
      <c r="N20" s="85" t="s">
        <v>150</v>
      </c>
      <c r="O20" s="85" t="s">
        <v>150</v>
      </c>
    </row>
    <row r="21" spans="2:15" ht="0" hidden="1" customHeight="1" x14ac:dyDescent="0.25"/>
    <row r="23" spans="2:15" x14ac:dyDescent="0.25">
      <c r="L23" s="86">
        <f>+L6</f>
        <v>23368204800</v>
      </c>
      <c r="M23" s="71" t="s">
        <v>221</v>
      </c>
    </row>
    <row r="24" spans="2:15" x14ac:dyDescent="0.25">
      <c r="L24" s="87">
        <f>+L7+L8</f>
        <v>93833210600</v>
      </c>
      <c r="M24" s="71" t="s">
        <v>222</v>
      </c>
    </row>
    <row r="25" spans="2:15" x14ac:dyDescent="0.25">
      <c r="L25" s="88">
        <f>SUM(L9:L12)</f>
        <v>13891801200</v>
      </c>
      <c r="M25" s="71" t="s">
        <v>223</v>
      </c>
    </row>
    <row r="26" spans="2:15" x14ac:dyDescent="0.25">
      <c r="L26" s="89">
        <f>SUM(L13:L15)</f>
        <v>400567874</v>
      </c>
      <c r="M26" s="71" t="s">
        <v>224</v>
      </c>
    </row>
    <row r="27" spans="2:15" x14ac:dyDescent="0.25">
      <c r="L27" s="89">
        <f>SUM(L16:L19)</f>
        <v>954328474</v>
      </c>
      <c r="M27" s="71" t="s">
        <v>225</v>
      </c>
    </row>
  </sheetData>
  <mergeCells count="18"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8:K8"/>
    <mergeCell ref="B2:O2"/>
    <mergeCell ref="J4:K4"/>
    <mergeCell ref="J5:K5"/>
    <mergeCell ref="J6:K6"/>
    <mergeCell ref="J7:K7"/>
  </mergeCells>
  <pageMargins left="0.19685039370078741" right="0.19685039370078741" top="0.39370078740157483" bottom="0.39370078740157483" header="0.31496062992125984" footer="0.31496062992125984"/>
  <pageSetup scale="70" orientation="landscape" r:id="rId1"/>
  <headerFooter alignWithMargins="0">
    <oddFooter>&amp;R&amp;"Arial,Regular"&amp;8 Página 
&amp;"-,Regular"&amp;P 
&amp;"-,Regular"de 
&amp;"-,Regular"&amp;N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8897DCC05A444CB27901712C5F2BCC" ma:contentTypeVersion="14" ma:contentTypeDescription="Crear nuevo documento." ma:contentTypeScope="" ma:versionID="1647fee21191087373d7056e8fb995a9">
  <xsd:schema xmlns:xsd="http://www.w3.org/2001/XMLSchema" xmlns:xs="http://www.w3.org/2001/XMLSchema" xmlns:p="http://schemas.microsoft.com/office/2006/metadata/properties" xmlns:ns3="e99d019c-48ca-4583-8339-cbc69890c434" xmlns:ns4="474d9708-0916-4ac4-ae1e-058c3e1f05ff" targetNamespace="http://schemas.microsoft.com/office/2006/metadata/properties" ma:root="true" ma:fieldsID="fa2c1b75718a722e2b88d950bd3a0cbf" ns3:_="" ns4:_="">
    <xsd:import namespace="e99d019c-48ca-4583-8339-cbc69890c434"/>
    <xsd:import namespace="474d9708-0916-4ac4-ae1e-058c3e1f05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019c-48ca-4583-8339-cbc69890c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d9708-0916-4ac4-ae1e-058c3e1f05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D6115-4245-4DA0-B705-394020CBF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1F42E-1BD1-452A-89AE-919C4570C1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CA7F5D-A196-48AD-B530-3B5FCAA44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019c-48ca-4583-8339-cbc69890c434"/>
    <ds:schemaRef ds:uri="474d9708-0916-4ac4-ae1e-058c3e1f0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Sin conciliación</vt:lpstr>
      <vt:lpstr>Formato</vt:lpstr>
      <vt:lpstr>Instrucciones</vt:lpstr>
      <vt:lpstr>Control de Cambios</vt:lpstr>
      <vt:lpstr>Ajuste Oct</vt:lpstr>
      <vt:lpstr>Ajuste Agosto 2</vt:lpstr>
      <vt:lpstr>AJ1</vt:lpstr>
      <vt:lpstr>Aj</vt:lpstr>
      <vt:lpstr>Mvto</vt:lpstr>
      <vt:lpstr>Aj!Área_de_impresión</vt:lpstr>
      <vt:lpstr>'AJ1'!Área_de_impresión</vt:lpstr>
      <vt:lpstr>'Ajuste Agosto 2'!Área_de_impresión</vt:lpstr>
      <vt:lpstr>'Ajuste Oct'!Área_de_impresión</vt:lpstr>
      <vt:lpstr>Formato!Área_de_impresión</vt:lpstr>
      <vt:lpstr>Instrucciones!Área_de_impresión</vt:lpstr>
      <vt:lpstr>'Sin conciliación'!Área_de_impresión</vt:lpstr>
      <vt:lpstr>Aj!Títulos_a_imprimir</vt:lpstr>
      <vt:lpstr>'AJ1'!Títulos_a_imprimir</vt:lpstr>
      <vt:lpstr>'Ajuste Oct'!Títulos_a_imprimir</vt:lpstr>
      <vt:lpstr>Formato!Títulos_a_imprimir</vt:lpstr>
      <vt:lpstr>Instrucciones!Títulos_a_imprimir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Liliana Ardila Luengas</dc:creator>
  <cp:keywords/>
  <dc:description/>
  <cp:lastModifiedBy>Eudomenia Elina Cotes Curvelo</cp:lastModifiedBy>
  <cp:revision/>
  <cp:lastPrinted>2024-02-23T20:47:29Z</cp:lastPrinted>
  <dcterms:created xsi:type="dcterms:W3CDTF">2021-03-09T17:21:09Z</dcterms:created>
  <dcterms:modified xsi:type="dcterms:W3CDTF">2024-09-06T16:06:57Z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0x010100D48897DCC05A444CB27901712C5F2BCC</vt:lpwstr>
  </property>
</Properties>
</file>