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eudomenia_cotes_unidadvictimas_gov_co/Documents/Escritorio/Codificación 2024/Financiera/"/>
    </mc:Choice>
  </mc:AlternateContent>
  <xr:revisionPtr revIDLastSave="5" documentId="8_{2B498ADE-9181-4779-8876-1A8483483479}" xr6:coauthVersionLast="47" xr6:coauthVersionMax="47" xr10:uidLastSave="{CA8B060C-969B-4DA1-B386-96C70F847A96}"/>
  <bookViews>
    <workbookView xWindow="-120" yWindow="-120" windowWidth="20730" windowHeight="11040" firstSheet="1" activeTab="1" xr2:uid="{00000000-000D-0000-FFFF-FFFF00000000}"/>
  </bookViews>
  <sheets>
    <sheet name="Hoja4" sheetId="21" state="hidden" r:id="rId1"/>
    <sheet name="Formato" sheetId="26" r:id="rId2"/>
    <sheet name="Instrucciones" sheetId="28" r:id="rId3"/>
    <sheet name="Control de Cambios" sheetId="29" r:id="rId4"/>
  </sheets>
  <externalReferences>
    <externalReference r:id="rId5"/>
  </externalReferences>
  <definedNames>
    <definedName name="_xlnm._FilterDatabase" localSheetId="1" hidden="1">Formato!$A$28:$K$45</definedName>
    <definedName name="_xlnm.Print_Area" localSheetId="1">Formato!$A$2:$I$64</definedName>
    <definedName name="OFICINA_ASESORA_JURIDICA">#REF!</definedName>
    <definedName name="SECRETARIA_GENERAL">#REF!</definedName>
    <definedName name="SUBDIRECCION_DE_ASISTENCIA_Y_ATENCION_HUMANITARIA">#REF!</definedName>
    <definedName name="SUBDIRECCION_GENERAL">#REF!</definedName>
    <definedName name="_xlnm.Print_Titles" localSheetId="1">Formato!$2:$5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26" l="1"/>
  <c r="G34" i="26" l="1"/>
  <c r="C45" i="26"/>
  <c r="G25" i="26"/>
  <c r="E25" i="26"/>
  <c r="C25" i="26"/>
  <c r="H24" i="26"/>
  <c r="F24" i="26"/>
  <c r="I24" i="26" s="1"/>
  <c r="D24" i="26"/>
  <c r="F23" i="26"/>
  <c r="H23" i="26" s="1"/>
  <c r="D23" i="26"/>
  <c r="F22" i="26"/>
  <c r="H22" i="26" s="1"/>
  <c r="D22" i="26"/>
  <c r="H21" i="26"/>
  <c r="F21" i="26"/>
  <c r="D21" i="26"/>
  <c r="H20" i="26"/>
  <c r="F20" i="26"/>
  <c r="I20" i="26" s="1"/>
  <c r="D20" i="26"/>
  <c r="H19" i="26"/>
  <c r="H18" i="26"/>
  <c r="F18" i="26"/>
  <c r="I18" i="26" s="1"/>
  <c r="D18" i="26"/>
  <c r="H17" i="26"/>
  <c r="H16" i="26"/>
  <c r="F16" i="26"/>
  <c r="I16" i="26" s="1"/>
  <c r="D16" i="26"/>
  <c r="H15" i="26"/>
  <c r="H14" i="26"/>
  <c r="F14" i="26"/>
  <c r="I14" i="26" s="1"/>
  <c r="D14" i="26"/>
  <c r="F13" i="26"/>
  <c r="H13" i="26" s="1"/>
  <c r="D13" i="26"/>
  <c r="H12" i="26"/>
  <c r="F12" i="26"/>
  <c r="I12" i="26" s="1"/>
  <c r="D12" i="26"/>
  <c r="F11" i="26"/>
  <c r="H11" i="26" s="1"/>
  <c r="D11" i="26"/>
  <c r="H10" i="26"/>
  <c r="F10" i="26"/>
  <c r="D10" i="26"/>
  <c r="F9" i="26"/>
  <c r="H9" i="26" s="1"/>
  <c r="D9" i="26"/>
  <c r="F8" i="26"/>
  <c r="D8" i="26"/>
  <c r="G12" i="21"/>
  <c r="I25" i="26" l="1"/>
  <c r="F25" i="26"/>
  <c r="D25" i="26"/>
  <c r="H8" i="26"/>
  <c r="H25" i="26" s="1"/>
  <c r="E11" i="21"/>
  <c r="E10" i="21"/>
  <c r="E9" i="21"/>
  <c r="E8" i="21"/>
  <c r="E7" i="21"/>
  <c r="E6" i="21"/>
  <c r="E5" i="21"/>
  <c r="E4" i="21"/>
  <c r="C46" i="26" l="1"/>
  <c r="E12" i="21"/>
  <c r="C12" i="21" l="1"/>
  <c r="B12" i="21"/>
</calcChain>
</file>

<file path=xl/sharedStrings.xml><?xml version="1.0" encoding="utf-8"?>
<sst xmlns="http://schemas.openxmlformats.org/spreadsheetml/2006/main" count="82" uniqueCount="68">
  <si>
    <t>CODIGO</t>
  </si>
  <si>
    <t>CONCEPTO</t>
  </si>
  <si>
    <t>BASE</t>
  </si>
  <si>
    <t>VALOR APROXIMADO A MILES</t>
  </si>
  <si>
    <t>TESORERIA</t>
  </si>
  <si>
    <t>CONTABILIDAD</t>
  </si>
  <si>
    <t>DIFERENCIA</t>
  </si>
  <si>
    <t xml:space="preserve">SALDO PENDIENTE MES ANTERIOR </t>
  </si>
  <si>
    <t>RETENCION EN LA FUENTE E IMPUESTO DE TIMBRE</t>
  </si>
  <si>
    <t>HONORARIOS</t>
  </si>
  <si>
    <t>Retenido</t>
  </si>
  <si>
    <t>SERVICIOS</t>
  </si>
  <si>
    <t>ARRENDAMIENTOS</t>
  </si>
  <si>
    <t>COMPRAS</t>
  </si>
  <si>
    <t>A EMPLEADOS ARTÍCULO 383 ET</t>
  </si>
  <si>
    <t>Rentas de trabajo</t>
  </si>
  <si>
    <t>IMPUESTO A LAS VENTAS RETENIDO POR CONSIGNAR</t>
  </si>
  <si>
    <t>Retenido a responsables del Regimen comun</t>
  </si>
  <si>
    <t>CONTRATOS DE OBRA</t>
  </si>
  <si>
    <t>OTROS PAGOS SUJETOS A RETENCION</t>
  </si>
  <si>
    <t xml:space="preserve">TOTAL </t>
  </si>
  <si>
    <t xml:space="preserve">REFERENCIA </t>
  </si>
  <si>
    <t>TERCERO</t>
  </si>
  <si>
    <t>VALOR</t>
  </si>
  <si>
    <t>Diferencia Contabilidad - Tesorería</t>
  </si>
  <si>
    <t>Firma</t>
  </si>
  <si>
    <t xml:space="preserve">Revisado y Aprobado - Tesorera </t>
  </si>
  <si>
    <t>Revisado y Aprobado - Contadora</t>
  </si>
  <si>
    <t>Elaboró Tesoreria</t>
  </si>
  <si>
    <t xml:space="preserve">Elaboró Contabilidad </t>
  </si>
  <si>
    <t>OP374581623,374587,390210023,390572923,395295523,333423</t>
  </si>
  <si>
    <t>RECLASIFICAR A RENTAS DE TRABAJO MES DE DICIEMBRE</t>
  </si>
  <si>
    <t>RETEIVA</t>
  </si>
  <si>
    <t>RETEFUENTE</t>
  </si>
  <si>
    <t xml:space="preserve">FORMATO CONCILIACIÓN RETENCIÓN EN LA FUENTE
</t>
  </si>
  <si>
    <t>PROCESO GESTIÓN FINANCIERA Y CONTABLE</t>
  </si>
  <si>
    <t>PROCEDIMIENTO TRÁMITE DE PAGO</t>
  </si>
  <si>
    <t>Mes:</t>
  </si>
  <si>
    <t>Vigencia:</t>
  </si>
  <si>
    <t>Fecha de Elaboración:</t>
  </si>
  <si>
    <r>
      <t>Valor:</t>
    </r>
    <r>
      <rPr>
        <sz val="12"/>
        <color theme="0" tint="-0.499984740745262"/>
        <rFont val="Arial Narrow"/>
        <family val="2"/>
      </rPr>
      <t xml:space="preserve"> Corresponde a la cifra identificada como partida conciliatoria.</t>
    </r>
  </si>
  <si>
    <r>
      <t xml:space="preserve">Observación:  </t>
    </r>
    <r>
      <rPr>
        <sz val="12"/>
        <color theme="0" tint="-0.499984740745262"/>
        <rFont val="Arial Narrow"/>
        <family val="2"/>
      </rPr>
      <t>Nota explicativa o de identificación. No es obligatorio su diligenciamiento solo cuando se considere necesario.</t>
    </r>
  </si>
  <si>
    <r>
      <t xml:space="preserve">Vigencia: </t>
    </r>
    <r>
      <rPr>
        <sz val="12"/>
        <color theme="0" tint="-0.499984740745262"/>
        <rFont val="Arial Narrow"/>
        <family val="2"/>
      </rPr>
      <t>Diligenciar el año de conciliación Retención en la Fuente.</t>
    </r>
  </si>
  <si>
    <r>
      <t xml:space="preserve">Fecha de elaboración: </t>
    </r>
    <r>
      <rPr>
        <sz val="12"/>
        <color theme="0" tint="-0.499984740745262"/>
        <rFont val="Arial Narrow"/>
        <family val="2"/>
      </rPr>
      <t>Diligenciar la fecha en que se realiza la conciliación del impuesto de retención en la Fuente.</t>
    </r>
  </si>
  <si>
    <t>INSTRUCCIONES DE DILIGENCIAMIENTO - FORMATO CONCILIACIÓN RETENCIÓN EN LA FUENTE</t>
  </si>
  <si>
    <r>
      <rPr>
        <b/>
        <sz val="12"/>
        <color theme="0" tint="-0.499984740745262"/>
        <rFont val="Arial Narrow"/>
        <family val="2"/>
      </rPr>
      <t>Código:</t>
    </r>
    <r>
      <rPr>
        <sz val="12"/>
        <color theme="0" tint="-0.499984740745262"/>
        <rFont val="Arial Narrow"/>
        <family val="2"/>
      </rPr>
      <t xml:space="preserve"> Identifica la cuenta, sub-cuenta y auxiliar de acuerdo al Catálogo General de Cuentas que debe ser conciliada. Se pueden adicionar las filas necesarias.</t>
    </r>
  </si>
  <si>
    <r>
      <rPr>
        <b/>
        <sz val="12"/>
        <color theme="0" tint="-0.499984740745262"/>
        <rFont val="Arial Narrow"/>
        <family val="2"/>
      </rPr>
      <t xml:space="preserve">Concepto: </t>
    </r>
    <r>
      <rPr>
        <sz val="12"/>
        <color theme="0" tint="-0.499984740745262"/>
        <rFont val="Arial Narrow"/>
        <family val="2"/>
      </rPr>
      <t>Nombre de la cuenta, sub-cuenta y auxiliar de acuerdo al Catálogo General de Cuentas que debe ser conciliada. Se pueden adicionar las filas necesarias</t>
    </r>
  </si>
  <si>
    <r>
      <rPr>
        <b/>
        <sz val="12"/>
        <color theme="0" tint="-0.499984740745262"/>
        <rFont val="Arial Narrow"/>
        <family val="2"/>
      </rPr>
      <t xml:space="preserve">Valor Aproximado a Miles: </t>
    </r>
    <r>
      <rPr>
        <sz val="12"/>
        <color theme="0" tint="-0.499984740745262"/>
        <rFont val="Arial Narrow"/>
        <family val="2"/>
      </rPr>
      <t>Corresponde a la aproximación a miles de la base con la cual se establece la tarifa de retención en la fuente.</t>
    </r>
  </si>
  <si>
    <r>
      <rPr>
        <b/>
        <sz val="12"/>
        <color theme="0" tint="-0.499984740745262"/>
        <rFont val="Arial Narrow"/>
        <family val="2"/>
      </rPr>
      <t>Valor Aproximado a Miles:</t>
    </r>
    <r>
      <rPr>
        <sz val="12"/>
        <color theme="0" tint="-0.499984740745262"/>
        <rFont val="Arial Narrow"/>
        <family val="2"/>
      </rPr>
      <t xml:space="preserve"> Corresponde a la aproximación a miles de las deducciones generadas del SIIF Nación.</t>
    </r>
  </si>
  <si>
    <r>
      <rPr>
        <b/>
        <sz val="12"/>
        <color theme="0" tint="-0.499984740745262"/>
        <rFont val="Arial Narrow"/>
        <family val="2"/>
      </rPr>
      <t xml:space="preserve">Contabilidad: </t>
    </r>
    <r>
      <rPr>
        <sz val="12"/>
        <color theme="0" tint="-0.499984740745262"/>
        <rFont val="Arial Narrow"/>
        <family val="2"/>
      </rPr>
      <t>Corresponde al saldo de libros de contabilidad con corte al periodo conciliado</t>
    </r>
  </si>
  <si>
    <r>
      <t xml:space="preserve"> Diferencia:</t>
    </r>
    <r>
      <rPr>
        <sz val="12"/>
        <color theme="0" tint="-0.499984740745262"/>
        <rFont val="Arial Narrow"/>
        <family val="2"/>
      </rPr>
      <t xml:space="preserve"> Corresponde a la resta entre el valor registrado por contabilidad y tesorería, lo cual nos genera partidas por conciliar e identificar.</t>
    </r>
  </si>
  <si>
    <r>
      <rPr>
        <b/>
        <sz val="12"/>
        <color theme="0" tint="-0.499984740745262"/>
        <rFont val="Arial Narrow"/>
        <family val="2"/>
      </rPr>
      <t>Tercero</t>
    </r>
    <r>
      <rPr>
        <sz val="12"/>
        <color theme="0" tint="-0.499984740745262"/>
        <rFont val="Arial Narrow"/>
        <family val="2"/>
      </rPr>
      <t>:  Nombre del tercero que tiene asignado el número de referencia.</t>
    </r>
  </si>
  <si>
    <t>OBSERVACIÓN</t>
  </si>
  <si>
    <r>
      <t>Saldo pendiente mes anterior:</t>
    </r>
    <r>
      <rPr>
        <sz val="12"/>
        <color theme="0" tint="-0.499984740745262"/>
        <rFont val="Arial Narrow"/>
        <family val="2"/>
      </rPr>
      <t xml:space="preserve"> Corresponde a la resta entre el valor de las deducciones generadas de SIIF Nación y tesorería, lo cual nos genera partidas por conciliar e identificar.</t>
    </r>
  </si>
  <si>
    <t xml:space="preserve">Nombre: </t>
  </si>
  <si>
    <t>Nombre:</t>
  </si>
  <si>
    <t>Pág 1 de  1</t>
  </si>
  <si>
    <t>Versión</t>
  </si>
  <si>
    <t>Fecha de Cambio</t>
  </si>
  <si>
    <t>Descripción de la modificación</t>
  </si>
  <si>
    <t>Creación documento formato conciliación Retención en la Fuente</t>
  </si>
  <si>
    <r>
      <rPr>
        <b/>
        <sz val="12"/>
        <color rgb="FF808080"/>
        <rFont val="Arial Narrow"/>
        <family val="2"/>
      </rPr>
      <t>Mes:</t>
    </r>
    <r>
      <rPr>
        <sz val="12"/>
        <color rgb="FF808080"/>
        <rFont val="Arial Narrow"/>
        <family val="2"/>
      </rPr>
      <t xml:space="preserve"> Diligenciar el mes  en el cual se esta conciliando para la presentación del impuesto de retención en la fuente ante la DIAN.</t>
    </r>
  </si>
  <si>
    <r>
      <rPr>
        <b/>
        <sz val="12"/>
        <color rgb="FF808080"/>
        <rFont val="Arial Narrow"/>
        <family val="2"/>
      </rPr>
      <t xml:space="preserve">Base de Retención: </t>
    </r>
    <r>
      <rPr>
        <sz val="12"/>
        <color rgb="FF808080"/>
        <rFont val="Arial Narrow"/>
        <family val="2"/>
      </rPr>
      <t>Valor con el cual se aplica la tarifa de Retención en la Fuente (CEN de Deducciones)</t>
    </r>
  </si>
  <si>
    <r>
      <rPr>
        <b/>
        <sz val="12"/>
        <color rgb="FF808080"/>
        <rFont val="Arial Narrow"/>
        <family val="2"/>
      </rPr>
      <t>Tesoreria:</t>
    </r>
    <r>
      <rPr>
        <sz val="12"/>
        <color rgb="FF808080"/>
        <rFont val="Arial Narrow"/>
        <family val="2"/>
      </rPr>
      <t>Corresponde al valor reportado por cada concepto de deducción, generado del SIIF Nación. (CEN de Deducciones)</t>
    </r>
  </si>
  <si>
    <r>
      <rPr>
        <b/>
        <sz val="12"/>
        <color rgb="FF808080"/>
        <rFont val="Arial Narrow"/>
        <family val="2"/>
      </rPr>
      <t xml:space="preserve">Referencia: </t>
    </r>
    <r>
      <rPr>
        <sz val="12"/>
        <color rgb="FF808080"/>
        <rFont val="Arial Narrow"/>
        <family val="2"/>
      </rPr>
      <t>Es el número de consecutivo asignado por el SIIF - Nación del documento que quedo como partida conciliatoria</t>
    </r>
    <r>
      <rPr>
        <b/>
        <sz val="12"/>
        <color rgb="FF808080"/>
        <rFont val="Arial Narrow"/>
        <family val="2"/>
      </rPr>
      <t xml:space="preserve">. </t>
    </r>
    <r>
      <rPr>
        <sz val="12"/>
        <color rgb="FF808080"/>
        <rFont val="Arial Narrow"/>
        <family val="2"/>
      </rPr>
      <t xml:space="preserve"> Se pueden adicionar las filas necesarias</t>
    </r>
  </si>
  <si>
    <t>Código: 163,15,15-71</t>
  </si>
  <si>
    <t>Versión: 01</t>
  </si>
  <si>
    <t>Fecha Aprobación: 31/01/2024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</si>
</sst>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&quot;$&quot;\ * #,##0_-;\-&quot;$&quot;\ * #,##0_-;_-&quot;$&quot;\ * &quot;-&quot;_-;_-@_-"/>
    <numFmt numFmtId="165" formatCode="_-* #,##0_-;\-* #,##0_-;_-* &quot;-&quot;_-;_-@_-"/>
    <numFmt numFmtId="166" formatCode="_-&quot;$&quot;\ * #,##0.00_-;\-&quot;$&quot;\ * #,##0.00_-;_-&quot;$&quot;\ * &quot;-&quot;??_-;_-@_-"/>
    <numFmt numFmtId="167" formatCode="_-* #,##0.00_-;\-* #,##0.00_-;_-* &quot;-&quot;??_-;_-@_-"/>
    <numFmt numFmtId="168" formatCode="_-* #,##0.00_-;\-* #,##0.00_-;_-* &quot;-&quot;_-;_-@_-"/>
    <numFmt numFmtId="169" formatCode="_-* #,##0_-;\-* #,##0_-;_-* &quot;-&quot;??_-;_-@_-"/>
  </numFmts>
  <fonts count="45" x14ac:knownFonts="1">
    <font>
      <sz val="11"/>
      <color theme="1"/>
      <name val="Calibri"/>
      <family val="2"/>
      <scheme val="minor"/>
    </font>
    <font>
      <sz val="9"/>
      <color theme="1"/>
      <name val="Trebuchet MS"/>
      <family val="2"/>
    </font>
    <font>
      <sz val="9"/>
      <color theme="1"/>
      <name val="Trebuchet MS"/>
      <family val="2"/>
    </font>
    <font>
      <sz val="9"/>
      <color theme="1"/>
      <name val="Trebuchet MS"/>
      <family val="2"/>
    </font>
    <font>
      <sz val="9"/>
      <color theme="1"/>
      <name val="Trebuchet MS"/>
      <family val="2"/>
    </font>
    <font>
      <sz val="9"/>
      <color theme="1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name val="Century Gothic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0" tint="-0.499984740745262"/>
      <name val="Arial Narrow"/>
      <family val="2"/>
    </font>
    <font>
      <sz val="12"/>
      <color theme="0" tint="-0.499984740745262"/>
      <name val="Arial Narrow"/>
      <family val="2"/>
    </font>
    <font>
      <b/>
      <sz val="9"/>
      <color rgb="FFFFFFFF"/>
      <name val="Verdana"/>
      <family val="2"/>
    </font>
    <font>
      <sz val="9"/>
      <color rgb="FF000000"/>
      <name val="Verdana"/>
      <family val="2"/>
    </font>
    <font>
      <b/>
      <sz val="12"/>
      <color theme="0"/>
      <name val="Arial"/>
      <family val="2"/>
    </font>
    <font>
      <b/>
      <sz val="12"/>
      <color rgb="FF808080"/>
      <name val="Arial Narrow"/>
      <family val="2"/>
    </font>
    <font>
      <sz val="12"/>
      <color rgb="FF808080"/>
      <name val="Arial Narrow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6A6A6"/>
        <bgColor rgb="FF000000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6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2" applyNumberFormat="0" applyFill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15" applyNumberFormat="0" applyAlignment="0" applyProtection="0"/>
    <xf numFmtId="0" fontId="19" fillId="8" borderId="16" applyNumberFormat="0" applyAlignment="0" applyProtection="0"/>
    <xf numFmtId="0" fontId="20" fillId="8" borderId="15" applyNumberFormat="0" applyAlignment="0" applyProtection="0"/>
    <xf numFmtId="0" fontId="21" fillId="0" borderId="17" applyNumberFormat="0" applyFill="0" applyAlignment="0" applyProtection="0"/>
    <xf numFmtId="0" fontId="22" fillId="9" borderId="18" applyNumberFormat="0" applyAlignment="0" applyProtection="0"/>
    <xf numFmtId="0" fontId="23" fillId="0" borderId="0" applyNumberFormat="0" applyFill="0" applyBorder="0" applyAlignment="0" applyProtection="0"/>
    <xf numFmtId="0" fontId="8" fillId="10" borderId="19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20" applyNumberFormat="0" applyFill="0" applyAlignment="0" applyProtection="0"/>
    <xf numFmtId="0" fontId="26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26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26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26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26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26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164" fontId="8" fillId="0" borderId="0" applyFont="0" applyFill="0" applyBorder="0" applyAlignment="0" applyProtection="0"/>
    <xf numFmtId="0" fontId="5" fillId="0" borderId="0"/>
    <xf numFmtId="167" fontId="8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27" fillId="0" borderId="0" applyNumberFormat="0" applyFont="0" applyFill="0" applyBorder="0" applyAlignment="0" applyProtection="0"/>
    <xf numFmtId="166" fontId="27" fillId="0" borderId="0" applyNumberFormat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28" fillId="0" borderId="0" applyNumberFormat="0" applyFont="0" applyFill="0" applyBorder="0" applyAlignment="0" applyProtection="0"/>
    <xf numFmtId="0" fontId="29" fillId="0" borderId="0" applyNumberFormat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35" fillId="0" borderId="0"/>
    <xf numFmtId="0" fontId="6" fillId="0" borderId="0"/>
  </cellStyleXfs>
  <cellXfs count="139">
    <xf numFmtId="0" fontId="0" fillId="0" borderId="0" xfId="0"/>
    <xf numFmtId="43" fontId="9" fillId="2" borderId="6" xfId="4" applyFont="1" applyFill="1" applyBorder="1" applyAlignment="1">
      <alignment horizontal="center" vertical="center" wrapText="1"/>
    </xf>
    <xf numFmtId="43" fontId="10" fillId="2" borderId="6" xfId="4" applyFont="1" applyFill="1" applyBorder="1" applyAlignment="1">
      <alignment horizontal="center" vertical="center" wrapText="1"/>
    </xf>
    <xf numFmtId="43" fontId="9" fillId="3" borderId="6" xfId="4" applyFont="1" applyFill="1" applyBorder="1" applyAlignment="1">
      <alignment horizontal="center" vertical="center" wrapText="1"/>
    </xf>
    <xf numFmtId="43" fontId="10" fillId="3" borderId="6" xfId="4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3" fontId="10" fillId="0" borderId="6" xfId="4" applyFont="1" applyFill="1" applyBorder="1" applyAlignment="1">
      <alignment horizontal="center" vertical="center" wrapText="1"/>
    </xf>
    <xf numFmtId="43" fontId="30" fillId="3" borderId="6" xfId="4" applyFont="1" applyFill="1" applyBorder="1" applyAlignment="1">
      <alignment horizontal="center" vertical="center" wrapText="1"/>
    </xf>
    <xf numFmtId="43" fontId="30" fillId="0" borderId="6" xfId="4" applyFont="1" applyFill="1" applyBorder="1" applyAlignment="1">
      <alignment horizontal="center" vertical="center" wrapText="1"/>
    </xf>
    <xf numFmtId="43" fontId="10" fillId="0" borderId="6" xfId="4" applyFont="1" applyBorder="1" applyAlignment="1">
      <alignment horizontal="center" vertical="center" wrapText="1"/>
    </xf>
    <xf numFmtId="0" fontId="9" fillId="3" borderId="7" xfId="0" applyFont="1" applyFill="1" applyBorder="1" applyAlignment="1">
      <alignment horizontal="right" vertical="center" wrapText="1"/>
    </xf>
    <xf numFmtId="43" fontId="9" fillId="3" borderId="5" xfId="4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right" vertical="center" wrapText="1"/>
    </xf>
    <xf numFmtId="43" fontId="9" fillId="2" borderId="5" xfId="4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center" wrapText="1"/>
    </xf>
    <xf numFmtId="43" fontId="10" fillId="2" borderId="0" xfId="4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167" fontId="10" fillId="2" borderId="0" xfId="49" applyFont="1" applyFill="1" applyAlignment="1">
      <alignment horizontal="center" vertical="center" wrapText="1"/>
    </xf>
    <xf numFmtId="167" fontId="10" fillId="2" borderId="0" xfId="0" applyNumberFormat="1" applyFont="1" applyFill="1" applyAlignment="1">
      <alignment horizontal="center" vertical="center" wrapText="1"/>
    </xf>
    <xf numFmtId="167" fontId="10" fillId="0" borderId="0" xfId="49" applyFont="1" applyAlignment="1">
      <alignment horizontal="center" vertical="center" wrapText="1"/>
    </xf>
    <xf numFmtId="43" fontId="10" fillId="0" borderId="0" xfId="4" applyFont="1" applyAlignment="1">
      <alignment horizontal="center" vertical="center" wrapText="1"/>
    </xf>
    <xf numFmtId="43" fontId="9" fillId="2" borderId="0" xfId="4" applyFont="1" applyFill="1" applyBorder="1" applyAlignment="1">
      <alignment horizontal="center" vertical="center" wrapText="1"/>
    </xf>
    <xf numFmtId="4" fontId="9" fillId="2" borderId="0" xfId="0" applyNumberFormat="1" applyFont="1" applyFill="1" applyAlignment="1">
      <alignment horizontal="center" vertical="center" wrapText="1"/>
    </xf>
    <xf numFmtId="43" fontId="10" fillId="2" borderId="0" xfId="4" applyFont="1" applyFill="1" applyBorder="1" applyAlignment="1">
      <alignment horizontal="center" vertical="center" wrapText="1"/>
    </xf>
    <xf numFmtId="43" fontId="31" fillId="2" borderId="0" xfId="4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64" fontId="31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vertical="top" wrapText="1"/>
    </xf>
    <xf numFmtId="164" fontId="10" fillId="2" borderId="0" xfId="5" applyFont="1" applyFill="1" applyBorder="1" applyAlignment="1">
      <alignment horizontal="center" vertical="center" wrapText="1"/>
    </xf>
    <xf numFmtId="43" fontId="10" fillId="0" borderId="0" xfId="4" applyFont="1" applyFill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169" fontId="10" fillId="0" borderId="0" xfId="49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wrapText="1"/>
    </xf>
    <xf numFmtId="43" fontId="10" fillId="0" borderId="0" xfId="4" applyFont="1" applyFill="1" applyBorder="1" applyAlignment="1">
      <alignment horizontal="left" vertical="center"/>
    </xf>
    <xf numFmtId="4" fontId="33" fillId="0" borderId="0" xfId="0" applyNumberFormat="1" applyFont="1"/>
    <xf numFmtId="43" fontId="10" fillId="0" borderId="0" xfId="4" applyFont="1" applyFill="1" applyAlignment="1">
      <alignment horizontal="center" vertical="center" wrapText="1"/>
    </xf>
    <xf numFmtId="1" fontId="9" fillId="2" borderId="0" xfId="0" applyNumberFormat="1" applyFont="1" applyFill="1" applyAlignment="1">
      <alignment horizontal="center" vertical="center" wrapText="1"/>
    </xf>
    <xf numFmtId="4" fontId="10" fillId="2" borderId="0" xfId="4" applyNumberFormat="1" applyFont="1" applyFill="1" applyAlignment="1">
      <alignment horizontal="center" vertical="center" wrapText="1"/>
    </xf>
    <xf numFmtId="4" fontId="10" fillId="2" borderId="0" xfId="4" applyNumberFormat="1" applyFont="1" applyFill="1" applyBorder="1" applyAlignment="1">
      <alignment horizontal="center" vertical="center" wrapText="1"/>
    </xf>
    <xf numFmtId="4" fontId="10" fillId="2" borderId="2" xfId="4" applyNumberFormat="1" applyFont="1" applyFill="1" applyBorder="1" applyAlignment="1">
      <alignment horizontal="center" vertical="center" wrapText="1"/>
    </xf>
    <xf numFmtId="43" fontId="10" fillId="2" borderId="2" xfId="4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" fontId="10" fillId="0" borderId="0" xfId="0" applyNumberFormat="1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43" fontId="9" fillId="0" borderId="0" xfId="4" applyFont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3" fontId="9" fillId="2" borderId="0" xfId="4" applyFont="1" applyFill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68" fontId="10" fillId="0" borderId="0" xfId="3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4" fillId="0" borderId="6" xfId="0" applyFont="1" applyBorder="1" applyAlignment="1">
      <alignment horizontal="left" vertical="top" wrapText="1"/>
    </xf>
    <xf numFmtId="167" fontId="0" fillId="0" borderId="0" xfId="49" applyFont="1"/>
    <xf numFmtId="43" fontId="10" fillId="2" borderId="0" xfId="0" applyNumberFormat="1" applyFont="1" applyFill="1" applyAlignment="1">
      <alignment horizontal="center" vertical="center" wrapText="1"/>
    </xf>
    <xf numFmtId="167" fontId="0" fillId="35" borderId="0" xfId="49" applyFont="1" applyFill="1"/>
    <xf numFmtId="167" fontId="36" fillId="35" borderId="0" xfId="49" applyFont="1" applyFill="1"/>
    <xf numFmtId="167" fontId="0" fillId="0" borderId="6" xfId="49" applyFont="1" applyFill="1" applyBorder="1"/>
    <xf numFmtId="167" fontId="10" fillId="0" borderId="0" xfId="49" applyFont="1" applyFill="1" applyBorder="1" applyAlignment="1">
      <alignment wrapText="1"/>
    </xf>
    <xf numFmtId="167" fontId="10" fillId="0" borderId="0" xfId="0" applyNumberFormat="1" applyFont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166" fontId="34" fillId="0" borderId="6" xfId="61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7" xfId="0" applyFont="1" applyBorder="1" applyAlignment="1">
      <alignment horizontal="center" vertical="top" wrapText="1"/>
    </xf>
    <xf numFmtId="166" fontId="34" fillId="2" borderId="6" xfId="61" applyFont="1" applyFill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4" fontId="34" fillId="0" borderId="22" xfId="4" applyNumberFormat="1" applyFont="1" applyFill="1" applyBorder="1" applyAlignment="1">
      <alignment horizontal="center" vertical="top" wrapText="1"/>
    </xf>
    <xf numFmtId="0" fontId="34" fillId="0" borderId="34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left" vertical="center" wrapText="1"/>
    </xf>
    <xf numFmtId="166" fontId="34" fillId="0" borderId="21" xfId="61" applyFont="1" applyFill="1" applyBorder="1" applyAlignment="1">
      <alignment horizontal="center" vertical="center" wrapText="1"/>
    </xf>
    <xf numFmtId="4" fontId="34" fillId="0" borderId="23" xfId="4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36" borderId="6" xfId="0" applyFont="1" applyFill="1" applyBorder="1" applyAlignment="1">
      <alignment horizontal="center" vertical="center" wrapText="1"/>
    </xf>
    <xf numFmtId="0" fontId="9" fillId="36" borderId="7" xfId="0" applyFont="1" applyFill="1" applyBorder="1" applyAlignment="1">
      <alignment horizontal="center" vertical="center" wrapText="1"/>
    </xf>
    <xf numFmtId="49" fontId="9" fillId="36" borderId="6" xfId="0" applyNumberFormat="1" applyFont="1" applyFill="1" applyBorder="1" applyAlignment="1">
      <alignment horizontal="center" vertical="center" wrapText="1"/>
    </xf>
    <xf numFmtId="43" fontId="9" fillId="36" borderId="6" xfId="4" applyFont="1" applyFill="1" applyBorder="1" applyAlignment="1">
      <alignment horizontal="center" vertical="center" wrapText="1"/>
    </xf>
    <xf numFmtId="0" fontId="9" fillId="36" borderId="5" xfId="0" applyFont="1" applyFill="1" applyBorder="1" applyAlignment="1">
      <alignment horizontal="center" vertical="center" wrapText="1"/>
    </xf>
    <xf numFmtId="0" fontId="6" fillId="0" borderId="0" xfId="66"/>
    <xf numFmtId="43" fontId="9" fillId="37" borderId="4" xfId="4" applyFont="1" applyFill="1" applyBorder="1" applyAlignment="1">
      <alignment horizontal="center" vertical="center" wrapText="1"/>
    </xf>
    <xf numFmtId="43" fontId="9" fillId="37" borderId="3" xfId="4" applyFont="1" applyFill="1" applyBorder="1" applyAlignment="1">
      <alignment horizontal="center" vertical="center" wrapText="1"/>
    </xf>
    <xf numFmtId="164" fontId="9" fillId="37" borderId="35" xfId="5" applyFont="1" applyFill="1" applyBorder="1" applyAlignment="1">
      <alignment horizontal="center" vertical="center" wrapText="1"/>
    </xf>
    <xf numFmtId="4" fontId="10" fillId="37" borderId="36" xfId="4" applyNumberFormat="1" applyFont="1" applyFill="1" applyBorder="1" applyAlignment="1">
      <alignment horizontal="center" vertical="center" wrapText="1"/>
    </xf>
    <xf numFmtId="0" fontId="37" fillId="36" borderId="47" xfId="66" applyFont="1" applyFill="1" applyBorder="1" applyAlignment="1">
      <alignment horizontal="center" vertical="center" wrapText="1"/>
    </xf>
    <xf numFmtId="0" fontId="38" fillId="0" borderId="48" xfId="66" applyFont="1" applyBorder="1" applyAlignment="1">
      <alignment horizontal="justify" vertical="center"/>
    </xf>
    <xf numFmtId="0" fontId="39" fillId="0" borderId="48" xfId="66" applyFont="1" applyBorder="1" applyAlignment="1">
      <alignment horizontal="justify" vertical="center"/>
    </xf>
    <xf numFmtId="0" fontId="39" fillId="0" borderId="48" xfId="66" applyFont="1" applyBorder="1" applyAlignment="1">
      <alignment horizontal="justify" vertical="center" wrapText="1"/>
    </xf>
    <xf numFmtId="0" fontId="38" fillId="0" borderId="48" xfId="66" applyFont="1" applyBorder="1" applyAlignment="1">
      <alignment horizontal="justify" vertical="center" wrapText="1"/>
    </xf>
    <xf numFmtId="0" fontId="38" fillId="0" borderId="49" xfId="66" applyFont="1" applyBorder="1" applyAlignment="1">
      <alignment horizontal="justify" vertical="center" wrapText="1"/>
    </xf>
    <xf numFmtId="0" fontId="41" fillId="0" borderId="6" xfId="0" applyFont="1" applyBorder="1" applyAlignment="1">
      <alignment horizontal="center" vertical="center"/>
    </xf>
    <xf numFmtId="14" fontId="41" fillId="0" borderId="6" xfId="0" applyNumberFormat="1" applyFont="1" applyBorder="1" applyAlignment="1">
      <alignment horizontal="center" vertical="center"/>
    </xf>
    <xf numFmtId="0" fontId="41" fillId="0" borderId="6" xfId="0" applyFont="1" applyBorder="1" applyAlignment="1">
      <alignment vertical="center" wrapText="1"/>
    </xf>
    <xf numFmtId="0" fontId="43" fillId="0" borderId="48" xfId="66" applyFont="1" applyBorder="1" applyAlignment="1">
      <alignment horizontal="justify" vertical="center"/>
    </xf>
    <xf numFmtId="0" fontId="44" fillId="0" borderId="48" xfId="66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49" fontId="9" fillId="37" borderId="25" xfId="0" applyNumberFormat="1" applyFont="1" applyFill="1" applyBorder="1" applyAlignment="1">
      <alignment horizontal="center" vertical="center" wrapText="1"/>
    </xf>
    <xf numFmtId="49" fontId="9" fillId="37" borderId="4" xfId="0" applyNumberFormat="1" applyFont="1" applyFill="1" applyBorder="1" applyAlignment="1">
      <alignment horizontal="center" vertical="center" wrapText="1"/>
    </xf>
    <xf numFmtId="0" fontId="9" fillId="36" borderId="10" xfId="0" applyFont="1" applyFill="1" applyBorder="1" applyAlignment="1">
      <alignment horizontal="center" vertical="center" wrapText="1"/>
    </xf>
    <xf numFmtId="0" fontId="9" fillId="36" borderId="9" xfId="0" applyFont="1" applyFill="1" applyBorder="1" applyAlignment="1">
      <alignment horizontal="center" vertical="center" wrapText="1"/>
    </xf>
    <xf numFmtId="0" fontId="9" fillId="36" borderId="8" xfId="0" applyFont="1" applyFill="1" applyBorder="1" applyAlignment="1">
      <alignment horizontal="center" vertical="center" wrapText="1"/>
    </xf>
    <xf numFmtId="0" fontId="10" fillId="36" borderId="10" xfId="0" applyFont="1" applyFill="1" applyBorder="1" applyAlignment="1">
      <alignment horizontal="center" vertical="center"/>
    </xf>
    <xf numFmtId="0" fontId="10" fillId="36" borderId="7" xfId="0" applyFont="1" applyFill="1" applyBorder="1" applyAlignment="1">
      <alignment horizontal="center" vertical="center"/>
    </xf>
    <xf numFmtId="0" fontId="10" fillId="36" borderId="25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4" fontId="9" fillId="0" borderId="40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46" xfId="0" applyNumberFormat="1" applyFont="1" applyBorder="1" applyAlignment="1">
      <alignment horizontal="center" vertical="center" wrapText="1"/>
    </xf>
    <xf numFmtId="0" fontId="42" fillId="36" borderId="37" xfId="0" applyFont="1" applyFill="1" applyBorder="1" applyAlignment="1">
      <alignment horizontal="center" vertical="center" wrapText="1"/>
    </xf>
    <xf numFmtId="0" fontId="42" fillId="36" borderId="38" xfId="0" applyFont="1" applyFill="1" applyBorder="1" applyAlignment="1">
      <alignment horizontal="center" vertical="center" wrapText="1"/>
    </xf>
    <xf numFmtId="0" fontId="42" fillId="36" borderId="39" xfId="0" applyFont="1" applyFill="1" applyBorder="1" applyAlignment="1">
      <alignment horizontal="center" vertical="center" wrapText="1"/>
    </xf>
    <xf numFmtId="0" fontId="42" fillId="36" borderId="40" xfId="0" applyFont="1" applyFill="1" applyBorder="1" applyAlignment="1">
      <alignment horizontal="center" vertical="center" wrapText="1"/>
    </xf>
    <xf numFmtId="0" fontId="42" fillId="36" borderId="2" xfId="0" applyFont="1" applyFill="1" applyBorder="1" applyAlignment="1">
      <alignment horizontal="center" vertical="center" wrapText="1"/>
    </xf>
    <xf numFmtId="0" fontId="42" fillId="36" borderId="41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1" fontId="9" fillId="37" borderId="24" xfId="0" applyNumberFormat="1" applyFont="1" applyFill="1" applyBorder="1" applyAlignment="1">
      <alignment horizontal="center" vertical="center" wrapText="1"/>
    </xf>
    <xf numFmtId="1" fontId="9" fillId="37" borderId="33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0" fontId="9" fillId="0" borderId="31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40" fillId="38" borderId="21" xfId="0" applyFont="1" applyFill="1" applyBorder="1" applyAlignment="1">
      <alignment horizontal="center" vertical="center" wrapText="1"/>
    </xf>
    <xf numFmtId="0" fontId="40" fillId="38" borderId="11" xfId="0" applyFont="1" applyFill="1" applyBorder="1" applyAlignment="1">
      <alignment horizontal="center" vertical="center" wrapText="1"/>
    </xf>
  </cellXfs>
  <cellStyles count="67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o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1" xfId="7" builtinId="16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49" builtinId="3"/>
    <cellStyle name="Millares [0]" xfId="3" builtinId="6"/>
    <cellStyle name="Millares 2" xfId="4" xr:uid="{00000000-0005-0000-0000-000022000000}"/>
    <cellStyle name="Millares 3" xfId="62" xr:uid="{D427D8C5-3B62-4A0A-9F42-C0E4CEB0092A}"/>
    <cellStyle name="Millares 4" xfId="63" xr:uid="{C5378E04-5A14-44F5-9447-4E35BF6DAC6D}"/>
    <cellStyle name="Millares 5" xfId="64" xr:uid="{88907E52-347D-42AC-BDA8-A33BFF1787E4}"/>
    <cellStyle name="Moneda" xfId="61" builtinId="4"/>
    <cellStyle name="Moneda [0]" xfId="5" builtinId="7"/>
    <cellStyle name="Moneda [0] 2" xfId="47" xr:uid="{00000000-0005-0000-0000-000024000000}"/>
    <cellStyle name="Moneda 2" xfId="51" xr:uid="{00000000-0005-0000-0000-000025000000}"/>
    <cellStyle name="Moneda 3" xfId="53" xr:uid="{00000000-0005-0000-0000-000026000000}"/>
    <cellStyle name="Moneda 4" xfId="55" xr:uid="{00000000-0005-0000-0000-000027000000}"/>
    <cellStyle name="Moneda 5" xfId="57" xr:uid="{00000000-0005-0000-0000-000028000000}"/>
    <cellStyle name="Neutral" xfId="13" builtinId="28" customBuiltin="1"/>
    <cellStyle name="Normal" xfId="0" builtinId="0"/>
    <cellStyle name="Normal 10" xfId="60" xr:uid="{00000000-0005-0000-0000-00002B000000}"/>
    <cellStyle name="Normal 11" xfId="65" xr:uid="{155BEFA9-4BF9-4015-84AC-8CF2F8107780}"/>
    <cellStyle name="Normal 2" xfId="1" xr:uid="{00000000-0005-0000-0000-00002C000000}"/>
    <cellStyle name="Normal 2 2" xfId="59" xr:uid="{00000000-0005-0000-0000-00002D000000}"/>
    <cellStyle name="Normal 3" xfId="2" xr:uid="{00000000-0005-0000-0000-00002E000000}"/>
    <cellStyle name="Normal 3 2" xfId="66" xr:uid="{BA834FF7-F1D2-4A22-B7B5-A0C49D84D016}"/>
    <cellStyle name="Normal 4" xfId="48" xr:uid="{00000000-0005-0000-0000-00002F000000}"/>
    <cellStyle name="Normal 5" xfId="50" xr:uid="{00000000-0005-0000-0000-000030000000}"/>
    <cellStyle name="Normal 6" xfId="52" xr:uid="{00000000-0005-0000-0000-000031000000}"/>
    <cellStyle name="Normal 7" xfId="54" xr:uid="{00000000-0005-0000-0000-000032000000}"/>
    <cellStyle name="Normal 8" xfId="56" xr:uid="{00000000-0005-0000-0000-000033000000}"/>
    <cellStyle name="Normal 9" xfId="58" xr:uid="{00000000-0005-0000-0000-000034000000}"/>
    <cellStyle name="Notas" xfId="20" builtinId="10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2" xfId="8" builtinId="17" customBuiltin="1"/>
    <cellStyle name="Título 3" xfId="9" builtinId="18" customBuiltin="1"/>
    <cellStyle name="Total" xfId="2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202409</xdr:rowOff>
    </xdr:from>
    <xdr:to>
      <xdr:col>0</xdr:col>
      <xdr:colOff>2229349</xdr:colOff>
      <xdr:row>4</xdr:row>
      <xdr:rowOff>107158</xdr:rowOff>
    </xdr:to>
    <xdr:pic>
      <xdr:nvPicPr>
        <xdr:cNvPr id="2" name="imageSelected1">
          <a:extLst>
            <a:ext uri="{FF2B5EF4-FFF2-40B4-BE49-F238E27FC236}">
              <a16:creationId xmlns:a16="http://schemas.microsoft.com/office/drawing/2014/main" id="{6BE8AFAC-D464-4D0C-8999-34DDE7B24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0059"/>
          <a:ext cx="2229349" cy="619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dadvictimas-my.sharepoint.com/personal/pilar_ardila_unidadvictimas_gov_co/Documents/1.%20Impuestos/3.%20Declaraciones/2023-impuestos/11.NOVIEMBRE/OBL%20UNIDAD.xlsx" TargetMode="External"/><Relationship Id="rId1" Type="http://schemas.openxmlformats.org/officeDocument/2006/relationships/externalLinkPath" Target="/personal/pilar_ardila_unidadvictimas_gov_co/Documents/1.%20Impuestos/3.%20Declaraciones/2023-impuestos/11.NOVIEMBRE/OBL%20UN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2"/>
      <sheetName val="Hoja4"/>
      <sheetName val="Hoja3"/>
      <sheetName val="Hoja5"/>
      <sheetName val="Hoja6"/>
      <sheetName val="Hoja7"/>
      <sheetName val="Hoja8"/>
      <sheetName val="Hoja9"/>
      <sheetName val="santiago martinez"/>
      <sheetName val="Hoja11"/>
      <sheetName val="Hoja12"/>
      <sheetName val="Hoja13"/>
      <sheetName val="DEISY ARBOLEDA"/>
      <sheetName val="Hoja15"/>
      <sheetName val="Hoja16"/>
      <sheetName val="Hoja17"/>
      <sheetName val="Hoja18"/>
      <sheetName val="Hoja19"/>
      <sheetName val="Hoja20"/>
      <sheetName val="Hoja21"/>
      <sheetName val="Hoja22"/>
      <sheetName val="Hoja23"/>
      <sheetName val="Hoja24"/>
      <sheetName val="Hoja25"/>
      <sheetName val="Hoja26"/>
      <sheetName val="Hoja27"/>
      <sheetName val="Hoja28"/>
      <sheetName val="Hoja29"/>
      <sheetName val="Hoja3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7">
          <cell r="Z47">
            <v>476908</v>
          </cell>
        </row>
      </sheetData>
      <sheetData sheetId="8">
        <row r="50">
          <cell r="Z50">
            <v>37168</v>
          </cell>
        </row>
      </sheetData>
      <sheetData sheetId="9"/>
      <sheetData sheetId="10"/>
      <sheetData sheetId="11">
        <row r="47">
          <cell r="Z47">
            <v>438365</v>
          </cell>
        </row>
      </sheetData>
      <sheetData sheetId="12">
        <row r="50">
          <cell r="Z50">
            <v>131237</v>
          </cell>
        </row>
      </sheetData>
      <sheetData sheetId="13"/>
      <sheetData sheetId="14">
        <row r="47">
          <cell r="Z47">
            <v>452335</v>
          </cell>
        </row>
      </sheetData>
      <sheetData sheetId="15"/>
      <sheetData sheetId="16">
        <row r="47">
          <cell r="Z47">
            <v>131729</v>
          </cell>
        </row>
      </sheetData>
      <sheetData sheetId="17"/>
      <sheetData sheetId="18"/>
      <sheetData sheetId="19">
        <row r="47">
          <cell r="Z47">
            <v>167461</v>
          </cell>
        </row>
      </sheetData>
      <sheetData sheetId="20"/>
      <sheetData sheetId="21"/>
      <sheetData sheetId="22"/>
      <sheetData sheetId="23"/>
      <sheetData sheetId="24">
        <row r="47">
          <cell r="Z47">
            <v>317557</v>
          </cell>
        </row>
      </sheetData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98C0F-4211-4703-9124-00F97AD6FD9C}">
  <dimension ref="B3:G13"/>
  <sheetViews>
    <sheetView workbookViewId="0">
      <selection activeCell="G12" sqref="G12"/>
    </sheetView>
  </sheetViews>
  <sheetFormatPr baseColWidth="10" defaultRowHeight="15" x14ac:dyDescent="0.25"/>
  <cols>
    <col min="2" max="3" width="13.140625" style="59" bestFit="1" customWidth="1"/>
    <col min="5" max="5" width="13.140625" bestFit="1" customWidth="1"/>
    <col min="7" max="7" width="13.140625" bestFit="1" customWidth="1"/>
  </cols>
  <sheetData>
    <row r="3" spans="2:7" x14ac:dyDescent="0.25">
      <c r="B3" s="59" t="s">
        <v>33</v>
      </c>
      <c r="C3" s="59" t="s">
        <v>32</v>
      </c>
    </row>
    <row r="4" spans="2:7" x14ac:dyDescent="0.25">
      <c r="B4" s="61">
        <v>476908</v>
      </c>
      <c r="C4" s="59">
        <v>1490453</v>
      </c>
      <c r="E4" s="59">
        <f>+[1]Hoja9!$Z$47</f>
        <v>476908</v>
      </c>
      <c r="G4" s="63">
        <v>476908</v>
      </c>
    </row>
    <row r="5" spans="2:7" x14ac:dyDescent="0.25">
      <c r="B5" s="61">
        <v>37168</v>
      </c>
      <c r="C5" s="59">
        <v>242153</v>
      </c>
      <c r="E5" s="59">
        <f>+'[1]santiago martinez'!$Z$50</f>
        <v>37168</v>
      </c>
      <c r="G5" s="63">
        <v>140157</v>
      </c>
    </row>
    <row r="6" spans="2:7" x14ac:dyDescent="0.25">
      <c r="B6" s="61">
        <v>438365</v>
      </c>
      <c r="C6" s="59">
        <v>15117</v>
      </c>
      <c r="E6" s="59">
        <f>+[1]Hoja13!$Z$47</f>
        <v>438365</v>
      </c>
      <c r="G6" s="63">
        <v>131729</v>
      </c>
    </row>
    <row r="7" spans="2:7" x14ac:dyDescent="0.25">
      <c r="B7" s="61">
        <v>131237</v>
      </c>
      <c r="C7" s="59">
        <v>7934</v>
      </c>
      <c r="E7" s="59">
        <f>+'[1]DEISY ARBOLEDA'!$Z$50</f>
        <v>131237</v>
      </c>
      <c r="G7" s="63">
        <v>438365</v>
      </c>
    </row>
    <row r="8" spans="2:7" x14ac:dyDescent="0.25">
      <c r="B8" s="61">
        <v>452335</v>
      </c>
      <c r="C8" s="59">
        <v>31651</v>
      </c>
      <c r="E8" s="59">
        <f>+[1]Hoja16!$Z$47</f>
        <v>452335</v>
      </c>
      <c r="G8" s="63">
        <v>264492</v>
      </c>
    </row>
    <row r="9" spans="2:7" x14ac:dyDescent="0.25">
      <c r="B9" s="61">
        <v>131729</v>
      </c>
      <c r="C9" s="59">
        <v>8391</v>
      </c>
      <c r="E9" s="59">
        <f>+[1]Hoja18!$Z$47</f>
        <v>131729</v>
      </c>
      <c r="G9" s="63">
        <v>167461</v>
      </c>
    </row>
    <row r="10" spans="2:7" ht="15.75" x14ac:dyDescent="0.25">
      <c r="B10" s="62">
        <v>167461</v>
      </c>
      <c r="E10" s="59">
        <f>+[1]Hoja21!$Z$47</f>
        <v>167461</v>
      </c>
      <c r="G10" s="63">
        <v>452335</v>
      </c>
    </row>
    <row r="11" spans="2:7" x14ac:dyDescent="0.25">
      <c r="B11" s="61">
        <v>317557</v>
      </c>
      <c r="E11" s="59">
        <f>+[1]Hoja26!$Z$47</f>
        <v>317557</v>
      </c>
      <c r="G11" s="63">
        <v>317557</v>
      </c>
    </row>
    <row r="12" spans="2:7" x14ac:dyDescent="0.25">
      <c r="B12" s="59">
        <f>SUM(B4:B11)</f>
        <v>2152760</v>
      </c>
      <c r="C12" s="59">
        <f>SUM(C4:C11)</f>
        <v>1795699</v>
      </c>
      <c r="E12" s="59">
        <f>SUM(E4:E11)</f>
        <v>2152760</v>
      </c>
      <c r="G12" s="63">
        <f>SUM(G4:G11)</f>
        <v>2389004</v>
      </c>
    </row>
    <row r="13" spans="2:7" x14ac:dyDescent="0.25">
      <c r="G13" s="6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DF94A-5127-41C4-9126-7655B2A52DA0}">
  <sheetPr>
    <pageSetUpPr fitToPage="1"/>
  </sheetPr>
  <dimension ref="A1:L64"/>
  <sheetViews>
    <sheetView showGridLines="0" tabSelected="1" zoomScale="70" zoomScaleNormal="70" workbookViewId="0">
      <selection activeCell="H10" sqref="H10"/>
    </sheetView>
  </sheetViews>
  <sheetFormatPr baseColWidth="10" defaultColWidth="11.42578125" defaultRowHeight="20.100000000000001" customHeight="1" x14ac:dyDescent="0.25"/>
  <cols>
    <col min="1" max="1" width="34.140625" style="20" customWidth="1"/>
    <col min="2" max="2" width="60.28515625" style="20" customWidth="1"/>
    <col min="3" max="3" width="30" style="25" customWidth="1"/>
    <col min="4" max="4" width="32.5703125" style="21" customWidth="1"/>
    <col min="5" max="5" width="23.140625" style="21" customWidth="1"/>
    <col min="6" max="6" width="23.7109375" style="25" customWidth="1"/>
    <col min="7" max="7" width="23.85546875" style="54" customWidth="1"/>
    <col min="8" max="8" width="23.85546875" style="16" customWidth="1"/>
    <col min="9" max="9" width="20.85546875" style="16" customWidth="1"/>
    <col min="10" max="10" width="17.42578125" style="20" customWidth="1"/>
    <col min="11" max="11" width="15.7109375" style="20" customWidth="1"/>
    <col min="12" max="16384" width="11.42578125" style="20"/>
  </cols>
  <sheetData>
    <row r="1" spans="1:12" s="15" customFormat="1" ht="19.5" customHeight="1" thickBot="1" x14ac:dyDescent="0.3">
      <c r="C1" s="16"/>
      <c r="D1" s="17"/>
      <c r="E1" s="17"/>
      <c r="F1" s="16"/>
      <c r="G1" s="16"/>
      <c r="H1" s="16"/>
      <c r="I1" s="16"/>
    </row>
    <row r="2" spans="1:12" s="15" customFormat="1" ht="19.5" customHeight="1" x14ac:dyDescent="0.25">
      <c r="A2" s="107"/>
      <c r="B2" s="119" t="s">
        <v>34</v>
      </c>
      <c r="C2" s="120"/>
      <c r="D2" s="120"/>
      <c r="E2" s="120"/>
      <c r="F2" s="120"/>
      <c r="G2" s="121"/>
      <c r="H2" s="110" t="s">
        <v>65</v>
      </c>
      <c r="I2" s="111"/>
    </row>
    <row r="3" spans="1:12" s="15" customFormat="1" ht="17.25" customHeight="1" x14ac:dyDescent="0.25">
      <c r="A3" s="108"/>
      <c r="B3" s="122"/>
      <c r="C3" s="123"/>
      <c r="D3" s="123"/>
      <c r="E3" s="123"/>
      <c r="F3" s="123"/>
      <c r="G3" s="124"/>
      <c r="H3" s="112" t="s">
        <v>66</v>
      </c>
      <c r="I3" s="113"/>
    </row>
    <row r="4" spans="1:12" s="15" customFormat="1" ht="19.5" customHeight="1" x14ac:dyDescent="0.25">
      <c r="A4" s="108"/>
      <c r="B4" s="125" t="s">
        <v>35</v>
      </c>
      <c r="C4" s="126"/>
      <c r="D4" s="126"/>
      <c r="E4" s="126"/>
      <c r="F4" s="126"/>
      <c r="G4" s="127"/>
      <c r="H4" s="112" t="s">
        <v>67</v>
      </c>
      <c r="I4" s="113"/>
    </row>
    <row r="5" spans="1:12" s="15" customFormat="1" ht="21" customHeight="1" thickBot="1" x14ac:dyDescent="0.3">
      <c r="A5" s="109"/>
      <c r="B5" s="128" t="s">
        <v>36</v>
      </c>
      <c r="C5" s="129"/>
      <c r="D5" s="129"/>
      <c r="E5" s="129"/>
      <c r="F5" s="129"/>
      <c r="G5" s="130"/>
      <c r="H5" s="135" t="s">
        <v>56</v>
      </c>
      <c r="I5" s="136"/>
    </row>
    <row r="6" spans="1:12" s="15" customFormat="1" ht="33.75" customHeight="1" x14ac:dyDescent="0.25">
      <c r="A6" s="18" t="s">
        <v>37</v>
      </c>
      <c r="B6" s="19"/>
      <c r="C6" s="19" t="s">
        <v>38</v>
      </c>
      <c r="D6" s="101"/>
      <c r="E6" s="101"/>
      <c r="F6" s="79" t="s">
        <v>39</v>
      </c>
      <c r="G6" s="116"/>
      <c r="H6" s="117"/>
      <c r="I6" s="118"/>
    </row>
    <row r="7" spans="1:12" ht="45" customHeight="1" x14ac:dyDescent="0.25">
      <c r="A7" s="81" t="s">
        <v>0</v>
      </c>
      <c r="B7" s="82" t="s">
        <v>1</v>
      </c>
      <c r="C7" s="83" t="s">
        <v>2</v>
      </c>
      <c r="D7" s="83" t="s">
        <v>3</v>
      </c>
      <c r="E7" s="83" t="s">
        <v>4</v>
      </c>
      <c r="F7" s="83" t="s">
        <v>3</v>
      </c>
      <c r="G7" s="80" t="s">
        <v>5</v>
      </c>
      <c r="H7" s="80" t="s">
        <v>6</v>
      </c>
      <c r="I7" s="84" t="s">
        <v>7</v>
      </c>
    </row>
    <row r="8" spans="1:12" ht="27" customHeight="1" x14ac:dyDescent="0.25">
      <c r="A8" s="10">
        <v>2436</v>
      </c>
      <c r="B8" s="5" t="s">
        <v>8</v>
      </c>
      <c r="C8" s="4"/>
      <c r="D8" s="3">
        <f t="shared" ref="D8:D14" si="0">ROUND(C8,-3)</f>
        <v>0</v>
      </c>
      <c r="E8" s="4"/>
      <c r="F8" s="3">
        <f>ROUND(E8,-3)</f>
        <v>0</v>
      </c>
      <c r="G8" s="4"/>
      <c r="H8" s="3">
        <f>+F8-G8</f>
        <v>0</v>
      </c>
      <c r="I8" s="11"/>
    </row>
    <row r="9" spans="1:12" ht="20.100000000000001" customHeight="1" x14ac:dyDescent="0.25">
      <c r="A9" s="10">
        <v>243603</v>
      </c>
      <c r="B9" s="5" t="s">
        <v>9</v>
      </c>
      <c r="C9" s="4"/>
      <c r="D9" s="3">
        <f>ROUND(C9,-3)</f>
        <v>0</v>
      </c>
      <c r="E9" s="4"/>
      <c r="F9" s="7">
        <f>ROUND(E9,-3)</f>
        <v>0</v>
      </c>
      <c r="G9" s="4"/>
      <c r="H9" s="3">
        <f t="shared" ref="H9" si="1">+F9-G9</f>
        <v>0</v>
      </c>
      <c r="I9" s="11"/>
    </row>
    <row r="10" spans="1:12" ht="20.100000000000001" customHeight="1" x14ac:dyDescent="0.25">
      <c r="A10" s="12">
        <v>243603001</v>
      </c>
      <c r="B10" s="66" t="s">
        <v>10</v>
      </c>
      <c r="C10" s="2"/>
      <c r="D10" s="1">
        <f t="shared" si="0"/>
        <v>0</v>
      </c>
      <c r="E10" s="6"/>
      <c r="F10" s="8">
        <f t="shared" ref="F10" si="2">+ROUNDDOWN(E10,-3)</f>
        <v>0</v>
      </c>
      <c r="G10" s="2"/>
      <c r="H10" s="1">
        <f>+E10-G10</f>
        <v>0</v>
      </c>
      <c r="I10" s="13">
        <f>+F10-E10</f>
        <v>0</v>
      </c>
      <c r="J10" s="21"/>
      <c r="K10" s="65"/>
    </row>
    <row r="11" spans="1:12" ht="20.100000000000001" customHeight="1" x14ac:dyDescent="0.25">
      <c r="A11" s="10">
        <v>243605</v>
      </c>
      <c r="B11" s="5" t="s">
        <v>11</v>
      </c>
      <c r="C11" s="4"/>
      <c r="D11" s="3">
        <f t="shared" si="0"/>
        <v>0</v>
      </c>
      <c r="E11" s="4"/>
      <c r="F11" s="8">
        <f>+ROUND(E13,-3)</f>
        <v>0</v>
      </c>
      <c r="G11" s="4"/>
      <c r="H11" s="3">
        <f t="shared" ref="H11:H23" si="3">+F11-G11</f>
        <v>0</v>
      </c>
      <c r="I11" s="11"/>
      <c r="J11" s="60"/>
    </row>
    <row r="12" spans="1:12" s="15" customFormat="1" ht="37.5" customHeight="1" x14ac:dyDescent="0.25">
      <c r="A12" s="12">
        <v>243605001</v>
      </c>
      <c r="B12" s="66" t="s">
        <v>10</v>
      </c>
      <c r="C12" s="2"/>
      <c r="D12" s="1">
        <f>ROUND(C12,-3)</f>
        <v>0</v>
      </c>
      <c r="E12" s="6"/>
      <c r="F12" s="8">
        <f>+ROUNDDOWN(E12,-3)</f>
        <v>0</v>
      </c>
      <c r="G12" s="6"/>
      <c r="H12" s="1">
        <f>+E12-G12</f>
        <v>0</v>
      </c>
      <c r="I12" s="13">
        <f>+F12-E12</f>
        <v>0</v>
      </c>
      <c r="J12" s="17"/>
      <c r="K12" s="22"/>
      <c r="L12" s="23"/>
    </row>
    <row r="13" spans="1:12" ht="20.100000000000001" customHeight="1" x14ac:dyDescent="0.25">
      <c r="A13" s="10">
        <v>243606</v>
      </c>
      <c r="B13" s="5" t="s">
        <v>12</v>
      </c>
      <c r="C13" s="4"/>
      <c r="D13" s="3">
        <f t="shared" si="0"/>
        <v>0</v>
      </c>
      <c r="E13" s="4"/>
      <c r="F13" s="7">
        <f>ROUND(E13,-3)</f>
        <v>0</v>
      </c>
      <c r="G13" s="4"/>
      <c r="H13" s="3">
        <f t="shared" si="3"/>
        <v>0</v>
      </c>
      <c r="I13" s="11"/>
      <c r="J13" s="15"/>
      <c r="K13" s="24"/>
      <c r="L13" s="23"/>
    </row>
    <row r="14" spans="1:12" ht="20.100000000000001" customHeight="1" x14ac:dyDescent="0.25">
      <c r="A14" s="14">
        <v>243606001</v>
      </c>
      <c r="B14" s="66" t="s">
        <v>10</v>
      </c>
      <c r="C14" s="6"/>
      <c r="D14" s="1">
        <f t="shared" si="0"/>
        <v>0</v>
      </c>
      <c r="E14" s="6"/>
      <c r="F14" s="8">
        <f>+ROUNDDOWN(E14,-3)</f>
        <v>0</v>
      </c>
      <c r="G14" s="6"/>
      <c r="H14" s="1">
        <f>+E14-G14</f>
        <v>0</v>
      </c>
      <c r="I14" s="13">
        <f>+F14-E14</f>
        <v>0</v>
      </c>
      <c r="J14" s="17"/>
      <c r="K14" s="24"/>
      <c r="L14" s="23"/>
    </row>
    <row r="15" spans="1:12" ht="20.100000000000001" customHeight="1" x14ac:dyDescent="0.25">
      <c r="A15" s="10">
        <v>243608</v>
      </c>
      <c r="B15" s="5" t="s">
        <v>13</v>
      </c>
      <c r="C15" s="4"/>
      <c r="D15" s="3"/>
      <c r="E15" s="4"/>
      <c r="F15" s="7"/>
      <c r="G15" s="4"/>
      <c r="H15" s="3">
        <f t="shared" si="3"/>
        <v>0</v>
      </c>
      <c r="I15" s="11"/>
      <c r="J15" s="15"/>
      <c r="K15" s="24"/>
      <c r="L15" s="23"/>
    </row>
    <row r="16" spans="1:12" ht="20.100000000000001" customHeight="1" x14ac:dyDescent="0.25">
      <c r="A16" s="14">
        <v>243608001</v>
      </c>
      <c r="B16" s="66" t="s">
        <v>10</v>
      </c>
      <c r="C16" s="2"/>
      <c r="D16" s="1">
        <f>ROUND(C16,-3)</f>
        <v>0</v>
      </c>
      <c r="E16" s="6"/>
      <c r="F16" s="8">
        <f>ROUNDDOWN(E16,-3)</f>
        <v>0</v>
      </c>
      <c r="G16" s="2"/>
      <c r="H16" s="1">
        <f>+E16-G16</f>
        <v>0</v>
      </c>
      <c r="I16" s="13">
        <f>+F16-E16</f>
        <v>0</v>
      </c>
      <c r="J16" s="17"/>
      <c r="K16" s="24"/>
      <c r="L16" s="23"/>
    </row>
    <row r="17" spans="1:12" ht="20.100000000000001" customHeight="1" x14ac:dyDescent="0.25">
      <c r="A17" s="10">
        <v>243615</v>
      </c>
      <c r="B17" s="5" t="s">
        <v>14</v>
      </c>
      <c r="C17" s="4"/>
      <c r="D17" s="3"/>
      <c r="E17" s="4"/>
      <c r="F17" s="7"/>
      <c r="G17" s="4"/>
      <c r="H17" s="3">
        <f t="shared" si="3"/>
        <v>0</v>
      </c>
      <c r="I17" s="11"/>
      <c r="J17" s="15"/>
      <c r="K17" s="24"/>
      <c r="L17" s="23"/>
    </row>
    <row r="18" spans="1:12" s="15" customFormat="1" ht="40.5" customHeight="1" x14ac:dyDescent="0.25">
      <c r="A18" s="14">
        <v>243615001</v>
      </c>
      <c r="B18" s="66" t="s">
        <v>15</v>
      </c>
      <c r="C18" s="2"/>
      <c r="D18" s="1">
        <f>ROUND(C18,-3)</f>
        <v>0</v>
      </c>
      <c r="E18" s="6"/>
      <c r="F18" s="8">
        <f>ROUNDDOWN(E18,-3)</f>
        <v>0</v>
      </c>
      <c r="G18" s="6"/>
      <c r="H18" s="1">
        <f>+E18-G18</f>
        <v>0</v>
      </c>
      <c r="I18" s="13">
        <f>+F18-E18</f>
        <v>0</v>
      </c>
      <c r="J18" s="17"/>
      <c r="K18" s="22"/>
      <c r="L18" s="23"/>
    </row>
    <row r="19" spans="1:12" s="15" customFormat="1" ht="39" customHeight="1" x14ac:dyDescent="0.25">
      <c r="A19" s="10">
        <v>243625</v>
      </c>
      <c r="B19" s="5" t="s">
        <v>16</v>
      </c>
      <c r="C19" s="4"/>
      <c r="D19" s="3"/>
      <c r="E19" s="4"/>
      <c r="F19" s="4"/>
      <c r="G19" s="4"/>
      <c r="H19" s="3">
        <f>+F19-G19</f>
        <v>0</v>
      </c>
      <c r="I19" s="11"/>
      <c r="K19" s="22"/>
      <c r="L19" s="23"/>
    </row>
    <row r="20" spans="1:12" s="15" customFormat="1" ht="20.100000000000001" customHeight="1" x14ac:dyDescent="0.25">
      <c r="A20" s="14">
        <v>243625001</v>
      </c>
      <c r="B20" s="66" t="s">
        <v>17</v>
      </c>
      <c r="C20" s="2"/>
      <c r="D20" s="1">
        <f t="shared" ref="D20:D24" si="4">ROUND(C20,-3)</f>
        <v>0</v>
      </c>
      <c r="E20" s="9"/>
      <c r="F20" s="6">
        <f>ROUNDDOWN(E20,-3)</f>
        <v>0</v>
      </c>
      <c r="G20" s="2"/>
      <c r="H20" s="1">
        <f>+E20-G20</f>
        <v>0</v>
      </c>
      <c r="I20" s="13">
        <f>+F20-E20</f>
        <v>0</v>
      </c>
      <c r="J20" s="17"/>
      <c r="K20" s="22"/>
      <c r="L20" s="23"/>
    </row>
    <row r="21" spans="1:12" s="15" customFormat="1" ht="20.100000000000001" customHeight="1" x14ac:dyDescent="0.25">
      <c r="A21" s="10">
        <v>243626</v>
      </c>
      <c r="B21" s="5" t="s">
        <v>18</v>
      </c>
      <c r="C21" s="4"/>
      <c r="D21" s="3">
        <f t="shared" si="4"/>
        <v>0</v>
      </c>
      <c r="E21" s="4"/>
      <c r="F21" s="4">
        <f>ROUND(E21,-3)</f>
        <v>0</v>
      </c>
      <c r="G21" s="4"/>
      <c r="H21" s="3">
        <f t="shared" si="3"/>
        <v>0</v>
      </c>
      <c r="I21" s="11"/>
      <c r="L21" s="23"/>
    </row>
    <row r="22" spans="1:12" s="15" customFormat="1" ht="20.100000000000001" customHeight="1" x14ac:dyDescent="0.25">
      <c r="A22" s="14">
        <v>243626001</v>
      </c>
      <c r="B22" s="66" t="s">
        <v>10</v>
      </c>
      <c r="C22" s="2">
        <v>0</v>
      </c>
      <c r="D22" s="1">
        <f t="shared" si="4"/>
        <v>0</v>
      </c>
      <c r="E22" s="6"/>
      <c r="F22" s="6">
        <f>ROUNDDOWN(E22,-3)</f>
        <v>0</v>
      </c>
      <c r="G22" s="2">
        <v>0</v>
      </c>
      <c r="H22" s="1">
        <f t="shared" si="3"/>
        <v>0</v>
      </c>
      <c r="I22" s="13"/>
      <c r="J22" s="17"/>
      <c r="L22" s="23"/>
    </row>
    <row r="23" spans="1:12" s="15" customFormat="1" ht="20.100000000000001" customHeight="1" x14ac:dyDescent="0.25">
      <c r="A23" s="10">
        <v>243690</v>
      </c>
      <c r="B23" s="5" t="s">
        <v>19</v>
      </c>
      <c r="C23" s="4"/>
      <c r="D23" s="3">
        <f t="shared" si="4"/>
        <v>0</v>
      </c>
      <c r="E23" s="4"/>
      <c r="F23" s="4">
        <f>ROUND(E23,-3)</f>
        <v>0</v>
      </c>
      <c r="G23" s="4"/>
      <c r="H23" s="3">
        <f t="shared" si="3"/>
        <v>0</v>
      </c>
      <c r="I23" s="11"/>
      <c r="L23" s="23"/>
    </row>
    <row r="24" spans="1:12" s="15" customFormat="1" ht="27.75" customHeight="1" x14ac:dyDescent="0.25">
      <c r="A24" s="14">
        <v>243690001</v>
      </c>
      <c r="B24" s="66" t="s">
        <v>10</v>
      </c>
      <c r="C24" s="2"/>
      <c r="D24" s="1">
        <f t="shared" si="4"/>
        <v>0</v>
      </c>
      <c r="E24" s="9"/>
      <c r="F24" s="1">
        <f>ROUNDDOWN(E24,-3)</f>
        <v>0</v>
      </c>
      <c r="G24" s="2"/>
      <c r="H24" s="1">
        <f>+E24-G24</f>
        <v>0</v>
      </c>
      <c r="I24" s="13">
        <f>+F24-E24</f>
        <v>0</v>
      </c>
      <c r="J24" s="23"/>
      <c r="K24" s="23"/>
      <c r="L24" s="23"/>
    </row>
    <row r="25" spans="1:12" s="25" customFormat="1" ht="20.100000000000001" customHeight="1" thickBot="1" x14ac:dyDescent="0.3">
      <c r="A25" s="102" t="s">
        <v>20</v>
      </c>
      <c r="B25" s="103"/>
      <c r="C25" s="86">
        <f t="shared" ref="C25:H25" si="5">SUM(C8:C24)</f>
        <v>0</v>
      </c>
      <c r="D25" s="86">
        <f t="shared" si="5"/>
        <v>0</v>
      </c>
      <c r="E25" s="86">
        <f t="shared" si="5"/>
        <v>0</v>
      </c>
      <c r="F25" s="86">
        <f>SUM(F8:F24)</f>
        <v>0</v>
      </c>
      <c r="G25" s="86">
        <f t="shared" si="5"/>
        <v>0</v>
      </c>
      <c r="H25" s="86">
        <f t="shared" si="5"/>
        <v>0</v>
      </c>
      <c r="I25" s="87">
        <f>SUM(I8:I24)</f>
        <v>0</v>
      </c>
      <c r="J25" s="16"/>
      <c r="K25" s="16"/>
    </row>
    <row r="26" spans="1:12" s="25" customFormat="1" ht="20.100000000000001" customHeight="1" thickBot="1" x14ac:dyDescent="0.3">
      <c r="A26" s="15"/>
      <c r="B26" s="30"/>
      <c r="C26" s="26"/>
      <c r="D26" s="27"/>
      <c r="E26" s="27"/>
      <c r="F26" s="28"/>
      <c r="G26" s="29"/>
      <c r="H26" s="31"/>
      <c r="I26" s="31"/>
      <c r="J26" s="32"/>
    </row>
    <row r="27" spans="1:12" s="25" customFormat="1" ht="27" customHeight="1" x14ac:dyDescent="0.25">
      <c r="A27" s="104" t="s">
        <v>6</v>
      </c>
      <c r="B27" s="105"/>
      <c r="C27" s="105"/>
      <c r="D27" s="106"/>
      <c r="E27" s="28"/>
      <c r="F27" s="28"/>
      <c r="G27" s="28"/>
      <c r="H27" s="28"/>
      <c r="I27" s="28"/>
      <c r="J27" s="32"/>
    </row>
    <row r="28" spans="1:12" s="25" customFormat="1" ht="24.75" customHeight="1" x14ac:dyDescent="0.25">
      <c r="A28" s="81" t="s">
        <v>21</v>
      </c>
      <c r="B28" s="80" t="s">
        <v>22</v>
      </c>
      <c r="C28" s="80" t="s">
        <v>23</v>
      </c>
      <c r="D28" s="84" t="s">
        <v>52</v>
      </c>
      <c r="E28" s="33"/>
      <c r="F28" s="28"/>
      <c r="G28" s="28"/>
      <c r="H28" s="34"/>
      <c r="I28" s="34"/>
      <c r="J28" s="35"/>
    </row>
    <row r="29" spans="1:12" s="25" customFormat="1" ht="24" customHeight="1" x14ac:dyDescent="0.25">
      <c r="A29" s="67"/>
      <c r="B29" s="68"/>
      <c r="C29" s="69"/>
      <c r="D29" s="70"/>
      <c r="E29" s="33"/>
      <c r="F29" s="28"/>
      <c r="G29" s="28"/>
      <c r="H29" s="34"/>
      <c r="I29" s="34"/>
      <c r="J29" s="35"/>
    </row>
    <row r="30" spans="1:12" s="25" customFormat="1" ht="49.5" hidden="1" customHeight="1" x14ac:dyDescent="0.25">
      <c r="A30" s="71" t="s">
        <v>30</v>
      </c>
      <c r="B30" s="58" t="s">
        <v>31</v>
      </c>
      <c r="C30" s="69"/>
      <c r="D30" s="70" t="s">
        <v>9</v>
      </c>
      <c r="E30" s="33"/>
      <c r="F30" s="28"/>
      <c r="G30" s="28"/>
      <c r="H30" s="34"/>
      <c r="I30" s="34"/>
      <c r="J30" s="35"/>
    </row>
    <row r="31" spans="1:12" s="25" customFormat="1" ht="30" customHeight="1" x14ac:dyDescent="0.25">
      <c r="A31" s="71"/>
      <c r="B31" s="68"/>
      <c r="C31" s="72"/>
      <c r="D31" s="70"/>
      <c r="E31" s="33"/>
      <c r="F31" s="28"/>
      <c r="G31" s="28"/>
      <c r="H31" s="34"/>
      <c r="I31" s="34"/>
      <c r="J31" s="35"/>
    </row>
    <row r="32" spans="1:12" s="25" customFormat="1" ht="31.5" customHeight="1" x14ac:dyDescent="0.25">
      <c r="A32" s="67"/>
      <c r="B32" s="68"/>
      <c r="C32" s="72"/>
      <c r="D32" s="70"/>
      <c r="E32" s="33"/>
      <c r="F32" s="28"/>
      <c r="G32" s="28"/>
      <c r="H32" s="34"/>
      <c r="I32" s="34"/>
      <c r="J32" s="35"/>
    </row>
    <row r="33" spans="1:10" s="25" customFormat="1" ht="39.75" customHeight="1" x14ac:dyDescent="0.25">
      <c r="A33" s="67"/>
      <c r="B33" s="68"/>
      <c r="C33" s="72"/>
      <c r="D33" s="70"/>
      <c r="E33" s="33"/>
      <c r="F33" s="28"/>
      <c r="G33" s="28"/>
      <c r="H33" s="34"/>
      <c r="I33" s="34"/>
      <c r="J33" s="35"/>
    </row>
    <row r="34" spans="1:10" s="25" customFormat="1" ht="31.5" customHeight="1" x14ac:dyDescent="0.25">
      <c r="A34" s="67"/>
      <c r="B34" s="68"/>
      <c r="C34" s="72"/>
      <c r="D34" s="70"/>
      <c r="E34" s="33"/>
      <c r="F34" s="28"/>
      <c r="G34" s="28">
        <f>+G33+G31</f>
        <v>0</v>
      </c>
      <c r="H34" s="34"/>
      <c r="I34" s="34"/>
      <c r="J34" s="35"/>
    </row>
    <row r="35" spans="1:10" s="25" customFormat="1" ht="45.75" customHeight="1" x14ac:dyDescent="0.25">
      <c r="A35" s="71"/>
      <c r="B35" s="68"/>
      <c r="C35" s="72"/>
      <c r="D35" s="70"/>
      <c r="E35" s="33"/>
      <c r="F35" s="28"/>
      <c r="G35" s="28"/>
      <c r="H35" s="34"/>
      <c r="I35" s="34"/>
      <c r="J35" s="35"/>
    </row>
    <row r="36" spans="1:10" s="25" customFormat="1" ht="23.25" customHeight="1" x14ac:dyDescent="0.25">
      <c r="A36" s="71"/>
      <c r="B36" s="68"/>
      <c r="C36" s="72"/>
      <c r="D36" s="70"/>
      <c r="E36" s="33"/>
      <c r="F36" s="28"/>
      <c r="G36" s="28"/>
      <c r="H36" s="34"/>
      <c r="I36" s="34"/>
      <c r="J36" s="35"/>
    </row>
    <row r="37" spans="1:10" s="25" customFormat="1" ht="39" customHeight="1" x14ac:dyDescent="0.25">
      <c r="A37" s="67"/>
      <c r="B37" s="68"/>
      <c r="C37" s="72"/>
      <c r="D37" s="70"/>
      <c r="E37" s="33"/>
      <c r="F37" s="28"/>
      <c r="G37" s="28"/>
      <c r="H37" s="34"/>
      <c r="I37" s="34"/>
      <c r="J37" s="35"/>
    </row>
    <row r="38" spans="1:10" s="25" customFormat="1" ht="21.75" customHeight="1" x14ac:dyDescent="0.25">
      <c r="A38" s="67"/>
      <c r="B38" s="68"/>
      <c r="C38" s="72"/>
      <c r="D38" s="70"/>
      <c r="E38" s="33"/>
      <c r="F38" s="28"/>
      <c r="G38" s="28"/>
      <c r="H38" s="34"/>
      <c r="I38" s="34"/>
      <c r="J38" s="35"/>
    </row>
    <row r="39" spans="1:10" s="25" customFormat="1" ht="53.25" customHeight="1" x14ac:dyDescent="0.25">
      <c r="A39" s="67"/>
      <c r="B39" s="58"/>
      <c r="C39" s="72"/>
      <c r="D39" s="70"/>
      <c r="E39" s="33"/>
      <c r="F39" s="28"/>
      <c r="G39" s="28"/>
      <c r="H39" s="34"/>
      <c r="I39" s="34"/>
      <c r="J39" s="35"/>
    </row>
    <row r="40" spans="1:10" s="25" customFormat="1" ht="26.25" customHeight="1" x14ac:dyDescent="0.25">
      <c r="A40" s="67"/>
      <c r="B40" s="58"/>
      <c r="C40" s="72"/>
      <c r="D40" s="70"/>
      <c r="E40" s="33"/>
      <c r="F40" s="28"/>
      <c r="G40" s="28"/>
      <c r="H40" s="34"/>
      <c r="I40" s="34"/>
      <c r="J40" s="35"/>
    </row>
    <row r="41" spans="1:10" s="25" customFormat="1" ht="43.5" customHeight="1" x14ac:dyDescent="0.25">
      <c r="A41" s="71"/>
      <c r="B41" s="58"/>
      <c r="C41" s="72"/>
      <c r="D41" s="70"/>
      <c r="E41" s="33"/>
      <c r="F41" s="28"/>
      <c r="G41" s="28"/>
      <c r="H41" s="34"/>
      <c r="I41" s="34"/>
      <c r="J41" s="35"/>
    </row>
    <row r="42" spans="1:10" s="25" customFormat="1" ht="30" customHeight="1" x14ac:dyDescent="0.25">
      <c r="A42" s="67"/>
      <c r="B42" s="68"/>
      <c r="C42" s="72"/>
      <c r="D42" s="73"/>
      <c r="E42" s="33"/>
      <c r="F42" s="28"/>
      <c r="G42" s="28"/>
      <c r="H42" s="34"/>
      <c r="I42" s="34"/>
      <c r="J42" s="35"/>
    </row>
    <row r="43" spans="1:10" s="40" customFormat="1" ht="49.5" customHeight="1" x14ac:dyDescent="0.25">
      <c r="A43" s="67"/>
      <c r="B43" s="68"/>
      <c r="C43" s="72"/>
      <c r="D43" s="74"/>
      <c r="E43" s="36"/>
      <c r="F43" s="37"/>
      <c r="G43" s="38"/>
      <c r="H43" s="39"/>
      <c r="I43" s="39"/>
      <c r="J43" s="34"/>
    </row>
    <row r="44" spans="1:10" s="40" customFormat="1" ht="39.75" customHeight="1" x14ac:dyDescent="0.25">
      <c r="A44" s="75"/>
      <c r="B44" s="76"/>
      <c r="C44" s="77"/>
      <c r="D44" s="78"/>
      <c r="E44" s="36"/>
      <c r="F44" s="64"/>
      <c r="G44" s="38"/>
      <c r="H44" s="39"/>
      <c r="I44" s="39"/>
      <c r="J44" s="34"/>
    </row>
    <row r="45" spans="1:10" ht="29.25" customHeight="1" thickBot="1" x14ac:dyDescent="0.3">
      <c r="A45" s="131" t="s">
        <v>24</v>
      </c>
      <c r="B45" s="132"/>
      <c r="C45" s="88">
        <f>+SUM(C29:C44)</f>
        <v>0</v>
      </c>
      <c r="D45" s="89"/>
      <c r="E45" s="33"/>
      <c r="F45" s="28"/>
      <c r="G45" s="28"/>
      <c r="H45" s="28"/>
      <c r="I45" s="28"/>
      <c r="J45" s="15"/>
    </row>
    <row r="46" spans="1:10" s="15" customFormat="1" ht="29.25" customHeight="1" x14ac:dyDescent="0.25">
      <c r="A46" s="41"/>
      <c r="B46" s="30"/>
      <c r="C46" s="26">
        <f>+C45-H25-I25</f>
        <v>0</v>
      </c>
      <c r="D46" s="42"/>
      <c r="E46" s="43"/>
      <c r="F46" s="28"/>
      <c r="G46" s="28"/>
      <c r="H46" s="28"/>
      <c r="I46" s="28"/>
    </row>
    <row r="47" spans="1:10" s="15" customFormat="1" ht="15.75" x14ac:dyDescent="0.25">
      <c r="A47" s="41"/>
      <c r="B47" s="30"/>
      <c r="C47" s="26"/>
      <c r="D47" s="42"/>
      <c r="E47" s="42"/>
      <c r="F47" s="16"/>
      <c r="G47" s="16"/>
      <c r="H47" s="16"/>
      <c r="I47" s="16"/>
    </row>
    <row r="48" spans="1:10" s="15" customFormat="1" ht="14.25" customHeight="1" x14ac:dyDescent="0.25">
      <c r="A48" s="41"/>
      <c r="B48" s="30"/>
      <c r="C48" s="26"/>
      <c r="D48" s="42"/>
      <c r="E48" s="42"/>
      <c r="F48" s="16"/>
      <c r="G48" s="16"/>
      <c r="H48" s="16"/>
      <c r="I48" s="16"/>
    </row>
    <row r="49" spans="1:9" s="15" customFormat="1" ht="20.100000000000001" customHeight="1" x14ac:dyDescent="0.25">
      <c r="A49" s="41"/>
      <c r="B49" s="30"/>
      <c r="C49" s="26"/>
      <c r="D49" s="44"/>
      <c r="E49" s="44"/>
      <c r="F49" s="45"/>
      <c r="G49" s="28"/>
      <c r="H49" s="16"/>
      <c r="I49" s="16"/>
    </row>
    <row r="50" spans="1:9" ht="20.100000000000001" customHeight="1" x14ac:dyDescent="0.25">
      <c r="B50" s="46" t="s">
        <v>25</v>
      </c>
      <c r="D50" s="133" t="s">
        <v>25</v>
      </c>
      <c r="E50" s="133"/>
      <c r="F50" s="133"/>
      <c r="G50" s="47"/>
    </row>
    <row r="51" spans="1:9" ht="20.100000000000001" customHeight="1" x14ac:dyDescent="0.25">
      <c r="B51" s="20" t="s">
        <v>54</v>
      </c>
      <c r="D51" s="134" t="s">
        <v>54</v>
      </c>
      <c r="E51" s="134"/>
      <c r="F51" s="134"/>
      <c r="G51" s="21"/>
    </row>
    <row r="52" spans="1:9" s="48" customFormat="1" ht="15.75" customHeight="1" x14ac:dyDescent="0.25">
      <c r="B52" s="20" t="s">
        <v>26</v>
      </c>
      <c r="C52" s="50"/>
      <c r="D52" s="134" t="s">
        <v>27</v>
      </c>
      <c r="E52" s="134"/>
      <c r="F52" s="134"/>
      <c r="G52" s="51"/>
      <c r="H52" s="52"/>
      <c r="I52" s="52"/>
    </row>
    <row r="53" spans="1:9" s="48" customFormat="1" ht="14.25" customHeight="1" x14ac:dyDescent="0.25">
      <c r="C53" s="50"/>
      <c r="D53" s="49"/>
      <c r="E53" s="49"/>
      <c r="F53" s="49"/>
      <c r="G53" s="51"/>
      <c r="H53" s="52"/>
      <c r="I53" s="52"/>
    </row>
    <row r="54" spans="1:9" s="48" customFormat="1" ht="20.100000000000001" customHeight="1" x14ac:dyDescent="0.25">
      <c r="C54" s="50"/>
      <c r="D54" s="49"/>
      <c r="E54" s="49"/>
      <c r="F54" s="49"/>
      <c r="G54" s="51"/>
      <c r="H54" s="52"/>
      <c r="I54" s="52"/>
    </row>
    <row r="55" spans="1:9" ht="15.75" customHeight="1" x14ac:dyDescent="0.25"/>
    <row r="57" spans="1:9" ht="20.100000000000001" customHeight="1" x14ac:dyDescent="0.25">
      <c r="A57" s="53"/>
    </row>
    <row r="58" spans="1:9" ht="20.100000000000001" customHeight="1" x14ac:dyDescent="0.25">
      <c r="A58" s="55"/>
      <c r="B58" s="46" t="s">
        <v>55</v>
      </c>
      <c r="C58" s="48"/>
      <c r="D58" s="114" t="s">
        <v>55</v>
      </c>
      <c r="E58" s="114"/>
      <c r="F58" s="114"/>
    </row>
    <row r="59" spans="1:9" ht="20.100000000000001" customHeight="1" x14ac:dyDescent="0.25">
      <c r="B59" s="20" t="s">
        <v>28</v>
      </c>
      <c r="C59" s="57"/>
      <c r="D59" s="115" t="s">
        <v>29</v>
      </c>
      <c r="E59" s="115"/>
      <c r="F59" s="115"/>
    </row>
    <row r="60" spans="1:9" ht="20.100000000000001" customHeight="1" x14ac:dyDescent="0.25">
      <c r="D60" s="20"/>
      <c r="E60" s="20"/>
      <c r="F60" s="20"/>
    </row>
    <row r="63" spans="1:9" ht="20.100000000000001" customHeight="1" x14ac:dyDescent="0.25">
      <c r="B63" s="56"/>
      <c r="D63" s="114" t="s">
        <v>55</v>
      </c>
      <c r="E63" s="114"/>
      <c r="F63" s="114"/>
    </row>
    <row r="64" spans="1:9" ht="20.100000000000001" customHeight="1" x14ac:dyDescent="0.25">
      <c r="B64" s="20" t="s">
        <v>28</v>
      </c>
      <c r="D64" s="115" t="s">
        <v>29</v>
      </c>
      <c r="E64" s="115"/>
      <c r="F64" s="115"/>
    </row>
  </sheetData>
  <mergeCells count="20">
    <mergeCell ref="D63:F63"/>
    <mergeCell ref="D64:F64"/>
    <mergeCell ref="G6:I6"/>
    <mergeCell ref="B2:G3"/>
    <mergeCell ref="B4:G4"/>
    <mergeCell ref="B5:G5"/>
    <mergeCell ref="A45:B45"/>
    <mergeCell ref="D50:F50"/>
    <mergeCell ref="D51:F51"/>
    <mergeCell ref="D52:F52"/>
    <mergeCell ref="D58:F58"/>
    <mergeCell ref="D59:F59"/>
    <mergeCell ref="H5:I5"/>
    <mergeCell ref="D6:E6"/>
    <mergeCell ref="A25:B25"/>
    <mergeCell ref="A27:D27"/>
    <mergeCell ref="A2:A5"/>
    <mergeCell ref="H2:I2"/>
    <mergeCell ref="H3:I3"/>
    <mergeCell ref="H4:I4"/>
  </mergeCells>
  <printOptions horizontalCentered="1"/>
  <pageMargins left="0.25" right="0.25" top="0.75" bottom="0.75" header="0.3" footer="0.3"/>
  <pageSetup scale="49" fitToHeight="0" orientation="landscape" r:id="rId1"/>
  <headerFooter>
    <oddFooter>&amp;C&amp;"-,Negrita"Piensa en el medio ambiente, antes de imprimir este documento.  &amp;"-,Normal"
Cualquier copia impresa de este documento se considera como COPIA NO CONTROLADA
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6CF62-A84E-4113-95FC-0F0625ABBAE0}">
  <dimension ref="A1:A17"/>
  <sheetViews>
    <sheetView zoomScale="120" zoomScaleNormal="120" workbookViewId="0">
      <selection activeCell="A15" sqref="A15"/>
    </sheetView>
  </sheetViews>
  <sheetFormatPr baseColWidth="10" defaultColWidth="11.42578125" defaultRowHeight="12.75" x14ac:dyDescent="0.2"/>
  <cols>
    <col min="1" max="1" width="96.5703125" style="85" customWidth="1"/>
    <col min="2" max="16384" width="11.42578125" style="85"/>
  </cols>
  <sheetData>
    <row r="1" spans="1:1" ht="30.75" customHeight="1" x14ac:dyDescent="0.2">
      <c r="A1" s="90" t="s">
        <v>44</v>
      </c>
    </row>
    <row r="2" spans="1:1" ht="30.75" customHeight="1" x14ac:dyDescent="0.2">
      <c r="A2" s="99" t="s">
        <v>61</v>
      </c>
    </row>
    <row r="3" spans="1:1" ht="24.75" customHeight="1" x14ac:dyDescent="0.2">
      <c r="A3" s="91" t="s">
        <v>42</v>
      </c>
    </row>
    <row r="4" spans="1:1" ht="31.5" x14ac:dyDescent="0.2">
      <c r="A4" s="91" t="s">
        <v>43</v>
      </c>
    </row>
    <row r="5" spans="1:1" ht="42.75" customHeight="1" x14ac:dyDescent="0.2">
      <c r="A5" s="92" t="s">
        <v>45</v>
      </c>
    </row>
    <row r="6" spans="1:1" ht="42.75" customHeight="1" x14ac:dyDescent="0.2">
      <c r="A6" s="93" t="s">
        <v>46</v>
      </c>
    </row>
    <row r="7" spans="1:1" ht="15.75" x14ac:dyDescent="0.2">
      <c r="A7" s="99" t="s">
        <v>62</v>
      </c>
    </row>
    <row r="8" spans="1:1" ht="31.5" x14ac:dyDescent="0.2">
      <c r="A8" s="92" t="s">
        <v>47</v>
      </c>
    </row>
    <row r="9" spans="1:1" ht="31.5" x14ac:dyDescent="0.2">
      <c r="A9" s="100" t="s">
        <v>63</v>
      </c>
    </row>
    <row r="10" spans="1:1" ht="36" customHeight="1" x14ac:dyDescent="0.2">
      <c r="A10" s="92" t="s">
        <v>48</v>
      </c>
    </row>
    <row r="11" spans="1:1" ht="36" customHeight="1" x14ac:dyDescent="0.2">
      <c r="A11" s="92" t="s">
        <v>49</v>
      </c>
    </row>
    <row r="12" spans="1:1" ht="36" customHeight="1" x14ac:dyDescent="0.2">
      <c r="A12" s="91" t="s">
        <v>50</v>
      </c>
    </row>
    <row r="13" spans="1:1" ht="31.5" x14ac:dyDescent="0.2">
      <c r="A13" s="91" t="s">
        <v>53</v>
      </c>
    </row>
    <row r="14" spans="1:1" ht="31.5" x14ac:dyDescent="0.2">
      <c r="A14" s="99" t="s">
        <v>64</v>
      </c>
    </row>
    <row r="15" spans="1:1" ht="15.75" x14ac:dyDescent="0.2">
      <c r="A15" s="93" t="s">
        <v>51</v>
      </c>
    </row>
    <row r="16" spans="1:1" ht="15.75" x14ac:dyDescent="0.2">
      <c r="A16" s="94" t="s">
        <v>40</v>
      </c>
    </row>
    <row r="17" spans="1:1" ht="32.25" thickBot="1" x14ac:dyDescent="0.25">
      <c r="A17" s="95" t="s">
        <v>41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16452-6184-4293-B70C-F3DF2BAA10B0}">
  <dimension ref="A1:C3"/>
  <sheetViews>
    <sheetView workbookViewId="0">
      <selection activeCell="C8" sqref="C8"/>
    </sheetView>
  </sheetViews>
  <sheetFormatPr baseColWidth="10" defaultRowHeight="15" x14ac:dyDescent="0.25"/>
  <cols>
    <col min="3" max="3" width="47.7109375" customWidth="1"/>
  </cols>
  <sheetData>
    <row r="1" spans="1:3" x14ac:dyDescent="0.25">
      <c r="A1" s="137" t="s">
        <v>57</v>
      </c>
      <c r="B1" s="137" t="s">
        <v>58</v>
      </c>
      <c r="C1" s="137" t="s">
        <v>59</v>
      </c>
    </row>
    <row r="2" spans="1:3" x14ac:dyDescent="0.25">
      <c r="A2" s="138"/>
      <c r="B2" s="138"/>
      <c r="C2" s="138"/>
    </row>
    <row r="3" spans="1:3" ht="22.5" x14ac:dyDescent="0.25">
      <c r="A3" s="96">
        <v>1</v>
      </c>
      <c r="B3" s="97">
        <v>45322</v>
      </c>
      <c r="C3" s="98" t="s">
        <v>60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5964d9f2-aeb6-48d9-a53d-7ab5cb1d07e8}" enabled="0" method="" siteId="{5964d9f2-aeb6-48d9-a53d-7ab5cb1d07e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Hoja4</vt:lpstr>
      <vt:lpstr>Formato</vt:lpstr>
      <vt:lpstr>Instrucciones</vt:lpstr>
      <vt:lpstr>Control de Cambios</vt:lpstr>
      <vt:lpstr>Formato!Área_de_impresión</vt:lpstr>
      <vt:lpstr>Formato!Títulos_a_imprimir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CEV</dc:creator>
  <cp:keywords/>
  <dc:description/>
  <cp:lastModifiedBy>Eudomenia Elina Cotes Curvelo</cp:lastModifiedBy>
  <cp:revision/>
  <cp:lastPrinted>2024-01-29T15:39:01Z</cp:lastPrinted>
  <dcterms:created xsi:type="dcterms:W3CDTF">2020-06-17T19:11:59Z</dcterms:created>
  <dcterms:modified xsi:type="dcterms:W3CDTF">2024-01-31T20:13:28Z</dcterms:modified>
  <cp:category/>
  <cp:contentStatus/>
</cp:coreProperties>
</file>