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E:\Unidad de Victimas\Riesgos\Mapas de Riesgos\2023\"/>
    </mc:Choice>
  </mc:AlternateContent>
  <xr:revisionPtr revIDLastSave="0" documentId="13_ncr:1_{35A2806F-E10D-4036-9A7E-DC34F417AA95}" xr6:coauthVersionLast="47" xr6:coauthVersionMax="47" xr10:uidLastSave="{00000000-0000-0000-0000-000000000000}"/>
  <bookViews>
    <workbookView showSheetTabs="0" xWindow="-120" yWindow="-120" windowWidth="20730" windowHeight="1116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definedNames>
    <definedName name="_xlnm._FilterDatabase" localSheetId="0" hidden="1">'Mapa de Riesgos'!$A$7:$AQ$855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0" i="1" l="1"/>
  <c r="AB321" i="1"/>
  <c r="AA321" i="1"/>
  <c r="AB320" i="1"/>
  <c r="AA320" i="1"/>
  <c r="T320" i="1"/>
  <c r="Q320" i="1"/>
  <c r="O320" i="1"/>
  <c r="AD320" i="1" l="1"/>
  <c r="Q315" i="1" l="1"/>
  <c r="O315" i="1"/>
  <c r="H315" i="1"/>
  <c r="Q313" i="1"/>
  <c r="O313" i="1"/>
  <c r="H3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s>
  <commentList>
    <comment ref="E7"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7" authorId="0" shapeId="0" xr:uid="{00000000-0006-0000-0000-000002000000}">
      <text>
        <r>
          <rPr>
            <sz val="9"/>
            <color indexed="81"/>
            <rFont val="Tahoma"/>
            <family val="2"/>
          </rPr>
          <t xml:space="preserve">Circunstancias o situaciones más evidentes sobre las cuales se presenta el riesgo. 
</t>
        </r>
      </text>
    </comment>
    <comment ref="G7"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V7" authorId="0" shapeId="0" xr:uid="{00000000-0006-0000-0000-000004000000}">
      <text>
        <r>
          <rPr>
            <i/>
            <sz val="9"/>
            <color indexed="81"/>
            <rFont val="Tahoma"/>
            <family val="2"/>
          </rPr>
          <t>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i/>
            <sz val="9"/>
            <color indexed="81"/>
            <rFont val="Tahoma"/>
            <family val="2"/>
          </rPr>
          <t xml:space="preserve">• Manual: </t>
        </r>
        <r>
          <rPr>
            <sz val="9"/>
            <color indexed="81"/>
            <rFont val="Tahoma"/>
            <family val="2"/>
          </rPr>
          <t xml:space="preserve">controles que son ejecutados por una persona.
</t>
        </r>
      </text>
    </comment>
    <comment ref="W7" authorId="0" shapeId="0" xr:uid="{00000000-0006-0000-0000-000005000000}">
      <text>
        <r>
          <rPr>
            <i/>
            <sz val="9"/>
            <color indexed="81"/>
            <rFont val="Tahoma"/>
            <family val="2"/>
          </rPr>
          <t>Documentado:</t>
        </r>
        <r>
          <rPr>
            <sz val="9"/>
            <color indexed="81"/>
            <rFont val="Tahoma"/>
            <family val="2"/>
          </rPr>
          <t xml:space="preserve"> identifica los controles que están documentados en el proceso, ya sea en manuales, procedimientos, flujogramas o cualquier otro documento propio del proceso.
</t>
        </r>
        <r>
          <rPr>
            <i/>
            <sz val="9"/>
            <color indexed="81"/>
            <rFont val="Tahoma"/>
            <family val="2"/>
          </rPr>
          <t xml:space="preserve">• Sin documentar: </t>
        </r>
        <r>
          <rPr>
            <sz val="9"/>
            <color indexed="81"/>
            <rFont val="Tahoma"/>
            <family val="2"/>
          </rPr>
          <t xml:space="preserve">identifica a los controles que pese a que se ejecutan en
</t>
        </r>
      </text>
    </comment>
    <comment ref="X7" authorId="0" shapeId="0" xr:uid="{00000000-0006-0000-0000-000006000000}">
      <text>
        <r>
          <rPr>
            <i/>
            <sz val="9"/>
            <color indexed="81"/>
            <rFont val="Tahoma"/>
            <family val="2"/>
          </rPr>
          <t>Registro sustancial:</t>
        </r>
        <r>
          <rPr>
            <sz val="9"/>
            <color indexed="81"/>
            <rFont val="Tahoma"/>
            <family val="2"/>
          </rPr>
          <t xml:space="preserve"> corresponde a la evidencia de la ejecución del control, que es verificable y no manipulable por parte del usuario. Ejemplo: Log de auditoria de un sistema, cartas con firma mecánica, firmas digitales, actas de Juan o Comités, firma de asistencia a capacitaciones.
</t>
        </r>
        <r>
          <rPr>
            <i/>
            <sz val="9"/>
            <color indexed="81"/>
            <rFont val="Tahoma"/>
            <family val="2"/>
          </rPr>
          <t>• Registro material:</t>
        </r>
        <r>
          <rPr>
            <sz val="9"/>
            <color indexed="81"/>
            <rFont val="Tahoma"/>
            <family val="2"/>
          </rPr>
          <t xml:space="preserve"> corresponde a la evidencia de la ejecución del control, que es verificable pero podría ser manipulable por parte del usuario. Ejemplo: correos electrónicos, vistos buenos y documentos electrónicos sin seguridad.
</t>
        </r>
        <r>
          <rPr>
            <i/>
            <sz val="9"/>
            <color indexed="81"/>
            <rFont val="Tahoma"/>
            <family val="2"/>
          </rPr>
          <t>• Sin registro:</t>
        </r>
        <r>
          <rPr>
            <sz val="9"/>
            <color indexed="81"/>
            <rFont val="Tahoma"/>
            <family val="2"/>
          </rPr>
          <t xml:space="preserve"> son aquellos controles que se ejecutan, pero al validar algún tipo de evidencia de su ejecución no es posible determinarla.
</t>
        </r>
      </text>
    </comment>
    <comment ref="Y7" authorId="0" shapeId="0" xr:uid="{00000000-0006-0000-0000-000007000000}">
      <text>
        <r>
          <rPr>
            <i/>
            <sz val="9"/>
            <color indexed="81"/>
            <rFont val="Tahoma"/>
            <family val="2"/>
          </rPr>
          <t xml:space="preserve">Continuo: </t>
        </r>
        <r>
          <rPr>
            <sz val="9"/>
            <color indexed="81"/>
            <rFont val="Tahoma"/>
            <family val="2"/>
          </rPr>
          <t xml:space="preserve">este atributo identifica a los controles que se ejecutan siempre que se realiza la actividad originadora del riesgo.
</t>
        </r>
        <r>
          <rPr>
            <i/>
            <sz val="9"/>
            <color indexed="81"/>
            <rFont val="Tahoma"/>
            <family val="2"/>
          </rPr>
          <t>• Aleatorio:</t>
        </r>
        <r>
          <rPr>
            <sz val="9"/>
            <color indexed="81"/>
            <rFont val="Tahoma"/>
            <family val="2"/>
          </rPr>
          <t xml:space="preserve"> este atributo identifica a los controles que no siempre se ejecutan cuando se realiza la actividad originadora del riesgo.
</t>
        </r>
      </text>
    </comment>
    <comment ref="H39" authorId="0" shapeId="0" xr:uid="{A214D40C-902E-455D-AB2C-0EF3FF4ED42F}">
      <text>
        <r>
          <rPr>
            <b/>
            <sz val="9"/>
            <color indexed="81"/>
            <rFont val="Tahoma"/>
            <family val="2"/>
          </rPr>
          <t xml:space="preserve">SUGERENCIA: </t>
        </r>
        <r>
          <rPr>
            <sz val="9"/>
            <color indexed="81"/>
            <rFont val="Tahoma"/>
            <family val="2"/>
          </rPr>
          <t>podría ser falta de planeación en la ejecución de los recursos asociados a cada dependencia</t>
        </r>
        <r>
          <rPr>
            <b/>
            <sz val="9"/>
            <color indexed="81"/>
            <rFont val="Tahoma"/>
            <family val="2"/>
          </rPr>
          <t xml:space="preserve">
Respuesta: </t>
        </r>
        <r>
          <rPr>
            <sz val="9"/>
            <color indexed="81"/>
            <rFont val="Tahoma"/>
            <family val="2"/>
          </rPr>
          <t>Ajustado</t>
        </r>
      </text>
    </comment>
  </commentList>
</comments>
</file>

<file path=xl/sharedStrings.xml><?xml version="1.0" encoding="utf-8"?>
<sst xmlns="http://schemas.openxmlformats.org/spreadsheetml/2006/main" count="12377" uniqueCount="2899">
  <si>
    <t>Impacto</t>
  </si>
  <si>
    <t>Factor de Riesgo</t>
  </si>
  <si>
    <t xml:space="preserve">Probabilidad Inherente </t>
  </si>
  <si>
    <t>Impacto Inherente</t>
  </si>
  <si>
    <t>Nivel de Severidad Riesgo Inherente</t>
  </si>
  <si>
    <t>Descripción</t>
  </si>
  <si>
    <t>Tipo de Control</t>
  </si>
  <si>
    <t>Evidencia</t>
  </si>
  <si>
    <t>Frecuencia</t>
  </si>
  <si>
    <t xml:space="preserve">Probabilidad Residual </t>
  </si>
  <si>
    <t>Nivel de Severidad Riesgo Residual</t>
  </si>
  <si>
    <t>Tratamiento</t>
  </si>
  <si>
    <t>Causa Inmediata</t>
  </si>
  <si>
    <t>Probabilidad</t>
  </si>
  <si>
    <t>Catastrófico</t>
  </si>
  <si>
    <t>Alto</t>
  </si>
  <si>
    <t>Moderado</t>
  </si>
  <si>
    <t>Leve</t>
  </si>
  <si>
    <t>Bajo</t>
  </si>
  <si>
    <t>Extremo</t>
  </si>
  <si>
    <t>60% 
Moderado</t>
  </si>
  <si>
    <t>Descripción del control</t>
  </si>
  <si>
    <t>Recurso Humano</t>
  </si>
  <si>
    <t>Procesos</t>
  </si>
  <si>
    <t xml:space="preserve"> Eventos externos (Terceros)</t>
  </si>
  <si>
    <t xml:space="preserve">Redacción del riesgo </t>
  </si>
  <si>
    <t>Afectación del control</t>
  </si>
  <si>
    <t>Preventivo</t>
  </si>
  <si>
    <t>Detectivo</t>
  </si>
  <si>
    <t>Correctivo</t>
  </si>
  <si>
    <t>Manual</t>
  </si>
  <si>
    <t>Documentado</t>
  </si>
  <si>
    <t>Sin registro</t>
  </si>
  <si>
    <t>Continuo</t>
  </si>
  <si>
    <t>Aleatorio</t>
  </si>
  <si>
    <t>Aceptar</t>
  </si>
  <si>
    <t>Reducir - Mitigación</t>
  </si>
  <si>
    <t># Riesgo</t>
  </si>
  <si>
    <t>PROBABILIDAD</t>
  </si>
  <si>
    <t>Nivel</t>
  </si>
  <si>
    <t>Muy Alta</t>
  </si>
  <si>
    <t>Alta</t>
  </si>
  <si>
    <t>Baja</t>
  </si>
  <si>
    <t>Muy Baja</t>
  </si>
  <si>
    <t>IMPACTO</t>
  </si>
  <si>
    <t>Descripción Reputacional</t>
  </si>
  <si>
    <t>Mayor</t>
  </si>
  <si>
    <t>80% 
Mayor</t>
  </si>
  <si>
    <t>100% 
Catastrófico</t>
  </si>
  <si>
    <t>100% 
Muy Alta</t>
  </si>
  <si>
    <t>80% 
Alta</t>
  </si>
  <si>
    <t>40% 
Baja</t>
  </si>
  <si>
    <t>20% 
Muy Baja</t>
  </si>
  <si>
    <t>% Probabilidad</t>
  </si>
  <si>
    <t>% Impacto</t>
  </si>
  <si>
    <t>Muy baja</t>
  </si>
  <si>
    <t>Calculo Probabilidad</t>
  </si>
  <si>
    <t>Impacto Residual</t>
  </si>
  <si>
    <t>Calculo Impacto</t>
  </si>
  <si>
    <t>% Probabilidad Tipo</t>
  </si>
  <si>
    <t>Calculo Probabilidad 1</t>
  </si>
  <si>
    <t>Calculo Impacto 1</t>
  </si>
  <si>
    <t>Plan de Acción</t>
  </si>
  <si>
    <t>Clasificación del Riesgo</t>
  </si>
  <si>
    <t>Clasificación
 del Riesgo</t>
  </si>
  <si>
    <t>Comentario</t>
  </si>
  <si>
    <t>Corrupción</t>
  </si>
  <si>
    <t>Daño Antijurídico</t>
  </si>
  <si>
    <t>Falencia administrativa que ocasiona litigiosidad y puede ser tanto una acción como una omisión de la Entidad en desarrollo de sus actividades</t>
  </si>
  <si>
    <t>Daños a activos físicos</t>
  </si>
  <si>
    <t>Pérdidas por daños o extravíos de los activos físicos por desastres naturales y otros eventos</t>
  </si>
  <si>
    <t>Ejecución y administración de procesos</t>
  </si>
  <si>
    <t>Pérdidas derivadas de errores en la ejecución y administración de los procesos</t>
  </si>
  <si>
    <t>Fallas tecnológicas</t>
  </si>
  <si>
    <t>Pérdidas derivadas por fallas en hardware software, telecomunicaciones o interrupción en los servicios básicos</t>
  </si>
  <si>
    <t>Fraude Externo</t>
  </si>
  <si>
    <t>Pérdidas debidas a actos de fraude, apropiación indebida o incumplimiento de leyes por un externo</t>
  </si>
  <si>
    <t>Fraude Interno</t>
  </si>
  <si>
    <t>Pérdidas debido a actos de fraude, actuaciones irregulares, comisión de hechos delictivos, infidelidades, abuso de confianza apropiación indebida o incumplimiento de regulaciones, legales o internas de la Entidad</t>
  </si>
  <si>
    <t>Grupos de Valor, Productos o servicios y prácticas de la Entidad</t>
  </si>
  <si>
    <t>Fallas negligentes o involuntarias de las obligaciones frente a los Grupos de Valor y que impiden satisfacer una obligación profesional frente a estos</t>
  </si>
  <si>
    <t>Relaciones 
Laborales</t>
  </si>
  <si>
    <t>Pérdidas que surgen de acciones contrarias a las leyes o acuerdos de empleos, salud o seguridad, del pago de demandas por daños personales o de discriminación</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</si>
  <si>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</si>
  <si>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</si>
  <si>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</si>
  <si>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</si>
  <si>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</si>
  <si>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</si>
  <si>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</si>
  <si>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</si>
  <si>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</si>
  <si>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</si>
  <si>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Documentación</t>
  </si>
  <si>
    <t>% Impacto Tipo</t>
  </si>
  <si>
    <t>Posibilidad de pérdida económica y reputacional</t>
  </si>
  <si>
    <t>Posibilidad de pérdida reputacional</t>
  </si>
  <si>
    <t>Frecuencia de la Actividad</t>
  </si>
  <si>
    <t>Media</t>
  </si>
  <si>
    <t>Menor</t>
  </si>
  <si>
    <t>Descripción Económica o Presupuestal</t>
  </si>
  <si>
    <t>Con registro</t>
  </si>
  <si>
    <t>Implementación</t>
  </si>
  <si>
    <t>% Probabilidad Implementación</t>
  </si>
  <si>
    <t>% Impacto Implementación</t>
  </si>
  <si>
    <t>60% 
Media</t>
  </si>
  <si>
    <t>20% 
Leve</t>
  </si>
  <si>
    <t>40% 
Menor</t>
  </si>
  <si>
    <t>Comentario Tratamiento</t>
  </si>
  <si>
    <t>Fecha Inicio</t>
  </si>
  <si>
    <t>Fecha Fin</t>
  </si>
  <si>
    <t>Fecha Seguimiento</t>
  </si>
  <si>
    <t>Responsable</t>
  </si>
  <si>
    <t>Control Interno Disciplinario</t>
  </si>
  <si>
    <t>Evaluación Independiente</t>
  </si>
  <si>
    <t>Comunicación Estratégica</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</si>
  <si>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</si>
  <si>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La actividad se realiza máximo 12 veces por año</t>
  </si>
  <si>
    <t>La actividad se realiza entre 13 y 365 veces al año</t>
  </si>
  <si>
    <t>La actividad se realiza entre 366 y  1500 veces al año</t>
  </si>
  <si>
    <t>La actividad se realiza entre 1501 a 3000 veces al año</t>
  </si>
  <si>
    <t>La actividad se realiza más de 3000 veces al año</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</si>
  <si>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</si>
  <si>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</si>
  <si>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</si>
  <si>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</si>
  <si>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</si>
  <si>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</si>
  <si>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</si>
  <si>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</si>
  <si>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</si>
  <si>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</si>
  <si>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</si>
  <si>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</si>
  <si>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</si>
  <si>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</si>
  <si>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</si>
  <si>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</si>
  <si>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</si>
  <si>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</si>
  <si>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</si>
  <si>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</si>
  <si>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</si>
  <si>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</si>
  <si>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</si>
  <si>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</si>
  <si>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</si>
  <si>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Afectación parcial al proceso y a la dependencia</t>
  </si>
  <si>
    <t>Genera medianas consecuencias para la entidad.</t>
  </si>
  <si>
    <t>1 – 5</t>
  </si>
  <si>
    <t>Impacto negativo de la Entidad</t>
  </si>
  <si>
    <t>Genera altas consecuencias para la entidad.</t>
  </si>
  <si>
    <t>Consecuencias desastrosas sobre el sector</t>
  </si>
  <si>
    <t>Genera consecuencias desastrosas para la entidad.</t>
  </si>
  <si>
    <r>
      <t>12</t>
    </r>
    <r>
      <rPr>
        <sz val="7"/>
        <color theme="1"/>
        <rFont val="Times New Roman"/>
        <family val="1"/>
      </rPr>
      <t xml:space="preserve">   </t>
    </r>
    <r>
      <rPr>
        <sz val="10"/>
        <color theme="1"/>
        <rFont val="Verdana"/>
        <family val="2"/>
      </rPr>
      <t>- 19</t>
    </r>
  </si>
  <si>
    <t>6 - 11</t>
  </si>
  <si>
    <t>Actividad</t>
  </si>
  <si>
    <t>Tipología del Riesgo</t>
  </si>
  <si>
    <t>Gestión</t>
  </si>
  <si>
    <t>Seguridad Información/Digital</t>
  </si>
  <si>
    <t>Ambiental</t>
  </si>
  <si>
    <t>Activos de Información</t>
  </si>
  <si>
    <t>Objetivo del Proceso</t>
  </si>
  <si>
    <t xml:space="preserve">FORMATO PARA EL LEVANTAMIENTO DEL MAPA DE RIESGOS </t>
  </si>
  <si>
    <t>Código:100.01.15-2</t>
  </si>
  <si>
    <t>DIRECCIONAMIENTO ESTRATEGICO</t>
  </si>
  <si>
    <t>PROCEDIMIENTO DE ADMINISTRACIÓN DE RIESGOS</t>
  </si>
  <si>
    <t>Proceso / Dirección Territorial / Dueño del Riesgo</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</si>
  <si>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</si>
  <si>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</si>
  <si>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</si>
  <si>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</si>
  <si>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</si>
  <si>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</si>
  <si>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</si>
  <si>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</si>
  <si>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</si>
  <si>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</si>
  <si>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</si>
  <si>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</si>
  <si>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</si>
  <si>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</si>
  <si>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</si>
  <si>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</si>
  <si>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r>
      <rPr>
        <b/>
        <sz val="9"/>
        <color rgb="FFFF0000"/>
        <rFont val="Verdana"/>
        <family val="2"/>
      </rPr>
      <t>Nota:</t>
    </r>
    <r>
      <rPr>
        <sz val="9"/>
        <color rgb="FFFF0000"/>
        <rFont val="Verdana"/>
        <family val="2"/>
      </rPr>
      <t xml:space="preserve"> Se debe registrar el control de cambios,pero esta hoja no se publica.</t>
    </r>
  </si>
  <si>
    <t>V8</t>
  </si>
  <si>
    <t>Se ajusta a la Nueva metodologia de riesgo de la UARIV, se ajustan redacción del riesgos, tablas y valoración de probabilidad e impacto riesgos inherente, valoración controles</t>
  </si>
  <si>
    <t>Versión: 09</t>
  </si>
  <si>
    <t>V9</t>
  </si>
  <si>
    <t>Fecha: 23/11/2021</t>
  </si>
  <si>
    <t>Se agrega el campo Fecha de Actualización de los registros para identificar la ultima actualización de la información allí consignada</t>
  </si>
  <si>
    <t>Difundir la gestión institucional y la ley a través de los diferentes medios de comunicación tanto internos como externos</t>
  </si>
  <si>
    <t xml:space="preserve">ante nuestras partes interesadas por quejas o sanciones ocasionados por la generación de comunicación externa y/o interna inadecuada,  </t>
  </si>
  <si>
    <t>No Aplica</t>
  </si>
  <si>
    <t>N/A</t>
  </si>
  <si>
    <t xml:space="preserve"> </t>
  </si>
  <si>
    <t>Uso indebido de información por parte de funcionarios y contratistas que tienen acceso a obras literarias, artísticas, musicales, científicas o didácticas publicadas o inéditas pertenecientes a una víctima para beneficio propio y/o de terceros</t>
  </si>
  <si>
    <t>Se define Plan de Acción con el fin de fortalecer los controles ya existentes y evitar su materialización</t>
  </si>
  <si>
    <t>Fortalecer la imagen de la Unidad con las diferentes partes interesadas</t>
  </si>
  <si>
    <t>Utilización indebida de los productos de comunicación de la oficina por parte de los funcionarios y/o contratistas que los producen y divulgan para lograr beneficios personales.</t>
  </si>
  <si>
    <t>Adelantar las actuaciones
Disciplinarias y Administrativas,
contra los servidores y
exservidores públicos de la entidad, originadas en la incursión
de faltas disciplinarias.</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</si>
  <si>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</si>
  <si>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</si>
  <si>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Cuatrimestral</t>
  </si>
  <si>
    <t xml:space="preserve">Asignar los equipos de auditorías.
</t>
  </si>
  <si>
    <t>ante  el Comité Institucional de Coordinación de Control Interno, funcionarios, contratistas, entes de control nacional y de certificación, por el incumplimiento de la ejecución del programa anual de auditoria,</t>
  </si>
  <si>
    <t>Se acepta el riesgo teniendo el cuenta su severidad residual y eficacia de los controles existentes</t>
  </si>
  <si>
    <t xml:space="preserve">Realizar las auditorias de acuerdo con el plan anual de auditorías.
</t>
  </si>
  <si>
    <t>ante  el Comité Institucional de Coordinación de Control Interno, funcionarios, contratistas, entes de control nacional y de certificación, por el incumplimiento de la ejecución del plan anual de auditoria,</t>
  </si>
  <si>
    <t>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</si>
  <si>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Posibilidad de pérdida económica y reputacional ante  el Comité Institucional de Coordinación de Control Interno, funcionarios, contratistas, entes de control nacional y de certificación, por el incumplimiento de la ejecución del plan anual de auditoria, 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</si>
  <si>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</si>
  <si>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electrónicos.</t>
  </si>
  <si>
    <t>Realizar a través de la asesoría, acompañamiento técnico y de evaluación y seguimiento a los diferentes pasos de la gestión del riesgo institucional.</t>
  </si>
  <si>
    <t>ante  funcionarios y contratistas, por el incumplimiento en la aplicación de lineamientos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</si>
  <si>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</si>
  <si>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Posibilidad de pérdida reputacional ante  funcionarios y contratistas, por el incumplimiento en la aplicación de lineamientos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</si>
  <si>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</si>
  <si>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El jefe de la Oficina de Control Interno en el primer trimestre de cada vigencia determina y revisa las competencias y habilidades del equipo auditor, donde a través del listado actualizado remitido del grupo de Talento Humano, se  selecciona a los auditores de acuerdo a la experiencia y cualificación en las diferentes normas, teniendo en cuenta los requisitos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</si>
  <si>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</si>
  <si>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</si>
  <si>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</si>
  <si>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Posibilidad de pérdida reputacional por divulgación o alteración no autorizada o indisponibilidad de los activos de información del proceso, 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</si>
  <si>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</si>
  <si>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</si>
  <si>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</si>
  <si>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</si>
  <si>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</si>
  <si>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</si>
  <si>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</si>
  <si>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</si>
  <si>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</si>
  <si>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Proteger la información y sistemas de información de la Unidad para la Atención y Reparación Integral las Víctimas según los más altos niveles de control de confidencialidad, integridad y disponibilidad.</t>
  </si>
  <si>
    <t>Semestral</t>
  </si>
  <si>
    <t>Seguridad, Salud en el Trabajo</t>
  </si>
  <si>
    <t>Trimestral</t>
  </si>
  <si>
    <t>Anual</t>
  </si>
  <si>
    <t>Direccionamiento Estratégico</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</si>
  <si>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</si>
  <si>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 de la solicitud</t>
  </si>
  <si>
    <t>ante las partes interesadas por el incumplimiento en la consecución de recursos técnicos o financieros apoyados por los Aliados Estratégicos y Cooperación Internacional,</t>
  </si>
  <si>
    <t>Aprobar el Plan de Acción Institucional y realizar seguimiento al cumplimiento de las metas de los planes de acción del nivel nacional y territorial</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</si>
  <si>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</si>
  <si>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la formulación y seguimiento del Plan de Implementación - SIG,</t>
  </si>
  <si>
    <t>Realizar la Revisión por Dirección</t>
  </si>
  <si>
    <t xml:space="preserve">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</si>
  <si>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</si>
  <si>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 xml:space="preserve">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t>
  </si>
  <si>
    <t>ante las partes interesadas por la deficiencia en la comunicación y seguimiento de los lineamientos institucionales,</t>
  </si>
  <si>
    <t>debido a la falta definición de canales de comunicación entre los niveles directivo y operativo, socialización y sensibilización a los diferentes procesos  y Direcciones Territoriales de los lineamientos establecidos.</t>
  </si>
  <si>
    <t>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</si>
  <si>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a los compromisos adquiridos, con el fin de dar cumplimiento a los mismos. Si es es necesario se interpondrán NC de acuerdo a los compromisos incumplidos. Como evidencia quedan comunicados o actas y listado de asistencia y correos electrónicos. Esta actividad se desarrollará de acuerdo con las necesidades de cada dependencia.</t>
  </si>
  <si>
    <t>Emergencias, Crisis, Seguridad de las personas</t>
  </si>
  <si>
    <t>Mas de 3000 actividades</t>
  </si>
  <si>
    <t>por amenaza interna o externa a servidor público en desarrollo de sus funciones o actividades,</t>
  </si>
  <si>
    <t>debido a desconocimiento del nivel de riesgo y contexto del  lugar donde se están ejerciendo las funciones y falta de capacitación al personal sobre protocolos de  autocuidado y seguridad durante el ejercicio de sus funciones.</t>
  </si>
  <si>
    <t>por extorsión a servidor público en desarrollo de sus actividades o sus funciones,</t>
  </si>
  <si>
    <t>por secuestro de servidor público en desarrollo de sus actividades o sus funciones,</t>
  </si>
  <si>
    <t xml:space="preserve">EL profesional del Centro de operaciones y monitoreo de Riesgo COMR de la UARIV envía avisos de seguridad cada vez que se reciba información de eventos que afecten el orden publico, dichas alertas serán enviadas por correo electrónico de acuerdo a la zona donde se presente el evento, lo anterior con el fin de generar alertas al colaborador.  Si la situación lo amerita por representar un factor riesgo alto, se mantiene el monitoreo telefónico con el colaborador o el colaborador puede solicitar acompañamiento especial por medio de la plataforma del COMR. Como evidencia quedan correos electrónicos. </t>
  </si>
  <si>
    <t>Implementar las estrategias establecidas por el Sistema de Seguridad de la Información al interior del proceso</t>
  </si>
  <si>
    <t>ante los funcionarios por la divulgación o alteración no autorizada de los activos de información (Recurso Humano),</t>
  </si>
  <si>
    <t>debido a ausencia o insuficiencia de copias de respaldo, falta de apropiación de las políticas de privacidad de la información y protección contra virus y/o código malicioso, ausencia o insuficiencia de documentación de uso y/o administración.</t>
  </si>
  <si>
    <t>Realizar la rendición de cuentas con el fin de informar, explicar y dar a conocer los resultados de su gestión a los ciudadanos</t>
  </si>
  <si>
    <t xml:space="preserve">Uso del poder por parte de los funcionarios para tomar decisiones sobre recursos que favorezcan a un tercero o en beneficio propio. </t>
  </si>
  <si>
    <t>Por la Tipología del riesgo se define Plan de Acción que permita evitar su materialización</t>
  </si>
  <si>
    <t>Realizar una actividad para la sensibilización de los funcionarios y contratistas frente a temas anticorrupción</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</si>
  <si>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cumplimiento de la misión de la Unidad.</t>
  </si>
  <si>
    <t>Paginas 1 de 1</t>
  </si>
  <si>
    <t>Por demanda</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</si>
  <si>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</si>
  <si>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</si>
  <si>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Fecha Actualización de los Registros: enero de 2023</t>
  </si>
  <si>
    <t xml:space="preserve">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
</t>
  </si>
  <si>
    <t>debido a la falta de garantías del personal que se desplaza a territorio por situaciones de sanidad u orden publico, así como por envío de información tardía y/o sin debida aprobación por parte de las áreas.</t>
  </si>
  <si>
    <t>Posibilidad de pérdida económica y reputacional ante nuestras partes interesadas por quejas o sanciones ocasionados por la generación de comunicación externa y/o interna inadecuada,   debido a la falta de garantías del personal que se desplaza a territorio por situaciones de sanidad u orden publico, así como por envío de información tardía y/o sin debida aprobación por parte de las áreas.</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</si>
  <si>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</si>
  <si>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</si>
  <si>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Grupo de prensa y Enlace sig</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</si>
  <si>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</si>
  <si>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Grupo de comunicación interna y Enlace sig</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</si>
  <si>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</si>
  <si>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Funcionarios y contratistas de la Oficina Asesora de Comunicaciones y Enlace Sig</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</si>
  <si>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</si>
  <si>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nuestras partes interesadas, por afectación en el desempeño ambiental y sanciones ante entes de control,</t>
  </si>
  <si>
    <t>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</si>
  <si>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Posibilidad de pérdida económica y reputacional ante nuestras partes interesadas, por afectación en el desempeño ambiental y sanciones ante entes de control, 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</si>
  <si>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Procesos
Infraestructura
Eventos Externos</t>
  </si>
  <si>
    <t>A partir del fortalecimiento de la cultura organizacional frente al SGA, se fortalecerán también las acciones requeridas para la debida actualización de los procedimientos evidenciando así la madurez del sistema.</t>
  </si>
  <si>
    <t>Enlace del sistema ambiental de la Oficina Asesora de Comunicaciones con el apoyo del líder o enlace del sistema</t>
  </si>
  <si>
    <t>A partir de tener colaboradores con experiencia y conocimientos académicos asociados al SGA se fortalecerá la falta de conciencia social de la importancia de la gestión ambiental en el proceso y la Unidad.</t>
  </si>
  <si>
    <t>La utilización de nuevas herramientas y el aprovechamiento de los canales de comunicación serán claves en la continuidad de la divulgación de temas relacionados con el SGA a todas las partes interesadas.</t>
  </si>
  <si>
    <t>Fortalecer y consolidar los equipos de comunicación interna, diseño y audiovisuales y ponerlos a disposición del equipo implementador del sistema para aporta en la creación de imágenes, campañas y canales de comunicación que permitan fortalecer la cultura ambiental para todas las partes interesadas del sistema y en todos los lugares donde se hace presencia.</t>
  </si>
  <si>
    <t>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</si>
  <si>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</si>
  <si>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ante los funcionarios del proceso y partes interesadas, por la ocurrencia de accidentes, enfermedades laborales o incapacidades, generando demandas y sanciones,</t>
  </si>
  <si>
    <t>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</si>
  <si>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Posibilidad de pérdida económica y reputacional ante los funcionarios del proceso y partes interesadas, por la ocurrencia de accidentes, enfermedades laborales o incapacidades, generando demandas y sanciones, 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</si>
  <si>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A partir del reconocimiento y avance frente a otras entidades y frente a las partes interesadas se fortalecerá la limitación de algunos canales debido al poco desarrollo tecnológico de a Unidad</t>
  </si>
  <si>
    <t>Enlace del sistema de seguridad y salud en el trabajo de la Oficina Asesora de Comunicaciones con el apoyo del líder o enlace del sistema</t>
  </si>
  <si>
    <t>A partir del talento humano calificado y el valor agregado de contar con un integrante de la brigada de emergencias se fortalecerá la información y medidas a tomar frente nuevos temas de bioseguridad, normas o decretos que se emitan en relación con el lugar de trabajo.</t>
  </si>
  <si>
    <t>A partir del aprovechamiento de los canales de comunicación digital para la oportuna difusión del sistema y el reconocimiento y credibilidad del canal interno SUMA y el posicionamiento de la campaña de comunicación "Cuidadoso", fortalecer el conocimiento en el sistema de SST.</t>
  </si>
  <si>
    <t>Se incentivara la participación de los funcionarios y contratistas en temas relacionados con la apropiación y conservación de la SST.</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</si>
  <si>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</si>
  <si>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ante los funcionarios del proceso y partes interesadas por la inadecuada creación, recepción, ubicación, acceso, preservación, custodia y recuperación de los documentos físicos y digitales generados,</t>
  </si>
  <si>
    <t>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</si>
  <si>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</si>
  <si>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Documental</t>
  </si>
  <si>
    <t>A partir de un trabajo pensado en una certificación del sistema se podrá fortalecer en los servidores la manera de llevar un correcto archivo en sus equipos y en la nube.</t>
  </si>
  <si>
    <t>Enlace del sistema de registros y documentos de la Oficina Asesora de Comunicaciones con el apoyo del líder o enlace del sistema</t>
  </si>
  <si>
    <t xml:space="preserve">A partir de la puesta en marcha de la herramienta ArchiDHu, se podrán establecer los lineamientos normativos frente a los requerimientos de la OAC. </t>
  </si>
  <si>
    <t>A partir de lo que ha logrado la Oficina frente a la implementación de una metodología para la conservación de los documentos relacionados en su TRD, se podrá fortalecer el conocimiento de los temas relacionados y la apropiación al momento de participar por la certificación del sistema.</t>
  </si>
  <si>
    <t>Se fortalecerá la capacitación en los conocimientos del sistema de gestión documental para que todos los contratistas tengan el conocimiento necesario y la información sea conservada correctamente siempre.</t>
  </si>
  <si>
    <t>ante nuestras partes interesadas,  por quejas o sanciones ocasionados por la generación de comunicación externa y/o interna inadecuada,</t>
  </si>
  <si>
    <t xml:space="preserve">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</si>
  <si>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 xml:space="preserve">Posibilidad de pérdida económica y reputacional ante nuestras partes interesadas,  por quejas o sanciones ocasionados por la generación de comunicación externa y/o interna inadecuada, 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</si>
  <si>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Redes Sociales- Canales com imagen Institucional de la Entidad.</t>
  </si>
  <si>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Si durante el desarrollo de la labor diaria alguna contraseña debe ser delegada a alguna persona diferente a los autorizados,  será cambiada inmediatamente terminada la labor. Dichas modificaciones y los recibos de los códigos serán reportadas por parte de alguno de los integrantes del grupo digital. 
(A.9.4.2 - A.10.1.1 - A.10.1.2)
</t>
  </si>
  <si>
    <t xml:space="preserve">A partir de las socializaciones recibidas en privacidad y seguridad de la información se seguirán todas las recomendaciones y se pondrán en práctica los lineamientos al respecto.  (A.7.2.2)
</t>
  </si>
  <si>
    <t>Grupo de digital de la Oficina Asesora de Comunicaciones con el apoyo del sistema de gestión de seguridad y privacidad en la información</t>
  </si>
  <si>
    <t>Establecer los lineamientos para adelantar el proceso disciplinario con el fin de determinar la responsabilidad de los servidores y exservidores públicos de la Unidad para la Atención y Reparación Integral a las Victimas - UARIV, que puedan estar incursos en conductas constitutivas de falta disciplinaria.</t>
  </si>
  <si>
    <t>Adelantar las actuaciones
Disciplinarias ,
contra los servidores, 
exservidores públicos y particulares que administren recursos públicos o cumplan funciones públicas, originadas en la incursión
de faltas disciplinarias.</t>
  </si>
  <si>
    <t>ante las partes interesadas  por no efectuar una correcta evaluación de la noticia disciplinaria,</t>
  </si>
  <si>
    <t xml:space="preserve">por parte de los sustanciadores a cargo de los procesos al no dar una debida aplicación a los criterios señalados por la Ley. </t>
  </si>
  <si>
    <t>Se efectúa un Comité Jurídico,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</si>
  <si>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Comités Jurídicos</t>
  </si>
  <si>
    <t xml:space="preserve"> Comités Jurídicos, dentro de los diez (10) días siguientes a la asignación por reparto de la noticia disciplinaria</t>
  </si>
  <si>
    <t>Coordinador del grupo y 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</si>
  <si>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</si>
  <si>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</si>
  <si>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Capacitación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</si>
  <si>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 xml:space="preserve">Se efectuaran revisiones de calidad y de fondo, a los autos proyectados, tanto por un integrante del Grupo como por el Coordinador de este. </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</si>
  <si>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</si>
  <si>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</si>
  <si>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</si>
  <si>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</si>
  <si>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que debe ser  actualizado por parte de los abogados sustanciadores al cual se realizara seguimiento quincenal frente a los términos procesales.</t>
  </si>
  <si>
    <t>Quincenal</t>
  </si>
  <si>
    <t>Analista de sistemas, Coordinador del grupo, abogados sustanciadores</t>
  </si>
  <si>
    <t xml:space="preserve">Solicitar o aceptar sobornos o dádivas por parte de los integrantes del GCID que implique la toma de decisiones en el proceso disciplinario que beneficie a alguna de las partes intervinientes en el proceso.  </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</si>
  <si>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</si>
  <si>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Coordinador y abogados sustanciadores del GCID</t>
  </si>
  <si>
    <t>Materialización de la extinción de la acción disciplinaria por el vencimiento de términos con el propósito de favorecer a los sujetos procesales en contraprestación de dádivas o amenazas.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</si>
  <si>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</si>
  <si>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</si>
  <si>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Actualizar Identificación de aspectos e impactos ambientales 
Realizar el reporte de condiciones ambientales
Participar en actividades convocadas desde el sistema de gestión ambiental en materia de emergencias ambientales</t>
  </si>
  <si>
    <t>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</si>
  <si>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El enlace SIG del proceso, en los espacios de reunión convocados por el líder del proceso, socializa la información o lineamientos emitidas por el SGA,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</si>
  <si>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Sugerir al líder del sistema para que gestionen  la adecuación y actualización de los puntos ecológicos .    </t>
  </si>
  <si>
    <t>Coordinador y enlace SIG del proceso</t>
  </si>
  <si>
    <t>Solicitar capacitaciones y charlas del líder del sistema,  para generar conciencia en cada uno de los colaboradores</t>
  </si>
  <si>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</si>
  <si>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</si>
  <si>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El enlace SIG del proceso, en los espacios de reunión convocados por el líder del proceso, socializa la información o lineamientos emitidas por el SST,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</si>
  <si>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Solicitar al líder del Sistema actividades o socializaciones de la ARL que contribuyan a un mejor bienestar para los colaboradores del proceso</t>
  </si>
  <si>
    <t xml:space="preserve">Solicitar al líder del Sistema  socializaciones de nueva normatividad que se genere. </t>
  </si>
  <si>
    <t>ante las partes interesadas por la inadecuada creación, recepción, ubicación, acceso, preservación, custodia y recuperación de los documentos físicos y digitales generados,</t>
  </si>
  <si>
    <t xml:space="preserve">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</si>
  <si>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El enlace SIG del proceso, en los espacios de reunión convocados por el líder del proceso, socializa la información o lineamientos emitidas por el SGRD,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</si>
  <si>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Establecer con el equipo de Gestión Documental de la Entidad, capacitaciones a los integrantes del proceso en los nuevos lineamientos que surjan en la normatividad documental y de archivo que pueda afectar el alistamiento del archivo físico y digital de los procesos disciplinarios. </t>
  </si>
  <si>
    <t>Coordinador y Analista de sistemas</t>
  </si>
  <si>
    <t>El proceso cuenta con un recurso humano como apoyo del procedimiento de gestión documental, con el fin de garantizar la debida disposición de los expedientes físicos y su custodia, para la transferencia mensual al archivo central de la Entidad, en caso de no poder realizarlo el recurso humano de apoyo, será responsabilidad de cada  abogado sustanciador. Como evidencia se tienen las transferencias al Archivo Central de la Entidad</t>
  </si>
  <si>
    <t xml:space="preserve">Posibilidad de pérdida reputacional ante las partes interesadas  por no efectuar una correcta evaluación de la noticia disciplinaria, por parte de los sustanciadores a cargo de los procesos al no dar una debida aplicación a los criterios señalados por la Ley. </t>
  </si>
  <si>
    <t>Posibilidad de pérdida reputacional ante las partes interesadas, por la indebida aplicación por parte de los sustanciadores de los criterios de pertinencia, utilidad y necesidad, al momento de decretar las pruebas en los procesos disciplinarios y en la evaluación de éstas.</t>
  </si>
  <si>
    <t>Posibilidad de pérdida reputacional ante las partes interesadas, por la materialización de la Institución de la prescripción en los procesos disciplinarios a cargo del Grupo Control Interno Disciplinario de la Unidad, debido a demoras en las etapas procesales por parte de los sustanciadores a cargo de los procesos.</t>
  </si>
  <si>
    <t>Posibilidad de pérdida reputacional ante nuestras partes interesadas, por afectación en el desempeño ambiental y sanciones ante entes de control, 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</si>
  <si>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 xml:space="preserve">Posibilidad de pérdida reputacional ante las partes interesadas, por la ocurrencia de accidentes, enfermedades  o incapacidades laborales, que no se reporten bajo los procedimientos establecidos en la Norma del SST,  generando demandas o sanciones, debido al no acompañamiento por parte de la ARL en realización de pausas activas,  o por falta de aplicación de los procedimientos que están implementados por el SST, o el desinterés en la información que comunica el SST en los canales de la Entidad. </t>
  </si>
  <si>
    <t xml:space="preserve">Posibilidad de pérdida reputacional ante las partes interesadas por la inadecuada creación, recepción, ubicación, acceso, preservación, custodia y recuperación de los documentos físicos y digitales generados, 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</si>
  <si>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Realizar seguimiento y acciones que permitan la priorización de los tramites presupuestales pendientes por realizar en cada uno de los proyectos.</t>
  </si>
  <si>
    <t>OAP - Presupuesto</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</si>
  <si>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</si>
  <si>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</si>
  <si>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Enlace SIG</t>
  </si>
  <si>
    <t>ante las partes interesadas por el incumplimiento en las metas establecidas en el Plan de Acción Institucional de acuerdo a programación y criterios establecidos,</t>
  </si>
  <si>
    <t>debido a una inadecuada planeación de los recursos, recortes en el presupuesto, inoportunidad en el seguimiento y generación de alertas, cambios de lineamientos y normativa que afecten las actividades.</t>
  </si>
  <si>
    <t>Posibilidad de pérdida económica y reputacional ante las partes interesadas por el incumplimiento en las metas establecidas en el Plan de Acción Institucional de acuerdo a programación y criterios establecidos, debido a una inadecuada planeación de los recursos, recortes en el presupuesto, inoportunidad en el seguimiento y generación de alertas, cambios de lineamientos y normativa que afecten las actividades.</t>
  </si>
  <si>
    <t>Mensual</t>
  </si>
  <si>
    <t>Jefe Oficina Asesora de Planeación</t>
  </si>
  <si>
    <t>Los profesionales de la OAP, establecen criterios de operación, establecidos en el procedimiento de formulación y aprobación al plan de acción en relación a la solicitud de actas de cambios , esto con el fin de mantener la viabilidad de ejecución del plan. En caso de que la dependencia genere incumplimiento en los criterios establecidos, se mantendrá la información inicial del plan. Como evidencia se cuentan con actas de cambios y/o correos eléctricos</t>
  </si>
  <si>
    <t>La OAP realiza el acompañamiento y la revisión de la formulación del Plan de Acción a las dependencias y Direcciones territoriales, de acuerdo al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</si>
  <si>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equipo de Planeación Estratégica, realiza sensibilización o capacitación a los enlaces de planeación en los temas relacionados con el plan de acción de la dependencia y las direcciones territoriales, de acuerdo a requerimiento, con el fin de facilitar su reporte y seguimiento de cada uno de los indicadores; en caso de no poder realizar la socialización se reprogramará previa concertación con la dependencia solicitante.  Como evidencia se cuentan con listados de asistencias o actas de reunión.</t>
  </si>
  <si>
    <t>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</si>
  <si>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t>Posibilidad de pérdida económica y reputacional ante las partes interesadas por la inoportunidad en la formulación y seguimiento del Plan de Implementación - SIG, 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</si>
  <si>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t>Los profesionales designados de la OAP,  cuentan con una carpeta virtual en SharePoint  para la consolidación de todas las evidencias del plan de implementación tanto a nivel nacional como territorial, estas evidencias deben estar guardadas y actualizadas cada vez que se realice un nuevo reporte en el aplicativo dispuesto para tal fin. En el caso que el reporte del plan de implementación sea rechazado por corte correspondiente, se devolverá a la bandeja del líder del proceso o DT, con el fin de realizar la correspondiente subsanación.  
Como evidencia quedan la(s) observación(es) de rechazo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</si>
  <si>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encontrar alguna diferencia en las actividades ya establecidas se realizará una solicitud a través de acta de cambio, (cuando haya necesidad) y se realizarán los ajustes solicitados.
Como evidencia, quedan los reporte en el aplicativo y  actas de modificación de actividades.</t>
  </si>
  <si>
    <t>El profesional de la OAP actualiza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</si>
  <si>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El profesional de la OAP, realiza un seguimiento según los tiempos establecidos por el  proceso o la dirección territorial, el cual se realiza mediante el aplicativo SISGESTION y el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electrónicos, informe final de la revisión.</t>
  </si>
  <si>
    <t>El profesional encargado del proceso realiza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</si>
  <si>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Posibilidad de pérdida reputacional ante las partes interesadas por la deficiencia en la comunicación y seguimiento de los lineamientos institucionales, debido a la falta definición de canales de comunicación entre los niveles directivo y operativo, socialización y sensibilización a los diferentes procesos  y Direcciones Territoriales de los lineamientos establecidos.</t>
  </si>
  <si>
    <t>Profesionales Enlaces Direccionamiento Estratégico</t>
  </si>
  <si>
    <t>por Hurto, que genere daños a la integridad del servidor público de la Unidad,</t>
  </si>
  <si>
    <t>debido a falta de capacitación al personal sobre protocolos de  autocuidado y seguridad durante el ejercicio de sus funciones o desconocimiento por parte de los colaboradores del nivel de riesgo y contexto del  lugar donde se están ejerciendo las funciones.</t>
  </si>
  <si>
    <t>Posibilidad de pérdida económica y reputacional por Hurto, que genere daños a la integridad del servidor público de la Unidad, debido a falta de capacitación al personal sobre protocolos de  autocuidado y seguridad durante el ejercicio de sus funciones o desconocimiento por parte de los colaboradores del nivel de riesgo y contexto del  lugar donde se están ejerciendo las funciones.</t>
  </si>
  <si>
    <t>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</si>
  <si>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t>
  </si>
  <si>
    <t>El equipo del COMR de la Unidad, informa a los solicitantes de usuarios nuevos del aplicativo del COMR, que deben leer, entender y diligenciar la evaluación de documentos guía acerca del manejo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 los seguimientos del aplicativo del COMR.</t>
  </si>
  <si>
    <t>Posibilidad de pérdida económica y reputacional por amenaza interna o externa a servidor público en desarrollo de sus funciones o actividades, debido a desconocimiento del nivel de riesgo y contexto del  lugar donde se están ejerciendo las funciones y falta de capacitación al personal sobre protocolos de  autocuidado y seguridad durante el ejercicio de sus funciones.</t>
  </si>
  <si>
    <t>El profesional del Centro de Operaciones y Monitoreo de Riesgos COMR  de la UARIV,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</si>
  <si>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El profesional del COMR, cuando se presente un hecho que vulneren sus derechos del colaborador, sugerirá al colaborador o su familia sobre los riesgos asociados, las recomendaciones de seguridad pertinentes y la ruta más adecuada a seguir.   En caso de no ser suficiente, coordina con el enlace de la Policía Nacional por medio de reuniones o correo electrónico con el fin de denunciar el hecho y dejar trazabilidad.  Como evidencia queda la denuncia y/o correos electrónicos.</t>
  </si>
  <si>
    <t xml:space="preserve">por afectación, a causa de terrorismo, a la integridad del servidor público y/o la infraestructura de la Entidad, </t>
  </si>
  <si>
    <t>debido a falta de capacitación al personal sobre protocolos de  autocuidado y seguridad durante el ejercicio de sus funciones.</t>
  </si>
  <si>
    <t>Posibilidad de pérdida económica y reputacional por afectación, a causa de terrorismo, a la integridad del servidor público y/o la infraestructura de la Entidad,  debido a falta de capacitación al personal sobre protocolos de  autocuidado y seguridad durante el ejercicio de sus funciones.</t>
  </si>
  <si>
    <t>El profesional del Centro de Operaciones y Monitoreo de Riesgos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</si>
  <si>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 xml:space="preserve">por afectación, a causa de hechos violentos contra la integridad de los servidores públicos y/o infraestructura de la entidad, en desarrollo de una manifestación pública, </t>
  </si>
  <si>
    <t>Posibilidad de pérdida económica y reputacional por afectación, a causa de hechos violentos contra la integridad de los servidores públicos y/o infraestructura de la entidad, en desarrollo de una manifestación pública,  debido a falta de capacitación al personal sobre protocolos de  autocuidado y seguridad durante el ejercicio de sus funciones.</t>
  </si>
  <si>
    <t>El equipo del COMR coordina por medio de correos electrónicos o reuniones (según la necesidad) alguna situación o factor potencial de riesgo que pueda afectar la seguridad de los colaboradores en alguna sede de la entidad con el Grupo de Gestión Administrativa o Grupo de Talento Humano o Servicio al Ciudadano de la entidad (según corresponda) para evaluar estrategias de mitigación de la materialización del riesgo. En caso de que no sea posible la coordinación inmediata con estos grupos de trabajo, se coordinará con el jefe o jefes de la dependencia o sede afectados. Como evidencia quedan correos electrónicos y/o actas de reunión.</t>
  </si>
  <si>
    <t>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</si>
  <si>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Posibilidad de pérdida económica y reputacional por extorsión a servidor público en desarrollo de sus actividades o sus funciones, 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</si>
  <si>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</si>
  <si>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Posibilidad de pérdida económica y reputacional por secuestro de servidor público en desarrollo de sus actividades o sus funciones, 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</si>
  <si>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El profesional del Centro de Operaciones y Monitoreo de Riesgos COMR  de la UARIV, se encarga de generar información sobre el contexto territorial a diario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t>
  </si>
  <si>
    <t>Posibilidad de pérdida reputacional ante los funcionarios por la divulgación o alteración no autorizada de los activos de información (Recurso Humano), debido a ausencia o insuficiencia de copias de respaldo, falta de apropiación de las políticas de privacidad de la información y protección contra virus y/o código malicioso, ausencia o insuficiencia de documentación de uso y/o administración.</t>
  </si>
  <si>
    <t>DE-OAP-024, 025, 026, 027, 028, 029,030, 031, 032, 033, 034, 035, 036, 037, 038, 039, 040, 041, 042, 043, DE-SCG-002, 003,004,005, 012, DE-DIG-004, DE-ARH-001, DE-ARH-002,GR-GDE-003, GR-GDE-004, GR-GDE-OO1</t>
  </si>
  <si>
    <t>El profesional del COMR (Por demanda), se encarga de realizar la verificación del aplicativo (Centro de Operaciones y Monitoreo de riesgo) de la clasificación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(A.13.2.4)</t>
  </si>
  <si>
    <t>Los enlaces SIG del proceso,  se encargan de comunicar por demanda  los lineamientos y actualizaciones por parte de la  OTI sobre seguridad de la información, mediante correos electrónicos . En caso de que no se remita el correo se realizará una mesa de trabajo para socializar a todos los integrantes del proceso, con el fin de minimizar la materialización del riesgo. Como evidencia quedan correos electrónicos o actas de reunión.  
(A.7.2.1 - A.7.2.2)</t>
  </si>
  <si>
    <t>Los enlaces SIG del proceso, se articulan con la OTI, para hacer la migración a One Drive de toda la información del proceso (Está migración será desarrolla por demanda),  con el fin de tener  la información organizada, además de esto generar un mayor control sobre la misma, con lo cual se minimizaría la materialización del riesgo. En caso de que esa articulación no sea efectiva se enviará correo a la OTI y al responsable de la información con el fin de realizar dicha migración. Como evidencia quedan los correos electrónicos.
(A.12.3 - A.12.3.1)</t>
  </si>
  <si>
    <t>3 Reportes en el año</t>
  </si>
  <si>
    <t>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</si>
  <si>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Posibilidad de pérdida económica y reputacional ante nuestras partes interesadas, por afectación en el desempeño ambiental y sanciones ante entes de control, 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</si>
  <si>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SGA y realiza su divulgación de los resultados una vez sean publicados, en caso de que algún colaborador no pueda haber participado en este ejercicio, como evidencia se cuenta con la matriz de Partes Interesadas vigente y registro de espacios de mesas de trabajo.</t>
  </si>
  <si>
    <t>Diseño de estrategia lúdico -pedagógica para apropiación de los Sistemas de Gestión</t>
  </si>
  <si>
    <t>El Enlace del Proceso, cuando se requiera, realiza la comunicación de necesidades o propuestas que permitan la mejora del SGA al líder implementador, en caso de ser evidenciadas, con el fin de contribuir al desempeño ambiental de la UARIV. En caso de no ser atendidas, se escalará la petición a través del líder del proceso. Como evidencia se cuenta con correos electrónicos.</t>
  </si>
  <si>
    <t>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</si>
  <si>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Posibilidad de pérdida económica y reputacional ante los funcionarios del proceso y partes interesadas, por la ocurrencia de accidentes, enfermedades laborales o incapacidades, generando demandas y sanciones, 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</si>
  <si>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Participar en las estrategias de Autocuidado que oferta el SGSST</t>
  </si>
  <si>
    <t>Los colaboradores de Direccionamiento Estratégico de acuerdo a convocatoria participan en la identificación de necesidades y expectativas de partes interesadas asociadas al proceso y realiza su divulgación de los resultados una vez sean publicados, en caso de que algún colaborador no pueda haber participado en este ejercicio, como evidencia se cuenta con la matriz de Partes Interesadas vigente y registro de espacios de mesas de trabajo.</t>
  </si>
  <si>
    <t>Sensibilizar al personal del proceso en el uso de tapabocas de acuerdo a los conceptos emitidos por la Unidad,  Normatividad emitida o en caso de presentar síntomas respiratorios.</t>
  </si>
  <si>
    <t>Participar en la estrategia de medicina laboral "Seguimiento intervención y asesoría" a los funcionarios de la Entidad que se vean afectados por la pandemia</t>
  </si>
  <si>
    <t>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</si>
  <si>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</si>
  <si>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El Enlace del Proceso, cuando se requiera, realiza la comunicación de necesidades o propuestas que permitan la mejora del SGRD al líder implementador, en caso de ser evidenciadas, con el fin de contribuir al desempeño ambiental de la UARIV. En caso de no ser atendidas, se escalará la petición a través del líder del proceso. Como evidencia se cuenta con correos electrónicos.</t>
  </si>
  <si>
    <t>Validar y revisar periódicamente  la información digital y física del proceso de acuerdo a lo establecido en las TRD</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</si>
  <si>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electrónicos, monitoreos, histórico de comisiones.</t>
  </si>
  <si>
    <t>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</si>
  <si>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</si>
  <si>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El Enlace del proceso de Direccionamiento Estratégico, trimestralmente, realiza la búsqueda de requisitos legales en materia ambiental de acuerdo con lo establecido en el "Instructivo para la Identificación, Actualización y Diligenciamiento del Normograma", en caso de identificar normativa aplicable realizar la solicitud de actualización del normograma, se conservan evidencias de las acciones mediante mesas de trabajo y actas de reunión.</t>
  </si>
  <si>
    <t>El Enlace del proceso anualmente valida la pertinencia de los controles para los riesgos y peligros identificados en la matriz del proceso. En caso de no ser aplicable, se solicitará el ajuste final en la matriz, como evidencia se cuenta con comunicados del proceso y matriz actualizada.</t>
  </si>
  <si>
    <t>debido a situaciones de orden público o emergencias, así como la indisponibilidad del talento humano capacitado y la  falta actualización en técnicas de  auditorías en el momento que se requiere llevar del ejercicio auditor.</t>
  </si>
  <si>
    <t>Posibilidad de pérdida económica y reputacional ante  el Comité Institucional de Coordinación de Control Interno, funcionarios, contratistas, entes de control nacional y de certificación, por el incumplimiento de la ejecución del programa anual de auditoria, debido a situaciones de orden público o emergencias, así como la indisponibilidad del talento humano capacitado y la  falta actualización en técnicas de  auditorías en el momento que se requiere llevar del ejercicio auditor.</t>
  </si>
  <si>
    <t xml:space="preserve">El jefe de la Oficina de control Interno un mes antes de la ejecución de las auditorias, define y verifica  los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de los lineamientos ; donde a través de correo electrónico se envía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electrónicos y el documento de lineamientos. </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</si>
  <si>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</si>
  <si>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(A.18.1.1)</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</si>
  <si>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(A.12.3.1 )</t>
  </si>
  <si>
    <t>Establecer plan de acción.</t>
  </si>
  <si>
    <t>Participar en la actualización de la identificación de aspectos e impactos ambientales,  ejecución de sus controles  de acuerdo al  resultado del análisis, evaluación y calificación y actualización de la normatividad (Cuando aplica)
Realizar el reporte de condiciones ambientales e indicadores del sistema ( Cuando aplique)
Socializar y promover la participación de funcionarios y contratistas en la actividades convocadas desde el SGA.</t>
  </si>
  <si>
    <t>debido al incumplimiento en la aplicación de los procedimientos, metodologías, seguimiento de las actividades, actualización del marco legal y la participación en las actividades programadas  asociadas al SGA</t>
  </si>
  <si>
    <t>Posibilidad de pérdida económica y reputacional ante nuestras partes interesadas, por afectación en el desempeño ambiental y sanciones ante entes de control, debido al incumplimiento en la aplicación de los procedimientos, metodologías, seguimiento de las actividades, actualización del marco legal y la participación en las actividades programadas  asociadas al SGA</t>
  </si>
  <si>
    <t>Participar en la actualización de matrices de identificación de peligros, evaluación de riesgos, establecimiento de controles,  planes de emergencia  y marco normativo. (Cuando aplique).
Realizar los  reportes requeridos  e indicadores del sistema SST ( Cuando aplique).
Socializar y promover la participación de funcionarios y contratistas en la actividades convocadas desde el sistema de gestión SST.</t>
  </si>
  <si>
    <t>debido  al incumplimiento en la aplicación de procedimientos, metodologías, seguimiento de actividades,  actualización del marco legal,   participación en las actividades programadas  asociadas al sistema  SST y   presencia de emergencias sanitarias.</t>
  </si>
  <si>
    <t>Posibilidad de pérdida económica y reputacional ante los funcionarios del proceso y partes interesadas, por la ocurrencia de accidentes, enfermedades laborales o incapacidades, generando demandas y sanciones, debido  al incumplimiento en la aplicación de procedimientos, metodologías, seguimiento de actividades,  actualización del marco legal,   participación en las actividades programadas  asociadas al sistema  SST y   presencia de emergencias sanitarias.</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</si>
  <si>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del proceso.
Clasificar, con el acompañamiento del GGAD la documentación electrónica o digital bajo la estructura de las TRD (series y subseries)  en las herramientas tecnológicas disponibles para tal fin. </t>
  </si>
  <si>
    <t>Gestión Administrativa</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</si>
  <si>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</si>
  <si>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</si>
  <si>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</si>
  <si>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</si>
  <si>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Posibilidad de pérdida económica y reputacional ante la Unidad y entes de control por sanciones ocasionadas por desactualización de información registrada en aplicativo de control de inventarios, debido a la alta rotación del personal (funcionarios y contratistas)  o perdida de elementos del almacén.</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</si>
  <si>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</si>
  <si>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Por el nivel de severidad del riesgos, se define Plan de Acción </t>
  </si>
  <si>
    <t>Socializar el procedimiento de propiedad planta y  equipo a todos los colaboradores de la entidad con el fin de dar a conocer lineamientos en caso de movimiento de funcionarios y contratistas.</t>
  </si>
  <si>
    <t>Coordinador Gestión Administrativa y Documental</t>
  </si>
  <si>
    <t xml:space="preserve">El grupo de propiedad, planta y equipo realiza una identificación de bienes  periódicamente con una placa de identificación, la cual permite validar a quien se encuentra cargado en el inventario, realizando la verificación en el aplicativo de almacén. Observación: Los puestos de trabajo son asignados únicamente a personal de planta y contratistas para mayor control. En el caso de identificar equipos sin identificar o asignar son cargados al inventario del supervisor de sus respectivos contratos o responsables de cada área o Dirección Territorial. Evidencia: Formato levantamiento individual de inventarios, Registros en el aplicativo al serial que contiene la placa. </t>
  </si>
  <si>
    <t>El grupo de propiedad planta y equipo durante el año realiza la verificación presencial de las inventarios en las Direcciones Territoriales, con el objetivo de validar a quien se encuentra cargado el inventario y el estado de los bienes. Observación: Los puestos de trabajo son asignados únicamente a personal de planta y contratistas, y los puestos ocupados por operador serán cargados al inventario del supervisor de sus respectivos contratos. En caso de no poder realizar el inventario en Direcciones Territoriales se solicita al enlace administrativo realizar la verificación respectivo de los bienes asignados. Evidencia Formato levantamiento individual de inventarios, registro aplicativo de almacén.</t>
  </si>
  <si>
    <t xml:space="preserve">Controlar y hacer seguimiento a la atención de los servicios generales necesarios para el buen funcionamiento de la entidad
(papelería, vigilancia, seguros,
transporte, aseo y cafetería, mantenimiento) </t>
  </si>
  <si>
    <t xml:space="preserve">por demandas o quejas de nuestros grupos de valor </t>
  </si>
  <si>
    <t>debido a la no prestación del servicio  a causa de interrupciones de servicios administrativos</t>
  </si>
  <si>
    <t>Posibilidad de pérdida reputacional por demandas o quejas de nuestros grupos de valor  debido a la no prestación del servicio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</si>
  <si>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e.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</si>
  <si>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Por el nivel de severidad del riesgos, se define Plan de Acción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</si>
  <si>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</si>
  <si>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</si>
  <si>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</si>
  <si>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Realizar actividades de implementación
del Sistema de Gestión Ambiental
bajo estándar internacional NTC ISO 14001:2015
</t>
  </si>
  <si>
    <t>ante la Unidad y partes interesadas por incumplimiento de los objetivos del sistema de gestión ambiental,</t>
  </si>
  <si>
    <t>debido a la falta de identificación y evaluación de aspectos e impactos ambientales de la entidad, la planeación y personal competente que se encargue de la realización e implementación de las actividades y programas definidos.</t>
  </si>
  <si>
    <t>Posibilidad de pérdida económica y reputacional ante la Unidad y partes interesadas por incumplimiento de los objetivos del sistema de gestión ambiental, debido a la falta de identificación y evaluación de aspectos e impactos ambientales de la entidad, la planeación y personal competente que se encargue de la realización e implementación de las actividades y programas definidos.</t>
  </si>
  <si>
    <t xml:space="preserve">El líder  del del Sistema de Gestión Ambiental, mensualmente revisa el plan de trabajo definido para la vigencia con el fin de garantizar el cumplimiento a las actividades programadas para la ejecución e implementación de plan Institucional de Gestión Ambiental en la entidad, en el caso de incumplimiento o retraso en la ejecución se realiza una observación y se reprograma la tarea. Como evidencia queda el plan de trabajo de la vigencia en curso y el  desarrollo de las actividades ejecutadas. </t>
  </si>
  <si>
    <t xml:space="preserve">Realización de jornadas de identificación de condiciones ambientales a nivel nacional y territorial.
</t>
  </si>
  <si>
    <t xml:space="preserve">El Profesional encargado del apoyo a la implementación de Sistema de Gestión Ambiental se encarga de la actualización anual  de la matriz de identificación y evaluación de aspectos e impactos ambientales a nivel nacional y territorial. En caso de no realizar la actualización se mantendrá la información que se encuentra en pagina web hasta su próxima actualización. Evidencia: Publicación de la  Matriz de identificación y evaluación de aspectos e impactos ambientales. </t>
  </si>
  <si>
    <t xml:space="preserve">
Solicitud de fortalecimiento del equipo técnico implementador del SGA a nivel nacional, y fortalecimiento del equipo de apoyo en la implementación del SGA en territorio.</t>
  </si>
  <si>
    <t xml:space="preserve">El Profesional encargado del apoyo a la implementación de Sistema de Gestión Ambiental se encarga de estructurar las actividades y productos asociados al plan de implementación que deben ser reportados en los periodos definidos en el plan de Implementación, en caso de incumplimiento se retrasa el nivel de cumplimiento de actividades en DT o procesos .Evidencia: Seguimiento a las actividades del plan de implementación en el aplicativo SISGESTION </t>
  </si>
  <si>
    <t>Realizar capacitaciones a los operadores de vigilancia, aseo y cafetería, mensajería y gestión documental en temas de Sistema de Gestión Ambiental.</t>
  </si>
  <si>
    <t xml:space="preserve">El Profesional encargado del apoyo a la implementación del Sistema de Gestión Ambiental mensualmente realiza el seguimiento a los programas de gestión ambiental mediante la revisión de las matrices de seguimiento a la implementación de los diferentes programas, en articulación con los enlaces SIG de territorio. de no realizar esta actividad, se deberá solicitar actualización de matrices por parte del profesional encargado del apoyo a la implementación. la evidencia de esta actividad son las matrices de seguimiento. </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</si>
  <si>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</si>
  <si>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</si>
  <si>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</si>
  <si>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Posibilidad de pérdida económica y reputacional por errores en la entrega de donaciones  en  eventos masivos, en los que participan población victima y población vulnerable, debido a la falta  de controles en la priorización de víctimas al momento de la  entrega de donaciones.</t>
  </si>
  <si>
    <t>El grupo de Donaciones tiene constante comunicación con los enlaces administrativos en las Direcciones Territoriales, con el objetivo de tener mayor control y seguimiento  en la entrega de donaciones, cuentan con el formato de entrega de donaciones el cual es diligenciado por la Dirección territorial o el responsable del acompañamiento donde se mencionan el recibido y entrega de donaciones, las fecha de entrega, cantidades, punto de entrega, ciudad, responsable de la recepción de los bienes. En el caso de identificar hallazgos se remite observación a las áreas misionales o Direcciones Territoriales quienes son los responsables de la entrega a víctimas de las donaciones. Evidencias: Correos electrónicos, formatos diligenciados de la entregas de donaciones.</t>
  </si>
  <si>
    <t xml:space="preserve">Realizar revisión de los controles establecidos en el procedimiento de Donaciones en conjunto con el grupo de propiedad planta y equipo para garantizar el cumplimiento de las actividades de ingreso y salida de almacén </t>
  </si>
  <si>
    <t>El grupo de Donaciones reporta cada vez que sale una donación,  al área de almacén y grupo de vigilancia verifican la salida de los kits de donaciones, detalle de vehículo en que se envían al lugar de destino. Esto con el objetivo de control en el inventario de la mercancías. En  caso de  identificar inconsistencias en el momento de la entrega se procede a realizar verificación por parte del equipo de Donaciones. Evidencias: Correos electrónicos.</t>
  </si>
  <si>
    <t xml:space="preserve">Realizar actividades de implementación
del Sistema de Gestión Ambiental
(Plan Institucional de Gestión Ambiental
y sus programas) </t>
  </si>
  <si>
    <t>por sanciones de entes de control a causa de Incumplimiento de los requisitos legales ambientales aplicables a la entidad,</t>
  </si>
  <si>
    <t>debido a la falta de un gestor normativo que permita la actualización e identificación periódica de normatividad aplicable en materia ambiental y su cumplimiento.</t>
  </si>
  <si>
    <t>Posibilidad de pérdida económica y reputacional por sanciones de entes de control a causa de Incumplimiento de los requisitos legales ambientales aplicables a la entidad, debido a la falta de un gestor normativo que permita la actualización e identificación periódica de normatividad aplicable en materia ambiental y su cumplimiento.</t>
  </si>
  <si>
    <t>El profesional ambiental apoya la implementación del SGA, se encarga de actualizar el normograma mediante remisión de formatos de encuesta a la oficina asesora jurídica, esto con periodicidad bimestral. En caso de no realizar el reporte a tiempo se solicita a la Ofina asesora Jurídica una actualización extemporánea o se espera ala próxima a actualización para la inclusión de la norma. Evidencia: Correo electrónico  y registro en el formulario enviado por el área Jurídica.</t>
  </si>
  <si>
    <t xml:space="preserve">Solicitud de vinculación de profesionales capacitados para apoyo a la implementación y mantenimiento del SGA.
</t>
  </si>
  <si>
    <t>Profesional ambiental apoyo a la implementación del SGA</t>
  </si>
  <si>
    <t>El profesional ambiental apoya la implementación del SGA, se encarga de la verificar el cumplimiento legal ambiental mediante la revisión de la matriz. esto con periodicidad bimestral, en caso de incumplimiento se reprograma la actividad. Evidencia Matriz verificación cumplimiento legal ambiental.</t>
  </si>
  <si>
    <t>Hurto de bienes que se encuentren en el almacén por parte de un funcionario de la Unidad, 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</si>
  <si>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</si>
  <si>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SUMA</t>
  </si>
  <si>
    <t>Janeth Solano-Coordinador Gestión Administrativa y Documental</t>
  </si>
  <si>
    <t>Dar cumplimiento a los requerimientos asociados con la adhesión al Pacto Global de las Naciones Unidas de la UARIV</t>
  </si>
  <si>
    <t>por incumplimiento de obligaciones asociadas con la adhesión al Pacto Global,</t>
  </si>
  <si>
    <t>debido a falta de planeación estratégicas del SGA teniendo en cuenta los Objetivos de Desarrollo Sostenible y principios del Pacto Global.</t>
  </si>
  <si>
    <t>Posibilidad de pérdida reputacional por incumplimiento de obligaciones asociadas con la adhesión al Pacto Global, debido a falta de planeación estratégicas del SGA teniendo en cuenta los Objetivos de Desarrollo Sostenible y principios del Pacto Global.</t>
  </si>
  <si>
    <t>El profesional ambiental cada que vez que se requiere apoya la implementación del SGA, se encarga de la remisión de la información asociada con los principios ambientales solicitada por oficina Asesora de Planeación para dar cumplimiento al informe requerido por la Naciones Unidas, en caso de incumplimiento se solicitara apoyo a la OAP. Evidencia: Informe del Pacto Global</t>
  </si>
  <si>
    <t xml:space="preserve">Realizar la Identificación de prioridades de adquisición de productos o servicios para la implementación y mantenimiento del SGA.
Alinear la implementación de SGA con el cumplimiento de los ODS.
Alineación de los procesos y procedimientos impartidos desde el SGA con el cumplimiento de los ODS y pacto global de naciones unidas.
Fortalecimiento de estrategias de comunicación frente a importancia de cuidado de medio ambiente, cambio climático, y de fomento de participación de funcionarios y contratistas en actividades propuestas por parte del SGA.
</t>
  </si>
  <si>
    <t>Implementación, mantenimiento y mejora continua del Sistema del Sistema de Gestión Ambiental de la Unidad, bajo estándar internación al NTC ISO 14001:2015.</t>
  </si>
  <si>
    <t>ante las partes interesadas del SGA, por afectación en el desempeño ambiental y sanciones ante entes de control,</t>
  </si>
  <si>
    <t xml:space="preserve">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</si>
  <si>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 xml:space="preserve">Posibilidad de pérdida económica y reputacional ante las partes interesadas del SGA, por afectación en el desempeño ambiental y sanciones ante entes de control, 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</si>
  <si>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El profesional ambiental cada vez que se requiera apoya la implementación del SGA, se encarga de definir y realizar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ene l aplicativo SISGESTION.</t>
  </si>
  <si>
    <t>Realización de jornadas de identificación de condiciones ambientales a nivel nacional y territorial.</t>
  </si>
  <si>
    <t>El profesional ambiental apoyo a la implementación del sistema de gestión ambiental se encarga de definir y realizar seguimiento trimestral a las actividades del plan anual de trabajo. En caso de no realizar esta actividad se redefinen actividades y metas. Evidencia: Plan anual de trabajo y evidencias de cumplimiento de actividades del SGA.</t>
  </si>
  <si>
    <t>Solicitud de vinculación de profesionales capacitados para apoyo a la implementación y mantenimiento del SGA.</t>
  </si>
  <si>
    <t>El profesional ambiental apoyo a la implementación del sistema de gestión ambiental anualmente se encarga de planear y ejecutar visitas de inspección planificadas a las diferentes sedes de la Unidad para identificar condiciones ambientales, en caso de no realizar la inspección de manera presencial se realizara de manera virtual. Evidencia: Formato de reporte condiciones ambientales.</t>
  </si>
  <si>
    <t>Fortalecimiento de la estrategia de comunicaciones asociada al SGA.</t>
  </si>
  <si>
    <t>Profesional  ambiental apoyo a la implementación del SGA</t>
  </si>
  <si>
    <t>Determinar ajustes relacionados con nuevas tecnologías que faciliten el ahorro y uso eficiente de los recursos.</t>
  </si>
  <si>
    <t xml:space="preserve">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</si>
  <si>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 xml:space="preserve">Posibilidad de pérdida económica y reputacional ante los funcionarios del proceso y partes interesadas, por la ocurrencia de accidentes, enfermedades laborales o incapacidades, generando demandas y sanciones, 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</si>
  <si>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El grupo de mantenimiento del del proceso de Gestión Administrativa  de manera periódica acompaña en el desarrollo de las Inspecciones planeadas por el SGSST a todas las sedes de la entidad. En caso de identificar necesidades de repaciones o hallazgos se inician con las actividades correctivas necesaria para garantizar el buen funcionamiento en las instalaciones d ela entidad Evidencias: Informe de inspección sedes SST</t>
  </si>
  <si>
    <t>Realizar capacitaciones a los operadores de gestión Administrativa en temas de SST para garantizar la implementación en nuestro proceso.</t>
  </si>
  <si>
    <t>El proceso de Gestión Administrativa participa en  el proceso de construcción e identificación de la matriz de partes Interesadas para cada proceso, de acuerdo a lo referente a SST con periodicidad anual de acuerdo a los lineamientos establecidos por la OAP.En caso de incumplimiento se solicita mesa técnica para el desarrollo de la actividad con el grupo implementador de SST. Evidencia: Aprobación de matriz de partes interesadas.</t>
  </si>
  <si>
    <t>Tomar medidas teniendo en cuenta los lineamientos dados por la Dirección y secretaria General   frente a la situación presentada por COVID 19, así mismo utilizar herramientas tecnológicas como medio de comunicación para dar cumplimiento a las actividades propias  del proceso.</t>
  </si>
  <si>
    <t>El enlace SIG proceso de Gestión Administrativa realiza seguimiento al cumplimiento de las actividades al plan de implementación formulado por SST de acuerdo al cronograma establecido garantizando la  aplicación de  los procesos o procedimientos establecidos en el SGSST. En caso de identificar incumplimientos se realizan actividades de mejora y se replantea la fecha de la actividad. Evidencia: Cumplimiento de las actividades de SST registradas en el aplicativo SISGESTION.</t>
  </si>
  <si>
    <t>Fortalecer el equipo del proceso para garantizar la implementación del sistema</t>
  </si>
  <si>
    <t>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</si>
  <si>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</si>
  <si>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El proceso de Gestión Administrativa anualmente o cuando se requiera participa  en la actualización y socialización matriz de identificación de necesidades y expectativas identificadas en temas de Gestión Documental. En caso de identificar inconsistencias u oportunidades de mejora se revisa con los integrantes del equipo en conjunto con la OAP.  Evidencia: Matriz de partes interesadas del proceso de Gestión Administrativa</t>
  </si>
  <si>
    <t>Solicitar capacitación en la normatividad 30301 del Sistema de Gestión Documental para el proceso</t>
  </si>
  <si>
    <t>El proceso de Gestión Administrativa mensualmente o según programación  participa en las  actividades de implementación del  Sistema de Gestión Documental y archivo. En caso de identificar incumplimientos se solicita acompañamiento con el grupo implementador para replantear fecha de la actividad. Evidencias: Registro y evidencias a cada una de las actividades de implementación en el aplicativo SISGESTION</t>
  </si>
  <si>
    <t xml:space="preserve">Realizar seguimiento a las actividades asignadas al proceso en temas de implementación del sistema de gestión documental </t>
  </si>
  <si>
    <t>El proceso de Gestión Administrativa permanentemente acoge e implementa los lineamientos dados por el proceso de Gestión documental descritos en los procedimientos y formatos en cuanto  en manejo de la documentación física producida , cumpliendo con la normatividad archivísticas y TRD establecida. En caso de identificar incumplimientos se pkantena acciones correctivas en conjunto con el grupo implementador o se solicita apoyo a los archivistas del proceso de Gestión Documental. Evidencia: Lineamientos en procedimientos del SIG del Gestión Documental.</t>
  </si>
  <si>
    <t>Participar en capacitaciones y actividades del sistema y garantizar su cumplimiento en el proceso</t>
  </si>
  <si>
    <t xml:space="preserve">por indisponibilidad de activos de información debido a la falta de controles de acceso físico y perimetrales a edificaciones y recintos de la entidad, </t>
  </si>
  <si>
    <t>ante el  ingreso de personal no autorizado</t>
  </si>
  <si>
    <t>Posibilidad de pérdida económica y reputacional por indisponibilidad de activos de información debido a la falta de controles de acceso físico y perimetrales a edificaciones y recintos de la entidad,  ante el  ingreso de personal no autorizado</t>
  </si>
  <si>
    <t xml:space="preserve">Todos los activos de la entidad 
</t>
  </si>
  <si>
    <t>El proceso de Gestión Administrativa de manera permanente cuenta con contratación de  seguridad y vigilancia, asignando personal idóneo y cámaras de seguridad , con el objetivo de garantizar la seguridad y custodia de los bienes de la entidad. En caso de identificar situaciones u hallazgos se realiza seguimiento por parte del supervisor del contrato y el servicio de seguridad y vigilancia para tomar acciones respectivas. Evidencia; Contrato de servicio de Vigilancia en las sedes de la entidad.
(A.11.1.2)</t>
  </si>
  <si>
    <t>Revisar los lineamientos establecidos en el contrato de vigilancia y solicitar  las minutas , audífonos auriculares y manos libres para radio con el objetivo incrementar la comunicación y seguridad en la sede donde funcione la entidad.
(A.15.2.1)</t>
  </si>
  <si>
    <t xml:space="preserve">Desde el proceso Gestión Administrativa cuando se solicita por algún colaborador de la entidad envía un correo electrónico para autorizar el ingreso de visitantes y /o para retiro de elementos. En caso de encontrar inconsistencias se procede a revisar quien realizo la solicitud enviada, en conjunto con el grupo de servicio de vigilancia para realizar las investigaciones correspondientes.Evidencia.Correos electrónicos con solicitudes de ingreso a la sede administrativa donde funciona la entidad.
(A.11.1.1 y A.11.1.2 ) </t>
  </si>
  <si>
    <t>Automatizado</t>
  </si>
  <si>
    <t>Realizar reunión con la empresa de vigilancia, con el objetivo de solicitar incrementar la gestión de seguridad en el ingreso y salida de equipos en la sede donde funcione la entidad.
(A.15.2.1 - A.15.2.2)</t>
  </si>
  <si>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</si>
  <si>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</si>
  <si>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</si>
  <si>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Posibilidad de pérdida reputacional ante los colaboradores de la Entidad por indisponibilidad de activos fijos y documentación, debido a  perdida y/o daño de información  como consecuencia de la falla en los equipos por cortes de energía e interrupción en la planta eléctrica.</t>
  </si>
  <si>
    <t>Activos fijos y documentación</t>
  </si>
  <si>
    <t>Promedio 1 vez en el semestre</t>
  </si>
  <si>
    <t>El grupo de gestión Administrativa  realiza seguimiento a  la administración del complejo, el cual realiza pruebas y mantenimiento periódico a la planta  de manera bimensual con el objetivo de garantizar la continuidad del servicio y tomar medidas correctivas. En caso de identificar hallazgos se solicita mantenimiento preventivo o correctivo a la administración.. Evidencia: Correo electrónico administración de la sede la entidad
(A.11.2 - A.11.2.2 - A.11.2.4)</t>
  </si>
  <si>
    <t>Sin Documentar</t>
  </si>
  <si>
    <t>Se define plan de acción para evitar su materialización</t>
  </si>
  <si>
    <t>Solicitar a la Administración la revisión y solución del funcionamiento de las UPS.
 (A.11.2.2 - A.11.2.4)</t>
  </si>
  <si>
    <t xml:space="preserve">El grupo de mantenimiento del proceso de gestión Administrativa  realiza seguimiento con la administración de la sede donde funciona la entidad, el cual realiza pruebas y mantenimiento anual a las UPS con el objetivo de garantizar la continuidad del servicio. En caso de identificar hallazgos se solicita mantenimiento preventivo o correctivo a la administración.
Evidencia: Cronograma de mantenimiento a la UPS
(A.11.2 - A.11.2.4) </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</si>
  <si>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</si>
  <si>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</si>
  <si>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 xml:space="preserve">
Elaborar las minutas de los contratos derivados de los procesos de contratación adelantados por la entidad, de acuerdo a la modalidad de contratación.</t>
  </si>
  <si>
    <t>ante las partes interesadas por sanciones de entes de control en los procesos de contratación,</t>
  </si>
  <si>
    <t>debido al incumplimiento de los requisitos mínimos en la estructuración de los documentos precontractuales por la omisión en la verificación de requisitos de los profesionales  que intervienen en el proceso.</t>
  </si>
  <si>
    <t>Posibilidad de pérdida reputacional ante las partes interesadas por sanciones de entes de control en los procesos de contratación, debido al incumplimiento de los requisitos mínimos en la estructuración de los documentos precontractuales por la omisión en la verificación de requisitos de los profesionales  que intervienen en el proceso.</t>
  </si>
  <si>
    <t>El profesional económico del Grupo de Gestión Contractual realiza acompañamiento a la estructuración de Estudios Previos, análisis del sector y estudio de mercado de las áreas, con el objetivo de dar continuidad al proceso contractual, esto se realiza cada vez que se gestiona un contrato,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</si>
  <si>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
Realizar capacitación a los supervisores de contratos periódicamente por profesionales designados por la Secretaria General y el GGC, sobre las obligaciones en lo técnico, jurídico y financiero respecto de sus obligaciones, la evidencia seria listados de asistencia y programación de la capacitación</t>
  </si>
  <si>
    <t>Enlace SIG GGC o designado por el Líder del proceso</t>
  </si>
  <si>
    <t>Cada vez que se requiera el GGC realiza la actualización, creación o eliminación de documentos para la gestión contractual de la UARIV, la evidencia se soporta con la trazabilidad de las actualizaciones, modificaciones o eliminaciones documentales y actas respectivas.</t>
  </si>
  <si>
    <t>debido a una equivocada identificación de la modalidad contractual al momento de definirla en el Plan Anual de Adquisiciones.</t>
  </si>
  <si>
    <t>Posibilidad de pérdida reputacional ante las partes interesadas por sanciones de entes de control en los procesos de contratación, debido a una equivocada identificación de la modalidad contractual al momento de definirla en el Plan Anual de Adquisiciones.</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</si>
  <si>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registrando la trazabilidad por medio de correos electrónicos de retroalimentación.  </t>
  </si>
  <si>
    <t>Realizar sensibilización y refuerzo de las gestiones adelantadas con los enlaces contractuales y generar alertas en los procesos contractuales por parte del abogado del GGC a la coordinación del GGC por correo electrónico</t>
  </si>
  <si>
    <t>Elaborar documentos precontractuales a la medida de un proveedor en particular por parte de los profesionales del Grupo de gestión Contractual con el objetivo de obtener un beneficio propio o beneficiar a un tercero.</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</si>
  <si>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</si>
  <si>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De acuerdo a la tipología del riesgo se define Plan de Acción con el fin de evitar su materialización</t>
  </si>
  <si>
    <t>En caso de evidenciarse la elaboración de documentos precontractuales manipulados para favorecer a un tercero se debe avisar a la coordinación del GGC y así mismo a los entes de control a que haya lugar por correo electrónico u oficio</t>
  </si>
  <si>
    <t>El profesional del Grupo de Gestión Contractual de acuerdo a la estrategia de planeación y contingencias del Grupo Contractual, al momento de presentación con las áreas vía correo electrónico da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</si>
  <si>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</si>
  <si>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Posibilidad de pérdida económica y reputacional ante nuestras partes interesadas, por afectación en el desempeño ambiental y sanciones ante entes de control, 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</si>
  <si>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Ambiental), registrando la trazabilidad por medio de correos electrónicos de retroalimentación.  </t>
  </si>
  <si>
    <t>Fortalecer el uso de herramientas tecnológicas amables con el medio ambiente, ejercicios de contexto, partes interesadas, aspectos e impactos ambientales, política de cero papel, conocimiento e interiorización del PIGA y sus planes al interior del GGC</t>
  </si>
  <si>
    <t>Mejorar y fortalecer competencias de los supervisores contractuales frente al seguimiento ambiental.</t>
  </si>
  <si>
    <t>Articular los PDE institucionales con las emergencias ambientales.</t>
  </si>
  <si>
    <t>Analizar  y mejorar las condiciones ambientales institucionales del proceso</t>
  </si>
  <si>
    <t xml:space="preserve">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</si>
  <si>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Posibilidad de pérdida económica y reputacional ante los funcionarios del proceso y partes interesadas, por la ocurrencia de accidentes, enfermedades laborales o incapacidades, generando demandas y sanciones, 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</si>
  <si>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Seguridad y Salud en el Trabajo), registrando la trazabilidad por medio de correos electrónicos de retroalimentación.  </t>
  </si>
  <si>
    <t xml:space="preserve">Participar efectivamente en la actualización del plan de emergencia de la entidad
</t>
  </si>
  <si>
    <t>Tomar acciones para fortalecer la participación de los integrantes del GGC en las capacitaciones del SGSST</t>
  </si>
  <si>
    <t>Sensibilización y apropiación al interior del GGC en temas de SGSST</t>
  </si>
  <si>
    <t>debido a débil capacitación del nuevo gestor documental, desconocimiento de las TRD, ley de archivo y desarticulación con los procedimientos establecidos por modalidades contractuales e inconvenientes en la custodia del archivo en las bodegas de la entidad.</t>
  </si>
  <si>
    <t>Posibilidad de pérdida económica y reputacional ante los funcionarios del proceso y partes interesadas por la inadecuada creación, recepción, ubicación, acceso, preservación, custodia y recuperación de los documentos físicos y digitales generados, debido a débil capacitación del nuevo gestor documental, desconocimiento de las TRD, ley de archivo y desarticulación con los procedimientos establecidos por modalidades contractuales e inconvenientes en la custodia del archivo en las bodegas de la entidad.</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</si>
  <si>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Documentos y Registros), registrando la trazabilidad por medio de correos electrónicos de retroalimentación.  </t>
  </si>
  <si>
    <t xml:space="preserve">Fortalecer conocimientos en TRD y procedimientos del SGDA al interior del GGC
</t>
  </si>
  <si>
    <t xml:space="preserve">Reforzar la interiorización de los temas del SGDA en el proceso contractual </t>
  </si>
  <si>
    <t>por alteración no autorizada de la información  de los contratos en el aplicativo SECOP II,</t>
  </si>
  <si>
    <t>debido al ingreso no autorizado y uso inapropiado de usuarios y contraseñas personales por parte de terceros.</t>
  </si>
  <si>
    <t>Posibilidad de pérdida reputacional por alteración no autorizada de la información  de los contratos en el aplicativo SECOP II, debido al ingreso no autorizado y uso inapropiado de usuarios y contraseñas personales por parte de terceros.</t>
  </si>
  <si>
    <t>Contratos en el Aplicativo SECOP II</t>
  </si>
  <si>
    <t>Tecnología</t>
  </si>
  <si>
    <t>Reforzar la interiorización de los temas del SSI en el proceso contractual y Fortalecer el conocimiento en buen uso de herramientas tecnológicas 
(A.7.2.2)</t>
  </si>
  <si>
    <t>Gestión de la Información</t>
  </si>
  <si>
    <t>Gestionar sistemas de información
(Sistema de Información/Aplicación en producción )</t>
  </si>
  <si>
    <t>del proceso, del cliente interno (Unidad) y/o de las  partes interesadas que este atiende por el Incumplimiento en la entrega y/o adquisición de desarrollo de sistemas de información,</t>
  </si>
  <si>
    <t>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</si>
  <si>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Posibilidad de pérdida económica y reputacional del proceso, del cliente interno (Unidad) y/o de las  partes interesadas que este atiende por el Incumplimiento en la entrega y/o adquisición de desarrollo de sistemas de información, 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</si>
  <si>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El personal del dominio de sistemas de información implementa y controla el ciclo de desarrollo a través de la herramienta de gestión de desarrollo según lo establecido en el procedimiento de sistemas de información y sus documentos de apoyo, bajo el cual se generan solicitudes de requerimientos por demanda bajo responsabilidad del área funcional, se realizan las asignaciones de actividades a los equipos de desarrollo presentes en la Unidad por etapa, roles y fechas según disponibilidad de los equipos de desarrollo, se reporte el avance, cierre de las actividades conforme a las fechas establecidas y se gestionan los impedimentos en caso de desviaciones (tales como reasignación de tareas o ampliación de tiempos de implementación), lo cual se evidencia en la trazabilidad de la herramienta de gestión de desarrollo y matriz de seguimiento. Este procedimiento se encuentra publicado en la página Web y se debe socializar conforme se actualiza el mismo o bajo solicitud expresa de los grupos de desarrollo.</t>
  </si>
  <si>
    <t>Conforme a la metodología de administración del riesgo código 100.01.20-1, versión 10 del 26/05/2022 y su estrategia para combatir el riesgo, debido a que la zona de severidad presenta estado "Bajo", la estrategia de tratamiento es Aceptar y se asume el mismo, sin embargo, con el fin de atender las causas por las que se puede presentar el riesgo se establece plan de acción.</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</si>
  <si>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</si>
  <si>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Responsable del dominio de sistemas de información</t>
  </si>
  <si>
    <t>Gestionar servicios e infraestructura TI 
(Sistema de Información/Aplicación funcional; Sede dotada tecnológicamente; Validación de inventario de dotación tecnológica instalada y de planos de infraestructura tecnológica; Usuario con dotación tecnológica puntual instalada; Correo institucional creado, modificado o eliminado; Acceso remoto a servidores y bases de datos otorgado; Servicios de telefonía IP y/o funcionalidades especiales atendidos; Soporte tecnológico ejecutado)</t>
  </si>
  <si>
    <t>del proceso, del cliente interno (Unidad) y/o de las  partes interesadas que este atiende por la Indisponibilidad y/o inoportunidad de los servicios tecnológicos y/o de infraestructura TI para los procesos de la Unidad según  los acuerdos de niveles de servicio establecidos por OTI,</t>
  </si>
  <si>
    <t>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</si>
  <si>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Posibilidad de pérdida económica y reputacional del proceso, del cliente interno (Unidad) y/o de las  partes interesadas que este atiende por la Indisponibilidad y/o inoportunidad de los servicios tecnológicos y/o de infraestructura TI para los procesos de la Unidad según  los acuerdos de niveles de servicio establecidos por OTI, 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</si>
  <si>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y en la facturación (si aplica). </t>
  </si>
  <si>
    <t>Se define establecer planes de acción para mitigar y/o reducir el nivel y para atender las causas por las que se puede presentar el riesgo, atendiendo lo establecido en la metodología de administración del riesgo código 100.01.20-1, versión 10 del 26/05/2022</t>
  </si>
  <si>
    <t>Dar continuidad a la ejecución de la estrategia "La OTI en territorio", conforme a los resultados del 2021 y la ejecución del 2022 en las direcciones territoriales y nivel central conforme a los recursos disponibles</t>
  </si>
  <si>
    <t>Responsables del dominio de servicios e infraestructura TI</t>
  </si>
  <si>
    <t xml:space="preserve">El responsable de la gestión financiera y la persona delegada de servicios TI e infraestructura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</si>
  <si>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Evolucionar los procedimientos vigentes asociados a servicios e infraestructura TI, a un único procedimiento donde se actualicen, conforme a las guías de MinTIC  que apliquen, sus elementos, lineamientos, políticas y directrices  y demás  que sean susceptibles de ser implementados de acuerdo a la estrategia que se defina en la OTI para este fin, documentándolo y  socializándolo.</t>
  </si>
  <si>
    <t>Responsables del dominio de servicios e infraestructura TI y responsable de gestión de calidad</t>
  </si>
  <si>
    <t>El personal de soporte técnico y/o soporte aplicaciones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</si>
  <si>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Realizar capacitaciones, talleres y/o socializaciones inscritos en el plan de  uso y apropiación vigencia 2023: 1) Convocando a un funcionario de cada dirección territorial que apoye la resolución de problemas tecnológicos en el territorio frente a servicios y/o infraestructura TI. 2)A personal nuevo de TI de los diferentes dominios según material preparado por cada equipo de trabajo y 3) A los auditores en generalidades de servicios e infraestructura TI que les permita tener un sustento técnico y sin ambigüedades al momento de levantar no conformidades.</t>
  </si>
  <si>
    <t>Responsable del dominio de Uso y Apropiación</t>
  </si>
  <si>
    <t>Los responsables de servicios TI,  infraestructura TI y gestión financiera de la OTI gestionan la disposición de herramientas tecnológicas de la Unidad desde cualquier sitio con acceso a internet,  tales como la plataforma Office 365 y sus aplicaciones (OneDrive, Teams, Outlook...) respaldadas en la nube, alta disponibilidad servicios de correo electrónico y centro de datos de nube publica, personal de soporte en sitio, infraestructura, mecanismos de respaldo para la infraestructura TI crítica que soporta los procesos, entre otras, evitando que se presenten traumatismos e indisponibilidad para el normal desarrollo de las labores del personal de la Unidad, tanto durante emergencias de salud pública (p.ej. virus) como frente a posibles inconvenientes en el entorno, factores ambientales, terrorismo y orden público, entre otras, con una disponibilidad según la demanda y capacidades TI. En caso de que se proyecte que la capacidad de estos servicios se supere se toman acciones de optimización o de aprovisionamiento de capacidades y/o se realiza monitoreo en tiempo real de la infraestructura mediante la herramienta gestionando recursos. Como evidencia se cuenta con el informe de capacidades y de rendimiento, soporte de monitoreo y soportes de respaldo de la información.</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</si>
  <si>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</si>
  <si>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Implementar los dominios de Uso y Apropiación e Información del marco de referencia de arquitectura TI vigente.</t>
  </si>
  <si>
    <t xml:space="preserve">del proceso, del cliente interno (Unidad) y/o de las  partes interesadas que este atiende por el Incumplimiento en la implementación de los dominios de Uso y Apropiación e Información del marco de referencia de arquitectura TI vigente, </t>
  </si>
  <si>
    <t>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</si>
  <si>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Posibilidad de pérdida reputacional del proceso, del cliente interno (Unidad) y/o de las  partes interesadas que este atiende por el Incumplimiento en la implementación de los dominios de Uso y Apropiación e Información del marco de referencia de arquitectura TI vigente,  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</si>
  <si>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 xml:space="preserve">El personal del dominio de Uso y Apropiación de TI formula y ejecuta un plan de uso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</si>
  <si>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Ejecutar proyectos u operaciones del dominio de información que contribuyan con la mejora de las capacidades de TI establecidas en el PETI, con el fin de optimizar el nivel de madurez TI definido para la vigencia.</t>
  </si>
  <si>
    <t>Responsable del  dominio información OTI</t>
  </si>
  <si>
    <t>El responsable del dominio de información OTI gestiona y direcciona las necesidades de información asociadas a la creación y desarrollo de tableros de información a procesos, que apoyen la toma de decisiones estratégicas en los mismos, con una frecuencia según demanda, criticidad y recursos disponibles, dejando como evidencia el tablero de información publicado y funcional. En caso de que se presenten desviaciones se toman acciones correctivas para atender el cumplimiento frente al compromiso.</t>
  </si>
  <si>
    <t>Gestionar la estrategia, el gobierno TI y la arquitectura empresarial.
(Estrategia de TI, Actualización del PETI, Ejecución y medición desempeño del Portafolio de proyectos y 
operaciones TI, Proyecto TI estructurado, ejecutado y cerrado conforme al modelo 
definido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</si>
  <si>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</si>
  <si>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</si>
  <si>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 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</si>
  <si>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</si>
  <si>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quincenal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</si>
  <si>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Gestionar sinergias con el sector que alimenten el ejercicio de AE (Documento evaluación iniciativas a alinear con el Sector)</t>
  </si>
  <si>
    <t>Responsable dominio de Arquitectura</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</si>
  <si>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</si>
  <si>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</si>
  <si>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dominio de Arquitectura </t>
  </si>
  <si>
    <t>La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</si>
  <si>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 xml:space="preserve">Mantener actualizado el catalogo de servicios TI que incluya los ANSs, conforme a lo establecido  por MinTIC en la metodología de gestión y gobierno de TI </t>
  </si>
  <si>
    <t>Responsable dominio de servicios TI</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</si>
  <si>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</si>
  <si>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Actualizar el documento de lineamientos con criterios definidos de adopción y de compras TI, con apoyo de los enlaces transversales de jurídica, contratos, y sistema integrado de gestión.</t>
  </si>
  <si>
    <t>Responsable gestión jurídica</t>
  </si>
  <si>
    <t xml:space="preserve">La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</si>
  <si>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</si>
  <si>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Responsable de avales OTI</t>
  </si>
  <si>
    <t>Gestionar cambios de TI partiendo de la elaboración de un documento, implementación de prueba piloto para su posterior formalización.</t>
  </si>
  <si>
    <t>Responsable dominio de seguridad y privacidad de la información</t>
  </si>
  <si>
    <t>Elaborar y presentar propuesta de perfiles y de necesidades de personal por dominio a la Jefatura OTI para atender tareas del dominio y transversales que se requieran.</t>
  </si>
  <si>
    <t>Responsables de dominio TI</t>
  </si>
  <si>
    <t>Gestionar sistemas de información
(Sistema de Información/Aplicación en producción )
Gestionar servicios e infraestructura TI
(Sistema de Información/Aplicación funcional; Acceso remoto a servidores y bases de datos otorgado)</t>
  </si>
  <si>
    <t>Modificación o extracción de la Información alojada en los servidores o bases de datos asociada a las victimas, por parte de funcionarios o contratistas con acceso a la misma, 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</si>
  <si>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</si>
  <si>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Se define fortalecer los controles existentes mediante la definición de planes de acción</t>
  </si>
  <si>
    <t>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</si>
  <si>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</si>
  <si>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</si>
  <si>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</si>
  <si>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</si>
  <si>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</si>
  <si>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pérdida reputacional por el uso indebido de la información dispuesta por la SRNI ocasionado por suplantación de usuarios para el acceso a las herramientas, debilidad de controles para el acceso a los datos.</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</si>
  <si>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</si>
  <si>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</si>
  <si>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</si>
  <si>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</si>
  <si>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</si>
  <si>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</si>
  <si>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</si>
  <si>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</si>
  <si>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</si>
  <si>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Posibilidad de pérdida reputacional por la imposibilidad de gestionar solicitudes de información realizadas por el cliente interno y externo, 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</si>
  <si>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</si>
  <si>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En caso de materializarse el riesgo se debe dar respuesta al solicitante informando la razón del por qué no se puede contestar la solicitud.</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</si>
  <si>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</si>
  <si>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</si>
  <si>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Alistar y disponer las fuentes y bases de datos de información de la población víctima de acuerdo con la necesidad, en las herramientas, aplicativos y visores utilizados por la SRNI</t>
  </si>
  <si>
    <t>por la indisponibilidad de fuentes, bases de datos de información y/o sistemas de información de la población víctima de acuerdo con la necesidad, en las herramientas, aplicativos y visores utilizados por la SRNI,</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</si>
  <si>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</si>
  <si>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</si>
  <si>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RN-INS-003, RN-AID-006, RN-AID-007, RN-AID-008, RN-AID-009,RN-ALI-003,RN-ALI-004, RN-ALI-005, RN-ALI-006, RN-ALI-012, RN-ALI-013, RN-ALI-015, RN-ARH-001, RN-ARH-002</t>
  </si>
  <si>
    <t>Infraestructura</t>
  </si>
  <si>
    <t>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 En caso de que la solicitud no tenga acuerdo o este incompleta, no se realizara el cargue de información a los sistemas de la SRNI. 
(A 13.2.2. y A 13.2.1.)</t>
  </si>
  <si>
    <t>Dado el nivel de severidad residual del riesgo no se hace necesario implementar un plan de acción adicional</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</si>
  <si>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
(A.12.1.3)</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</si>
  <si>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Como evidencia de lo anterior se encuentra el envío del correo electrónico, acta u oficio.
 (A 13.2.2.)</t>
  </si>
  <si>
    <t>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(A 13.2.2. y A 13.2.1.)</t>
  </si>
  <si>
    <t>por indisponibilidad, divulgación o alteración no autorizada de información,</t>
  </si>
  <si>
    <t xml:space="preserve"> debido al extravío o hurto del dispositivo en campo o herramientas donde se está tomando la encuesta en el esquema de acompañamiento presencial del levantamiento de información a través de entrevista de caracterización.</t>
  </si>
  <si>
    <t>Posibilidad de pérdida reputacional por indisponibilidad, divulgación o alteración no autorizada de información,  debido al extravío o hurto del dispositivo en campo o herramientas donde se está tomando la encuesta en el esquema de acompañamiento presencial del levantamiento de información a través de entrevista de caracterización.</t>
  </si>
  <si>
    <t>RN-ALI-009	Encuestador Móvil
RN-DOT-004	1 Tablet Lenovo
1 Tablet asus Google Nexus</t>
  </si>
  <si>
    <t>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Se evidencia con las tablets utilizadas en los levantamientos de información las cuales se encuentran bajo custodia de la Subdirección. 
(A.6.1.2, A.9.2.1 Y A.9.2.3)</t>
  </si>
  <si>
    <t>Socializar dos veces al año a los profesionales encargados semestralmente mediante correo y/o reunión sobre los lineamientos de seguridad establecidos por COMR
ISO27001:2013 10.2</t>
  </si>
  <si>
    <t>Equipo de caracterización</t>
  </si>
  <si>
    <t>El equipo SRNI  a demanda articula la implementación de la caracterización con las mesas de victimas y demás actores del territorio, como evidencia se tiene actas de reuniones, convenios interinstitucionales, oficios o correos electrónicos. En caso de no contar con la solicitud no se podrá atender esta clase de requerimiento.
 (A.7.2.2)</t>
  </si>
  <si>
    <t>El equipo SRNI  socializa y capacita el manejo de herramientas tecnológicas y aplicativo al personal que realiza el levantamiento de información (presencial y no presencial), cada vez que la entidad solicita acompañamiento, como evidencia se tiene actas de reunión, listas de asistencia , oficios o correos electrónicos de la capacitación. En caso de no ser viable su ejecución, no se podrá activar usuarios para el levantamiento de información.
(A.7.2.2)</t>
  </si>
  <si>
    <t>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 
(A.6.1.2, A.9.2.1, A.9.2.2, A.9.2.3, A.9.2.4, A.9.2.5 y A.9.2.6)</t>
  </si>
  <si>
    <t>Atención de Incidentes de Seguridad</t>
  </si>
  <si>
    <t xml:space="preserve"> provocado por Ciberdelincuencia que generan ataques a la entidad y debido al daño de los equipos de cómputo y red por la materialización de un incidente de seguridad.</t>
  </si>
  <si>
    <t>Posibilidad de pérdida económica y reputacional por indisponibilidad, divulgación o alteración no autorizada de información,  provocado por Ciberdelincuencia que generan ataques a la entidad y debido al daño de los equipos de cómputo y red por la materialización de un incidente de seguridad.</t>
  </si>
  <si>
    <t>Todos los activos de la entidad</t>
  </si>
  <si>
    <t>El grupo de seguridad y privacidad de la información realiza revisión y seguimiento a las investigaciones automatizadas en defender ATP para la prevención y corrección de alertas de seguridad, esta actividad se realiza por demanda y como evidencia se cuenta con el registro de investigaciones automatizadas en la herramienta defender ATP. En caso de no reportar la alerta Defender esta será tramitada por ARANDA 
(A 12.2.1)</t>
  </si>
  <si>
    <t>Realizar una investigación de los incidentes más relevantes para la toma acciones de mejora correspondientes 
(A.16.1.6 y A.16.1.7)</t>
  </si>
  <si>
    <t>Responsable del dominio de seguridad y privacidad de la Información</t>
  </si>
  <si>
    <t>El grupo de seguridad y privacidad gestiona el envío periódico de flash informativos y realiza ejercicios de toma de conciencia a los usuarios para proteger la información contra código malicioso, como evidencia se tiene el envío de flash informativos y lista de asistencia de las sesiones realizadas para la tomas de conciencia en temas relativos a seguridad de la información. En caso de que los usuarios no reciban los correos con flash estos serán re-envidos por el enlace a los usuarios 
(A 16.1.6)</t>
  </si>
  <si>
    <t xml:space="preserve">El equipo de seguridad y privacidad de la información, en el marco del procedimiento o protocolo "Gestión de Incidentes seguridad de la información", da tratamiento al evento de seguridad, en caso de no seguir el protocolo este será reportado al correo seguridadigital@unidadvictimas.gov.co, como evidencia se cuenta con el repositorio de los casos en Aranda.
(A 16.1.2 - A 16.1.3 - A 16.1.4 - A 16.1.5 - A 16.1.6 - A 16.1.7) </t>
  </si>
  <si>
    <t>El grupo de infraestructura gestiona con el centro de datos la generación de copias de respaldo de servidores de aplicación, base de datos y file servers con una frecuencia diaria y/o mensual según la criticidad de la información. En caso de presentar un error el BK este será lanzado nuevamente en la herramienta. Como evidencia se tienen registros donde se realiza la confirmación de backups. 
(A 12.2.1)</t>
  </si>
  <si>
    <t>Realizar un repositorio de lecciones aprendidas para resolver incidentes de seguridad y reducir la posibilidad de impacto en incidentes futuros 
(A.16.1.6 y A.16.1.7)</t>
  </si>
  <si>
    <t>Alinear las necesidades de negocio desde las diferentes disciplinas, evaluando proyectos que brindan propuestas de valor institucional  a la entidad (Gestión de la Información - Arquitectura Empresarial)</t>
  </si>
  <si>
    <t>debido a la indisponibilidad o alteración  de información,</t>
  </si>
  <si>
    <t xml:space="preserve">  por incumplimiento de políticas y lineamientos relacionados con integridad contempladas por los principios de arquitectura.</t>
  </si>
  <si>
    <t>Posibilidad de pérdida reputacional debido a la indisponibilidad o alteración  de información,   por incumplimiento de políticas y lineamientos relacionados con integridad contempladas por los principios de arquitectura.</t>
  </si>
  <si>
    <t>TI-DDI-004
TI-SID-002
RN-ALI-003
RN-ALI-004
RN-ALI-005
RN-ALI-006
RN-ALI-007
RN-ALI-008
RN-CAR-002
GA- BMT-011
GA-BSM-012
DR-SRI-031
DR-SRI-032
DR-SRI-033
DR-SRI-044</t>
  </si>
  <si>
    <t xml:space="preserve">El proceso de gestión de la información revisa anualmente las políticas y lineamientos del gobierno de la información para la Unidad  como evidencia se tiene el documento publicado. En caso de no requerir actualización se comunicara por correo a las partes interesadas. Como evidencia se cuenta con el documento actualizado 
( A 5.1.1 - A 5.1.2 - A 6.1.1) </t>
  </si>
  <si>
    <t>Dado el nivel de severidad residual, se hace necesario implementar un plan de acción adicional</t>
  </si>
  <si>
    <t>El grupo de Gestión de información creará el Documento Marco de Referencia 
(A.12.1.1 )</t>
  </si>
  <si>
    <t>Responsable dominio de Arquitectura y Gobierno TI y Responsable del dominio de Información</t>
  </si>
  <si>
    <t>El grupo de infraestructura realiza periódicamente el control de Acceso a Bases y bodegas de datos  en el marco del procedimiento de dominio Infraestructura TI una vez esta sea creada, como evidencia se tiene el correo de implementación del control por parte de infraestructura, En caso de encontrar un acceso indebido este se procederá a inactivar de manera inmediata.  
(A 9)</t>
  </si>
  <si>
    <t xml:space="preserve">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Como evidencia se tienen registros donde se realiza la confirmación de Backus. En caso de generar un error se laza de nuevo el BK
(A 12.3.1) </t>
  </si>
  <si>
    <t xml:space="preserve">Desarrollar competencias en la Unidad, en Tecnologías de la Información y las Comunicaciones, para hacer un uso adecuado de los  recursos tecnológicos de la entidad.(Uso y Apropiación)
</t>
  </si>
  <si>
    <t>por indisponibilidad o alteración  de información,</t>
  </si>
  <si>
    <t>debido al daño de los equipos de cómputo y red por la materialización de un incidente de seguridad,  fallas en la herramienta de video conferencia institucional o la omisión en la recolección del listado de asistentes o su perdida.</t>
  </si>
  <si>
    <t>Posibilidad de pérdida reputacional por indisponibilidad o alteración  de información, debido al daño de los equipos de cómputo y red por la materialización de un incidente de seguridad,  fallas en la herramienta de video conferencia institucional o la omisión en la recolección del listado de asistentes o su perdida.</t>
  </si>
  <si>
    <t xml:space="preserve">"TI-UYA-002 Listado para envío de invitaciones a actividades UA
, TI-UYA-003  Resultados de actividades de uso y apropiación.
"
</t>
  </si>
  <si>
    <t>El grupo de infraestructura genera automáticamente copias de seguridad a través del control de versiones de SharePoint y One Drive, como evidencia se tiene el repositorio de las carpetas de  Uso y Apropiación en Share Point, En caso de eliminación de archivos se carga nuevamente.
(A 12.3.1)</t>
  </si>
  <si>
    <t>El grupo de uso y apropiación envía la difusión de formulario para captar registro de asistencia y evaluación en cada reunión realizada de manera virtual, como evidencia se tiene el link del formulario, en caso de presentar problemas en el formulario se solicita correo electrónico con la solicitud al correo uso.apropiacion@unidadvictimas.gov.co
(A 12.4.1 - A 12.4.2)</t>
  </si>
  <si>
    <t>Servicio de soporte tecnológico y dotación tecnológica de equipos de cómputo y portátiles (Servicios TI)</t>
  </si>
  <si>
    <t>debido a falla Técnica y /o humana en la atención del soporte, daño o hurto de equipos de cómputo asignados a los colaboradores de la Entidad.</t>
  </si>
  <si>
    <t>Posibilidad de pérdida económica y reputacional por indisponibilidad, divulgación o alteración no autorizada de información, debido a falla Técnica y /o humana en la atención del soporte, daño o hurto de equipos de cómputo asignados a los colaboradores de la Entidad.</t>
  </si>
  <si>
    <t>TI-STI-036
TI-STI-037
TI-STI-038
TI-STI-039
TI-STI-040
TI-STI-041
TI-STI-042
(Equipos de Cómputo)</t>
  </si>
  <si>
    <t>El dominio de servicios TI realiza la segregación de tareas en la atención o ejecución del soporte técnico solicitado a través de la mesa de servicios tecnológicos, como evidencia se tiene la segregación de tareas en la herramienta Aranda. En caso de presentar problemas la herramienta Aranda se tiene el consolidado de correo en soporteoti@unidadvictimas.com 
(A 6.1.1)</t>
  </si>
  <si>
    <t>Realizar Capacitaciones a  funcionarios, terceros y operadores para recibir educación y la formación en toma de conciencia apropiada, y actualizaciones regulares sobre las políticas y procedimientos de la organización pertinentes para su cargo. 
(A. 7.2.2 A.16.1.6)</t>
  </si>
  <si>
    <t xml:space="preserve">Responsable dominio de seguridad y privacidad de la información </t>
  </si>
  <si>
    <t>Cada vez que se solicite la instalación de software y /o Sistema operativo la realiza el personal del dominio de Servicios TI, los cuales cuentan con privilegios de administración en los equipos de cómputo. Como evidencia se tiene la asignación limitada de perfil administrador en el servidor de dominio, en caso de necesitar el usuario un perfil de administrador se cuenta con la autorización por parte de seguridad  
(A.12.5.1 - A.12.6.2)</t>
  </si>
  <si>
    <t>El dominio de Servicios TI realiza planes de mantenimientos preventivos anual a los equipos de cómputo, como evidencia se tiene el plan de mantenimiento y una vez finalizada las lecciones aprendidas del mismo. En caso de un equipo no contar con el mantenimiento este se adiciona nuevamente al plan de mantenimiento 
(A. 11.2.4)</t>
  </si>
  <si>
    <t>La Oficina de Tecnología de la información cuenta con único punto de atención (mesa de Servicios) en la cual se atienden las solicitudes de soporte tecnológico, en caso de presentar caída en el aplicativo se tiene copia en el correo soporteoti@unidadvictimas.gov.co, como evidencia el reporte de los casos en Aranda mensual 
(A.16.1.2)</t>
  </si>
  <si>
    <t xml:space="preserve">Gestionar los servicios y capacidad tecnológica que soporta la operación n y las necesidades de
la Unidad (Infraestructura)
</t>
  </si>
  <si>
    <t>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</si>
  <si>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Posibilidad de pérdida reputacional por indisponibilidad, divulgación o alteración no autorizada de información, 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</si>
  <si>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TI-IFR-100
TI-IFR-101
TI-IFR-104
TI-IFR-105
TI-IFR-106
TI-IFR-107
TI-IFR-108
TI-IFR-109
(servidores Físicos y Virtual)</t>
  </si>
  <si>
    <t>El dominio de Infraestructura realiza ejecución diaria de Backup y redundancia de los mismos, como evidencia se tiene un informe del portal donde se observa la ejecución de BK y log de ejecución de BK de las bases de datos. En caso de generar error el backup este se lanza nuevamente.
(A 12.3.1, A.17.2.1)</t>
  </si>
  <si>
    <t>El grupo de infraestructura procederá a realizar pruebas de restauración BK 
(A 12.3.1)</t>
  </si>
  <si>
    <t>Responsable del dominio de Infraestructura TI</t>
  </si>
  <si>
    <t>El grupo de Infraestructura revisa anualmente o cuando ocurran cambios significativos el procedimiento de acceso a servidores, como evidencia se tiene el procedimiento vigente, en caso de no existir cambios significativo en el procedimiento este mantiene el mismo.
(A 12.1.1)</t>
  </si>
  <si>
    <t>Gestionar los servicios y capacidad tecnológica que soporta la operación n y las necesidades de la Unidad (Infraestructura)</t>
  </si>
  <si>
    <t>debido a la indisponibilidad   de información,</t>
  </si>
  <si>
    <t xml:space="preserve"> por daño de los equipos de comunicaciones.</t>
  </si>
  <si>
    <t>Posibilidad de pérdida reputacional debido a la indisponibilidad   de información,  por daño de los equipos de comunicaciones.</t>
  </si>
  <si>
    <t>TI-IFR-090
TI-IFR-092
TI-IFR-094
TI-IFR-095
TI-IFR-096
TI-IFR-097
TI-IFR-098
TI-IFR-099</t>
  </si>
  <si>
    <t>El grupo de infraestructura cuenta con disponibilidad de equipos de red para realizar cambios cuando estos presenten daños del equipo afectado, como evidencia se cuenta correo de solicitud de cambio al proveedor, en caso de no presentar cambio por parte de proveedor en los equipos se aplican LSA en el contrato.
(A.17.2.1 - A 13.1.1)</t>
  </si>
  <si>
    <t>El grupo de infraestructura realiza copias de seguridad de los equipos de red cada vez que presente cambio de configuración en estos, como evidencia se cuenta con repositorio de las copias de seguridad, en caso de presentar falla el BK este se lanza nuevamente 
(A.17.2.1 - A 13.1.1)</t>
  </si>
  <si>
    <t>Gestionar los servicios y capacidad tecnológica que soporta la operación y las necesidades de la Unidad (Sistemas de Información)</t>
  </si>
  <si>
    <t>por divulgación o alteración no autorizada de información,</t>
  </si>
  <si>
    <t xml:space="preserve"> debido a la ausencia de políticas y controles a nivel de dominio y sistemas de información.</t>
  </si>
  <si>
    <t>Posibilidad de pérdida reputacional por divulgación o alteración no autorizada de información,  debido a la ausencia de políticas y controles a nivel de dominio y sistemas de información.</t>
  </si>
  <si>
    <t>TI-STI-036
TI-STI-037
TI-STI-038
TI-STI-039
TI-STI-040
TI-STI-041
TI-STI-042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</si>
  <si>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Los lideres de los procesos solicitan por requerimiento la creación o inactivación de usuarios por la mesa de servicios de la Oficina de tecnologías de la información una vez se ingrese, retire o cambie de perfil un usuario (Funcionario, contratista o operador), como evidencia se tiene la solicitud en la  herramienta Aranda. En caso de presentar fallas Aranda se envía correo a soporteoti@unidadvictimas.gov.co 
(A 9.2.1 - A.9.2.2 - A 9.2.3)</t>
  </si>
  <si>
    <t>Implementar controles de inactivación de usuarios en los administradores de los diferentes sistemas de información 
(A.9.2.6)</t>
  </si>
  <si>
    <t xml:space="preserve">Responsable del dominio de Sistema de Información </t>
  </si>
  <si>
    <t>Infraestructura una vez reciba la solicitud de inactivación de buzones de correo será replicada a los administradores de los sistemas de información por medio de correo electrónico, como evidencia se tiene el correo enviado a los administradores del sistema. En caso de no recibir la solicitud de inactivación esta se hace por política automáticamente el ultimo día hábil del año. 
(A 9.2.1)</t>
  </si>
  <si>
    <t>El dominio de Servicios TI configura que las maquinas se encuentren en el dominio de la Unidad una vez sea entregada en operación el equipo al usuario (funcionario, contratista o operador), en caso de no encontrar el equipo dentro del dominio el líder deberá enviar solicitud a la mesa de servicios, como evidencia se tiene el registro del equipo en el dominio 
(A.13.1.2 A.13.1.3)</t>
  </si>
  <si>
    <t xml:space="preserve">El dominio de infraestructura realiza una configuración estándar de usuario (no administrador) a todas las cuentas que entregan al usuario final, en caso de necesitar un perfil administrador el usuario realiza solicitud Aprobación Permiso Amin al grupo de seguridad, como evidencia se tiene el correo de aprobación o negación del requerimiento de la solicitud según criterios de aprobación. 
(A.9.2.2 - A.9.4.2) </t>
  </si>
  <si>
    <t>Cada vez que se realice cambio en la política de contraseñas el Grupo de seguridad solicita al dominio de infraestructura aplicar política y complejidad de contraseñas desde el directorio activo, en caso de no aplicar la política se notificara por correo electrónico al jefe de la Oficina de TI,  como evidencia se tiene el correo de respuesta por parte del grupo de infraestructura 
(A.9.4.3)</t>
  </si>
  <si>
    <t>Gestionar los servicios y capacidad tecnológica que soporta la operación y las necesidades de la Unidad (Financiero y contractual)</t>
  </si>
  <si>
    <t>por afectación en la continuidad de la prestación del servicio por parte de proveedores y terceros,</t>
  </si>
  <si>
    <t xml:space="preserve">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</si>
  <si>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Posibilidad de pérdida reputacional por afectación en la continuidad de la prestación del servicio por parte de proveedores y terceros, 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</si>
  <si>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"GC-PGC-004
GC-PGC-005
GC-PGC-006
GC-PGC-007
GC-PGC-008
GC-PGC-009
GC-PGC-010
Contratos Correspondientes a la OTI"
</t>
  </si>
  <si>
    <t>Gestión Financiera y contractual de la OTI se acoge a las directrices y procedimientos definidas por los actores involucrados (Procesos de apoyo),  en caso de no contar con las directrices no se generaran los avales de contratación, como evidencia se cuenta con las directrices y procedimientos establecidos en el momento de la contratación. 
(A.15.1.1 A.15.1.2)</t>
  </si>
  <si>
    <t xml:space="preserve"> provocado por la ausencia o falla en la ejecución  del control de cambios o por nuevos desarrollos y/o actualizaciones del software a cargo del proceso de Gestión información.</t>
  </si>
  <si>
    <t>Posibilidad de pérdida económica y reputacional por indisponibilidad, divulgación o alteración no autorizada de información,  provocado por la ausencia o falla en la ejecución  del control de cambios o por nuevos desarrollos y/o actualizaciones del software a cargo del proceso de Gestión información.</t>
  </si>
  <si>
    <t xml:space="preserve">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</si>
  <si>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El grupo de Sistemas de información aseguran las fuentes por Azure devops cada vez que sea aceptado y probado un cambio en los sistemas de información, en caso de no ser aprobado el cambio este no se ejecutará, como evidencia se tiene repositorio en Azure Devops 
(A.17.2.1)</t>
  </si>
  <si>
    <t>Se diseña e implementa procedimiento formal de control de cambios el cual debe hacer cumplir para asegurar la integridad del sistema de información desde las primeras etapas de diseño hasta el  mantenimiento del mismo. 
(A.12.1.2)</t>
  </si>
  <si>
    <t>El grupo de Sistemas de información permanentemente aseguran la documentación sobre los códigos fuentes una vez modificados, como evidencia se tiene el repositorio de fuentes en Devops.  En caso de no contar con disponibilidad de la herramienta Devops, se cuenta con réplica de los código fuentes en los ambientes de desarrollo del equipo de sistemas de información
(A 9.4.5 - A 14.2.1)</t>
  </si>
  <si>
    <t>El grupo de Sistemas de información permanentemente asigna roles específicos para el acceso, gestión y descarga de información del ciclo de vida del desarrollo de software en la herramienta Azure DevOps, como evidencia se cuenta con la parametrización en cada uno de los proyectos registrados en la mencionada herramienta, en caso de no asignar roles este mantiene las opciones básicas de consulta,  como evidencia se tiene la configuración de Azure DevOps. 
(A 9.2.3 - A 9.2.2)</t>
  </si>
  <si>
    <t>El dominio de Sistemas de información aplica anualmente la lista de chequeo de Seguridad de la información a cada uno de los sistemas de información a cargo, en caso de noa aplicar la lista de chequeo no puede salir a producción el Sistema de información, como evidencia se tiene la lista de chequeo de Seguridad de la información 
(A.14.2.8)</t>
  </si>
  <si>
    <t xml:space="preserve">debido a la ausencia en la validación de los criterios de aceptación en el software a nuevas funcionalidades y/o actualizaciones del Sistemas de Información.
</t>
  </si>
  <si>
    <t xml:space="preserve">Posibilidad de pérdida económica y reputacional por indisponibilidad, divulgación o alteración no autorizada de información, debido a la ausencia en la validación de los criterios de aceptación en el software a nuevas funcionalidades y/o actualizaciones del Sistemas de Información.
</t>
  </si>
  <si>
    <t>El dominio de Sistemas de información ejecuta el Procedimiento desarrollo sistemas de información en cada uno de los requerimientos realizados, en caso de no ejecutar el procedimiento no precede a la siguiente fase de ambiente. Como de evidencia se tiene la lista de verificación de Seguridad de la Información del Sistema de Información 
(A.14.2.2)</t>
  </si>
  <si>
    <t>El dominio de Sistemas de información atiende cada uno de los requerimientos de acuerdo con el procedimiento definido para este fin, en caso de presentar fallar el formulario el requerimiento llega por Aranda,  como evidencia se tiene la solicitud realizada en forms para cada uno de los desarrollo o modificaciones a los Sistemas de información 
(A.14.2.5)</t>
  </si>
  <si>
    <t>* Dar trámite a las solicitudes de 
información realizadas por el 
cliente interno o entidades 
externas.</t>
  </si>
  <si>
    <t>RN-DOT-003</t>
  </si>
  <si>
    <t>Se define Plan de Acción adicional con el fin de evitar la materialización del riesgo.</t>
  </si>
  <si>
    <t>Realizar encriptación de la base de datos en el dispositivos y Realizar matriz de roles y responsabilidades para LOS PROCEDIMIENTOS en la SRNI la cual reflejara las acciones realizadas y su responsable
(A.10.1.1 - A.10.1.2)</t>
  </si>
  <si>
    <t>Líder de instrumentalización
Líder de caracterización</t>
  </si>
  <si>
    <t>por acceso no autorizado  a las herramientas de la SRNI (Correo,Sftp,Xroad, Aranda y SharePoint, Modelo Integrado, BD, Portal de Aplicaciones Vivanto),</t>
  </si>
  <si>
    <t>debido a un acceso indebido a la Información de Identificación Personal, lo que traería como consecuencia usar la IIP con propósitos desconocidos o ilegales .</t>
  </si>
  <si>
    <t>Posibilidad de pérdida reputacional por acceso no autorizado  a las herramientas de la SRNI (Correo,Sftp,Xroad, Aranda y SharePoint, Modelo Integrado, BD, Portal de Aplicaciones Vivanto), debido a un acceso indebido a la Información de Identificación Personal, lo que traería como consecuencia usar la IIP con propósitos desconocidos o ilegales .</t>
  </si>
  <si>
    <t>RN-CAR-001
RN-INST-018
RN-INST-016
RN-AID-009
RN-LIC-004
RN-INST-003
RN-INST-004
RN-INST-005
RN-INST-006
RN-INST-007
RN-INST-008
RN-INST-013</t>
  </si>
  <si>
    <t>Cada vez que se recepciones información, los líderes de los procedimientos de la SRNI del proceso de Gestión de la Información analizan el flujo de información  de la SRNI para identificar si se debe limitar la recolección. En caso de no limitar la recolección se analizara el  limitar el   procesamiento de la IIP en las tareas realizadas por cada uno de ellos.  Queda como evidencia el acta de reunión, los oficios, correos de solicitud y/o respuesta de las fuentes o herramientas. 
(A. 7.4.1 y A 7.4.2)</t>
  </si>
  <si>
    <t>Analizar el flujo de información en los procedimientos de SRNI para identificar si debe limitar la recolección y el procesamiento de la IIP en las tareas realizadas por cada uno de ellos. 
(A.13.2.1 - A.13.2.2)</t>
  </si>
  <si>
    <t>Líderes SRNI</t>
  </si>
  <si>
    <t>Controles de transmisión de la IIP: Cada vez que se requiera , los líderes de Instrumentalización de la información, AIDI, Análisis, GIS y Estrategia de Caracterización implementan trazabilidad y seguimiento en la transmisión de IIP a través de los canales normales y las herramientas dispuestas por la SRNI. En caso de no implementar la trazabilidad y seguimiento en la transmisión de IIP a través de los canales normales y las herramientas dispuestas por la SRNI se debe enviar el correo respuesta a los canales oficiales como único destinatario o solicitantes designados. Como evidencia queda el envío del correo electrónico.
(A.7.4.9)</t>
  </si>
  <si>
    <t>Implementar trazabilidad y auditoría en la transmisión de IIP tanto a través de los canales normales como la disposición en la nube 
(A.13.2.1 - A.13.2.2)</t>
  </si>
  <si>
    <t>Lideres SRNI</t>
  </si>
  <si>
    <t>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(A.7.2.7)</t>
  </si>
  <si>
    <t>Sistema de Gestión de Seguridad de la Información</t>
  </si>
  <si>
    <t>Proteger la información y sistemas de información, según estándares que salvaguarden
la confidencialidad, integridad y disponibilidad, de los activos de la Entidad.</t>
  </si>
  <si>
    <t>Actualización periódica del normograma</t>
  </si>
  <si>
    <t>por sanciones de entes de control y quejas o reclamos de los grupos de valor por el incumplimiento de requisitos legales,</t>
  </si>
  <si>
    <t xml:space="preserve"> debido a indisponibilidad, divulgación o alteración no autorizada de información.</t>
  </si>
  <si>
    <t>Posibilidad de pérdida económica y reputacional por sanciones de entes de control y quejas o reclamos de los grupos de valor por el incumplimiento de requisitos legales,  debido a indisponibilidad, divulgación o alteración no autorizada de información.</t>
  </si>
  <si>
    <t>Gestión SGSI</t>
  </si>
  <si>
    <t>GR-VAL-032 - GR-VAL-008 Normograma</t>
  </si>
  <si>
    <t>El grupo de Seguridad realiza una revisión periódica del normograma y los requisitos legales relacionados SGSI,en caso de no tener cambios en el normograma este se mantiene, como evidencia se tiene normograma actualizado y publicado.
(A 18.1.1 - A 18.2.1 - A 18.2.2 )</t>
  </si>
  <si>
    <t>Implementar los controles de seguridad de la información para mitigar, reducir o eliminar
la divulgación, pérdida o modificación no controlada de los activos de la Entidad.</t>
  </si>
  <si>
    <t xml:space="preserve">Realizar las actividades encaminadas al mejoramiento continuo del Sistema de Gestión de Seguridad de la Información en la Entidad
Actualización periódica de las partes interesadas de la entidad
</t>
  </si>
  <si>
    <t>por no responder las necesidades y expectativas de las partes interesadas,</t>
  </si>
  <si>
    <t xml:space="preserve">debido a no determinar las actividades encaminadas al mejoramiento continuo del sistema y a la falta de seguimiento en la actualización del contexto del SGSI.
</t>
  </si>
  <si>
    <t xml:space="preserve">Posibilidad de pérdida económica y reputacional por no responder las necesidades y expectativas de las partes interesadas, debido a no determinar las actividades encaminadas al mejoramiento continuo del sistema y a la falta de seguimiento en la actualización del contexto del SGSI.
</t>
  </si>
  <si>
    <t>TI-SEG-003 (Modelo de seguridad y privacidad de la información)</t>
  </si>
  <si>
    <t>El proceso de control interno realiza auditorías anualmente de carácter interno al SGSI y /o Sistemas de información para determinar el cumplimiento de las políticas, lineamientos y normas de seguridad de la información, en caso de no presentar o realizar la auditoria el jefe de oficina solicita a control interno la auditoria , como evidencia se tiene el plan de auditoría.
(A 18.2.2 - A 18.2.3)</t>
  </si>
  <si>
    <t>Realizar la actualización de la caracterización del proceso de Gestión de la información para identificar las entradas y salidas para el proceso de Gestión dela información (previo para actualización de las partes interesadas ISO 27001:2013 4.2</t>
  </si>
  <si>
    <t>Responsable de gestión de calidad SIG</t>
  </si>
  <si>
    <t>El grupo de seguridad revisa anualmente o cuando ocurran cambios significativos las políticas, lineamientos, requisitos de la partes interesadas y normatividad de seguridad de la información, en caso de no contar con actualización se aplicará la política vigente, como evidencia se tiene la política general o especifica vigente.
(A.5.1.2 - A 18.2.2)</t>
  </si>
  <si>
    <t>Realizar actualización de partes interesadas interesadas del sistema de Gestión de Seguridad de la Información validando las necesidades y expectativas de estas.  ISO 27001:2013 4.2</t>
  </si>
  <si>
    <t>Líder sistema de gestión de seguridad de la Información
Responsable de gestión de calidad SIG</t>
  </si>
  <si>
    <t>Adoptar el Modelo de Seguridad y Privacidad de la Información del MinTIC en la Entidad - requisito legal establecido por MIN TIC 00500 del 2021 para las entidades del estado</t>
  </si>
  <si>
    <t>por la indisponibilidad, divulgación o alteración no autorizada de información,</t>
  </si>
  <si>
    <t xml:space="preserve"> debido a la falta de seguimiento y actualización del modelo de madurez que debe mantener la entidad.
</t>
  </si>
  <si>
    <t xml:space="preserve">Posibilidad de pérdida reputacional por la indisponibilidad, divulgación o alteración no autorizada de información,  debido a la falta de seguimiento y actualización del modelo de madurez que debe mantener la entidad.
</t>
  </si>
  <si>
    <t>El grupo de seguridad revisa anualmente o cuando ocurra cambios significativos la política del SGSI sea coherente con el modelo de Seguridad y Privacidad de la Información MSPI solicitado por MINTIC, en caso de no contar con actualización se aplicará la política vigente, como evidencia se tiene el diligenciamiento del MSPI  
(A 5.1.2- A 18.2.2 -  A 18.2.3)</t>
  </si>
  <si>
    <t>Se define fortalecer los controles existentes mediante la definición de dos planes de acción</t>
  </si>
  <si>
    <t>Realizar auditorías de carácter interno al SGSI y /o Sistemas de información para determinar el cumplimiento de las políticas, lineamientos y normas de seguridad de la información. 
(A 5.1.1, A 5.1.2, A 18.2.1, A 18.2.2 Y A 18.2.3 )</t>
  </si>
  <si>
    <t>Realizar los ajustes al Modelo Seguridad y Privacidad de la Información de acuerdo con las auditorias 
(A 5.1.1, A 5.1.2, A 18.2.1, A 18.2.2 Y A 18.2.3 )</t>
  </si>
  <si>
    <t xml:space="preserve">Suministrar información confiable, íntegra, oportuna, accesible y de valor a la población
Víctima.
</t>
  </si>
  <si>
    <t xml:space="preserve">Identificar y gestionar los activos que generan valor (manejo de la información) de la UARIV
</t>
  </si>
  <si>
    <t>debido a la desactualización del instrumento de Inventario de activos de información, mala clasificados de los activos de información de la entidad y a la calificación errada en la criticidad de los activos en cuanto a los pilares de seguridad.</t>
  </si>
  <si>
    <t>Posibilidad de pérdida económica y reputacional por la indisponibilidad, divulgación o alteración no autorizada de información, debido a la desactualización del instrumento de Inventario de activos de información, mala clasificados de los activos de información de la entidad y a la calificación errada en la criticidad de los activos en cuanto a los pilares de seguridad.</t>
  </si>
  <si>
    <t>Todos Activos de la entidad</t>
  </si>
  <si>
    <t>Los enlaces de cada proceso anualmente realizan la actualización del inventario de activos de información de la entidad, en caso de no realizar la actualización  el enlace del proceso reportará al jefe de oficina, como evidencia se cuenta con correo de aprobación e inventario de activos de cada proceso por parte de grupo de seguridad y privacidad de la información 
(A 8.1.1 -A 8.1.2 -A 8.2.1)</t>
  </si>
  <si>
    <t>Realizar los ajustes al Modelo Seguridad y Privacidad de la Información de acuerdo con las auditorias.
(A 5.1.1, A 5.1.2, A 18.2.1, A 18.2.2 Y A 18.2.3 )</t>
  </si>
  <si>
    <t>El grupo de seguridad define cada vez que presente cambios significativos la política para la gestión de activos y/o el Instructivo para la Construcción y Mantenimiento del Inventario de Activos de Información, en caso de no contar con actualización se mantiene la política vigente, como evidencia se tiene la política y procedimiento vigente.
(A 5.1.1, A 5.1.12 A 8.1.3)</t>
  </si>
  <si>
    <t>El jefe inmediato o el supervisor del contrato según sea el caso informa al proceso de Gestión Administrativa y/o Gestión del talento humano, así como a los administradores de sistemas de información involucrados, las novedades relacionadas con el retiro o traslado del funcionario, contratista o colaborador de la Entidad, en caso de nos ser reportados no se entrega el paz y salvo, como evidencia se tiene una muestra mensual de los paz y salvos enviados a Servicios T.I 
(A.8.1.4)</t>
  </si>
  <si>
    <t xml:space="preserve">Gestionar la generación del plan de tratamiento de riesgos
</t>
  </si>
  <si>
    <t>por la materialización de riesgos no identificados en el SGSI,</t>
  </si>
  <si>
    <t>debido a la no revisión periódica de la matriz de riesgos, controles y seguimiento a los planes definidos.</t>
  </si>
  <si>
    <t>Posibilidad de pérdida económica y reputacional por la materialización de riesgos no identificados en el SGSI, debido a la no revisión periódica de la matriz de riesgos, controles y seguimiento a los planes definidos.</t>
  </si>
  <si>
    <t xml:space="preserve">"TI-SEG-009 Repositorio de Actividades Plan de implementación de seguridad de la Información
Matriz de riesgo
 Todos los activos"
</t>
  </si>
  <si>
    <t>El grupo de seguridad realiza la identificación, valoración de riesgos y controles de estos riesgos de seguridad en la entidad anualmente o cuando se identifique alguno, teniendo en cuenta la metodología implementada en la entidad, en caso de reportar cambios en la matriz se mantiene la vigente al proceso, como entregable se tiene la matriz de identificación del riesgo (NTC 27001:2013)
(Numeral 6.1)</t>
  </si>
  <si>
    <t>El grupo de seguridad realiza el seguimiento a los planes de tratamiento del riesgo Seguridad Información/Digital periódicamente, En caso de no encontrar con la ejecución de los controles y planes de tratamiento al riesgo, se genera una no conformidad al proceso validado, como entregable se tiene el documento Plan de tratamiento al riesgo y seguimiento al plan de tratamiento al riesgo.  (NTC 27001:2013)
(Numeral 8.3)</t>
  </si>
  <si>
    <t>Revisar y actualizar la matriz el SOA periódicamente</t>
  </si>
  <si>
    <t>por producir una declaración de aplicabilidad del SGSI que no contenga los controles necesarios para el aseguramiento de la información,</t>
  </si>
  <si>
    <t>debido a la no revisión y actualización de la declaración de aplicabilidad.</t>
  </si>
  <si>
    <t>Posibilidad de pérdida reputacional por producir una declaración de aplicabilidad del SGSI que no contenga los controles necesarios para el aseguramiento de la información, debido a la no revisión y actualización de la declaración de aplicabilidad.</t>
  </si>
  <si>
    <t>El grupo de Seguridad realiza una revisión semestral del SOA y los controles relacionados SGSI, como evidencia se tiene la declaración de aplicabilidad SOA actualizada, en caso de no presentar cambio acta de reunión del equipo informando la estabilidad de la declaración.
(A 5.1.1 - A.5.1.2 - A 18.2.1 - A 18.2.2 - A 18.2.3)</t>
  </si>
  <si>
    <t>El grupo de Seguridad anualmente realiza una socialización y retroalimentación del SOA a los lideres de dominio y procedimientos del proceso de Gestión de la Información, como evidencia se tiene correo de la socialización, en caso de no presentar cambio, acta de reunión del equipo informando la estabilidad de la declaración. 
(A 5.1.1 - A.5.1.2 - A 18.2.1 - A 18.2.3)</t>
  </si>
  <si>
    <t>Realizar seguimiento a los eventos e incidentes de seguridad para obtener lecciones
aprendidas y mejorar periódicamente el sistema de gestión de Seguridad de la
Información.</t>
  </si>
  <si>
    <t>Realizar análisis de vulnerabilidades y asociar los activos de información pertinentes
Hacer investigación de incidentes de seguridad de la información, la divulgación de las lecciones aprendidas</t>
  </si>
  <si>
    <t xml:space="preserve"> debido al desconocimiento de los usuarios por aplicar adecuadamente el protocolo de incidentes y a la  no ejecución de pruebas de vulnerabilidad o test de penetración.</t>
  </si>
  <si>
    <t>Posibilidad de pérdida reputacional por indisponibilidad, divulgación o alteración no autorizada de información,  debido al desconocimiento de los usuarios por aplicar adecuadamente el protocolo de incidentes y a la  no ejecución de pruebas de vulnerabilidad o test de penetración.</t>
  </si>
  <si>
    <t>El grupo de seguridad realiza semestralmente ejercicios de obtención de vulnerabilidades técnicas de los sistemas de información operados en la entidad, en caso de no realizar los ejercicios se reportará al jefe de oficina,  como evidencia se tiene informe de vulnerabilidades técnicas a sistemas de información. 
(A 12.6.1 - A 12.6.2)</t>
  </si>
  <si>
    <t>Se realiza la entrega de vulnerabilidades técnicas a cada uno de los lideres de los dominios involucrados para dar el correctivo, como evidencia se tiene el plan de remedición de vulnerabilidades. (A.12.6.1 Y A.12.6.2)</t>
  </si>
  <si>
    <t>El grupo de seguridad define cada vez que presente cambios significativos de políticas específicas de seguridad de la información las reglas de instalación de software por parte de los usuarios, en caso de no presentar cambios significativos se mantiene la política vigente, como evidencia se tiene la resolución de políticas de seguridad de la Información. 
(A. 12.5.1, A.12.6.2)</t>
  </si>
  <si>
    <t>Se realiza el seguimiento al tratamiento y remediación de las vulnerabilidades halladas en la entidad, como evidencia se tiene el informe de cierre de vulnerabilidades. 
(A.12.6.1)</t>
  </si>
  <si>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(A 16.1.2 - A 16.1.3 - A 16.1.4 - A 16.1.5 - A 16.1.6 - A 16.1.7) </t>
  </si>
  <si>
    <t>Realizar una investigación de los incidentes mas relevantes para la toma acciones de mejora correspondientes. 
(A.16.1.1, A.16.1.2, A.16.1.3, A.16.1.4, A.16.1.5, A.16.1.6 y A.16.1.7)</t>
  </si>
  <si>
    <t>Diariamente el grupo de infraestructura gestiona con el centro de datos la generación de copias de respaldo de servidores de aplicación, base de datos y file servers con una frecuencia diaria y/o mensual según la criticidad de la información. En caso de presentar error en el BK este será lanzado nuevamente,  Como evidencia se tienen registros donde se realiza la confirmación de backups. 
(A 12.3.1)</t>
  </si>
  <si>
    <t>Realizar un repositorio de lecciones aprendidas para resolver incidentes de seguridad y reducir la posibilidad de impacto en incidentes futuros (A.16.1.6)</t>
  </si>
  <si>
    <t>Promover, mantener y establecer la cultura de seguridad de la información en la Unidad
para las Víctimas y partes interesadas.</t>
  </si>
  <si>
    <t>Promover, mantener y establecer la cultura en seguridad de la información en la Unidad para las Víctimas y partes interesadas con el propósito de generar un ambiente seguro frente al uso y cuidado de los activos de información</t>
  </si>
  <si>
    <t>debido a no comprender las debilidades, oportunidades, fortalezas y amenazas que puede presentar la UARIV respecto a la seguridad de la información por parte de los funcionarios, contratistas y operadores de la entidad.</t>
  </si>
  <si>
    <t>Posibilidad de pérdida económica y reputacional por indisponibilidad, divulgación o alteración no autorizada de información, debido a no comprender las debilidades, oportunidades, fortalezas y amenazas que puede presentar la UARIV respecto a la seguridad de la información por parte de los funcionarios, contratistas y operadores de la entidad.</t>
  </si>
  <si>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(A 16.1.2 - A 16.1.3 - A 16.1.4 - A 16.1.5 - A 16.1.6 - A 16.1.7) </t>
  </si>
  <si>
    <t>Se define fortalecer los controles existentes mediante la definición de plan de acción</t>
  </si>
  <si>
    <t>Actualizar Identificación de aspectos e impactos ambientales 
Participar en actividades convocadas desde el sistema de gestión ambiental en materia de emergencias ambientales
Participar/implementar las actividades convocadas desde el SGA en el marco del plan de implementación SIG</t>
  </si>
  <si>
    <t xml:space="preserve">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</si>
  <si>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Posibilidad de pérdida económica y reputacional ante nuestras partes interesadas, por afectación en el desempeño ambiental y sanciones ante entes de control, 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</si>
  <si>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Gestionar con el apoyo del o la responsable de la implementación del SGA socializaciones, talleres, mesas de trabajo según aplique y según disponibilidad, a través de las herramientas tecnológicas dispuestas, con el fin de fortalecer la toma de conciencia frente a la política y temas de implementación práctica del SGA </t>
  </si>
  <si>
    <t>Bimestral</t>
  </si>
  <si>
    <t>Responsable de gestión de calidad - SIG
Responsable implementación SGA</t>
  </si>
  <si>
    <t xml:space="preserve">Los enlaces SIG OTI y SRNI gestionan y/o ejecutan según programación y realizan el seguimiento a las actividades definidas en cada sistema de gestión en el plan de implementación SIG con una frecuencia trimestral, con el fin de fortalecer al SIG y con este el desempeño de la Unidad y su mejora continua, solicitando y/o identificando los soportes, revisándolos, cargándolos en repositorio interno y adecuándolos para el cargue en SISgestion V2.0, para la posterior verificación y aprobación por parte del líder del proceso y finaliza con la validación por parte de la OAP. En caso de presentarse observaciones en su revisión, verificación o validación, se solicita complementar y/o ajustar los soportes a los responsables o se identifican acciones a seguir para el cumplimiento, lo cual se evidencia mediante el registro en SISgestion V2.0 y los soportes allí almacenados o en el repositorio interno. </t>
  </si>
  <si>
    <t>Realizar videos de toma de conciencia de como algunas personas no identifican o desconocen el porque de los puntos ecológicos para disposición de residuos reciclables y no reciclables y socializar los mismos</t>
  </si>
  <si>
    <t>Responsable de gestión de calidad - SIG OTI y SRNI</t>
  </si>
  <si>
    <t xml:space="preserve">Participar en la actualización de matrices de identificación de peligros, evaluación de riesgos, establecimiento de controles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</si>
  <si>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</si>
  <si>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 xml:space="preserve">Posibilidad de pérdida económica y reputacional ante los funcionarios del proceso y partes interesadas, por la ocurrencia de accidentes, enfermedades laborales o incapacidades, generando demandas y sanciones, 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</si>
  <si>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Los brigadistas del proceso de gestión de la información ayudan, guían y apoyan la implementación de actividades propuestas desde el SGSST asociadas a la atención de situaciones de emergencia, simulacros, entre otros, con una frecuencia según la demanda de la Unidad o según se presenten, atendiendo las mismas según los protocolos y capacitaciones recibidas, con el fin de prevenir y/o atender oportunamente los accidentes, así como prevenir los mismos. En caso de que los brigadistas no logren atender o apoyar la situación se cuenta con los restante brigadistas del piso. Como soporte se cuenta con los soportes de actividades y/o atención emergencias si aplica y/o inspecciones.</t>
  </si>
  <si>
    <t>Gestionar con el apoyo del o la responsable de la implementación del SGSST socializaciones, talleres, mesas de trabajo, acercamientos para atención de accidentes (si aplica),  según necesidad y disponibilidad, a través de las herramientas tecnológicas dispuestas, con el fin de fortalecer la toma de conciencia frente a la política, planes de emergencia, respuestas ante accidentes, entre otros asociados al sistema</t>
  </si>
  <si>
    <t>Responsable de gestión de calidad - SIG
Responsable implementación SGSST</t>
  </si>
  <si>
    <t>Apoyar a Talento Humano frente a la validación de esquemas alternativos de trabajo que permitan desarrollar las labores a través de las herramientas colaborativas dispuestas por la unidad que contribuyan a la mejor calidad de vida de los colaboradores en cuanto a los tiempo de transporte y beneficios frente a su salud física, mental y emocional según corresponda.</t>
  </si>
  <si>
    <t>Responsable de gestión de calidad - SIG
Responsable implementación SGSST
Responsables de dominio del proceso que apliquen</t>
  </si>
  <si>
    <t xml:space="preserve">Participar en las  jornadas del plan de capacitación  del sistema de gestión documental.
Actualizar e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</si>
  <si>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 xml:space="preserve">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</si>
  <si>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 xml:space="preserve">Posibilidad de pérdida económica y reputacional ante los funcionarios del proceso y partes interesadas por la inadecuada creación, recepción, ubicación, acceso, preservación, custodia y recuperación de los documentos físicos y digitales generados, 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</si>
  <si>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Se definen Plan de Acción  con el fin de evitar la materialización del riesgo.</t>
  </si>
  <si>
    <t>Gestionar con el apoyo del o la responsable de la implementación del SGRD socializaciones, talleres, entrenamiento, capacitación, etc., frente a directrices, TRD, uso del aplicativo, entre otros, según necesidad y/o disponibilidad, a través de las herramientas tecnológicas dispuestas, con el fin de fortalecer la toma de conciencia frente al sistema</t>
  </si>
  <si>
    <t>Responsable de gestión de calidad - SIG
Responsable implementación SGRD</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</si>
  <si>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</si>
  <si>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</si>
  <si>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Participar en las  jornadas del plan de capacitación  del sistema de gestión documental.</t>
  </si>
  <si>
    <t xml:space="preserve">ante los funcionarios de la Unidad y Órganos de Control por la alteración o divulgación no autorizada de la información asociada a historias laborales, al sistema KACTUS y al manejo físico y digital de expedientes, </t>
  </si>
  <si>
    <t>debido al uso inapropiado del sistema, como también al uso inapropiado de los formatos y tablas de retención documental de la información física y la alta rotación de personal e incumplimiento de los lineamientos de Seguridad de la información.</t>
  </si>
  <si>
    <t>Posibilidad de pérdida económica y reputacional ante los funcionarios de la Unidad y Órganos de Control por la alteración o divulgación no autorizada de la información asociada a historias laborales, al sistema KACTUS y al manejo físico y digital de expedientes,  debido al uso inapropiado del sistema, como también al uso inapropiado de los formatos y tablas de retención documental de la información física y la alta rotación de personal e incumplimiento de los lineamientos de Seguridad de la información.</t>
  </si>
  <si>
    <t>TH-HLF-002 HISTORIAS LABORALES
TH-NOM-008 KACTUS</t>
  </si>
  <si>
    <t>El profesional valida en el sistema tecnológico KACTUS los roles autorizados y genera las alertas conforme a las novedades de ingreso, traslados y retiro del personal, cada vez que se evidencie un cambio de roles en el sistema, procederá con la actualización del sistema.   
Evidencia: Correo electrónicos y log de auditoría de la herramienta tecnológica.</t>
  </si>
  <si>
    <t>Por la severidad residual del riesgo, se definen planes de acción para evitar su materialización</t>
  </si>
  <si>
    <t>Implementar controles de inactivación de usuarios con los administradores del sistema tecnológico KACTUS. Evidencia Correo Electrónico.</t>
  </si>
  <si>
    <t>&lt;</t>
  </si>
  <si>
    <t>Coordinador Talento Humano</t>
  </si>
  <si>
    <t>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Evidencia: Correo electrónico, Hoja De Control Archivos De Gestión  y Formato De Préstamo De Documentos Y/O Expedientes.</t>
  </si>
  <si>
    <t>Realizar una reinducción y socialización al personal responsable de la gestión y disposición de la información de las historias laborales. Evidencia listado asistencia capacitación.</t>
  </si>
  <si>
    <t xml:space="preserve">Marzo 2023
Septiembre 2023
Diciembre 2023
</t>
  </si>
  <si>
    <t>Colaboradores asociados a la gestión de Historias Laborales en TH, GAD y OTI.</t>
  </si>
  <si>
    <t>Administrar la nómina, seguridad social y prestaciones de los funcionarios.
Gestionar las novedades, condiciones laborales y situaciones administrativas del Talento Humano.</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</si>
  <si>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</si>
  <si>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Liquidaciones y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</si>
  <si>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</si>
  <si>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Convocar reuniones al administrador del sistema tecnológico KACTUS y los profesionales para revisión del aplicativo referente a los controles del sistema en los diferentes módulos y las auditorías del sistema. Evidencia Actas de reuniones de seguimiento.</t>
  </si>
  <si>
    <t xml:space="preserve">Julio 2023
Septiembre 2023
Diciembre 2023
</t>
  </si>
  <si>
    <t>Colaboradores asociados a la gestión de liquidación de nomina y Coordinador</t>
  </si>
  <si>
    <t>Realizar la vinculación de servidores públicos.</t>
  </si>
  <si>
    <t>ante los funcionarios de la Unidad y Órganos de Control por vincular personal que no cumple con los requisitos legales para el cargo y el correcto desempeño de sus funciones,</t>
  </si>
  <si>
    <t>debido al desconocimiento normativo, desactualización de los procedimientos e instructivos documentales, recibo de los documentos del postulante incompleto y por fuera de los términos, que conlleven a realizar una evaluación incorrecta en la etapa de vinculación.</t>
  </si>
  <si>
    <t>Posibilidad de pérdida reputacional ante los funcionarios de la Unidad y Órganos de Control por vincular personal que no cumple con los requisitos legales para el cargo y el correcto desempeño de sus funciones, debido al desconocimiento normativo, desactualización de los procedimientos e instructivos documentales, recibo de los documentos del postulante incompleto y por fuera de los términos, que conlleven a realizar una evaluación incorrecta en la etapa de vinculación.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</si>
  <si>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</si>
  <si>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Planes de Acción con el fin de evitar la materialización del riesgo.</t>
  </si>
  <si>
    <t>Realizar mesas de trabajo, con el fin de validar el marco normativo y los procedimientos e instructivos documentales de vinculación de personal adoptados en la Unidad, en caso de encontrarse desactualizados los documentos proceder con la actualización de estos. Evidencia: Actas de reuniones.</t>
  </si>
  <si>
    <t>Junio 2023
Noviembre 2023</t>
  </si>
  <si>
    <t>Colaboradores asociados a la gestión de vinculación personal y Coordinador</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</si>
  <si>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Formato Listado De Requisitos Para Vinculación.</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</si>
  <si>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</si>
  <si>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</si>
  <si>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</si>
  <si>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Posibilidad de pérdida económica y reputacional ante los colaboradores y partes interesadas del Proceso de Gestión de Talento Humano por el incumplimiento normativos asociados al SG-SST y ambientes y hábitos de vida saludables, debido al desconocimiento de los requisitos legales del SG-SST por parte de los colaboradores que lideran el SG-SST.</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</si>
  <si>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</si>
  <si>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t>
  </si>
  <si>
    <t>Colaboradores asociados a la gestión de SG-SST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</si>
  <si>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</si>
  <si>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Implementar el Sistema de Seguridad y Salud en el Trabajo.</t>
  </si>
  <si>
    <t xml:space="preserve">ante los colaboradores a nivel nacional y territorial por el desinterés y participación en las actividades del Plan Anual de Trabajo de SG-SST, </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</si>
  <si>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</si>
  <si>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  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</si>
  <si>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electrónicos.</t>
  </si>
  <si>
    <t>Por la severidad residual del riesgo, son amerita definir plan de acción adicional</t>
  </si>
  <si>
    <t>Gestión Documental</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</si>
  <si>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</si>
  <si>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</si>
  <si>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</si>
  <si>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</si>
  <si>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Posibilidad de pérdida reputacional por no dar respuesta institucional de manera eficiente a las solicitudes o requerimiento de información de los grupos valor 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</si>
  <si>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 de la entidad en el primer encuentro anual y a través de SUMA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</si>
  <si>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</si>
  <si>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</si>
  <si>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</si>
  <si>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</si>
  <si>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</si>
  <si>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</si>
  <si>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</si>
  <si>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Posibilidad de pérdida económica y reputacional ante nuestras partes interesadas y sanciones por entes de control obedecido al incumplimiento de  los parámetros normativos impartidos por el archivo general de la nación, 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</si>
  <si>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en la entidad frente a la norma ISO 30301:2015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</si>
  <si>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</si>
  <si>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</si>
  <si>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trimestral y a demanda, a todas las áreas y Direcciones Territoriales en la entidad de acuerdo con sus requerimientos, con el objetivo de garantizar que  las áreas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</si>
  <si>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</si>
  <si>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</si>
  <si>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</si>
  <si>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Posibilidad de pérdida económica y reputacional ante las partes interesadas por Incumplimiento de la respuesta institucional, 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</si>
  <si>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</si>
  <si>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</si>
  <si>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</si>
  <si>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</si>
  <si>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</si>
  <si>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</si>
  <si>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</si>
  <si>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</si>
  <si>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</si>
  <si>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</si>
  <si>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</si>
  <si>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</si>
  <si>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Posibilidad de pérdida económica y reputacional por la no implementación y  adopción de los lineamientos impartidos por el proceso de Gestión Documental, 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</si>
  <si>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</si>
  <si>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</si>
  <si>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archivísticos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</si>
  <si>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</si>
  <si>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</si>
  <si>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</si>
  <si>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Posibilidad de pérdida económica y reputacional por perdida de la información , retraso a la respuesta institucional y expedientes de víctimas incompletos, afectando la conformación de los archivos de derechos humanos de forma integral, debido al incumpliendo de los lineamientos impartidos para realizar de manera oportuna los traslados documentales desde las dependencias que permitan garantizar la conformación integral de los expedientes y posterior legalización de las transferencias documentales.</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</si>
  <si>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</si>
  <si>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</si>
  <si>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</si>
  <si>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por indisponibilidad y alteración no autorizada de los expedientes,</t>
  </si>
  <si>
    <t xml:space="preserve">por deterioro y no contar con las herramientas tecnológicas para evitar su materialización. </t>
  </si>
  <si>
    <t xml:space="preserve">Posibilidad de pérdida económica y reputacional por indisponibilidad y alteración no autorizada de los expedientes, por deterioro y no contar con las herramientas tecnológicas para evitar su materialización. </t>
  </si>
  <si>
    <t>Activos Físicos de Bodega</t>
  </si>
  <si>
    <t>El grupo de Gestión Documental trimestralmente o dependiendo de la cantidad de correos que ingresen genera Backus de los PST de todos los correos que ingresan a la entidad ,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 (A.12.3.1)</t>
  </si>
  <si>
    <t>Participar en las capacitaciones programadas por la OTI para contar con el conocimiento del en temas de seguridad de la Información y garantizar su cumplimiento en el proceso de Gestión Documental.</t>
  </si>
  <si>
    <t>Gestión Documental diariamente adelanta la digitalización con fines probatorios y el inventario documental de todo el archivo de la entidad. En caso contrario se realiza fotocopiado, impresión y digitalización de documentos garantizando su autenticidad, integridad, y confidencialidad tanto para soportes digitales como electrónicos .Evidencia: Inventario documental.
(A.8.2.1 -A.8.2.2 -A.8.2.3 - A.12.4.2)</t>
  </si>
  <si>
    <t>Gestión Documental diariamente adelanta  inventarios documentales, digitalización de documentos para evitar la consulta de documentos físicos originales, así mismo  se cuenta con formatos de traslado de documentos para tener el control de lo que sale del archivo central. En caso que falten documentos originales se aplica el procedimiento para la reconstrucción de expedientes y/o documentos. Evidencia Inventarios documentales, procedimiento reconstrucción de expedientes o documentos.
(A.8.2 - A.12.4.2)</t>
  </si>
  <si>
    <t xml:space="preserve">Adoptar e implementar el Sistema de Gestión Documental y Archivo basados en la norma ISO 30301 </t>
  </si>
  <si>
    <t xml:space="preserve">debido al no cumplimiento de los estándares de calidad ISO 30301 en la gestión documental, </t>
  </si>
  <si>
    <t>por falta de apropiación en la implementación y seguimiento por parte de los colaboradores de la entidad.</t>
  </si>
  <si>
    <t>Posibilidad de pérdida económica y reputacional debido al no cumplimiento de los estándares de calidad ISO 30301 en la gestión documental,  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</si>
  <si>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</si>
  <si>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</si>
  <si>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Documental establece un plan de trabajo al cual le realiza seguimiento trimestral  a  través del aplicativo SISGESTION, para garantizar la implementación del sistema en la entidad. En caso de incumplimiento se realiza revisión de actividades para su reprogramación Evidencia: Plan de trabajo, seguimiento actividades.</t>
  </si>
  <si>
    <t xml:space="preserve">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</si>
  <si>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 xml:space="preserve">Posibilidad de pérdida económica y reputacional ante nuestras partes interesadas, por afectación en el desempeño ambiental y sanciones ante entes de control, 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</si>
  <si>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El proceso de Gestión Documental  realiza  las actividades de implementación del SGA y seguimiento en el aplicativo SISGESTION de acuerdo a la programación establecida por el grupo implementador. En caso de encontrar incumplimientos plantea una actividad de mejora para garantizar que las actividades planteadas se cumplan.  Evidencia: Registro aplicativo SISGESTION</t>
  </si>
  <si>
    <t>Establecimiento de jornadas de articulación de SGA con el proceso.</t>
  </si>
  <si>
    <t>Fortalecimiento de estrategia de comunicación ECOLÓGICA.</t>
  </si>
  <si>
    <t>Realizar capacitaciones a los operadores de Gestión Documental en temas de Sistema de Gestión Ambiental</t>
  </si>
  <si>
    <t>El proceso de Gestión Documental realiza las actividades al plan de implementación formulado por SST de acuerdo al cronograma establecido garantizando la  aplicación de  los procesos o procedimientos establecidos en el SGSST.En caso de presentar incumplimiento se realiza una actividad de mejora y se solicita apoyo al grupo implementador  para garantizar el desarrollo de todas las actividades planteadas Evidencia: Cumplimiento de las actividades de SST registradas en el aplicativo SISGESTION.</t>
  </si>
  <si>
    <t>Realizar capacitaciones a los operadores de gestión Documental en temas de SST para garantizar la implementación en nuestro proceso.</t>
  </si>
  <si>
    <t>El proceso de Gestión Documental  participa en  el proceso de construcción e identificación de la matriz de partes Interesadas para cada proceso, de acuerdo a lo referente a SST con periodicidad anual de acuerdo a los lineamientos establecidos por la OAP.En caso de no poder efectuarse se solicita mesa técnica con el grupo implementador de SST para dar cumplimiento a la actividad. Evidencia: Aprobación de la OAP de matriz de partes interesadas.</t>
  </si>
  <si>
    <t>Fortalecer el equipo del proceso para garantizar la implementación del sistema SST</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</si>
  <si>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</si>
  <si>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</si>
  <si>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Preparar el Programa Anual de Caja para consolidación y control mensual el grupo Financiero y Contable. </t>
  </si>
  <si>
    <t>por sanciones y mala calificación por parte de Min Hacienda, ocasionado por la imposibilidad en la ejecución del PAC asignado,</t>
  </si>
  <si>
    <t>debido al desconocimiento de la norma o por errores en la planeación de las dependencias.</t>
  </si>
  <si>
    <t>Posibilidad de pérdida económica y reputacional por sanciones y mala calificación por parte de Min Hacienda, ocasionado por la imposibilidad en la ejecución del PAC asignado, debido al desconocimiento de la norma o por errores en la planeación de las dependencias.</t>
  </si>
  <si>
    <t>El Profesional encargado del PAC, consolida  en archivo Excel mensualmente, las necesidades de cada Dependencia que ejecuta recursos, por posición del Catálogo PAC (Personal, General, Transferencias e Inversión) remitidas en el formato Excel establecido por correo electrónico,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</si>
  <si>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El líder del PAC realiza mensualmente validación de los recursos programados contra las cuentas físicas que son radicadas en Central de Cuentas, y darle continuidad al trámite de obligación y pago de las mismas, en caso de no contar haber programado recursos la dependencia ejecutora busca recursos de otras dependencias que no vayan a utilizar para que se los cedan; antes de finalizar la fechas permitidas de pagos del mes, se utilizan los saldos de PAC disponibles para optimizar el uso en los pagos pendientes que se alcancen a tramitar. 
Si tiene recursos programados en PAC y se encuentran inconsistencias en los soportes requeridos para el pago, se remite correo electrónico informando el motivo de devolución de la cuenta al Supervisor respectivo para subsanarla, dando plazo máximo hasta faltando 8 días aproximadamente para finalizar el mes, de lo contrario se reasigna el PAC a otras cuentas que estén listas para tramite de pago y que no programaron PAC suficiente. Como evidencia quedan las listas de chequeo firmadas con fecha de autorización de PAC.</t>
  </si>
  <si>
    <t>Una vez cerrado el mes se evalúa el desempeño en la ejecución de cada Dependencia, donde el profesional encargado de PAC, verifica el cuadro de control de PAC contra la consulta de PAGOS del mes (vigencia actual) del SIIF Nación, para confirmar que las cuentas de pago autorizadas hayan sido pagadas. Como evidencia queda el archivo con el cruce de las solicitudes con lo efectivamente pagado y el correo con el informe de evaluación a las dependencias. En caso de identificar cuentas (soportes) que se hayan radicado y no se encuentre pagadas (CEN de PAGOS), se verifica que hayan sido devueltas sin subsanar los errores, previamente informados al Supervisor, con el fin de optimizar el PAC que no se utilizó y evitar castigos.</t>
  </si>
  <si>
    <t xml:space="preserve">El profesional encargado de PAC, entrega informe de gestión mensual  a la Coordinación del Grupo de Gestión Financiera, el cual incluye:  la ejecución del PAC, con la calificación INPANUT establecida por el Ministerio de Hacienda y Crédito Público y el desempeño de cada dependencia, posteriormente se comunica a las dependencias o áreas ejecutoras. Este informe se entrega dentro de los primeros 5 días hábiles del mes siguiente.  Como evidencia queda Informe de ejecución PAC. En caso de no ser entregado a tiempo la Oficina Asesora de Planeación - OAP, genera una No Conformidad por incumplimiento en los indicadores del Plan de Acción.
</t>
  </si>
  <si>
    <t>Expedir o modificar los Certificados de Disponibilidad Presupuestal CDP y Registros Presupuestales  de Compromiso RP de un hecho cumplido</t>
  </si>
  <si>
    <t>por incumplimiento de la norma en la expedición de  los Certificados de Disponibilidad Presupuestal  - CDP y Registros Presupuestales de Compromiso RP de hechos cumplidos,</t>
  </si>
  <si>
    <t>debido a desconocimiento de la norma que prohíbe hechos cumplidos de contratos, viáticos y aquellos que busquen amparar entrega de bienes o servicios sin los requisitos de ley.</t>
  </si>
  <si>
    <t>Posibilidad de pérdida económica y reputacional por incumplimiento de la norma en la expedición de  los Certificados de Disponibilidad Presupuestal  - CDP y Registros Presupuestales de Compromiso RP de hechos cumplidos, debido a desconocimiento de la norma que prohíbe hechos cumplidos de contratos, viáticos y aquellos que busquen amparar entrega de bienes o servicios sin los requisitos de ley.</t>
  </si>
  <si>
    <t>El profesional con el perfil de presupuesto realiza la validación del objeto contractual, el tipo de modificación de ser el caso, analizando que no se configure un hecho cumplido cada vez que efectúa la expedición o modificación de adición de un CDP o RP. Se entiende como hecho cumplido cuando se busque amparar entrega de bienes o servicios o que pueden generar obligaciones o erogaciones que afecten recursos públicos  sin los requisitos de ley, como: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</si>
  <si>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Constitución del rezago presupuestal (Reservas y CXP)</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</si>
  <si>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</si>
  <si>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</si>
  <si>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</si>
  <si>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El Coordinador Financiero y Contable, anualmente en el mes de diciembre, solicita mediante comunicación escrita a todas las dependencias de la entidad que supervisan contratos o ejecutan recursos del presupuesto, el diligenciamiento y radicación en la ventanilla única para el GGFC del formato de justificación de reserva presupuestal y los soportes a que haya lugar, que requieren constituir para la vigencia fiscal siguiente y así asegurar los recursos al cierre del año según norma; En caso que la dependencia no remita la información oportunamente (antes del 30 de diciembre), se generan las alertas, para que envíen los formatos y los soportes siendo responsabilidad del jefe de la respectiva dependencia ejecutora. Como evidencia queda la comunicación escrita enviada a las dependencias.</t>
  </si>
  <si>
    <t>El equipo responsable de presupuesto antes del cierre definitivo de la vigencia fiscal, verifica la consistencia del diligenciamiento del formato y sus soportes.  En caso de no cumplir con los lineamientos establecidos, le informa mediante correo electrónico para que sea corregido.  En caso que no radique se deja la observación ene lacto administrativo y la decisión la toma del ordenador del gasto.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t>
  </si>
  <si>
    <t>No se reduce el RP en el SIIF Nación sin la respectiva aprobación del Ordenador del Gasto con base en el formato y el acto administrativo de constitución de rezago firmado. Se expide el acto administrativo para la constitución de la(s) reserva(s) presupuestal(es) y cuenta(s) por pagar para firma por el ordenador del gasto, como evidencia queda el documento firmado por medio de la cual se constituye la Rezago Presupuestal por ordenador del gasto, presupuesto o Tesorería o quien haga sus veces.
Las Cuentas por Pagar debe estar registradas en el SIIF Nación como obligaciones a 31 de diciembre con el cumplimiento de los requisitos para pago, pero que no contaron con fecha habilitada para pago o giro.
Aquellas cuentas para pago debidamente soportadas pero sin PAC disponible, se  registran contablemente y se constituyen como Reserva Presupuestal para la siguiente vigencia.</t>
  </si>
  <si>
    <t>Revisión,  liquidación y registros en el trámites de pagos, desembolsos o colocaciones requeridas por las dependencias, proveedores, contratistas, municipios y demás beneficiarios finales y Reportes de información exógena.</t>
  </si>
  <si>
    <t xml:space="preserve">por errores en la liquidación de los impuestos y deficiencia en la aplicación de las normas tributarias nacionales, departamentales y municipales vigentes, </t>
  </si>
  <si>
    <t>debido al desconocimiento, desactualización o mala parametrización de las herramientas para la liquidación y presentación respectiva, lo cual puede ocasionar un requerimiento o sanción.</t>
  </si>
  <si>
    <t>Posibilidad de pérdida económica y reputacional por errores en la liquidación de los impuestos y deficiencia en la aplicación de las normas tributarias nacionales, departamentales y municipales vigentes,  debido al desconocimiento, desactualización o mala parametrización de las herramientas para la liquidación y presentación respectiva, lo cual puede ocasionar un requerimiento o sanción.</t>
  </si>
  <si>
    <t>El equipo Contable debe socializar, periódicamente,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 los correos, CEN deducciones y soportes de impuestos presentados.</t>
  </si>
  <si>
    <t xml:space="preserve">El profesional encargado por parte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bases de datos de los cruces contables y correos de trámite. </t>
  </si>
  <si>
    <t>Registrar operaciones contables,  ajustes, análisis y verificación de los saldos de las cuentas contables</t>
  </si>
  <si>
    <t>ante el Congreso de la Republica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</si>
  <si>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</si>
  <si>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</si>
  <si>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área contable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evidencias quedan las conciliaciones de las cuentas contables, los soportes en libros auxiliares y documentales, la aplicación de listas de chequeo y matriz de saldos al cierre del periodo contable, los ajustes y Estados Financieros de cierre de cada mes. </t>
  </si>
  <si>
    <t xml:space="preserve">El área contable mensualmente, debe validar que las fichas técnicas de seguimiento a la ejecución presupuestal  correspondan al gasto en el cual se reconocen contablemente, de llegar a presentar inconsistencias o diferencias se confirma con contabilidad y se ajusta o actualiza la ficha, para garantizar que la ejecución presupuestal y los pagos realizados sean exactos y reflejen la realidad financiera y contable. Como evidencia quedan las fichas técnicas de seguimiento diligenciadas, las listas de chequeo de verificación y la conciliación del gasto. 
</t>
  </si>
  <si>
    <t xml:space="preserve">El área contable mensualmente, debe entregar la conciliación del gasto (listas de chequeo, fichas de control presupuestal, soportes anexos de las dependencias, auxiliar SIIF), debe diligenciar la matriz de cierre contable para validar la aplicación de las acciones de control interno contable y por último, anualmente, debe aplicar las listas de chequeo  para verificar los estados financieros de cada cierre contable  y la lista de chequeo de verificación de las notas y revelaciones al conjunto de Estados Financieros.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evidencias estos documentos quedan archivados en la carpeta de cierre contable de cada vigencia. </t>
  </si>
  <si>
    <t>Control y registro de información financiera en SIIF NACION II</t>
  </si>
  <si>
    <t xml:space="preserve">por divulgación y alteración no autorizada e  indisponibilidad del aplicativo SIIF Nación, </t>
  </si>
  <si>
    <t>debido a acceso no permitido, falla, daño o degradación de equipos de computo.</t>
  </si>
  <si>
    <t>Posibilidad de pérdida económica y reputacional por divulgación y alteración no autorizada e  indisponibilidad del aplicativo SIIF Nación,  debido a acceso no permitido, falla, daño o degradación de equipos de computo.</t>
  </si>
  <si>
    <t>GF-GFI-016</t>
  </si>
  <si>
    <t>La persona delegada como administrador del Aplicativo "Sistema Integral de Información Financiera -SIIF Nación tramita a solicitud de la coordinación del Grupo de Gestión Financiera y Contable,  la asignación de usuario que le  permita el acceso a la información a través de un usuario asignado por Min Hacienda. En caso de no recibir respuesta del tramite de la solicitud nuevamente se reenvía solicitud. Como evidencia se cuenta con el formato diligenciado y los soportes requeridos, y autorización de acceso a la  herramientas,  o correos de solicitud de usuario, de acuerdo con las necesidades de la operación.
(A.9.2 - A.9.2.1 - A.9.2.2)</t>
  </si>
  <si>
    <t>El 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 (nube).
(A.13.2.4)</t>
  </si>
  <si>
    <t>Control y registro de información financiera en SIIF NACION II. Mediante Firma Digital</t>
  </si>
  <si>
    <t xml:space="preserve">por acceso no autorizado a tokens o firmas digitales, como consecuencia de captura de credenciales transferidas durante el ingreso vía web, </t>
  </si>
  <si>
    <t>debido a acceso no permitido, espionaje, ingeniería social, suplantación de usuarios, robo de token, dispositivos no autorizados o préstamo prohibido entre usuarios .</t>
  </si>
  <si>
    <t>Posibilidad de pérdida económica y reputacional por acceso no autorizado a tokens o firmas digitales, como consecuencia de captura de credenciales transferidas durante el ingreso vía web,  debido a acceso no permitido, espionaje, ingeniería social, suplantación de usuarios, robo de token, dispositivos no autorizados o préstamo prohibido entre usuarios .</t>
  </si>
  <si>
    <t>GF-GFI-014</t>
  </si>
  <si>
    <t>La persona delegada de administrar las firmas certificadas, mensualmente debe actualizar y reportar a la Coordinación del Grupo de Gestión Financiera y Contable, y  a  los usuarios autenticados, las actualizaciones y fechas de vencimiento del dispositivo o token asignado, cuando la operación lo requiera.  Como evidencia queda el correo y el informe actualizado. Solo serán habilitados los usuarios autorizados por la Coordinación Financiera y Contable, con base en la delegación de administración ante el SIIF Nación y el perfil asignado según funciones. El aplicativo exige 2 formas de autenticarse, con token y usuario válido y vigente. En caso de uso inadecuado o decisión de inactivar al usuario, se procederá a requerir a la devolución del dispositivo, sin perjuicio de las acciones o investigaciones a que haya lugar.
(A.9.1.2 - A.9.2 - A.9.2.1 - A.9.2.3 - A.9.2.5)</t>
  </si>
  <si>
    <t>La persona delegada de administrar las firmas certificadas, cada trimestre debe actualizar y reportar a la Coordinación del Grupo de Gestión Financiera y Contable, y  a  los usuarios autenticados las actualizaciones y fechas de vencimiento del dispositivo o token asignado, cuando la operación lo requiera. En el caso de los usuarios con asignación de token, la Firma Certificadora alerta por medio de correo electrónico informando el vencimiento de la firma digital con quince días de antelación. Como evidencia queda el correo y el informe actualizado. 
(A.9.1.2 - A.9.2 - A.9.2.1 - A.9.2.3 - A.9.2.5)</t>
  </si>
  <si>
    <t xml:space="preserve">Trámite de Pagos </t>
  </si>
  <si>
    <t>por falta de controles en la revisión de documentos soporte y formatos idóneos,</t>
  </si>
  <si>
    <t>lo cual ocasiona abuso de situación privilegiada y acceso a la información por parte de los funcionarios sobre los recursos que administra la UARIV, para beneficio propio o de un tercero, así como pago de lo no debido o duplicidad de pago.</t>
  </si>
  <si>
    <t>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t>
  </si>
  <si>
    <t>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t>
  </si>
  <si>
    <t xml:space="preserve">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
</t>
  </si>
  <si>
    <t xml:space="preserve">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
</t>
  </si>
  <si>
    <t>Se define plan de acción de acuerdo al nivel de severidad residual del riesgo.</t>
  </si>
  <si>
    <t>Indicador Plan de Acción</t>
  </si>
  <si>
    <t>Gestión Financiera Tesorería - Profesional designado</t>
  </si>
  <si>
    <t>Gestión Financiera Presupuesto - Profesional designado</t>
  </si>
  <si>
    <t>La severidad del riesgo no amerita un plan de acción adicional.</t>
  </si>
  <si>
    <t>Gestión Financiera Contabilidad- Profesional designado</t>
  </si>
  <si>
    <t>Se define plan de acción de acuerdo al nivel de severidad residual del riesgo y hallazgo Contraloría General de la República</t>
  </si>
  <si>
    <t>Seguimiento Plan de Mejoramiento Dirección General y Oficina de Control Interno</t>
  </si>
  <si>
    <t>Se define plan de acción por incidentes registrados al Ministerio de Hacienda y Crédito Público.</t>
  </si>
  <si>
    <t xml:space="preserve">Administrador Delegado para el Aplicativo SIIF Nación </t>
  </si>
  <si>
    <t>Se decide implementar un plan de acción adicional para fortalecer los controles actuales</t>
  </si>
  <si>
    <t>Administrador Delegado o responsable del Contrato de Firmas Certificadas</t>
  </si>
  <si>
    <t>Reportar a Coordinación GGFC correos informativos</t>
  </si>
  <si>
    <t>Profesional asignando desde la Coordinación del GGFC</t>
  </si>
  <si>
    <t xml:space="preserve">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</si>
  <si>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 xml:space="preserve">Posibilidad de pérdida económica y reputacional ante nuestras partes interesadas, por afectación en el desempeño ambiental y sanciones ante entes de control, 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</si>
  <si>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t>
  </si>
  <si>
    <t>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t>
  </si>
  <si>
    <t>Socialización de controles y seguimiento a las actividades claves del GGFC</t>
  </si>
  <si>
    <t>Designado por líder del proceso</t>
  </si>
  <si>
    <t>Socialización normatividad vigente y participación en las Actividades de Ecológica y demás del día del medio ambiente y las que sean programadas por la UARIV</t>
  </si>
  <si>
    <t>Socialización de las matrices del sistema y ODS</t>
  </si>
  <si>
    <t>Socialización normatividad vigente y participación en Plan Anual de Capacitaciones de SST</t>
  </si>
  <si>
    <t>Establecer con el Grupo de Gestión Administrativa y Financiera un acuerdo de nivel de servicio para centralizar el archivo de gestión del proceso en los depósitos que tiene la entidad en las bodegas 22, 23 y 24.</t>
  </si>
  <si>
    <t xml:space="preserve">Establecer una estrategia de capacitación con el equipo de Gestión Documental de la Entidad para capacitar a los proveedores del proceso en los lineamientos que deben cumplir con los archivos que generan en la ejecución de sus contratos. </t>
  </si>
  <si>
    <t>Establecer mesas técnicas entre el equipo de Gestión Documental y el Archivo General de la Nación para garantizar la correcta implementación del Sistema de Gestión de Registros y Documental basado en la ISO 30301.</t>
  </si>
  <si>
    <t>Aprovechar que el equipo de gestión documental revisa la normatividad vigente en materia archivística  y que realiza jornadas de capacitación para entregar esta información a los integrantes del proceso</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</si>
  <si>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</si>
  <si>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</si>
  <si>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Líder del Proceso, los líderes del Grupo de Proyectos y de las subdirecciones de Coordinación Nación Territorio y Coordinación Técnica SNARIV</t>
  </si>
  <si>
    <t>Gestionar y articular la Oferta Institucional provista por las Entidades del SNARIV</t>
  </si>
  <si>
    <t xml:space="preserve">debido a la deficiencia en el uso de los canales de comunicación establecidos. </t>
  </si>
  <si>
    <t>Los colaboradores de las Subdirecciones del SNARIV y Nación Territorio, Grupo de Gestión de Proyectos anualmente verifican la oferta,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</si>
  <si>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</si>
  <si>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Colaboradores asociados a la gestión de proyectos ofertados por la Unidad</t>
  </si>
  <si>
    <t>Los colaboradores asociados a la Gestión de oferta, en las Subdirecciones de SNARIV, Nación Territorio y Grupo de Gestión de Proyectos, harán seguimiento al cronograma de asistencia técnica para la oferta institucional.</t>
  </si>
  <si>
    <t xml:space="preserve">Bimestral </t>
  </si>
  <si>
    <t>Asistencia técnica y seguimiento para el fortalecimiento de la política pública de víctimas</t>
  </si>
  <si>
    <t>ante las entidades que conforman el SNARIV a nivel Nacional y Territorial, por falta de la adecuada articulación para la prestación de la asistencia técnica y acompañamiento en la implementación política pública de víctimas, por</t>
  </si>
  <si>
    <t>incumplimiento de lo planeado.</t>
  </si>
  <si>
    <t>Posibilidad de pérdida reputacional ante las entidades que conforman el SNARIV a nivel Nacional y Territorial, por falta de la adecuada articulación para la prestación de la asistencia técnica y acompañamiento en la implementación política pública de víctimas, por incumplimiento de lo planeado.</t>
  </si>
  <si>
    <t>Los profesionales de las Subdirecciones del SNARIV, Nación Territorio y Grupo de Proyectos,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</si>
  <si>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</si>
  <si>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del SNARIV.</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</si>
  <si>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</si>
  <si>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</si>
  <si>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</si>
  <si>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</si>
  <si>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</si>
  <si>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</si>
  <si>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</si>
  <si>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Posibilidad de pérdida reputacional ante nuestras partes interesadas por mal uso e Indisponibilidad de los activos de información críticos del proceso, debido a falta de apropiación de las políticas y lineamientos de Seguridad de la Información.</t>
  </si>
  <si>
    <t>GI-ARH-002;  GI-SNT-002; GI-ARH-002; GI-ARH-001; GI-SNT-001; GI-SNA-002; GI-SNA-002; GI-SNA-003; GI-SNA-164; TI-SIF-022; TI-SIF-023</t>
  </si>
  <si>
    <t xml:space="preserve">El líder del Proceso de la Dirección de Gestión Interinstitucional y las Subdirecciones, semestralmente comunican a los colaboradores los lineamientos y protocolos de Sistema de Seguridad de la Información, en cumplimiento con los requisitos legales vigentes y la Norma Técnica Colombiana ISO-IEC 27001:2013,  en caso de identificar incumplimientos o inconsistencias se reforzarán las socializaciones del tema, como evidencia se cuenta con correo de comunicación </t>
  </si>
  <si>
    <t>El grupo de Seguridad y Privacidad de la Información realiza sensibilizaciones a los cuales a los usuarios del proceso asistirán para conocer las pautas de seguridad para un adecuado manejo de los sistemas de información 
(A.7.2.2)</t>
  </si>
  <si>
    <t xml:space="preserve">Desde la Dirección el enlace del SIG asignado, revisa constantemente los comunicados del SGA realizados a través de SUMA y demás medios de comunicación en donde se difunda información asociada a actualización y emisión de lineamientos en materia ambiental, con el objetivo de dar cumplimiento con los requisitos legales vigentes y norma internacional ISO 14001:2015, en caso de identificar incumplimientos o inconsistencias se reforzarán las socializaciones del tema, como evidencia se cuenta con correo de comunicación </t>
  </si>
  <si>
    <t xml:space="preserve">Realizar solicitud al grupo implementador del SGA en donde se especifiquen las necesidades y/o dudas a ser tratadas asociadas a los lineamientos del sistema en caso de presentarse, asegurando así la correcta aplicación de estos y prevención de contaminación, evidencia será la comunicación </t>
  </si>
  <si>
    <t>Reforzar la socialización de los lineamientos de Sistema de Gestión Ambiental a las partes interesadas del proceso</t>
  </si>
  <si>
    <t xml:space="preserve">Fomentar espacios de capacitación en temas relacionados con Sistema de Gestión Ambiental con entidades externas </t>
  </si>
  <si>
    <t>Capacitar en los temas relacionados con la disposición final de residuos, con el fin de generar control eficiente en los vectores de riesgo ambiental</t>
  </si>
  <si>
    <t>ante las partes interesadas, por la ocurrencia de accidentes, enfermedades laborales o incapacidades, generando demandas y sanciones,</t>
  </si>
  <si>
    <t>Programar con la ARL  de forma anual socialización de temas específicos de acuerdo a las necesidades de la Unidad la Dirección de Gestión Interinstitucional</t>
  </si>
  <si>
    <t xml:space="preserve">Desde la Dirección el enlace del SIG asignado, de forma anual acompaña en el desarrollo de las Inspecciones planeadas por el SGSST, en caso de identificar incumplimientos o inconsistencias se reforzarán las socializaciones del tema, como evidencia se cuenta con correo de comunicación </t>
  </si>
  <si>
    <t xml:space="preserve">Desde la Dirección el enlace del SIG asignado, de forma anual asiste al desarrollo de las IPT programadas por el SGSST y reporta al área los daños en los puestos de trabajo que puedan incidir en la seguridad del ambiente de trabajo, en caso de identificar incumplimientos o inconsistencias se reforzarán las socializaciones del tema, como evidencia se cuenta con correo de comunicación </t>
  </si>
  <si>
    <t xml:space="preserve">Desde la Dirección, el enlace del SIG asignado, de forma anual socializa los lineamientos del Sistema de Gestión documental a las entidades del SNARIV en lo concerniente a la conformación de archivos de derechos humanos, en caso de identificar incumplimientos o inconsistencias se reforzarán las socializaciones del tema, como evidencia se cuenta con correo de comunicación </t>
  </si>
  <si>
    <t>Programar de forma semestral jornada de capacitación en la Dirección, para divulgar los cambios y actualizaciones del Sistema de Gestión Documental.</t>
  </si>
  <si>
    <t>Gestión Jurídica</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</si>
  <si>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</si>
  <si>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</si>
  <si>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</si>
  <si>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</si>
  <si>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</si>
  <si>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</si>
  <si>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</si>
  <si>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</si>
  <si>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COORDINADORA DE RESPUESTA JUDICIAL</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</si>
  <si>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</si>
  <si>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</si>
  <si>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</si>
  <si>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</si>
  <si>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</si>
  <si>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Los abogados y administrativos del grupo contencioso realizan mensualmente reporte de vigilancia judicial del estado de procesos contra la Entidad ,  que tiene como objetivo conocer con anticipación o verificar las decisiones finales, citaciones a audiencias y estados en general de los procesos judiciales, en caso de no recibirse el reporte de vigilancia  se envía correo por parte del coordinador solicitando el reporte, queda como evidencia el reporte de vigilancia judicial enviado por correo electrónico.</t>
  </si>
  <si>
    <t>Generar reporte semestral de estado de procesos Judiciales</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</si>
  <si>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</si>
  <si>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</si>
  <si>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</si>
  <si>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</si>
  <si>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o la demora en la entrega de insumos por parte de los procesos y  la demás Entidades para realizar informes a la Corte Constitucional.</t>
  </si>
  <si>
    <t xml:space="preserve">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
</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</si>
  <si>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</si>
  <si>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</si>
  <si>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</si>
  <si>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</si>
  <si>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</si>
  <si>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</si>
  <si>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reportes mensual de calidad de actos administrativos por el operador para revisar temas de calidad de los actos administrativos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</si>
  <si>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</si>
  <si>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Omitir, retrasar o adelantar las acciones de las actividades  contempladas en los  diferentes procedimientos de gestión jurídica por parte de los funcionarios y contratistas del proceso 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</si>
  <si>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</si>
  <si>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</si>
  <si>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</si>
  <si>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</si>
  <si>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 xml:space="preserve">ante las partes interesadas por la divulgación, alteración no autorizada o Indisponibilidad de  la información registrada en documento  digital, </t>
  </si>
  <si>
    <t>debido a no contar con una de herramienta o aplicativo para  almacenar  la información del proceso y sus grupos de trabajo y la falta de disponibilidad de personal para solucionar requerimientos y desarrollos tecnológicos.</t>
  </si>
  <si>
    <t>Posibilidad de pérdida económica y reputacional ante las partes interesadas por la divulgación, alteración no autorizada o Indisponibilidad de  la información registrada en documento  digital,  debido a no contar con una de herramienta o aplicativo para  almacenar  la información del proceso y sus grupos de trabajo y la falta de disponibilidad de personal para solucionar requerimientos y desarrollos tecnológicos.</t>
  </si>
  <si>
    <t>OJ - DFJ - 001, OJ-GRJ-004,  TI-SIF-005, TI-SIF-014, TI-SIF-013, TI-SIF-021, TI-SIF-015</t>
  </si>
  <si>
    <t>Los administrativos de respuesta judicial, de defensa judicial,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
(A.14.2.8 - A.14.2.9)</t>
  </si>
  <si>
    <t>Realizar  reunión semestral con la  OTI para gestionar, revisar avances y realizar pruebas en el aplicativo  tecnológico de la Entidad para la consulta y control de la información de los diferentes grupos de trabajo de la Oficina  Asesora Jurídica.
(A.14.2.8 - A.14.2.9)</t>
  </si>
  <si>
    <t>COORDINADOR DE DEFENSA JUDICIAL
COORDINADOR DE RESPUESTA JUDICIAL 
COORDINADOR DE GESTIÓN NORMATIVA Y CONCEPTOS</t>
  </si>
  <si>
    <t>Los colaboradores del proceso gestión Jurídica asisten a las capacitaciones y socializaciones brindadas por la OTI cada vez que se programen con el fin de dar cumplimiento a la implementación de la política del Sistema de Gestión de seguridad y privacidad de información, prevención y apropiación de conocimientos del Sistema. En caso de no asistir se comparte la citación de la siguiente capacitación y/o socialización, como evidencia se cuenta con los listados de asistencia y videos de las jornadas.
(A.14.2.8 - A.14.2.9)</t>
  </si>
  <si>
    <t>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</si>
  <si>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Posibilidad de pérdida económica y reputacional ante nuestras partes interesadas, por afectación en el desempeño ambiental y sanciones ante entes de control, 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</si>
  <si>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Los colaboradores del proceso Gestión Jurídica participan en las jornadas de conmemoración, capacitaciones, concursos, celebraciones y demás actividades organizadas por el SGA cada vez que estas se programen e incluso en las NO programadas por el sistema; lo anterior, con el fin de dar cumplimiento con la política del SGA. En caso de no asistir se comparte la citación de la siguiente capacitación y/o socialización, como evidencia se cuenta con los listados de asistencia y videos de las jornadas.</t>
  </si>
  <si>
    <t>Realizar socializaciones del SGA y  su correspondiente medición de apropiación de conocimientos.</t>
  </si>
  <si>
    <t>ENLACE SIG</t>
  </si>
  <si>
    <t>Cuando se requiera se participa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asistir se comparte la citación de la siguiente capacitación y/o socialización.</t>
  </si>
  <si>
    <t>Realizar reporte de daños y afectaciones en la estructura física de la sede.</t>
  </si>
  <si>
    <t>Los colaboradores del proceso Gestión Jurídica cuando se requiera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incumplimientos se solicitará soporte al líder implementador para definir la acción a tomar. Queda como evidencia listado de asistencia de la jornada.</t>
  </si>
  <si>
    <t xml:space="preserve">Mantener la política de cero papel dentro del proceso </t>
  </si>
  <si>
    <t>Mantener actualizada la Normatividad aplicable del sistema dentro del normograma de la Entidad</t>
  </si>
  <si>
    <t>Bimensual</t>
  </si>
  <si>
    <t>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</si>
  <si>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Posibilidad de pérdida económica y reputacional ante los funcionarios del proceso y partes interesadas, por la ocurrencia de accidentes, enfermedades laborales o incapacidades, generando demandas y sanciones, 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</si>
  <si>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El enlace de calidad cuando se requiere  verifica la participación en las capacitaciones ofrecidas por GGTH para el desarrollo de los planes de emergencia,  participación en los simulacros y simulaciones que se realicen dentro de la unidad y Validar la participación del equipo en las actividades ofrecidas en promoción y prevención desde el SGSST, en caso de identificar baja participación se remite correo de cronograma de actividades de SST, como evidencia se cuenta con los listados de asistencia de participación de actividades</t>
  </si>
  <si>
    <t xml:space="preserve">El enlace SIG, cuando se requiera,  valida la aplicación de los controles establecidos para los riesgos identificados en su proceso, en caso de su materialización se reporta de acuerdo al tramite requerido, como evidencia se cuenta con el cumplimiento de controles realizados </t>
  </si>
  <si>
    <t>Realizar pausas activas periódicas dentro del proceso</t>
  </si>
  <si>
    <t>Mantener el acompañamiento técnico, tecnológico y entrega de suministros de bioseguridad.</t>
  </si>
  <si>
    <t>Incentivar al proceso para participar en la brigada de emergencia</t>
  </si>
  <si>
    <t>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t>
  </si>
  <si>
    <t>debido a incipiente formulación, implementación, pruebas  y puesta en marcha del nuevo gestor documental, indisponibilidad del personal en la atención de requerimientos y  búsqueda de archivo de los procesos.</t>
  </si>
  <si>
    <t>Posibilidad de pérdida económica y reputacional 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 debido a incipiente formulación, implementación, pruebas  y puesta en marcha del nuevo gestor documental, indisponibilidad del personal en la atención de requerimientos y  búsqueda de archivo de los procesos.</t>
  </si>
  <si>
    <t>El grupo de gestión normativa y conceptos cada vez que se requiera da a conocer y socializa el normograma de la Entidad actualizado, en caso de identificar desactualizaciones o incumplimientos se procede a la actualización, se deja como evidencia  el acta de actualización y publicación.</t>
  </si>
  <si>
    <t>Solicitar apoyo constante de GDA en el soporte técnico del nuevo gestor documental y en las mejoras que se requieren en el mismo  para el proceso Gestión Jurídica a través de los medios dispuestos por GDA</t>
  </si>
  <si>
    <t xml:space="preserve">El administrativo de la Oficina Asesora jurídica cuando se requiera solicita  y  establece el acceso a la herramienta mediante el uso de usuario y contraseña. En caso de identificar desactualizaciones o accesos no autorizados se reporta a Grupo de Gestión  documental y se deja como evidencia  el correo de solicitud o revisión de usuarios.
</t>
  </si>
  <si>
    <t>Socialización y apropiación de los colaboradores de la OAJ de las TRD</t>
  </si>
  <si>
    <t>Realizar socializaciones  del SGDA a los con medición de apropiación de conocimientos</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</si>
  <si>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</si>
  <si>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</si>
  <si>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</si>
  <si>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Los apoderados que tienen a cargo las Acciones de Grupo y Acciones Populares realizan un informe semestral de la articulación que se haya realizado con las otras instituciones que han sido también demandadas sobre estos procesos y que permitan una defensa optima en pro de la Unidad. Deberán presentar un informe por escrito al Coordinador de Defensa Judicial y a su ves esto será informado al Comité de Defensa Judicial en la sesión del semestre correspondiente.  En caso de no recibirse el informe semestral  se envía correo por parte del coordinador solicitando el reporte, queda como evidencia el informe enviado por correo electrónico</t>
  </si>
  <si>
    <t>Realizar informe semestral de desfensa judicial  para revisión de estado y avance de procesos</t>
  </si>
  <si>
    <t>COORDINADOR DE DEFENSA JUDICIAL</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</si>
  <si>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</si>
  <si>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</si>
  <si>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</si>
  <si>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Incumplir con los requisitos establecidos en la programación y colocación de Asistencia humanitaria por los funcionarios de la Unidad como resultado de tráfico de influencias por el ofrecimiento de dadivas en beneficio propio o de un tercero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</si>
  <si>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</si>
  <si>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</si>
  <si>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</si>
  <si>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</si>
  <si>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</si>
  <si>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</si>
  <si>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</si>
  <si>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</si>
  <si>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</si>
  <si>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Posibilidad de pérdida económica y reputacional por el Incumplimiento  ante las víctimas de los requisitos definidos para realizar la entrega de Asistencia humanitaria, 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</si>
  <si>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</si>
  <si>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</si>
  <si>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</si>
  <si>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</si>
  <si>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</si>
  <si>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por el incumplimiento ante las víctimas de los protocolos de seguridad, afectando la confidencialidad, integridad y/o disponibilidad de la información registrada en documento físico o digital,</t>
  </si>
  <si>
    <t>debido al acceso no controlado a información sensible / confidencial, incidencias y caídas de los aplicativos o herramientas tecnológicas y desconocimiento de la política general y específica de Seguridad de la Información de la Unidad.</t>
  </si>
  <si>
    <t>Posibilidad de pérdida reputacional por el incumplimiento ante las víctimas de los protocolos de seguridad, afectando la confidencialidad, integridad y/o disponibilidad de la información registrada en documento físico o digital, debido al acceso no controlado a información sensible / confidencial, incidencias y caídas de los aplicativos o herramientas tecnológicas y desconocimiento de la política general y específica de Seguridad de la Información de la Unidad.</t>
  </si>
  <si>
    <t>GA- BMT-011, GA-BSM-012, TI-SIF-003, TI-SIF-006, TI-SIF-009, GA-ARH-001, GA-ARH-002, GA-RHM-001, GA.RHM-002-GA-DOT-013-GA-BMT-011</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</si>
  <si>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(A.13.2.4)</t>
  </si>
  <si>
    <t>El grupo de Seguridad y Privacidad de la Información de la OTI sensibilizan a los usuarios del proceso en las pautas de seguridad para y un adecuado el manejo de los sistemas de información.</t>
  </si>
  <si>
    <t>A necesidad</t>
  </si>
  <si>
    <t>El profesional responsable del Grupo de seguridad y Privacidad de la información</t>
  </si>
  <si>
    <t>La Subdirección de Asistencia y Atención Humanitaria, a través de la línea de acción de administración y gestión de sistemas 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(A.13.2.4)</t>
  </si>
  <si>
    <t>La Subdirección de Asistencia y Atención Humanitaria incentiva la participación en espacios de formación relacionados con seguridad de la información</t>
  </si>
  <si>
    <t>Proceso de Gestión para la Asistencia a través de la línea de acción Gestión Integral</t>
  </si>
  <si>
    <t>La Subdirección de Asistencia y Atención Humanitaria, a través de la línea de acción de Gestión para la Entrega de asistencia humanitaria,  consolida a través de bases de acceso y Excel la colocación de las solicitudes de ayuda humanitaria que se aprueban previamente a través del análisis de información y cumplimiento de los requisitos definidos en la resolución 2349 de 2012, cada vez que se solicita realizar colocaciones por concepto de ayuda humanitaria y  realizan las gestiones de pagos. Como evidencia se cuenta con las bases acceso y Excel del trámite realizado.
(A.12.4.2 - A.12.4.3 - A.18.1.3)</t>
  </si>
  <si>
    <t xml:space="preserve">Aplicación y ejecución de las políticas, lineamientos, planes y programas establecidos
desde los sistemas de gestión de la entidad.
- Actualizar Matriz de Identificación de aspectos e impactos ambientales 
 Participar en actividades convocadas desde el sistema de gestión ambiental en materia de emergencias ambientales
Realizar seguimiento al cumplimiento de requisitos legales
</t>
  </si>
  <si>
    <t>por el incumplimiento ante las partes interesadas, por afectación en el desempeño ambiental y sanciones ante entes de control,</t>
  </si>
  <si>
    <t>debido a carencia de personal competente, baja participación en actividades de capacitación, inexistencia de herramienta de medición, seguimiento y condiciones ambientales externas (Emisiones, cambio climático).</t>
  </si>
  <si>
    <t>Posibilidad de pérdida económica y reputacional por el incumplimiento ante las partes interesadas, por afectación en el desempeño ambiental y sanciones ante entes de control, debido a carencia de personal competente, baja participación en actividades de capacitación, inexistencia de herramienta de medición, seguimiento y condiciones ambientales externas (Emisiones, cambio climático).</t>
  </si>
  <si>
    <t>La Subdirección de Asistencia y Atención  Humanitaria revisan constantemente los comunicados del SGA realizados a través de SUMA y demás medios de comunicación de la entidad en donde se difunda información asociada a actualización y emisión de lineamientos en materia ambiental, con el objetivo de fortalecer el SGA al interior del proceso, en caso de evidenciar desactualización o inconsistencias en la información recibida se reportará al proceso líder del sistema, como evidencia queda correo electrónicos, NOTI SAAH, actas, etc.</t>
  </si>
  <si>
    <t>La subdirección de Asistencia y Atención Humanitaria incentiva la participación en las capacitaciones que hacen parte del plan anual de capacitación de la entidad</t>
  </si>
  <si>
    <t>La subdirección de Asistencia y Atención Humanitaria mantiene la comunicación de la información relacionada con el SGA</t>
  </si>
  <si>
    <t>La Subdirección de Asistencia y Atención  Humanitaria, cada vez que identifica la necesidad realiza publicaciones en equipos y puntos donde se realice consumo de recursos (interruptores, grifos, unidades sanitarias, puntos ecológicos, etc.), con el objetivo de fortalecer la realización de buenas prácticas ambientales mejorando el desempeño ambiental de la UARIV,  en caso de identificar que las publicaciones se encuentran desactualizadas o deterioradas se realizará la actualización y/o cambio, como evidencia queda correo electrónico y/o registro fotográfico.</t>
  </si>
  <si>
    <t>Aplicación y ejecución de las políticas, lineamientos, planes y programas establecidos
desde los sistemas de gestión de la entidad.
Acompañar y participar de los simulacros y simulaciones de emergencia programados por SST.
 Realizar seguimiento al cumplimiento de requisitos legales
Socializar el programa PARE y acompañar en el diligenciamiento por parte de funcionarios y contratistas en el caso que sea requerido.</t>
  </si>
  <si>
    <t>por el incumplimiento ante los funcionarios del proceso y partes interesadas por la ocurrencia de accidentes, enfermedades laborales o incapacidades, generando demandas y sanciones,</t>
  </si>
  <si>
    <t>debido a la baja participación en las actividades de capacitación, no contar con un punto de consulta de información del sistema, falta de conciencia en medidas de autocuidado, orden público y cambios en los lineamientos al interior de la entidad.</t>
  </si>
  <si>
    <t>Posibilidad de pérdida económica y reputacional por el incumplimiento ante los funcionarios del proceso y partes interesadas por la ocurrencia de accidentes, enfermedades laborales o incapacidades, generando demandas y sanciones, debido a la baja participación en las actividades de capacitación, no contar con un punto de consulta de información del sistema, falta de conciencia en medidas de autocuidado, orden público y cambios en los lineamientos al interior de la entidad.</t>
  </si>
  <si>
    <t>La Subdirección de Asistencia y Atención Humanitaria  aplica  los  procedimientos establecidos en el Sistema de Gestión de Seguridad y Salud en el Trabajo en el momento que se identifique la necesidad frente a la dinámica del proceso, en caso de incumplimiento de los procedimientos establecidos por el líder del sistema se realizaran refuerzos de socialización frente a los mismos, como evidencia quedan correos electrónicos, notas informativas y/o registro fotográfico en los casos que apliquen</t>
  </si>
  <si>
    <t>La subdirección de Asistencia y Atención Humanitaria incentiva la participación de las personas que hacen parte del proceso gestión para la asistencia en los procesos de formación relacionados con el Sistema de Gestión de Seguridad y Salud en el Trabajo Incentivar la participación en las capacitaciones que hacen parte del plan anual de capacitación de la entidad</t>
  </si>
  <si>
    <t>La Subdirección de Asistencia y Atención Humanitaria, mensualmente, verifica la participación en las capacitaciones ofrecidas por GGTH,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</si>
  <si>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comparte información relacionada con espacios de formación generados desde el proceso de Gestión del talento Humano</t>
  </si>
  <si>
    <t>La subdirección de Asistencia y Atención Humanitaria realiza los cursos emitidos por la entidad relacionados con SST</t>
  </si>
  <si>
    <t>Proceso de Gestión para la Asistencia y todos los colaboradores que hacen parte del mismo que puedan acceder a la oferta de capacitación</t>
  </si>
  <si>
    <t>La Subdirección de Asistencia y Atención Humanitaria revisa constantemente y comparte los comunicados del SGSST realizados a través de SUMA y demás medios de comunicación en donde se difunda información asociada a actualización y emisión de lineamientos en materia de seguridad y salud en el trabajo, con el objetivo de fortalecer el SGSST al interior del proceso, en caso de evidenciar desactualización o inconsistencias en la información recibida se reportará al proceso líder del sistema, como evidencia queda correo electrónicos, NOTI SAAH, actas, etc.</t>
  </si>
  <si>
    <t>por el incumplimiento ante los funcionarios del proceso y partes interesadas por la inadecuada creación, recepción, ubicación, acceso, preservación, custodia y recuperación de los documentos físicos y digitales generados,</t>
  </si>
  <si>
    <t>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</si>
  <si>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Posibilidad de pérdida económica y reputacional por el incumplimiento ante los funcionarios del proceso y partes interesadas por la inadecuada creación, recepción, ubicación, acceso, preservación, custodia y recuperación de los documentos físicos y digitales generados, 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</si>
  <si>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 xml:space="preserve">Procesos
</t>
  </si>
  <si>
    <t>La Subdirección de Asistencia y Atención Humanitaria, a partir del cronograma establecido,  participa en la implementación del Plan de capacitación de gestión documental, en caso de no contar con una participación de las personas que hacen parte del proceso se solicitaran espacios al proceso líder, como evidencia queda el registro de control de asistencia y/o correo electrónico</t>
  </si>
  <si>
    <t>La Subdirección de Asistencia y Atención Humanitaria, una vez identifica la necesidad,  aplica  la clasificación de archivo de acuerdo con las tablas de retención documental del proceso, en caso de encontrar inconsistencias en la clasificación de los archivos y registros del proceso se informara al líder del proceso, como registro queda el archivo de la documentación y/o correo electrónico</t>
  </si>
  <si>
    <t>La Subdirección de Asistencia y Atención Humanitaria, una vez identifica la necesidad,  genera las alertas al proceso de gestión administrativa cuando se identifican solicitudes relacionadas con la creación de tipos documentales en SGV para que se valide desde el proceso y GGAD que se encuentren alineados con las Tablas de Retención Documental, en caso de no recibir confirmación de los ajustes o novedades se reiterará la solicitud, como evidencia queda correo electrónico remitido.</t>
  </si>
  <si>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</si>
  <si>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</si>
  <si>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</si>
  <si>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</si>
  <si>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</si>
  <si>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 xml:space="preserve">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 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</si>
  <si>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 xml:space="preserve">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fechas.Las secretarías técnicas envían a través de correos electrónicos a la Subdirección de Participación el número de organizaciones inscritas.
</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</si>
  <si>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</si>
  <si>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</si>
  <si>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Sujeto a la vigencia</t>
  </si>
  <si>
    <t xml:space="preserve">De acuerdo a las actividades de la  vigencia </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</si>
  <si>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</si>
  <si>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</si>
  <si>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y de las víctimas organizadas y no organizadas de acuerdo con las coyunturas
socio-políticas</t>
  </si>
  <si>
    <t xml:space="preserve">por los  procesos logísticos adelantados y ante los diferentes actores del proceso ante la imposibilidad para realizar el fortalecimiento a las mesas de participación para su incidencia en la política pública, </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</si>
  <si>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</si>
  <si>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y reputacional por los  procesos logísticos adelantados y ante los diferentes actores del proceso ante la imposibilidad para realizar el fortalecimiento a las mesas de participación para su incidencia en la política pública,  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</si>
  <si>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</si>
  <si>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</si>
  <si>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</si>
  <si>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</si>
  <si>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</si>
  <si>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</si>
  <si>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</si>
  <si>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</si>
  <si>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</si>
  <si>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</si>
  <si>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</si>
  <si>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</si>
  <si>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</si>
  <si>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</si>
  <si>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Posibilidad de pérdida económica y reputacional ante las partes interesadas y sanciones por entes de control por divulgación o alteración no autorizada e indisponibilidad de los Activos de tipo Talento Humano del proceso, 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</si>
  <si>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</si>
  <si>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El proceso de participación cuenta con un enlace administrativo el cual se encarga de la actualización y solicitud de usuarios cada vez que se requieren para acceder a las herramientas tecnológicas, el cual solicita el diligenciamiento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(A.9.4 - A.9.4.1 - A.9.4.2)</t>
  </si>
  <si>
    <t>Solicitar a la OTI la socialización de los temas y procedimientos asociados al Sistema
(A.7.2.2 )</t>
  </si>
  <si>
    <t>Auxiliar Administrativo del proceso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</si>
  <si>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(A.9.4 - A.9.4.1 - A.9.4.2)</t>
  </si>
  <si>
    <t>El acceso a la información se encuentra en la IP del computador del auxiliar administrativo lo que hace que se restringa para el resto de la ciudadanía. En caso de presentarse alguna inconsistencia el auxiliar administrativo le notifica a la OTI la situación. Como evidencia se encuentra una carpeta creada en RED la cual contiene la información de todos los documentos del proceso.
(A.9.4 - A.9.4.1 - A.9.4.2)</t>
  </si>
  <si>
    <t>Actualizar Identificación de aspectos e impactos ambientales 
Participar en actividades convocadas desde el sistema de gestión ambiental en materia de emergencias ambientales</t>
  </si>
  <si>
    <t>debido al desconocimiento de procedimientos, condiciones y aspectos ambientales, falta de capacitaciones y toma conciencia entre los funcionarios e incumplimientos por cambios en la normatividad</t>
  </si>
  <si>
    <t>Posibilidad de pérdida económica y reputacional ante nuestras partes interesadas, por afectación en el desempeño ambiental y sanciones ante entes de control, debido al desconocimiento de procedimientos, condiciones y aspectos ambientales, falta de capacitaciones y toma conciencia entre los funcionarios e incumplimientos por cambios en la normatividad</t>
  </si>
  <si>
    <t>El auxiliar administrativo se encarga de desarrollar mecanismos de respuesta a las solicitudes referentes al SGA, de acuerdo a las actividades a desarrollar en las  jornadas de participación para cada vigencia. En caso de de no atender las solicitudes se realiza el seguimiento, como evidencia de gestión se cuenta con el soporte de la emisión de la solicitud a través de los canales dispuestos.</t>
  </si>
  <si>
    <t xml:space="preserve">de acuerdo a las actividades de la  vigencia </t>
  </si>
  <si>
    <t>Mantener actualizada la información de los aspectos e impactos ambientales que generen contaminación en el proceso</t>
  </si>
  <si>
    <t xml:space="preserve">debido a la falta recursos y capacitación, desconocimiento partes interesadas y procedimientos establecidos. 
</t>
  </si>
  <si>
    <t xml:space="preserve">Posibilidad de pérdida económica y reputacional ante los funcionarios del proceso y partes interesadas, por la ocurrencia de accidentes, enfermedades laborales o incapacidades, generando demandas y sanciones, debido a la falta recursos y capacitación, desconocimiento partes interesadas y procedimientos establecidos. 
</t>
  </si>
  <si>
    <t>El enlace del SIG se encarga de divulgar la información a través de los canales de comunicación de la normatividad vigente del SST, para cada vigencia. En caso de no efectuarse la divulgación, el enlace SIG  realiza el correspondiente seguimiento, como evidencia de gestión se cuenta con el soporte de la emisión de comunicados.</t>
  </si>
  <si>
    <t xml:space="preserve">semestral </t>
  </si>
  <si>
    <t>Enlace SIG del proceso</t>
  </si>
  <si>
    <t>El Brigadista del proceso de acuerdo a solicitud  realiza seguimiento y  verifica el adecuado estado de los elementos de emergencia. En caso de encontrar elementos en mal estado el brigadista informa al grupo de Talento Humano. Como evidencia de gestión se cuenta con los reportes y comunicados al proceso implementador</t>
  </si>
  <si>
    <t>Mantener actualizada la Matriz de Peligros</t>
  </si>
  <si>
    <t xml:space="preserve">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</si>
  <si>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Aprovechar al equipo de gestión documental para revisar la normatividad vigente en materia archivística  y realizar jornadas de capacitación de esta información a los integrantes del proceso</t>
  </si>
  <si>
    <t>Prevención Urgente y Atención en la Inmediatez</t>
  </si>
  <si>
    <t>Apoyar a las entidades territoriales mediante la identificación y verificación de riesgos humanitarios,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implementación de mecanismos de apoyo subsidiario en ayuda y atención humanitaria inmediata y mecanismos de apoyo en concurrencia y por parte de la Dirección de Asuntos Étnicos la formulación, implementación y seguimiento de planes específicos a Comunidades Negras, Afrocolombianas, Raizales y palenqueras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en relación con los lineamientos en la garantía del goce efectivo del derecho al mínimo vital en la inmediatez en cada vigencia.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</si>
  <si>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</si>
  <si>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y seguimiento a las emergencias humanitarias masivas, desplazamientos masivos, confinamientos y actos de terrorismo,</t>
  </si>
  <si>
    <t>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</si>
  <si>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Posibilidad de pérdida reputacional ante las partes interesadas por no brindar atención oportuna y seguimiento a las emergencias humanitarias masivas, desplazamientos masivos, confinamientos y actos de terrorismo, 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</si>
  <si>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Cada vez que se presente una emergencia humanitaria de tipo masivo(EHM) y se requiera adelantar una misión humanitaria para verificar la situación y/o brindar atención humanitaria, el(la) profesional del equipo de Emergencias de la SPAE designado para ingresar a la zona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el profesional debe abstenerse de ingresar a la zona.</t>
  </si>
  <si>
    <t>En caso de que los controles presentados no sean suficientes, se debe notificar al ministerio publico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Quedando como evidencia el correo electrónico de gestión ante el ministerio público.</t>
  </si>
  <si>
    <t>Subdirección de Prevención y Atención de Emergencias.</t>
  </si>
  <si>
    <t>Cada vez que se presente una Emergencia Humanitaria de tipo Masivo (EHM), el(la) profesional del equipo de Emergencias de la SPAE encargado(a) del seguimiento de la emergencia humanitaria, debe solicitar que se realice una convocatoria extraordinaria de los escenarios destinados para hacer seguimiento a la emergencia y coordinar la atención de esta, quedan como evidencia correos electrónicos de gestión
En caso de que no se convoque, se mantendrá la incidencia sobre la entidad territorial para obrar en el marco de lo estipulado en la Ley.</t>
  </si>
  <si>
    <t>El(la) subdirector(a) de la SPAE o el(la) líder del equipo de emergencias debe asistir a reuniones de articulación con representantes de los organismos internacionales de manera periódica una vez se convoque a estos espacios, con el fin de coordinar acciones humanitarias y garantizar la atención integral de la población afectada, estableciendo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t>
  </si>
  <si>
    <t xml:space="preserve">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
</t>
  </si>
  <si>
    <t>ante las partes interesadas y sanciones por entes de control al no brindar la Ayuda y Atención Humanitaria Inmediata en subsidiaridad en los mecanismos de dinero, especie por evento o especie periódica,</t>
  </si>
  <si>
    <t>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</si>
  <si>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Posibilidad de pérdida económica y reputacional ante las partes interesadas y sanciones por entes de control al no brindar la Ayuda y Atención Humanitaria Inmediata en subsidiaridad en los mecanismos de dinero, especie por evento o especie periódica, 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</si>
  <si>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 xml:space="preserve">
1073</t>
  </si>
  <si>
    <t>El(la) profesional del equipo de Ayuda y atención Humanitaria Inmediata, cada vez que reciba las solicitudes de Atención y/o Ayuda Humanitaria Inmediata, debe revisar los criterios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</si>
  <si>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</si>
  <si>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profesional del equipo de Ayuda y atención Humanitaria Inmediata, cada vez que reciba las solicitudes de Atención y/o Ayuda Humanitaria Inmediata, debe revisar los documentos e información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</si>
  <si>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(A.17.1.2)</t>
  </si>
  <si>
    <t>Brindar asistencia técnica para formulación o actualización de Planes de Contingencia, a partir de la guía metodológica diseñada para ese propósito.</t>
  </si>
  <si>
    <t>ante las Entidades Territoriales y gubernamentales pertenecientes al SNARIV al no planear de manera objetiva la información para sesiones de asistencia técnica para la formulación y/o actualización de planes de contingencia,</t>
  </si>
  <si>
    <t>debido a debilidades en la apropiación de los conocimientos de la metodología y las herramientas complementarias o falta de competencias de los profesionales territoriales para el desarrollo de las asistencias técnicas.</t>
  </si>
  <si>
    <t>Posibilidad de pérdida reputacional ante las Entidades Territoriales y gubernamentales pertenecientes al SNARIV al no planear de manera objetiva la información para sesiones de asistencia técnica para la formulación y/o actualización de planes de contingencia, debido a debilidades en la apropiación de los conocimientos de la metodología y las herramientas complementarias o falta de competencias de los profesionales territoriales para el desarrollo de las asistencias técnicas.</t>
  </si>
  <si>
    <t>procesos</t>
  </si>
  <si>
    <t>El(la) profesional SPAE del equipo de alistamiento de la respuesta a emergencias establece la realización de talleres de capacitación (presenciales y/o virtuales), una vez al año para cada dirección territorial, para fortalecer las competencias de los profesionales territoriales SPAE, con el fin de reforzar las capacidades para brindar asistencia técnica a entidades territoriales; la apropiación de las herramientas para la asistencia técnica, cumpliendo los criterios establecidos en la guía metodológica y herramientas complementarias, quedando como evidencia las actas de talleres de capacitación y correos electrónicos de convocatoria.
En el caso de no poder realizar las jornadas de capacitación, o que los profesionales en territorios no puedan asistir a las convocatorias, se remitirán los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</si>
  <si>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</si>
  <si>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profesional SPAE del equipo de alistamiento de la respuesta a emergencias realiza jornadas de capacitación (presenciales y/o virtuales), en el primer trimestre del año, para el manejo de herramientas tecnológicas y metodológicas que faciliten el desarrollo de las tareas, con el fin de que los profesionales territoriales SPAE tengan las capacidades para cumplir de manera adecuada con el procedimiento de asistencia técnica para planes de contingencia. De no poderse realizar las jornadas de capacitación, se remitirán los instructivos para el uso de herramientas metodológicas y tecnológicas dejando como evidencia las actas de capacitación realizadas con los soportes de cumplimiento y correos electrónicos.</t>
  </si>
  <si>
    <t>El(la) profesional SPAE del equipo de alistamiento de la respuesta a emergencias hace control y seguimiento una vez realizados los talleres y jornadas de capacitación a los profesionales territoriales SPAE a través de correo electrónico y reuniones (virtuales y/o presenciales), de igual forma se aplica una prueba de nivel de entendimiento a los profesionales territoriales SPAE con el fin de conocer e impulsar acciones para incrementar el nivel de apropiación de la metodología y herramientas complementarias para la asistencia técnica, dejando como evidencias las pruebas aplicadas.
En el caso de no poder realizar la prueba de nivel de entendimiento, se hará una evaluación de la apropiación con base en el análisis de la encuesta de satisfacción.</t>
  </si>
  <si>
    <t>Participar en los escenarios interinstitucionales de coordinación para la prevención y la protección - CIPRAT, CERREM, GTER, CIPRUNNA, con el objetivo de aportar insumos para la toma de decisiones</t>
  </si>
  <si>
    <t>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t>
  </si>
  <si>
    <t>debido a debilidades para la identificación, verificación de situaciones de riesgo humanitario e Inoportunidad en el envío de información solicitada a las Direcciones Territoriales y otras dependencias de nivel nacional.</t>
  </si>
  <si>
    <t>Posibilidad de pérdida reputacional 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 debido a debilidades para la identificación, verificación de situaciones de riesgo humanitario e Inoportunidad en el envío de información solicitada a las Direcciones Territoriales y otras dependencias de nivel nacional.</t>
  </si>
  <si>
    <t xml:space="preserve">120
</t>
  </si>
  <si>
    <t xml:space="preserve">El(la) profesional SPAE del nivel nacional, encargado del espacio de coordinación, realiza anualmente una capacitación a los profesionales territoriales de la SPAE con el propósito de informar las responsabilidades de las entidades territoriales en la atención de los casos. Esta capacitación se realiza virtualmente y se agenda a través de correo electrónico, enviando el material de apoyo como presentaciones Power point y el folleto para la activación de la ruta de amenaza.
En el caso de no poder realizar las jornadas de capacitación, o que los profesionales en territorios no puedan asistir a las convocatorias, se remitirán los materiales y herramientas vía correo electrónico. </t>
  </si>
  <si>
    <t xml:space="preserve">En caso de que los controles existentes no sean suficientes, el subdirector (a) Técnico (a) de prevención y atención de emergencias gestionará con los directores territoriales, directores y subdirectores de otras dependencias de la entidad la posible designación de un funcionario o contratista de las direcciones territoriales y/o otras dependencias que sirva como canal directo de información y de esta forma se facilite el flujo de información necesaria para participar en los espacios y tramitar la oferta en caso de ser necesarios. </t>
  </si>
  <si>
    <t xml:space="preserve">El(la) profesional SPAE del nivel nacional, encargado del espacio de coordinación, una vez recibe requerimiento de información, envía al director(a) Territorial y/o director o subdirector de dependencias misionales  la solicitud de los insumos e indica la fecha límite de respuesta. Adicionalmente realiza seguimiento semanalmente a los insumos remitidos por las Direcciones Territoriales y otras dependencias de nivel nacional dejando como evidencia las bases de datos de seguimiento a requerimientos con el radicado de respuesta.
En el caso de no recibir la respuesta a tiempo, se reenvía al director(a) Territorial, director o subdirector de otras dependencias para que se tomen las medidas pertinentes. </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</si>
  <si>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</si>
  <si>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ante las partes interesadas y sanciones por entes de control por divulgación o alteración no autorizada, indisponibilidad de los activos asociados a información y/o talento humano,</t>
  </si>
  <si>
    <t>debido a la ausencia o insuficiencia de procedimientos de Monitoreo y controles para la protección de la información en el almacenamiento o el acceso no controlado a información sensible / confidencial.</t>
  </si>
  <si>
    <t>Posibilidad de pérdida económica y reputacional ante las partes interesadas y sanciones por entes de control por divulgación o alteración no autorizada, indisponibilidad de los activos asociados a información y/o talento humano, debido a la ausencia o insuficiencia de procedimientos de Monitoreo y controles para la protección de la información en el almacenamiento o el acceso no controlado a información sensible / confidencial.</t>
  </si>
  <si>
    <t>GP-PAE-001
GP-PAE-003
GP-PAE-004
GP-PAE-005
GP-PAE-006
GP-PAE-008
GP-PAE-009
GP-PAE-010
GP-PAE-013
GP-PAE-017
GP-PAE-021
GP-PAE-029
GP-PAE-031
GP-PAE-032
GP-PAE-035
GP-PAE-036
GP-PAE-037
GP-PAE-038
GP-PAE-040
GP-PAE-042
GP-PAE-043
GP-PAE-046
GP-PAE-047
GP-PAE-048
GP-PAE-049
GP-PAE-050
GP-PAE-052
GP-PAE-053
GP-PAE-054
GP-PAE-055
GP-PAE-057
GP-PAE-058
GP-PAE-059
GP-PAE-060
GP-PAE-061
GP-PAE-063
GP-PAE-066
GP-PAE-067
GP-PAE-069
GP-PAE-071
GP-PAE-072
GP-PAE-074
GP-ARH-001
GP-ARH-002</t>
  </si>
  <si>
    <t>Los funcionarios, contratistas y colaboradores de la Subdirección de Prevención y Atención de Emergencias deben realizar trimestralmente una copia del respaldo de la información en la carpeta SharePoint destinada para salvaguardar la información del proceso, con el fin de resguardar la información.
En caso de registrarse la no realización del respaldo de la información por parte de algún colaborador, se enviará un correo electrónico impulsando la importancia de la realización del almacenamiento de la información en las herramientas dispuestas para tal fin. 
(A.12.3 - A.12.3.1)</t>
  </si>
  <si>
    <t>En caso de que los controles existentes no sean suficientes, los colaboradores del proceso asistirán a las capacitaciones y socializaciones brindadas por la OTI cada vez que se programen con el fin de dar cumplimiento a la implementación de la política del Sistema de Gestión de seguridad y privacidad de información, prevención y apropiación de conocimientos del Sistema. 
(A.7.2.2)</t>
  </si>
  <si>
    <t>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(A.17.1.2)</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</si>
  <si>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</si>
  <si>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por la no implementación de las medidas concertadas en la formulación del plan específico por parte de la UARIV,</t>
  </si>
  <si>
    <t>debido a la falta de disposición, carencia de recursos humanos, tecnológicos y económicos de la Entidad Territorial, necesarios para coadyuvar en la formulación de los proyectos que responden a las medidas concertadas en la formulación del plan especifico.</t>
  </si>
  <si>
    <t>Posibilidad de pérdida económica y reputacional por la no implementación de las medidas concertadas en la formulación del plan específico por parte de la UARIV, debido a la falta de disposición, carencia de recursos humanos, tecnológicos y económicos de la Entidad Territorial, necesarios para coadyuvar en la formulación de los proyectos que responden a las medidas concertadas en la formulación del plan especifico.</t>
  </si>
  <si>
    <t>El(la) profesional territorial de la Dirección de Asuntos Étnicos de la dirección territorial, en cada anualidad identifica las medidas del plan específico en las que tiene responsabilidad la UARIV, en la matriz de identificación de medidas de acuerdo con la guía de bienes y servicios y en la siguiente clasificación:
- Infraestructura Social y Comunitaria 
- Proyectos de Dotación
- Fortalecimiento Comunitario
- Proyectos Agropecuarios
Si el profesional territorial no puede realizar la identificación de medidas, será el profesional Nacional DAE quien lo realice.
Las medidas quedan establecidas en el anexo seguimiento medidas planes específicos a cargo de la UARIV.</t>
  </si>
  <si>
    <t>De acuerdo a la efectividad de los controles existentes y el % de probabilidad de materialización es de solo 8.6 % no se establece plan de acción adicional, sin embargo, se establecen controles que reducen tanto la probabilidad como el impacto del riesgo y se da un tratamiento para la reducción de su materialización.</t>
  </si>
  <si>
    <t xml:space="preserve">El equipo de proyectos de la DGI / UARIV al inicio de cada vigencia realiza socialización y asistencia técnica a la Entidad Territorial de los proyectos definidos para implementar, de acuerdo con las medidas protocolizadas en el plan específico a cargo de la UARIV, esto queda registrado en un acta y en correos donde se remite los formatos requisitos del proyecto. En caso de no contar con la participación de la entidad territorial, la Unidad a través de aliados estratégicos para implementará la medida </t>
  </si>
  <si>
    <t>La entidad territorial, cada año dispone del profesional requerido para la formulación del proyecto a través del cual se implementará la medida del plan específico. Este profesional diligencia y remite los documentos y formatos requeridos para la viabilidad del proyecto. Esto se evidencia mediante la remisión de los formatos debidamente firmados. Si los documentos requisito del proyecto no son realizados por la entidad territorial, los profesionales de la UARIV los realizarán.</t>
  </si>
  <si>
    <t>por imposibilidad de Entregar los bienes y servicios para la implementación y seguimiento a las medidas del Plan Específico,</t>
  </si>
  <si>
    <t>debido a la persistencia del conflicto armado en los territorios focalizados del Auto 005/2009; Condiciones climatológicas y geográficas complejas para el acceso a los territorios.</t>
  </si>
  <si>
    <t>Posibilidad de pérdida económica y reputacional por imposibilidad de Entregar los bienes y servicios para la implementación y seguimiento a las medidas del Plan Específico, debido a la persistencia del conflicto armado en los territorios focalizados del Auto 005/2009; Condiciones climatológicas y geográficas complejas para el acceso a los territorios.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</si>
  <si>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</si>
  <si>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</si>
  <si>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</si>
  <si>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el funcionario DAE debe ingresar al territorio a verificar la entrega de los materiales o insumos. como evidencias se registran los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</si>
  <si>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t>ante los funcionarios del proceso y partes interesadas, por afectación en el desempeño ambiental y sanciones ante entes de control,</t>
  </si>
  <si>
    <t>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</si>
  <si>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Posibilidad de pérdida económica y reputacional ante los funcionarios del proceso y partes interesadas, por afectación en el desempeño ambiental y sanciones ante entes de control, 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</si>
  <si>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 xml:space="preserve">El(la) profesional SPAE designado, en conjunto con el líder del proceso, una vez reciba la instrucción del Grupo líder del Sistema de Gestión Ambiental, realiza la identificación y evaluación de aspectos e impactos ambientales de acuerdo con las fases y programación establecida por el SGA, actualización de matriz DOFA y otros documentos relacionados con el sistema de gestión ambiental, aplicando lo establecido en los documentos guía; con el objetivo de dar cumplimiento con los requisitos legales y norma internacional ISO 14001:2015. quedando como evidencias los correos electrónicos con los documentos solicitados.
En el caso de no recibir la solicitud, deberá elevar la consulta al líder del sistema de gestión ambiental para que se tomen las medidas pertinentes. </t>
  </si>
  <si>
    <t>Integrar los programas existentes por parte del sistema de gestión ambiental en las prácticas cotidianas que realiza el proceso.</t>
  </si>
  <si>
    <t xml:space="preserve">El(la) profesional SPAE designado, en conjunto con el líder del proceso, anualmente, realiza la solicitud de gestión para las visitas técnicas a operadores con el líder del sistema de gestión ambiental el objetivo de dar cumplimiento con los requisitos legales y norma internacional ISO 14001:2015. quedando como evidencias los correos electrónicos, actas de visita e informe.
En el caso de no realizarse la visita, se deberán enviar recomendaciones de implementación del sistema de gestión ambiental vía correo electrónico con las indicaciones que genera el líder del sistema de gestión ambiental para que se tomen las medidas pertinentes. </t>
  </si>
  <si>
    <t>Continuar gestionando visitas técnicas en conjunto con el proceso líder de implementación del Sistema de Gestión Ambiental con el fin de fortalecer las capacidades relacionadas con el Sistema de Gestión Ambiental en el Trabajo de los operadores de los cuales el proceso es supervisor.</t>
  </si>
  <si>
    <t xml:space="preserve">El(la) profesional SPAE designado, en conjunto con el líder del proceso, una vez reciba los comunicados del SGA realizados a través de SUMA y demás medios de comunicación en donde se difunda información asociada al sistema de gestión ambiental, socializa a los funcionarios y contratistas de la subdirección la emisión de lineamientos en materia ambiental, con el objetivo de dar cumplimiento con los requisitos legales vigentes y norma internacional ISO 14001:2015, quedando como evidencias los correos electrónicos.
En el caso de no recibir la solicitud, deberá elevar la consulta al líder del sistema para que se tomen las medidas pertinentes. </t>
  </si>
  <si>
    <t>Promover en articulación entre el líder del proceso y los profesionales de la subdirección las capacitaciones, cursos y plataformas tecnológicas con relación al sistema de gestión ambiental.</t>
  </si>
  <si>
    <t>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</si>
  <si>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Posibilidad de pérdida económica y reputacional ante los funcionarios del proceso y partes interesadas, por la ocurrencia de accidentes, enfermedades laborales o incapacidades, generando demandas y sanciones, 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</si>
  <si>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 xml:space="preserve">El(la) profesional SPAE designado, en conjunto con el líder del proceso, una vez reciba instrucciones del Grupo líder del Sistema de Gestión de Seguridad y Salud en el trabajo promueve la cultura de autocuidado reforzando y validando la participación de los profesionales de la subdirección en las actividades de promoción y prevención del Sistema de Gestión de Seguridad y Salud en el Trabajo, quedando como evidencia los correos de promoción y los listados de asistencia.
En el caso de no recibir la solicitud, deberá elevar la consulta al líder del sistema para que se tomen las medidas pertinentes. </t>
  </si>
  <si>
    <t>Promover la realización de pausas activas por parte de los funcionarios y contratistas del proceso mediante la iniciativa SPAE-bile para reducir el cansancio laboral y enfermedades laborales.</t>
  </si>
  <si>
    <t xml:space="preserve">El(la) profesional SPAE designado, en conjunto con el líder del proceso, una vez reciba instrucciones del Grupo líder del Sistema de Gestión de Seguridad y Salud en el trabajo promueve la participación en el equipo de brigada, COPASST, Comité de convivencia, entre otros espacios, con el fin de incidir activamente en la implementación del Sistema de Gestión de Seguridad y Salud en el Trabajo, quedando como evidencia los correos de promoción.
En el caso de no recibir la solicitud, deberá elevar la consulta al líder del sistema para que se tomen las medidas pertinentes. </t>
  </si>
  <si>
    <t>Solicitar por parte del proceso el análisis de ergonomía por parte del proceso líder del sistema.</t>
  </si>
  <si>
    <t xml:space="preserve">El(la) profesional SPAE designado, en conjunto con el líder del proceso, una vez reciba la instrucción del Grupo líder del Sistema de Gestión de Seguridad y Salud en el Trabajo, realiza la identificación y evaluación de peligros de acuerdo con las fases y programación establecida por el SGSST, actualización de matriz DOFA y otros documentos relacionados con el sistema de gestión de seguridad y salud en el trabajo, aplicando lo establecido en los documentos guía; con el objetivo de dar cumplimiento con los requisitos legales y norma internacional ISO 45001:2018 y la normatividad colombiana existente. quedando como evidencias los correos electrónicos con los documentos solicitados.
En el caso de no recibir la solicitud, deberá elevar la consulta al líder del sistema para que se tomen las medidas pertinentes. </t>
  </si>
  <si>
    <t>Continuar gestionando visitas técnicas en conjunto con el proceso líder de implementación del Sistema de Gestión de Seguridad y Salud en el Trabajo con el fin de fortalecer las capacidades relacionadas con el Sistema de Gestión de Seguridad y Salud en el Trabajo de los operadores de los cuales el proceso es supervisor.</t>
  </si>
  <si>
    <t xml:space="preserve">El(la) profesional SPAE designado, en conjunto con el líder del proceso, anualmente, realiza la solicitud de gestión para las visitas técnicas a operadores con el líder del sistema de gestión de seguridad y salud en el trabajo el objetivo de dar cumplimiento con los requisitos legales y norma internacional ISO 45001:2018 y normatividad colombiana. quedando como evidencias los correos electrónicos, actas de visita e informe.
En el caso de no realizarse la visita, se deberán enviar recomendaciones de implementación del sistema de gestión de seguridad y salud en el trabajo vía correo electrónico con las indicaciones que genera el líder del sistema de gestión para que se tomen las medidas pertinentes. </t>
  </si>
  <si>
    <t>Promover en articulación entre el líder del proceso y los profesionales de la subdirección las capacitaciones, cursos y plataformas tecnológicas brindados por la ARL para la generación de lideres en SST</t>
  </si>
  <si>
    <t xml:space="preserve">El(la) profesional SPAE, en conjunto con el líder del proceso, una vez identifique daño en los puestos de trabajo, reportar la novedad con el líder del sistema de gestión de seguridad y salud en el trabajo el objetivo de dar cumplimiento con los requisitos legales y norma internacional ISO 45001:2018 y normatividad colombiana. quedando como evidencias los correos electrónicos e informe.
En el caso de no realizarse el reporte, se gestionará con el área el líder del sistema charlas que permitan la correcta implementación de gestión de seguridad y salud en el trabajo vía correo electrónico para que se tomen las medidas pertinentes. </t>
  </si>
  <si>
    <t>Promover por el proceso a partir de las comunicaciones enviadas en los medios de la entidad la cultura del autocuidado que brinda los líderes del Sistema de Gestión de Seguridad y Salud en el Trabajo mediante el SUMA.</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</si>
  <si>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</si>
  <si>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</si>
  <si>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</si>
  <si>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 xml:space="preserve">El(la) profesional SPAE designado, en conjunto con el líder del proceso, una vez reciba la instrucción del Grupo líder del Sistema de Gestión de registros y documentos, realiza la actualización de documentos relacionados con el sistema de gestión, aplicando lo establecido en los documentos guía;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</si>
  <si>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Establecer con el Grupo de Gestión Administrativa y documental un acuerdo de nivel de servicio para centralizar el archivo de gestión del proceso en los depósitos que tiene la entidad en las bodegas 22, 23 y 24.</t>
  </si>
  <si>
    <t xml:space="preserve">El(la) profesional SPAE designado, en conjunto con el líder del proceso, una vez reciba los comunicados del Sistema de Gestión de Registros y documentos realizados a través de SUMA y demás medios de comunicación en donde se difunda información asociada al sistema de gestión, socializa a los funcionarios y contratistas de la subdirección la emisión de lineamientos para la participación en estos espacios;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</si>
  <si>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 xml:space="preserve">El(la) profesional SPAE designado, en conjunto con el líder del proceso, una vez reciba la instrucción del Grupo líder del Sistema de Gestión de registros y documentos, realiza la transferencia documental y digital de acuerdo con los lineamientos establecidos por el líder del sistema; con el objetivo de dar cumplimiento con los requisitos legales y norma internacional ISO 30301:2019. quedando como evidencias los correos electrónicos.
En el caso de no recibir la solicitud, deberá elevar la consulta al líder del sistema para que se tomen las medidas pertinentes. </t>
  </si>
  <si>
    <t>Promover por el proceso a partir de las comunicaciones enviadas en los medios de la entidad la cultura de importancia de la Gestión documental que brinda los líderes del Sistema de Gestión de registro y documentos mediante el SUMA.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</si>
  <si>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</si>
  <si>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</si>
  <si>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Distribuir los formatos Únicos de Declaración -FUD- ó suministro de la herramienta de toma en línea a las oficinas del Ministerio Público para la recepción de la declaración junto a la documentación anexa.</t>
  </si>
  <si>
    <t xml:space="preserve">debido a la falta  de formatos únicos de declaración-FUD- o que los Formatos remitidos desde la entidad no se reciban en las oficinas del Ministerio Público -MP-, así como el desconocimiento en el diligenciamiento del FUD por parte de los funcionarios del MP, </t>
  </si>
  <si>
    <t xml:space="preserve">por falta de recursos o insumos para la impresión o alistamiento  de los mismos, al interior de la entidad,  Así como,  la ausencia de una capacitación adecuada para el uso de los mecanismos dispuestos para la toma de declaración. </t>
  </si>
  <si>
    <t xml:space="preserve">Posibilidad de pérdida reputacional debido a la falta  de formatos únicos de declaración-FUD- o que los Formatos remitidos desde la entidad no se reciban en las oficinas del Ministerio Público -MP-, así como el desconocimiento en el diligenciamiento del FUD por parte de los funcionarios del MP,  por falta de recursos o insumos para la impresión o alistamiento  de los mismos, al interior de la entidad,  Así como,  la ausencia de una capacitación adecuada para el uso de los mecanismos dispuestos para la toma de declaración. </t>
  </si>
  <si>
    <t>El apoyo asistencial del procedimiento de Gestión de la Declaración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con información se entiende que existen problemas en la administración de los FUD y se solicitará a MP información sobre estos formatos, no se autorizará el envío hasta tanto no se cuente con la información de la gestión de estos. Evidencia: Matriz de seguimiento.</t>
  </si>
  <si>
    <t>Se define Plan de Acción por el nivel de severidad residual del riesgo,  con el fin de evitar su materialización.</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</si>
  <si>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</si>
  <si>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</si>
  <si>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asistencial del procedimiento de Gestión de la Declaración verifica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</si>
  <si>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El personal delegado por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o oficina del ministerio o consulados. En el caso no poder desarrollar un espacio de formación con el funcionario se socializara el material informativo (videos) para la correcta toma de declaración vía correo electrónico. Evidencia: Acta de reunión y Descarga de los reportes de Aranda.</t>
  </si>
  <si>
    <t>El líder de procedimiento trimestralmente socializa con las oficinas de Ministerio Público un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</si>
  <si>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en el Registro Único de Víctimas.</t>
  </si>
  <si>
    <t xml:space="preserve">por el Incumplimiento en los términos establecidos por la ley para la valoración de las solicitudes de inscripción en el Registro Único de Víctimas que cuenten con los requisitos mínimos, </t>
  </si>
  <si>
    <t xml:space="preserve">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</si>
  <si>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Posibilidad de pérdida reputacional por el Incumplimiento en los términos establecidos por la ley para la valoración de las solicitudes de inscripción en el Registro Único de Víctimas que cuenten con los requisitos mínimos,  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</si>
  <si>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El líder del procedimiento 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</si>
  <si>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</si>
  <si>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El equipo de calidad cada vez que se requiera, realiza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 a una reunión para acordar unos compromisos o ajustes. Evidencia: Correo electrónico del grupo de calidad y/o acta de compromiso o ajustes.</t>
  </si>
  <si>
    <t xml:space="preserve">El líder del procedimiento cada vez que se requiera a través del correo electrónico solicita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Evidencia: Correo electrónico con el requerimiento. </t>
  </si>
  <si>
    <t>El grupo de alertas de presunción de irregularidad de valoración individual, cada vez que se requiera activa el protocolo con el fin de verificar si se requieren acciones adicionales para dar trámite a las solicitudes asociadas. En caso de identificar que el caso requiere de un lineamiento particular, el mismo se enviara a línea jurídica para su respectivo trámite. Evidencia: Informe presuntas irregularidades, correos electrónicos con escalamientos y/o Bitácora de irregularidades.</t>
  </si>
  <si>
    <t xml:space="preserve">Tramitar las solicitudes de novedades, actualizaciones y/o revisiones de calidad del dato de las diferentes variables, de las personas que se encuentran incluidas en el registro único de
víctimas. </t>
  </si>
  <si>
    <t xml:space="preserve">por el incumplimiento en los términos establecidos para la aplicación a las solicitudes, debido un análisis parcial de la información para la    aplicación de novedades, actualizaciones y/o calidad del dato, </t>
  </si>
  <si>
    <t xml:space="preserve">dado que no se cuenta con la información suficiente para adelantar la gestión o tramite de dichas solicitudes, las cuales pueden requerir insumos de otras dependencias de la entidad. </t>
  </si>
  <si>
    <t xml:space="preserve">Posibilidad de pérdida reputacional por el incumplimiento en los términos establecidos para la aplicación a las solicitudes, debido un análisis parcial de la información para la    aplicación de novedades, actualizaciones y/o calidad del dato,  dado que no se cuenta con la información suficiente para adelantar la gestión o tramite de dichas solicitudes, las cuales pueden requerir insumos de otras dependencias de la entidad. </t>
  </si>
  <si>
    <t xml:space="preserve">El apoyo de procedimiento cada vez que se requiera identifica el universo de casos glosados que se encuentran dentro de los términos y que requieren de gestión pronta, con el apoyo de terceros (Procedimientos internos u otros procesos de la entidad) por medio del envío de correos a las dependencias, generando la alerta que dichos requerimientos que aún se encuentran en términos y así poder dar respuesta oportuna. Los analistas autorizados para escalar a otros procedimientos identifican  las solicitudes en la gestión del día a día que requieren un insumo adicional y se encuentran en términos, generan la alerta al otro grupo dentro del correo que envían. Evidencia: Correo de solicitudes a terceros. </t>
  </si>
  <si>
    <t>El procedimiento identifica las solicitudes recibidas que se encuentran asignadas sin gestionar y sin motivo para alertar a los analistas responsables de dicha asignación sobre la fecha máxima del trámite (generalmente corresponde a uno o dos días) con el fin de evitar vencimientos correspondientes a retrasos en la gestión de los analistas.</t>
  </si>
  <si>
    <t xml:space="preserve">El apoyo de procedimiento mensualmente realiza análisis de la calidad ejecutada para identificar los aspectos de mejora en la aplicación de novedades, actualización y/o calidad del dato, con el fin de realizar retroalimentaciones o refuerzos mediante capacitaciones para los analistas que lo requieran y así reducir los posibles errores en la aplicación de estas, en caso de no realizar dicho análisis con el fin de llevar a cabo el fortalecimiento individual cuando se detecte errores reiterativos y son identificados por medio del correo del procedimiento novedades_registro@unidadvictimas.onmicrosoft.com. Evidencia: Actas de capacitación y/o Correos de retroalimentación. </t>
  </si>
  <si>
    <t>El líder de procedimiento cada vez que se requiera remite vía correo electrónico una retroalimentación con las inconsistencias en general a relación con el ciudadano con el fin de que la dependencia realice el proceso de retroalimentación con sus colaboradores y que los mismos sean corregidos y mejore la calidad de la información allegada para el trámite, en caso de encontrarse un numero alto de errores se solicitara el  desarrollo de mesas de trabajo con el fin de concertar un plan de trabajo con la dependencia. Evidencia: correos electrónicos y/o actas de mesa de trabajo.</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</si>
  <si>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</si>
  <si>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</si>
  <si>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</si>
  <si>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</si>
  <si>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</si>
  <si>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define Plan de Acción por el nivel de severidad residual del riesgo,  con el fin de evitar su materialización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</si>
  <si>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</si>
  <si>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a través la Calidad Jurídicos,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con la alerta correspondiente Evidencia: reporte de calidad por la línea de trabajo 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</si>
  <si>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Evidencias: Acta de reunión o correo electrónico.</t>
  </si>
  <si>
    <t>Atender a las solicitudes de información, resolver los recursos y revocatorias interpuestos por las víctimas.</t>
  </si>
  <si>
    <t xml:space="preserve">al no cumplir las acciones constitucionales, en los tiempos establecidos por los despachos judiciales, así como no  atender oportunamente a solicitudes de peticiones queja y reclamos (PQR) con los insumos requeridos, </t>
  </si>
  <si>
    <t xml:space="preserve">por falta de información para la gestión o demoras en las respuestas de casos por parte de   otras dependencias o externos a la entidad. </t>
  </si>
  <si>
    <t xml:space="preserve">Posibilidad de pérdida económica y reputacional al no cumplir las acciones constitucionales, en los tiempos establecidos por los despachos judiciales, así como no  atender oportunamente a solicitudes de peticiones queja y reclamos (PQR) con los insumos requeridos,  por falta de información para la gestión o demoras en las respuestas de casos por parte de   otras dependencias o externos a la entidad. </t>
  </si>
  <si>
    <t>El equipo de apoyo técnico realiza diariamente el seguimiento a las solicitudes de acuerdo con la línea de trabajo, a fin de verificar los insumos remitos por las diferentes dependencias y así dar respuesta a las solicitudes allegadas por PQR o acciones constitucionales. Para la solución de casos específicos se desarrolla planes conjuntos de contingencia. Evidencia: correos de seguimiento a procedimiento y/o correo electrónico de contingencia.</t>
  </si>
  <si>
    <t>Resolver en el menor tiempo posible la solicitud administrativa y/o judicial y evitar arresto o sanción pecuniaria. 
Convocar y desarrollar mesas de trabajo con los líderes de los procedimientos de la SVR y la DRGI, con el fin de mitigar las demoras en la respuesta de los casos escalados y así cumplir los tiempos de atención en términos establecidos por el procedimiento.</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</si>
  <si>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</si>
  <si>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Tramitar las actuaciones administrativas correspondientes a presuntas víctimas que hayan ingresado al Registro Único de Victimas de manera fraudulenta.</t>
  </si>
  <si>
    <t xml:space="preserve">en el incumplimiento en el trámite de las actuaciones administrativas correspondientes a notificaciones o retrasos en las respuestas de las entidades oficiadas y dependencias de la entidad, </t>
  </si>
  <si>
    <t xml:space="preserve">debido a la falta de información para proceder con el tramite o análisis correspondiente de la alerta y o restringido. </t>
  </si>
  <si>
    <t xml:space="preserve">Posibilidad de pérdida económica y reputacional en el incumplimiento en el trámite de las actuaciones administrativas correspondientes a notificaciones o retrasos en las respuestas de las entidades oficiadas y dependencias de la entidad,  debido a la falta de información para proceder con el tramite o análisis correspondiente de la alerta y 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</si>
  <si>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de 10 días hábiles sin repuesta se evaluara la posibilidad de reiteración de este. Evidencia: Semáforo de Oficios para Restringidos y Alertas de Fraude. </t>
  </si>
  <si>
    <t>Se define Plan de Acción por el nivel de severidad residual del riesgo,  con el fin de evitar su materialización</t>
  </si>
  <si>
    <t>Implementar un tablero de control para el seguimiento de las solicitudes realizadas, así como de las repuestas recibidas y aquellas que no cuentan con respuesta. Con el fin de poder realizar las actuaciones administrativas correspondientes, en un tiempo oportuno. Se revisara la viabilidad de dicho tablero con la SRNI.</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</si>
  <si>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</si>
  <si>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 xml:space="preserve">el apoyo administrativo del procedimiento exclusiones periódicamente identifica las posibles salidas no conformes que se presenten desde otros procedimiento y que sean de conocimiento del procedimiento, esto con el fin de que se generen acciones de mejora frente los requisitos identificados. en caso de no evidenciar la implementación de acciones de mejora se articulara el fortalecimiento un espacio de fortalecimiento conceptual. Evidencia: Identificación de SNC y/o Acta de fortalecimiento conceptual. </t>
  </si>
  <si>
    <t>Generar documentos robustos, boletines, notas y otros productos a demanda que aporten al conocimiento, analítica y memoria institucional, asociada a los diferentes procesos misionales de la Unidad para las Víctimas.</t>
  </si>
  <si>
    <t xml:space="preserve">debido a contenidos incorrectos o análisis de información no acorde  con las solicitudes recibidas, </t>
  </si>
  <si>
    <t xml:space="preserve">por falta de claridad del solicitante  o comprensión del requerimiento por parte del procedimiento. </t>
  </si>
  <si>
    <t xml:space="preserve">Posibilidad de pérdida reputacional debido a contenidos incorrectos o análisis de información no acorde  con las solicitudes recibidas,  por falta de claridad del solicitante  o comprensión del requerimiento por parte del procedimiento. </t>
  </si>
  <si>
    <t>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se devuelve al analista de información para su corrección. Evidencia: Correo electrónico de devolución de calidad.</t>
  </si>
  <si>
    <t xml:space="preserve">Dentro de las mesas de trabajo mensuales del procedimiento desarrollar un espacio lecciones aprendidas que permita compartir los posibles inconvenientes y como resolverlos en las solicitudes al procedimiento. </t>
  </si>
  <si>
    <t>El técnico de apoyo del procedimiento de Observatorio cuando se requiera envía por medio de correo electrónico, cada vez que se requiera, las especificaciones adicionales al solicitante, con el fin de aclarar y precisar el requerimiento, previa verificación con el líder de procedimiento. En caso de no contar con una respuesta oportuna por parte del solicitante, no se gestionará el requerimiento. Evidencia: Correos de solicitud aclaración de información y/o devolución.</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</si>
  <si>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</si>
  <si>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</si>
  <si>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</si>
  <si>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</si>
  <si>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</si>
  <si>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</si>
  <si>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</si>
  <si>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</si>
  <si>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</si>
  <si>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</si>
  <si>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</si>
  <si>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</si>
  <si>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</si>
  <si>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</si>
  <si>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</si>
  <si>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</si>
  <si>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ante las victimas y la entidad por alteración y difusión no autorizada de información que reposa en herramientas de gestión o activos físicos de información,</t>
  </si>
  <si>
    <t>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</si>
  <si>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</si>
  <si>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GR-ARA-001/ GR-ARA-002/ GR-ATH-001/ GR-ATH-002/ GR-DEV-002/ GR-DIS-004/ GR-DIS-009/ GR-DIS-014/ GR-DIS-015/ GR-DIS-016/ GR-GDE-003/ GR-GDE-004/ GR-EXC-001/ GR-EXC-008/ GR-EXC-010/ GR-EXC-011/ GR-EXC-013/ GR-EXC-014/ GR-EXC-015/ GR-EXC-016/ GR-EXC-017/ GR-EXC-018/ GR-EXC-019/ GR-EXC-026/ GR-EXC-027/ GR-EXC-028/ GR-EXC-029/ GR-EXC-031/ GR-GDE-001/ GR-LDR-002/ GR-NOV-001/ GR-NOV-006/ GR-NOV-007/ GR-NOV-010/ GR-NOV-013/ GR-NOV-017/ GR-NOV-020/ GR-OBS-002/ GR-OBS-010/ GR-REG-001/ GR-REG-006/ GR-REG-010/ GR-REG-017/ GR-REG-018/ GR-TL2-001/ GR-TL2-003/ GR-TL2-007/ GR-TLI-009/ GR-TLI-010/ GR-TLI-011/ GR-TLI-014/ GR-TLI-015/ GR-VAL-001/ GR-VAL-002/ GR-VAL-011/ GR-VAL-014/ GR-VAL-015/ GR-VAL-016/ GR-VAL-017/ GR-VAL-020/ GR-VAL-021/ GR-VAL-027/ GR-VAL-028/ GR-VAL-030/ GR-VAL-034/ GR-VAL-045/ GR-VAL-046/ GR-VAL-047/ GR-VAL-049/ GR-VAL-050/ GR-VAL-051/ GR-VAL-052/ GR-VAL2-010/ GR-VAL2-012/ GR-VAL2-013/ GR-VIA-021/ GR-VIA-022/ GR-VIA-023/ GR-VIA-024/ GR-VIA-025/ GR-VIA-026/ GR-VIA-027/ GR-VIA-028/ TI-SIF-007/ TI-SIF-018</t>
  </si>
  <si>
    <t>El líder del procedimiento reporta que realiza novedades o actualizaciones en el registro mensualmente informan sobre los requerimientos o solicitudes atendidas internamente al aplicativo ARANDA, esto con el fin de monitorear constantemente los incidentes presentados por parte del personal del operador y cuáles son las novedades o actualizaciones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el grupo de sistemas del operador.
(A.16.1.2 - A.16.1.3 - A.18.2.2)</t>
  </si>
  <si>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(A.7.2.2)</t>
  </si>
  <si>
    <t xml:space="preserve">Enlace SIG </t>
  </si>
  <si>
    <t>El Líder de cada procedimiento cada vez que se requiera carga la data de producción en la carpeta de SharePoint designada para el resguardo,  herramienta la cual refleja la trazabilidad de los usuarios en el cargue, modificación y eliminación de archivos, esto con el fin de tener un control de información relacionada con quien tiene a cargo la información del proceso y los tiempos que la tiene a su cargo, se otorgara los permisos de cada carpeta los manejará la Oficina de Tecnologías y de Información -OTI, en caso de no contar con acceso a SharePoint se realizara resguardo de la información en el One Drive asignado al colaborador designado, a la espera del trámite de los permisos en esta carpeta.  Evidencia: Data de producción por cada procedimiento y/o correo de solicitud de accesos a las carpetas.
(A.12.3 - A.12.3.1)</t>
  </si>
  <si>
    <t>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(A.7.2 - A.7.2.2)</t>
  </si>
  <si>
    <t>Actualizar Identificación de aspectos e impactos ambientales. 
Participar en actividades que aporten a los programa de ahorro consumo de agua , energía, papel y cumplimiento de requisitos legales. 
Participar en actividades convocadas desde el sistema de gestión ambiental en materia de emergencias ambientales</t>
  </si>
  <si>
    <t xml:space="preserve">por afectación en el desempeño ambiental y sanciones por parte de  entes de control y demás partes interesadas, </t>
  </si>
  <si>
    <t>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</si>
  <si>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Posibilidad de pérdida económica y reputacional por afectación en el desempeño ambiental y sanciones por parte de  entes de control y demás partes interesadas,  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</si>
  <si>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El enlace del SIG de registro y valoración cada vez que se requiera, articula con gestión administrativa el desarrollo de sensibilizaciones en temas de separación en la fuente de residuos y conocimiento del código de colores, por medio de espacios presenciales impartidos por gestión administrativa, esto con el fin de que todos los colaboradores conozcan y se sensibilicen frente a temas de gestión ambiental. En el caso de poder efectuar la sensibilización se remitirá material informativo infografías vía correo electrónico a todos los colaboradores. Evidencia: Correos electrónicos o medios de socialización y/o actas y listas de asistencia.</t>
  </si>
  <si>
    <t>No se requiere Plan de Acción adicional por el nivel de severidad residual</t>
  </si>
  <si>
    <t>El enlace SIG semestralmente solicita a los diferentes procedimientos el reporte de actividades relacionadas con impresiones de sus productos o servicios finales, con el fin de validar cuales de estos fueron emitidos de manera física e implican impresión o emitidos de manera digita, para la generación del informe consumo de papel del proceso registro y valoración. en caso de no poder generar el informe final se socializar al interior del proceso los resultados de los reportes emitidos por cada línea de trabajo. Evidencia: Informe consumo de papel del proceso registro y valoración y/o Correo electrónico con reportes líneas de trabajo.</t>
  </si>
  <si>
    <t>Participar en la actualización de matrices de identificación de peligros, evaluación de riesgos, establecimiento de controles y planes de emergencia 
Realizar seguimiento al cumplimiento de requisitos legales
Socializar y promover la participación de funcionarios y contratistas en la aplicación de la batería de riesgo psicosocial y programa PARE</t>
  </si>
  <si>
    <t xml:space="preserve">por la ocurrencia de accidentes, enfermedades laborales o incapacidades, generando demandas y sanciones, en los funcionarios o colaboradores del proceso y demás partes interesadas, </t>
  </si>
  <si>
    <t xml:space="preserve">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</si>
  <si>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 xml:space="preserve">Posibilidad de pérdida económica y reputacional por la ocurrencia de accidentes, enfermedades laborales o incapacidades, generando demandas y sanciones, en los funcionarios o colaboradores del proceso y demás partes interesadas,  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</si>
  <si>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El enlace SIG de registro y valoración genera semestralmente un revisión de la participación de los colaboradores en las actividades de seguridad y salud en el trabajo, y se socializa con los colaboradores a través de correo electrónico (presentación, infografía o informe), con el fin fomentar la toma de conciencia e incentivar la participación, en caso de no contar con la participación efectiva por parte de los colaboradores se solicita articulación con el Grupo de Gestión de Talento Humano para la implementación de nuevas estrategias. Evidencia: Correo electrónico.</t>
  </si>
  <si>
    <t>El enlace del SIG de registro y valoración cada vez que se requiera, elabora y remite material informativo (infografías) con la información asociada a planes y programas del sistema de gestión de seguridad y salud en el trabajo, esto con el fin de que todos los colaboradores conozcan y se sensibilicen sobre las medidas de prevención y autocuidado dispuestas por la entidad. Al ingreso de nuevos colaboradores se desarrolla una charla inductiva integral para que conozcan de las generalidades del SG-SST Evidencia: Correo electrónico y/o Acta de reunión y lista de asistencia</t>
  </si>
  <si>
    <t xml:space="preserve">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t>
  </si>
  <si>
    <t>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</si>
  <si>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Posibilidad de pérdida reputacional 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</si>
  <si>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El apoyo procedimiento Gestión de la Declaración diariamente verifica e identifica los errores, duplicidad de declaraciones o ausencia de mínimos de requisitos para las declaraciones allegadas a través de las herramientas tecnológicas (gestor documental), con el fin de realizar el reporte de los inconvenientes identificados a la mesa de servicios del gestor documental y así brindar una solución a las casuísticas en particular. en caso de no tener una respuesta oportuna por parte de la mesa de servicios del gestor documental se realiza contacto directo vía correo electrónico con el ingeniero delegado para la solución de estos errores. Evidencia: Descarga de de reportes incidentes gestor documental y/o correo electrónico del reporte de incidentes.</t>
  </si>
  <si>
    <t xml:space="preserve">Mesas de articulación de la misional con el líder implementador para buscar soluciones tecnológicas a las incidencias presentadas, así como necesidades y expectativas de registro en las herramientas tecnológicas, formalización del archivo en cuento a nuevas líneas de trabajo o procedimientos en registro y valoración. </t>
  </si>
  <si>
    <t xml:space="preserve">Los lideres de procedimientos reportan cada vez que se requiera mediante bitácora de incidentes los inconvenientes que presenten respecto a la integración entre el gestor documental y las diferentes herramientas tecnológicas con las que cuenta el proceso para consulta o gestión de información. Con el fin de identificar los diferentes errores que se presenten con estas integraciones. En caso de no ser reportada por medio de la bitácora el error presentado es escalado directamente a la mesa de servicios del gestor documental. Evidencia: bitácora de incidentes. </t>
  </si>
  <si>
    <t>El apoyo a procedimiento cada vez que se requiera generar una devolución a ministerio publico de un formato único de declaración por faltantes en el mínimo de requisitos, solicita a Gestión Documental la Digitalización del documento y sus soporte con fines probatorios, con el fin de contar con una copia fiel de la información allegada inicialmente a la UNARIV y así proceder con la devolución física de la declaración. En caso de perdida de documento por Hurto o deterioro se contara en la entidad con una copia digital con la cual se continuara con los tramites necesarios. Evidencia: Correo electrónico</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</si>
  <si>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</si>
  <si>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</si>
  <si>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</si>
  <si>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</si>
  <si>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</si>
  <si>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Posibilidad de pérdida económica y reputacional por incumplir con los requisitos establecidos en el Decreto 1069 de 2015, relacionado con alistamiento y recepción de bienes, 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</si>
  <si>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 remitido a la OAJ.</t>
  </si>
  <si>
    <t>Al realizar la actualización del Manual de Administración de Bienes y demás documentos que se requieran, de acuerdo con los lineamientos del FRV, se revisan, fortalecen y/o establecen puntos controles que aportarán para la mitigación de los riesgos de la  administración de bienes.</t>
  </si>
  <si>
    <t>Revisar y validar con el fin de actualizar el Manual de Administración de Bienes y demás documentos que se requieran, de acuerdo con los lineamientos del FRV, para fortalecer los controles para la administración de bienes.</t>
  </si>
  <si>
    <t>Coordinador Fondo de Reparación.</t>
  </si>
  <si>
    <t>El FRV cada vez que realiza una diligencia de alistamiento, remite para revisión y validación a la OAJ el informe de alistamiento para su revisión, observaciones  y/o aprobación con el fin de ser presentado en audiencia de imposición de medidas cautelares. Si se presentan observaciones se realizan los ajustes pertinentes y se remite nuevamente. Como evidencia queda el informe con las observaciones y/o aprobación.</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</si>
  <si>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</si>
  <si>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</si>
  <si>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</si>
  <si>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t>por debilidad en la construcción y revisión de los informes de alistamiento y recepción, acorde a lo establecido en el formato definido que no permitan identificar los cambios de las condiciones del bien en el momento de la recepción.</t>
  </si>
  <si>
    <t>Posibilidad de pérdida económica por que las condiciones observadas en el alistamiento del bien no sean las mismas al momento de la recepción y/o hayan cambiado debido a factores externos y no se puedan identificar, por debilidad en la construcción y revisión de los informes de alistamiento y recepción, acorde a lo establecido en el formato definido que no permitan identificar los cambios de las condiciones del bien en el momento de la recepción.</t>
  </si>
  <si>
    <t>El responsable designado del FRV, para realizar la diligencia de recepción, debe elaborar Plan de Trabajo, formato plan de trabajo de acuerdo con el cronograma, registrar las fechas allí establecidas,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</si>
  <si>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De acuerdo a la severidad residual del riesgo, no amerita plan de acción adicional</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</si>
  <si>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</si>
  <si>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 para validación.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</si>
  <si>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</si>
  <si>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</si>
  <si>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</si>
  <si>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Posibilidad de pérdida económica y reputacional 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 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</si>
  <si>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</si>
  <si>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tenemos el Informe mensual de bienes con actividades agropecuarias y forestales (BAAF). </t>
  </si>
  <si>
    <t>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t>
  </si>
  <si>
    <t>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</si>
  <si>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</si>
  <si>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</si>
  <si>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</si>
  <si>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Posibilidad de pérdida económica y reputacional por bienes de difícil comercialización, 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</si>
  <si>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tenemos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</si>
  <si>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se genera un registro del seguimiento de las actividades de comercialización.</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</si>
  <si>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</si>
  <si>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</si>
  <si>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Los seguimientos (por muestreo), se realizan aleatoriamente a cualquier actividad del proceso de administración de los bienes con el fin de identificar inconsistencias o incumplimientos al proceso de administración.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</si>
  <si>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</si>
  <si>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</si>
  <si>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</si>
  <si>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</si>
  <si>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</si>
  <si>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Al realizar la actualización del Procedimiento y demás documentos que se requieran, de acuerdo con los lineamientos del FRV, se revisan, fortalecen y/o establecen puntos de control que aportarán para la mitigación del riesgo.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</si>
  <si>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</si>
  <si>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</si>
  <si>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</si>
  <si>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</si>
  <si>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</si>
  <si>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</si>
  <si>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</si>
  <si>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</si>
  <si>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</si>
  <si>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Posibilidad de pérdida económica y reputacional por quejas y reclamos  de los Sujetos Colectivos y/o detección interna de la imposibilidad de continuar con la implementación de los planes integrales de reparación Colectiva (PIRC),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</si>
  <si>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evidencias tenemos presentaciones y listados de asistencia.</t>
  </si>
  <si>
    <t>El monitoreo mensual de los documentos de la fase de formulación permite validar el avance del plan trazado para cada PIRC.</t>
  </si>
  <si>
    <t>El equipo de planeación y los líderes misionales de los equipos de la SRC realizan un monitoreo mensual de los documentos de la fase de formulación de acuerdo al plan trazado para cada PIRC.</t>
  </si>
  <si>
    <t>Líderes misionales de la SRC.</t>
  </si>
  <si>
    <t>La Dirección de Reparación, la DAE, la Subdirección de Reparación Colectiva y el Grupo de Enfoque Psicosocial, cada vez que se formula un plan, realizan la revisión de los contenidos del Plan Integral de Reparación Colectiva (PIRC) – Documento Técnico previo a su presentación en el Comité Técnico para viabilización. Si se realizan observaciones se debe ajustar. Cómo evidencia tenemos las actas de comité técnico de aprobación del PIRC y correos electrónicos.</t>
  </si>
  <si>
    <t>Los profesionales de Reparación Colectiva, cada vez que  identifican la o las acciones de los Planes Integrales de Reparación Colectiva PIRC que cuenten con dificultades de tipo técnico, operativo, jurídico o financiero para ser cumplidas; diseñan alternativas según "el instructivo plan mejora para los PIRC", para posteriormente ser presentadas a los sujetos de reparación colectiva para su validación; queda como evidencia el acta de CTJT en la que se valida el ajuste del PIRC cargada en el MAARIV.</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</si>
  <si>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</si>
  <si>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</si>
  <si>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</si>
  <si>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Posibilidad de pérdida económica y reputacional por demandas y acciones judiciales de entes de control, partes interesadas y grupos de valor,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</si>
  <si>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</si>
  <si>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Esta revisión permite validar o comprobar si existen dificultades para poder tomar acciones correctivas que permitan la implementación del PIRC.</t>
  </si>
  <si>
    <t>Revisar si existe una o varias acciones del PIRC que cuenten con dificultades de tipo técnico, presupuestal y misional que impidan su cumplimiento.</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</si>
  <si>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</si>
  <si>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</si>
  <si>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</si>
  <si>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Posibilidad de pérdida económica y reputacional por el retraso en la implementación del PIRC, 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</si>
  <si>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</si>
  <si>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capacitación actualiza y recuerda los conocimientos sobre las funciones que deben cumplir los supervisores de contratos para garantizar una continuidad de los procesos y buscar el cumplimiento de la implementación de los Planes Integrales de Reparación Colectiva.</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</si>
  <si>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</si>
  <si>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Líderes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</si>
  <si>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</si>
  <si>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</si>
  <si>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t>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Se tiene armonizada la oferta de bienes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tenemos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</si>
  <si>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</si>
  <si>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</si>
  <si>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desarrollar procesos y/o implementar estrategias de acompañamiento Psicosocial y Reparación Integral de forma inapropiada y realizar la socialización, formulación de la medida de rehabilitación comunitaria.</t>
  </si>
  <si>
    <t>Posibilidad de pérdida económica y reputacional por sanciones de entes de control, Ministerio de hacienda y por disminución de la confianza en las acciones que implementa la Unidad, debido a la imposibilidad de desarrollar procesos y/o implementar estrategias de acompañamiento Psicosocial y Reparación Integral de forma inapropiada y realizar la socialización, formulación de la medida de rehabilitación comunitaria.</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</si>
  <si>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tenemos las bases de datos depuradas para realizar las convocatorias y correos electrónicos con la remisión de las bases.</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</si>
  <si>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</si>
  <si>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</si>
  <si>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El Coordinador(a) del Grupo de Enfoque Psicosocial anualmente gestiona convenios con empresas público, privadas y ONGs para mantener continuidad en la implementación de estrategias y prepara los insumos requeridos para la contratación del operador logístico. En caso que no se cumpla la acción de gestión no se obtendrán recursos adicionales para la implementación de estrategias. Como evidencias quedan estudios previos, análisis de contexto, contratos y convenios suscritos.</t>
  </si>
  <si>
    <t>Los profesionales encargados de la implementación de las medidas, mensualmente consultan la situación de seguridad en la zona y las medidas de bioseguridad, previo a las actividades a través de las siguientes opciones: la Bitácora diaria de eventos,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</si>
  <si>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</si>
  <si>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</si>
  <si>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</si>
  <si>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Posibilidad de pérdida económica y reputacional por inconsistencias en la información en el proceso de focalización,  implementación y/o finalización de los esquemas especiales de acompañamiento comunitario (EEAC) y/o familiar (EEAF),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</si>
  <si>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en la oferta vigente de esquemas especiales de acompañamiento comunitario (EEAC) al comienzo de cada vigencia, aplicando los criterios y/o requisitos para acceder a los esquemas especiales de acompañamiento comunitario y posterior a esto se realiza el cargue en la herramienta SIGESPLAN de las acciones focalizadas acorde con el procedimiento de la DGI. En caso que no se identifiquen acciones propias de los EEAC no se ejecutan los esquemas. Como evidencia tenemos el reporte exportado de la herramienta SIGESPLAN.</t>
  </si>
  <si>
    <t>Los seguimientos aleatorios a los EEAC focalizados buscan verificar su cumplimiento e identificar desviaciones para tomar acciones.</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</si>
  <si>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</si>
  <si>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</si>
  <si>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correos electrónicos con la notificación de la Herramienta SIGESPLAN.
En cuanto al EEAF, durante el proceso de perfilamiento, se revisa el perfil productivo en el cual se viabiliza si cumple los criterios estipulados para elaborar el plan de negocio. Como evidencias tenemos la base validada de los perfiles productivos de los potenciales beneficiarios.</t>
  </si>
  <si>
    <t>Para el Caso de los EEAC una vez se han viabilizado, se procede a remitir las actas de entrega a las DT y las Entidades Territoriales para ser impresas y firmados por parte de las personas que participan en la entrega física de los implementos del EEAC. Como evidencia tenemos las actas de entrega; En el Caso de los EEAF, los enlaces nacionales de RyR cada vez que realizan la revisión del perfil productivo de una víctima y si resulta viable, elaboran el plan de negocio. Posteriormente se hace entrega del EEAF con el fin de dar cumplimiento al plan de negocio. Se deja como evidencia la base consolidada de los planes de negocio y al final del proceso de los EEAF el perfil productivo, plan de negocio, acta de voluntariedad y el acta de entrega diligenciados y firmados.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</si>
  <si>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</si>
  <si>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</si>
  <si>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</si>
  <si>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Posibilidad de pérdida reputacional por insatisfacción del grupo de valor ocasionado por el incumplimiento de la materialización del retorno o reubicación de la víctima,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</si>
  <si>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semanal del SGV y correos electrónicos a enlaces territoriales.</t>
  </si>
  <si>
    <t>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resultado tenemos la verificación de los principios y/o acta de diálogos comunitario.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</si>
  <si>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</si>
  <si>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</si>
  <si>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t>
  </si>
  <si>
    <t>La retroalimentación a los enlaces del nivel territorial y/o las capacitaciones de asistencia técnica en los territorios según las situaciones presentadas, logran la mejora continua en la ruta individual  para completar la información faltante.</t>
  </si>
  <si>
    <t xml:space="preserve">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</si>
  <si>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</si>
  <si>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</si>
  <si>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</si>
  <si>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</si>
  <si>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</si>
  <si>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</si>
  <si>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Posibilidad de pérdida económica y reputacional por divulgación o alteración no autorizada de los sistemas de información y/o la información sensible registrada en documento físico o digital a la que se tiene autorización de acceso (Activos críticos asociados),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</si>
  <si>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Matriz Activos críticos asociados 2022 - Reparación Integral.</t>
  </si>
  <si>
    <t>Los administradores de las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(Unidad, proveedores externos (operadores) y otros. De lo contrario no se asignarán los usuarios. En caso que se venza el acuerdo, el usuario es deshabilitado. Como evidencias se cuenta con los acuerdos de confidencialidad suscritos por cada herramienta y la inhabilitación de usuarios.
(A 13.2.4).</t>
  </si>
  <si>
    <t>Las actividades del plan de Acción frente a este riesgo permiten minimizar su ocurrencia y son actividades que contribuyen a salvaguardar la información del Proceso Reparación Integral.</t>
  </si>
  <si>
    <t>Sensibilizar a los colaboradores para que hagan uso responsable en el acceso y manejo de la información del Proceso Reparación Integral. (A 7.2.2).</t>
  </si>
  <si>
    <t>Equipo Control y Seguimiento - Dirección de Reparación.</t>
  </si>
  <si>
    <t>Los Administradores de los Sistemas de información del proceso Reparación Integral, permanentemente cuentan con formularios de inicio de sesión que sólo permiten el acceso a la información de la Dirección de Reparación (de acuerdo a los perfiles asignados)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 
(A 9.2.3 - A 9.2.4 - A 9.4.1 - A 9.4.3).</t>
  </si>
  <si>
    <t>Implementar nuevas acciones de seguridad para el uso de los sistemas de información del Proceso Reparación Integral en articulación de la Oficina de Tecnologías de Información. (A.5.1.2).</t>
  </si>
  <si>
    <t>Equipo Control y Seguimiento - Dirección de Reparación - OTI.</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</si>
  <si>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 
(A 12.4.1)</t>
  </si>
  <si>
    <t>Atender a los requerimientos de la Oficina de Tecnologías de la información frente a los planes de mejoramiento de seguridad de la información cuando sea requerido el proceso. (A.18.2.1 - A.18.2.2).</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</si>
  <si>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</si>
  <si>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</si>
  <si>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</si>
  <si>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Posibilidad de pérdida económica y reputacional por incumplimiento en el otorgamiento de la  compensación económica de la medida de indemnización administrativa de acuerdo con lo estipulado en la Ley 1448 de 2011,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</si>
  <si>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</si>
  <si>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El seguimiento de los reportes parciales de avance de los procesos de pago bancario permiten identificar el estado de los giros para generar alertas sobre el estado de los giros y su correspondiente vencimiento y tomar acciones a tiempo.</t>
  </si>
  <si>
    <t>Solicitar a la entidad financiera semanalmente los archivos de reportes parciales de avance de los procesos de pago bancario vigentes mediante los cuales se puede identificar el estado de los giros, con el fin de elaborar el informe parcial de cobros durante la vigencia del proceso y socializarlo a los Directores Territoriales. El objetivo de esto es generar alertas sobre el estado de los giros y su correspondiente vencimiento, y así minimizar el porcentaje de reintegro de recursos.</t>
  </si>
  <si>
    <t>Profesional o técnico del Equipo de Gestión Financiera del Equipo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</si>
  <si>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tenemos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</si>
  <si>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evidencias quedan correo electrónico de la solitud y respuesta del PAC, solicitud de desembolso de recursos y resolución masiva de reconocimiento y ordenación de pago y/o solicitud de modificación o aplazamiento cuando aplique.</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</si>
  <si>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</si>
  <si>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t>
  </si>
  <si>
    <t>Los Informe de implementación de la funcionalidad en la herramienta nos permite…</t>
  </si>
  <si>
    <t>Realizar Informe Semestral de implementación de la funcionalidad en la herramienta Indemniza de la opción para aplicar novedades a personas plenamente identificadas a través de la registraduría.</t>
  </si>
  <si>
    <t>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</si>
  <si>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</si>
  <si>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</si>
  <si>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	Identificar, analizar, evaluar y calificar los aspectos e impactos ambientales y los peligros que afecten la seguridad y la salud en el trabajo.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Participar en actividades convocadas desde el sistema de gestión ambiental en materia de emergencias ambientales.
•	Establecer lineamientos que permitan la Administración, controles y seguimiento para el manejo adecuado a los Bienes con Actividades Agropecuarias o Forestales (BAAF).
•	Aplicación y ejecución de las políticas, lineamientos, planes y programas establecidos desde los sistemas de gestión de la entidad.</t>
  </si>
  <si>
    <t>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</si>
  <si>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Posibilidad de pérdida económica y reputacional ante nuestras partes interesadas, por afectación en el desempeño ambiental y sanciones ante entes de control, 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</si>
  <si>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El director(a) del Proceso Reparación Integral y/o su delegado(a) a nivel nacional, mensualmente realiza comunicados en materia ambiental enfocados a fortalecer la apropiación del SGA de la UARIV, en caso que no se tengan en cuenta se realizarán acciones personalizadas de los diferentes temas del Sistema de Gestión. Como evidencias tenemos los correos electrónicos de los comunicados o piezas enviadas.</t>
  </si>
  <si>
    <t>Diseñar una estrategia pedagógica frente al correcto manejo de residuos en cuanto a los puntos ecológicos.</t>
  </si>
  <si>
    <t>El director(a) del Proceso Reparación Integral y/o su delegado(a) a nivel nacional</t>
  </si>
  <si>
    <t>El director(a) del Proceso Reparación Integral y/o su delegado(a) a nivel nacional, anualmente, participa en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Como evidencias tenemos los correos electrónicos de la participación en la identificación y evaluación de los aspectos e impactos ambientales. En caso de no darse la actualización el proceso solicitará al SGA la inclusión de aspectos e impactos ambientales asociados al proceso.</t>
  </si>
  <si>
    <t>Realizar divulgación y promoción de los temas del SGA que promuevan la protección del medio ambiente y la prevención o mitigación de la contaminación y el control de aspectos e impactos ambientales para los colaboradores del Proceso.</t>
  </si>
  <si>
    <t>El director(a) del Proceso Reparación Integral y/o su delegado(a) a nivel nacional, anualmente, realiza seguimiento a los controles que se establecieron en la  matriz de identificación y evaluación de aspectos e impactos ambientales y son responsabilidad del proceso. Como evidencias tenemos los soportes del cumplimiento de los controles. En caso de no identificarse la aplicación de los controles se generarán las acciones pertinentes para su aplicación y seguimiento.</t>
  </si>
  <si>
    <t>Fortalecer el conocimiento frente a los programas de SGA para su implementación desde el Proceso y la normatividad vigente.</t>
  </si>
  <si>
    <t>Identificar, analizar, evaluar y calificar los aspectos e impactos ambientales y los peligros que afecten la seguridad y la salud en el trabajo.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Identificar, analizar y evaluar los riesgos del proceso (riesgos operativos, de corrupción y de los sistemas que hacen parte del SIG.
Participar en la actualización de matrices de identificación de peligros, evaluación de riesgos, establecimiento de controles y planes de emergencia.
Acompañar y/o verificar la realización de las inspecciones de equipos de emergencias, simulacros y simulaciones de emergencia programados por SST.
Promover la participación de funcionarios y contratistas en la aplicación de la batería de riesgo psicosocial y programa PARE.</t>
  </si>
  <si>
    <t>ante los funcionarios del proceso Reparación Integral y sus partes interesadas, por la ocurrencia de accidentes, enfermedades laborales o incapacidades, generando demandas y sanciones,</t>
  </si>
  <si>
    <t>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</si>
  <si>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Posibilidad de pérdida económica y reputacional ante los funcionarios del proceso Reparación Integral y sus partes interesadas, por la ocurrencia de accidentes, enfermedades laborales o incapacidades, generando demandas y sanciones, 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</si>
  <si>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El director(a) del Proceso Reparación Integral y/o su delegado(a) a nivel nacional, reporta y realiza el acompañamiento a inspecciones de puestos de trabajo semestralmente, en cuanto a la verificación de condiciones inseguras por evento. En caso de encontrar novedades se realizará el Reporte a Talento Humano. Como evidencia tenemos el correo electrónico con el reporte realizado y soportes de las inspecciones realizadas.</t>
  </si>
  <si>
    <t>Realizar articulación con la ARL por medio de TH, para promover actividades de bienestar integral para el proceso Reparación Integral.</t>
  </si>
  <si>
    <t>El director(a) del Proceso Reparación Integral y/o su delegado(a) a nivel nacional, mensualmente solicita los soportes de la participación de los colaboradores del proceso en las actividades ofrecidas en promoción y prevención desde el SGSST en cumplimiento del decreto 1072 de 2015. En caso de encontrar una participación menor al 15 % incentivará la participación de los colaboradores del Proceso. Cómo evidencias tenemos Listados de asistencia de las jornadas y tablero de control de participación.</t>
  </si>
  <si>
    <t xml:space="preserve">Realizar Socialización y divulgación de los procedimientos y lineamientos que se generen frente al SST. </t>
  </si>
  <si>
    <t>El director(a) del Proceso Reparación Integral y/o su delegado(a) a nivel nacional, anualmente participan en la revisión y actualización de la matriz de identificación de peligros, valoración de riesgos e identificación de controles desde el Proceso Reparación Integral con el fin que se vean reflejadas en dicha matriz las particularidades del Proceso. En caso de no encontrar los peligros del proceso se solicitará una mesa de trabajo con SST para su inclusión. Como evidencias tenemos Correos electrónicos con soportes de las acciones realizadas.</t>
  </si>
  <si>
    <t>Realizar inspecciones de orden y aseo de los puestos de trabajo del Proceso Reparación Integral.</t>
  </si>
  <si>
    <t>•	Participar en las jornadas del plan de capacitación del sistema de gestión documental.
•	Implementar, con el acompañamiento del SGDA, las TRD mediante la elaboración de los inventarios documentales de los archivos de gestión del total de las series y subseries de la TRD de la dependencia.
•	Clasificar, con el acompañamiento del SGDA la documentación electrónica o digital bajo la estructura de las TRD (series y subseries) en las herramientas tecnológicas disponibles para tal fin. 
•	Aplicación y ejecución de las políticas, lineamientos, planes y programas establecidos desde los sistemas de gestión de la entidad.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Identificar, analizar y evaluar los riesgos del proceso (riesgos operativos, de corrupción y de los sistemas que hacen parte del SIG.</t>
  </si>
  <si>
    <t>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</si>
  <si>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Posibilidad de pérdida económica y reputacional ante los funcionarios del proceso y partes interesadas por la inadecuada creación, recepción, ubicación, acceso, preservación, custodia y recuperación de los documentos físicos y digitales generados, 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</si>
  <si>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El director(a) del Proceso Reparación Integral y/o su delegado(a) a nivel nacional, cada vez que se requiera promoverá la participación en la actualización de la matriz de roles, responsabilidades y autoridades, matriz de identificación de necesidades y expectativas y plan de capacitación de gestión documental, en caso que no se participe o el proceso no sea convocado, se realizará la solicitud a Gestión Documental para la participación de los espacios. Como evidencias tenemos los correos electrónicos con los soportes de las participaciones en los diferentes espacios.</t>
  </si>
  <si>
    <t>Solicitar a Gestión Documental realizar socializaciones de los procedimientos establecidos por Gestión Documental en el Proceso para su apropiación.</t>
  </si>
  <si>
    <t>El director(a) del Proceso Reparación Integral y/o su delegado(a) a nivel nacional, semestralmente valida aleatoriamente en las áreas del Proceso la aplicación de las tablas de retención documental definidas. En caso que no se evidencie una adecuada aplicación de las TRD, se solicitará lineamiento de Gestión documental para que el área aplique los correctivos a que haya lugar. Como evidencias tenemos los correos electrónicos con los soportes de las validaciones realizadas en las áreas del Proceso.</t>
  </si>
  <si>
    <t>Gestionar con la OTI formaciones frente a seguridad de la información en los temas documentales.</t>
  </si>
  <si>
    <t>El director(a) del Proceso Reparación Integral y/o su delegado(a) a nivel nacional, trimestralmente solicita la relación de los traslados documentales realizados a Gestión Documental por las áreas del proceso con el fin de validar el cumplimiento del procedimiento de transferencias documentales. En caso que no se evidencie una adecuada aplicación del procedimiento se generan las alertas pertinentes y las correcciones a que haya lugar. Como evidencias tenemos los correos electrónicos con los soportes de los traslados documentales realizados por cada área del Proceso en el periodo revisado.</t>
  </si>
  <si>
    <t>Articular con Gestión Documental la entrega y socialización de información en cuanto a normatividad vigente en materia archivística.</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</si>
  <si>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</si>
  <si>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</si>
  <si>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</si>
  <si>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</si>
  <si>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</si>
  <si>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Posibilidad de pérdida reputacional ante las partes interesadas, por no brindar atención y orientación o no hacerlo de manera adecuada a través de los canales de  atención dispuestos por la entidad, 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</si>
  <si>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</si>
  <si>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</si>
  <si>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</si>
  <si>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</si>
  <si>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</si>
  <si>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</si>
  <si>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</si>
  <si>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</si>
  <si>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</si>
  <si>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</si>
  <si>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</si>
  <si>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Posibilidad de pérdida reputacional ante las víctimas por el incumplimiento en los términos de la notificación de las actuaciones administrativas, 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</si>
  <si>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</si>
  <si>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</si>
  <si>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</si>
  <si>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</si>
  <si>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</si>
  <si>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ante las victimas por incumplimiento de los protocolos de seguridad afectando la confidencialidad, integridad y/o disponibilidad de los sistemas de información y/o la información registrada en documento físico o digital,</t>
  </si>
  <si>
    <t>debido a el acceso no controlado a información sensible / confidencial, incidencias o indisponibilidad de herramientas tecnológicas, desconocimiento de la política general y específicas de Seguridad de la Información establecidas en la Unidad</t>
  </si>
  <si>
    <t>Posibilidad de pérdida reputacional ante las victimas por incumplimiento de los protocolos de seguridad afectando la confidencialidad, integridad y/o disponibilidad de los sistemas de información y/o la información registrada en documento físico o digital, debido a el acceso no controlado a información sensible / confidencial, incidencias o indisponibilidad de herramientas tecnológicas, desconocimiento de la política general y específicas de Seguridad de la Información establecidas en la Unidad</t>
  </si>
  <si>
    <t>SC-BDD-008, TI-SIF-001, TI-SIF-005, TI-SIF-014, TI-SIF-015, TI-SIF-030, SC-ARH-001, SC-ARH-002, SC-SA-033, SC-SA-034</t>
  </si>
  <si>
    <t>El personal de apoyo del Grupo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
A.13.2.4</t>
  </si>
  <si>
    <t>El grupo de Seguridad y Privacidad de la Información sensibilizan a los usuarios del proceso en las pautas de seguridad para un adecuado manejo de los sistemas de información.</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</si>
  <si>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Con el fin de identificar las incidencias de las herramientas que afectan la atención a la población, en caso de que no se obtenga una respuesta en el tiempo definido se reitera la solicitud. Como evidencias se cuenta con los correos de los tiquetes a mesa de servicio.
A.16.1.1 - A.16.1.2 - A.16.1.3 - A.16.1.4 - A.16.1.5</t>
  </si>
  <si>
    <t xml:space="preserve">Las personas de Servicio al Ciudadano encargadas de los canales de atención generan notas informativas de sensibilización de los temas de seguridad y privacidad de la información a los usuarios de los diferentes canales de atención </t>
  </si>
  <si>
    <t>Los profesionales responsables de los canales de atención del Grupo de Servicio al Ciudadano</t>
  </si>
  <si>
    <t>La Subdirección de Asistencia y Atención Humanitaria a través de la línea de acción administración y gestión de sistemas de información de acuerdo con la solicitud de los responsables de las líneas de acción, inactiva oportunamente las credenciales de acceso a los sistemas de información a través de la documentación establecida para tal fin, cada vez que se solicita la desvinculación de las personas que hacen parte de la operación relacionada con la prestación de los servicios del proceso, con la finalidad de evitar el acceso no autorizado de la información y su confidencialidad. En el caso de identificar accesos no autorizados reporta la novedad a los responsables que seralizaron la solicitud los cuales realizaran las verificaciones de los casos. Como evidencia se cuenta con los correos electrónicos de la solicitud de los eventos.
A.9.1 - A.9.2 - A.9.2.2 - A.9.2.3 - A.9.4 - A.9.4.1</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</si>
  <si>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</si>
  <si>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</si>
  <si>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</si>
  <si>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</si>
  <si>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</si>
  <si>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</si>
  <si>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</si>
  <si>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Posibilidad de pérdida económica y reputacional ante nuestras partes interesadas, por afectación en el desempeño ambiental y sanciones ante entes de control, 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</si>
  <si>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Las personas del Grupo de Servicio al Ciudadano encargadas de los canales de atención, de acuerdo con el cronograma establecido para tal fin,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inconsistencias se notificará al líder del sistema para que realice la verificación y ajuste se es el caso queda como evidencia la matriz de Aspectos e Impactos Ambientales actualizada.</t>
  </si>
  <si>
    <t>No se definen Planes de Acción adicionales con el fin de evitar la materialización del riesgo.</t>
  </si>
  <si>
    <t xml:space="preserve">Las personas del Grupo Servicio al Ciudadano encargadas de los canales de atención, revisan constantemente los comunicados del SGA realizados a través de SUMA y demás medios de comunicación en donde se difunda información asociada a actualización y emisión de lineamientos en materia ambiental, y los socializa al interior del proceso y los operadores con el objetivo de dar cumplimiento con los requisitos legales vigentes y norma internacional ISO 14001:2015., en caso de identificar incumplimientos en materia de información, se informará al líder del sistema para que realice la validación y ajuste correspondiente según sea el caso. queda como evidencias correos de socialización </t>
  </si>
  <si>
    <t>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</si>
  <si>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Posibilidad de pérdida económica y reputacional ante los funcionarios del proceso y partes interesadas, por la ocurrencia de accidentes, enfermedades laborales o incapacidades, generando demandas y sanciones, 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</si>
  <si>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La subdirección de Asistencia y Atención Humanitaria revisa constantemente y comparte los comunicados del SGSST al interior del Grupo de Servicio al Ciudadano y al enlace del operador encargado, realizados a través de SUMA y demás medios de comunicación en donde se difunda información asociada a actualización y emisión de lineamientos, con el objetivo de dar cumplimiento con los requisitos legales vigentes. en caso de evidenciar desactualización o inconsistencias en la información recibida se reportará al proceso líder del sistema, como evidencia quedan correos de las socializaciones realizadas.</t>
  </si>
  <si>
    <t>Las personas del Grupo de Servicio al Ciudadano, participan en las actividades de capacitaciones que hacen parte del plan anual de capacitación de la entidad, de acuerdo con el cronograma estipulado por el líder del sistema, con el objetivo de cumplir con las actividades de autocuidado y formación de acuerdo con los requisitos legales vigentes,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</si>
  <si>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verifica mensualmente la participación a las capacitaciones ofrecidas por GGTH de las personas del Grupo de Servicio al Ciudadano en el marco del plan anual de capacitación de la entidad para el desarrollo de los planes de emergencia, con la finalidad de verificar el nivel de participación en cumplimiento de los requisitos legales vigentes, en caso de identificarse baja participación de las personas que hacen parte del proceso se remitirá correo electrónico al líder del proceso, como evidencia se cuenta con correo electrónico remitido al líder del proceso, como evidencia queda el informe de participación.</t>
  </si>
  <si>
    <t xml:space="preserve">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</si>
  <si>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 xml:space="preserve">Posibilidad de pérdida económica y reputacional ante los funcionarios del proceso y partes interesadas por la inadecuada creación, recepción, ubicación, acceso, preservación, custodia y recuperación de los documentos físicos y digitales generados, 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</si>
  <si>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Las personas del Grupo de Servicio al Ciudadano y operador del proceso participan en las jornadas de capacitación, que desde el equipo de Gestión Documental de la Entidad, convocan acerca de los lineamientos que se deben cumplir con los archivos que generan en la ejecución del contrato, en caso de identificar incumplimientos o que no se realicen dichas capacitaciones se solicitara al líder del sistema programación al Grupo de Servicio al Ciudadano, como evidencia queda las presentaciones y listas de asistencia de las capacitaciones realizadas por el GGDA</t>
  </si>
  <si>
    <t xml:space="preserve">Las personas del Grupo Servicio al Ciudadano participan en las mesas de trabajo establecidas por el Grupo de Gestión Administrativa y Documental con el fin de definir y/o actualizar las TRD y gestionar el archivo correspondiente al proceso </t>
  </si>
  <si>
    <t>Grupo de Servicio al Ciudadano - Grupo de Gestión Administrativa y Documental</t>
  </si>
  <si>
    <t>Las personas del Grupo de Servicio al Ciudadano generan las alertas al proceso de Gestión Administrativa cuando se identifican solicitudes relacionadas con la creación de tipos documentales y que no se encuentran  alineados con las tablas de retención documental del proceso. En caso de no gestionarse la alerta emitida se reiterara la solicitud al líder responsable del sistema. , como evidencia queda correo electrónico remitido.</t>
  </si>
  <si>
    <t>Se define establecer planes de acción para mitigar y para atender las causas por las que se puede presentar el riesgo</t>
  </si>
  <si>
    <t>De acuerdo al nivel residual del riesgo, se define un plan de acción adicional para evitar su materialización.</t>
  </si>
  <si>
    <r>
      <t xml:space="preserve">Correos de incidencias y solicitudes de apoyo a la mesa de ayuda de Min hacienda
</t>
    </r>
    <r>
      <rPr>
        <b/>
        <sz val="11"/>
        <color theme="1"/>
        <rFont val="Calibri"/>
        <family val="2"/>
        <scheme val="minor"/>
      </rPr>
      <t>(A.16.1.2 - A.16.1.5)</t>
    </r>
  </si>
  <si>
    <r>
      <t xml:space="preserve">Reportar a la Firma Certificadora y Coordinación GGFC los correos de incidencias y solicitudes de apoyo a la firma certificadora o proveedor de los dispositivos para firmas digitales
La firma digital asignada, entrega de forma personal los tokens y se realiza firma de contrato por la entrega de cada token, para asegurar la integridad del dispositivo.
</t>
    </r>
    <r>
      <rPr>
        <b/>
        <sz val="11"/>
        <color theme="1"/>
        <rFont val="Calibri"/>
        <family val="2"/>
        <scheme val="minor"/>
      </rPr>
      <t>(A.10.1.2)</t>
    </r>
  </si>
  <si>
    <t xml:space="preserve">Desde la Dirección el enlace del SIG asignado, verifica el conocimiento y aplicación de  los procesos o procedimientos establecidos en el SGSST, en caso de identificar incumplimientos o inconsistencias se reforzarán las socializaciones del tema, como evidencia se cuenta con correo de comunicación </t>
  </si>
  <si>
    <t>La Subdirección de Asistencia y Atención  Humanitaria realizan la identificación y evaluación de aspectos e impactos ambientales de acuerdo con las fases y programación establecida por el SGA para el proceso, aplicando lo establecido en el "Procedimiento para la Identificación y Evaluación de Aspectos e Impactos Ambientales"; con el objetivo de dar cumplimiento con los requisitos legales, en caso de encontrar inconsistencias en la matriz de información asociada al proceso, se remitirá al proceso líder correo con la novedad encontrada, como evidencia queda la matriz de identificación y evaluación de aspectos e impactos ambientales publicada en la pagina de la entidad y/o correos electrónicos con las novedades.</t>
  </si>
  <si>
    <t>El profesional de la OCI,  cuando se requiera en los tiempos establecidos por el líder implementador del SGA,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</si>
  <si>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SGA o a quien corresponda, participa en la convocatoria de actualización de la planificación ambiental respecto a la identificación de los aspectos e impactos ambientales del proceso y mediante correo electrónicos socializa y promueve la intervención a todos los funcionarios y contratistas en la actividades convocadas desde el SGA,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</si>
  <si>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El profesional de la OCI,  trimestralmente de acuerdo a las directrices definidas por el líder implementador del SST,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</si>
  <si>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SST o a quien corresponda, participa en la convocatoria de actualización de la planificación  de SGSST respecto a la identificación de peligros, evaluación de riesgos, establecimiento de controles,  planes de emergencia (si aplica) del proceso y mediante correos electrónicos socializa y promueve la intervención de todos  funcionarios y contratistas en la actividades convocadas desde el SST,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</si>
  <si>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 xml:space="preserve">ante los funcionarios del proceso y partes interesadas por la inadecuada creación, recepción, ubicación, acceso, preservación, custodia y recuperación de los documentos físicos y digitales generados en el proceso, </t>
  </si>
  <si>
    <t>debido al incumplimiento en la aplicación de procedimientos, metodologías, seguimiento de las actividades, desactualización del marco legal  y falta de participación en las actividades asociadas al sistema de gestión documental y seguridad de la información.</t>
  </si>
  <si>
    <t>Posibilidad de pérdida económica y reputacional ante los funcionarios del proceso y partes interesadas por la inadecuada creación, recepción, ubicación, acceso, preservación, custodia y recuperación de los documentos físicos y digitales generados en el proceso,  debido al incumplimiento en la aplicación de procedimientos, metodologías, seguimiento de las actividades, desactualización del marco legal  y falta de participación en las actividades asociadas al sistema de gestión documental y seguridad de la información.</t>
  </si>
  <si>
    <t>El profesional de la OCI, de acuerdo a los tiempos programados por el líder implementador responsable de las jornadas del plan de capacitación del sistema de gestión documental, envía mediante correos electrónicos la socialización y promueve la participación de los funcionarios y contratistas en las jornadas de capacitación,  con el fin de dar cumplimiento a los lineamientos estándar del sistema y promover la cultura del conocimiento a los funcionarios y contratistas; en caso de evidenciarse que no se cumple con la participación adecuada en las diferentes actividades se envía correo de recordatorio. Como evidencia queda los correos y soportes.</t>
  </si>
  <si>
    <t>El profesional de la OCI, de acuerdo a los  tiempos establecidos por el líder implementador del Sistema de gestión documental y seguridad de la información o a quien corresponda, participa en la implementación y actualización de las TRD mediante la elaboración de los inventarios documentales de los archivos de gestión del total de las series y subseries y en la clasificación de la documentación electrónica o digital en las herramientas tecnológicas disponibles para tal fin relacionadas con el proceso; con el fin de dar cumplimiento a los lineamientos estándares de dicho sistema; en caso de evidenciarse que no se cumple con los requisitos de actualización se ajusta la información para ser remitida nuevamente y/o se solicita ayuda al líder implementador se existen conceptos erróneos. Como evidencia queda los soportes de actualización y los correos.</t>
  </si>
  <si>
    <t xml:space="preserve">El profesional con perfil de uso en SECOP II genera alerta e informe de riesgo de suplantación o ingreso no autorizado a su usuario, cada vez que se evidencie un suceso sospechoso en la plataforma de SECOP II, a la coordinación del GGC y a SGSI con el objeto de establecer lo sucedido y dejar evidencia mediante correo electrónico toda vez que se presenten sucesos sospechosos. En caso de modificación de la información del contrato en la plataforma SECOP II este se reportara a la través de la mesa de servicios tecnológicos para que este sea escalado al SGSI. 
(A.12.6.1) </t>
  </si>
  <si>
    <t xml:space="preserve">El profesional del Grupo de Gestión Contractual designado realiza sensibilización cuando se identifique la necesidad en reunión  con el enlace del proceso, sobre el uso de la plataforma SECOP II y así entregar a los abogados el conocimiento necesario, evidencia acta y listado de asistencia. Cuando no se pueda realizar reunión se retroalimentara el tema a la totalidad del GGC por correo electrónico.
 (A.7.2 - A.7.2.1 - A.7.2.2) </t>
  </si>
  <si>
    <t xml:space="preserve">por captura y/o uso  inadecuado de la información de identificación personal recopilada sobre los datos de la población víctima  por parte del encuestador de la UARIV, </t>
  </si>
  <si>
    <t>debido a la falta de control en el dispositivo móvil off-line  traería como consecuencia usar la IIP con propósitos desconocidos o ilegales.</t>
  </si>
  <si>
    <t>Posibilidad de pérdida reputacional por captura y/o uso  inadecuado de la información de identificación personal recopilada sobre los datos de la población víctima  por parte del encuestador de la UARIV,  debido a la falta de control en el dispositivo móvil off-line  traería como consecuencia usar la IIP con propósitos desconocidos o ilegales.</t>
  </si>
  <si>
    <t xml:space="preserve">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(A.7.2.7) </t>
  </si>
  <si>
    <t xml:space="preserve">Controles de transmisión de la IIP: Cada vez que se requiera el líder de Estrategia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Como evidencia queda el registro en el log del servidor. 
(A.7.4.9) </t>
  </si>
  <si>
    <t>ante las entidades que conforman el SNARIV de nivel Nacional y Territorial que generan oferta para la superación de la situación de vulnerabilidad de las víctimas (SSV),   imposibilitando la gestión y articulación Interinstitucional,</t>
  </si>
  <si>
    <t>Promover el uso eficiente de los recursos humanos, teniendo en cuenta en la gestión la disponibilidad y competencia del personal verificando los perfiles y cargas laborales, para no desmejorar la calidad del servicio</t>
  </si>
  <si>
    <t>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</si>
  <si>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Posibilidad de pérdida económica y reputacional ante nuestras partes interesadas, por afectación en el desempeño ambiental y sanciones ante entes de control, 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</si>
  <si>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 xml:space="preserve">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</si>
  <si>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 xml:space="preserve">Posibilidad de pérdida económica y reputacional ante las partes interesadas, por la ocurrencia de accidentes, enfermedades laborales o incapacidades, generando demandas y sanciones, 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</si>
  <si>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</si>
  <si>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Posibilidad de pérdida económica y reputacional ante las partes interesadas por la inadecuada creación, recepción, ubicación, acceso, preservación, custodia y recuperación de los documentos físicos y digitales generados, 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</si>
  <si>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 xml:space="preserve">Desde la Dirección, el enlace del SIG asignado, de forma anual promociona y divulga los lineamientos y políticas vigentes de Gestión Documental y archivo vigentes, en caso de identificar incumplimientos o inconsistencias se reforzarán las socializaciones del tema, como evidencia se cuenta con correo de comunicación </t>
  </si>
  <si>
    <t>La Subdirección de Asistencia y Atención Humanitaria  promueve la participación de las personas que hacen parte del proceso gestión para la asistencia en los procesos de formación relacionados con el Sistema de Gestión de Seguridad y Salud en el Trabajo cada vez que se identifica la necesidad , en caso de incumplimiento se remitirá correo electrónico a las personas que su participación haya sido baja con el fin de que completen los procesos de formación, como evidencia se cuenta con el agendamiento de los espacios y correos electrónicos de socialización de cronograma de actividades</t>
  </si>
  <si>
    <t>Socializar las acciones pertinentes para la toma de conciencia en cuanto a los factores de cambio climático global, y demás que están asociados los impactos ambientales, normatividad vigente que se genere o disposiciones del Gobierno Nacional</t>
  </si>
  <si>
    <t xml:space="preserve">Socializar la documentación  vigente que se genere en el sistema,  para efectuar su implementación
</t>
  </si>
  <si>
    <t xml:space="preserve">Posibilidad de pérdida económica y reputacional ante los funcionarios del proceso y partes interesadas por la inadecuada creación, recepción, ubicación, acceso, preservación, custodia y recuperación de los documentos físicos y digitales generados, 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</si>
  <si>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 xml:space="preserve">El enlace del SIG cada vez que requiera se encarga de divulgar la información del sistema de gestión documental  a través de los canales de comunicación de la normatividad documental para los colaboradores del proceso, En caso de no efectuarse la divulgación se realiza el seguimiento por parte del auxiliar administrativo al sistema de gestión documental. Como evidencia de su gestión se cuenta con ls TRD del proceso de participación y visibilización </t>
  </si>
  <si>
    <t>El auxiliar administrativo cada vez que se requiera  revisa el diligenciamiento del formato de traslados documentales. En caso de encontrar inconsistencias envía al área de gestión administrativa el formato. Como evidencia de su gestión se cuenta con la estructura de las TRD.</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</si>
  <si>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t>
  </si>
  <si>
    <t>Se decide definir Plan de Acción para evitar su materialización</t>
  </si>
  <si>
    <t>Dirección Territorial Antioquia</t>
  </si>
  <si>
    <t xml:space="preserve">Trabajar conjuntamente con las víctimas en el proceso de reparación integral para la reconstrucción y trasformación de sus proyectos de vida.
Definir con las entidades territoriales la implementación de la Ley 1448/11, sus Decretos reglamentarios y los Decretos Ley.
</t>
  </si>
  <si>
    <t>Realizar jornadas de atención móvil de orientación y comunicación a las víctimas</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</si>
  <si>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</si>
  <si>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</si>
  <si>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</si>
  <si>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</si>
  <si>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</si>
  <si>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</si>
  <si>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</si>
  <si>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Eventual</t>
  </si>
  <si>
    <t>Funcionario designado por Líder del proceso</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</si>
  <si>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</si>
  <si>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 xml:space="preserve">Trabajar conjuntamente con las víctimas en el proceso de reparación integral para la reconstrucción y trasformación de sus proyectos de vida.
</t>
  </si>
  <si>
    <t xml:space="preserve">Efectuar la entrega de cartas de indemnización aptas a las victimas localizadas.
</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</si>
  <si>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</si>
  <si>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</si>
  <si>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</si>
  <si>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</si>
  <si>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</si>
  <si>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la herramienta destinada por la entidad para la radicación,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</si>
  <si>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</si>
  <si>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Funcionario encargado Antifraudes</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</si>
  <si>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</si>
  <si>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</si>
  <si>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mensual</t>
  </si>
  <si>
    <t>Equipo reparación individual</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</si>
  <si>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</si>
  <si>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</si>
  <si>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 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</si>
  <si>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</si>
  <si>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</si>
  <si>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</si>
  <si>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evidencia el ID de la jornada o correo electrónico.</t>
  </si>
  <si>
    <t xml:space="preserve">Trabajar conjuntamente con las víctimas en el proceso de reparación integral para la reconstrucción y trasformación de sus proyectos de vida.
Fortalecer la cultura de confianza, colaboración e innovación para garantizar una atención digna, respetuosa y diferencial.
</t>
  </si>
  <si>
    <t>Formular los Planes específicos de prevención y atención con comunidades negras, afrocolombianas, raizales y palanqueras.</t>
  </si>
  <si>
    <t xml:space="preserve">ante la población víctima, ciudadanía en general, entidades territoriales y órganos de control,  por el no suministro de los insumos para el implementación de los  proyectos definidos y el incumplimiento por parte del operador en las entregas contratadas, </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</si>
  <si>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</si>
  <si>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  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</si>
  <si>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No aplica</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</si>
  <si>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</si>
  <si>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</si>
  <si>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trimestral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</si>
  <si>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</si>
  <si>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</si>
  <si>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</si>
  <si>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semestral</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</si>
  <si>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</si>
  <si>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</si>
  <si>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</si>
  <si>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</si>
  <si>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Posibilidad de pérdida reputacional ante la población, las entidades territoriales, ministerio público,  entidades de cooperación internacional, entidades del sistema integral de paz (unidad de búsqueda, JEP) 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</si>
  <si>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Los profesionales de participación, para cada sesión de mesa, basado en la agenda del espacio, realizan una identificación de las necesidades y dificultades de cada mesa de participación, con el fin de brindar una asesoría de manera acertada acorde al protocolo de participación, en caso de no recibir invitación, los profesionales de participación se comunican mediante correo electrónico con las mesas de participación para coordinar la realización de estos espacios. Evidencia: acta de reunión de equipo y correos electrónicos.</t>
  </si>
  <si>
    <t>Revisar en reunión de equipo los ejercicios aplicados de encuesta de satisfacción por parte de la dirección territorial para analizar si procede aplicarlas en el fortalecimiento a las mesas de participación</t>
  </si>
  <si>
    <t>anual</t>
  </si>
  <si>
    <t>Líder proceso de participación</t>
  </si>
  <si>
    <t>Los profesionales de participación una vez reciban las solicitudes de acompañamiento a las mesas, dan una respuesta oportuna del acompañamiento, esto con el fin de dar claridades sobre el medio por el cual se brindará el acompañamiento, teniendo en cuenta el tema presupuestal, en caso de no recibir invitación, los profesionales de participación se comunican mediante correo electrónico con las mesas de participación para definir la realización de estos espacios. Evidencia: correos electrónicos de las solicitudes de acompañamiento y/o correos electrónicos ofertando el acompañamiento.</t>
  </si>
  <si>
    <t>Realizar una consulta a nivel nacional sobre la utilización del formato tipo encuesta de satisfacción por el acompañamiento realizado a las mesas de participación.</t>
  </si>
  <si>
    <t>Los profesionales de participación de manera mensual hacen reunión de equipo con el fin de analizar el funcionamiento por grupos de mesas de participación, revisar sus avances y necesidades para definir las estrategias de acompañamiento y temas a tratar, siempre procurando una asistencia con calidad, en caso de no realizar la reunión, el siguiente periodo se realizan dos reuniones. Evidencia acta de reunión de equipo.</t>
  </si>
  <si>
    <t xml:space="preserve">Implementar programas que de manera responsable contribuyan en disminuir las consecuencias negativas que se generan sobre el ambiente, con el fin de controlar los aspectos e impactos ambientales producto de las actividades operativas de la Unidad para las Víctimas.
</t>
  </si>
  <si>
    <t>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</si>
  <si>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Posibilidad de pérdida económica y reputacional ante nuestras partes interesadas, por afectación en el desempeño ambiental y sanciones ante entes de control, 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</si>
  <si>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La persona delegada para apoyar la implementación del sistema ambiental, identifica y reporta las condiciones ambientales existentes en la Territorial,  de acuerdo al periodo establecido en el plan de implementación, con el fin de realizar acciones de mejora, en el caso de no realizar el reporte en los periodos establecidos, se consolida la información y se reporta en el próximo periodo, se deja como evidencia el envío o cargue del diligenciamiento del Formato de Reporte de Condiciones Ambientales en SharePoint o correo electrónico.</t>
  </si>
  <si>
    <t>Gestionar por medio del director territorial el instrumento necesario para la correcta medición de residuos peligrosos y no peligrosos</t>
  </si>
  <si>
    <t>Profesional de apoyo al SGA</t>
  </si>
  <si>
    <t>La persona delegada para apoyar la implementación del sistema ambiental, diligencia y reporta el formato de registro de generación de residuos solidos aprovechables, orgánicos y ordinarios generados en la territorial, de manera mensual, con el fin de llevar un control de la cantidad de residuos generados en la sede, en el caso de no realizar el reporte en un periodo establecido, se realiza el reporte de la información en el próximo periodo; se deja como evidencia el envío o cargue del diligenciamiento del Formato registro de generación de residuos sólidos aprovechables, orgánicos y ordinarios en SharePoint designado por el SGA o correo electrónico.</t>
  </si>
  <si>
    <t>Socializar en las diferentes reuniones de la DT temas relacionados para el sistema de gestión ambiental, para generar conciencia y apropiación en la aplicación y cuidado del medio ambiente, a través de los diferentes programas con los que cuenta el sistema.</t>
  </si>
  <si>
    <t>La persona delegada para apoyar la implementación del sistema ambiental, diligencia y reporta la  matriz de seguimiento a programas de ahorro y uso eficiente del agua, de manera mensual, con el fin de llevar un control del consumo de energía generado en la territorial, en el caso de no realizar el reporte en un periodo establecido, se realiza el reporte de la información en el próximo periodo; se deja como evidencia el envío o cargue del diligenciamiento de la matriz de seguimiento a programas de ahorro y uso eficiente del agua en el SharePoint designado por el SGA o correo electrónico.</t>
  </si>
  <si>
    <t>Fortalecer articulación con partes interesadas para la apropiación de la normatividad en cuanto al cuidado del medio ambiente.</t>
  </si>
  <si>
    <t>La persona delegada para apoyar la implementación del sistema ambiental, diligencia y reporta el formato de registro de generación de residuos sólidos peligrosos y manejo especial (RESPEL), de manera mensual, con el fin de llevar un control a la generación de estos residuos en la territorial, en el caso de no realizar el reporte en un periodo establecido, se realiza el reporte de la información en el próximo periodo; se deja como evidencia el envío o cargue del diligenciamiento del formato de RESPEL en el SharePoint designado por el SGA o correo electrónico.</t>
  </si>
  <si>
    <t xml:space="preserve">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
</t>
  </si>
  <si>
    <t>ante los funcionarios de la DT y partes interesadas, por la ocurrencia de accidentes, enfermedades laborales o incapacidades, generando demandas y sanciones,</t>
  </si>
  <si>
    <t xml:space="preserve">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</si>
  <si>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 xml:space="preserve">Posibilidad de pérdida económica y reputacional ante los funcionarios de la DT y partes interesadas, por la ocurrencia de accidentes, enfermedades laborales o incapacidades, generando demandas y sanciones, 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</si>
  <si>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La persona delegada para la implementación del sistema de seguridad y salud en el trabajo identifica y realiza las inspecciones de los equipos de emergencia de acuerdo con los periodos establecidos en plan anual de seguridad y salud en el trabajo, con el fin de implementar acciones de mejora, en el caso de no realizar el reporte en los tiempos establecidos, se reporta a través de correo electrónico la no realización de la actividad y se realiza en el próximo periodo. Se deja como evidencia el envió por correo electrónico al líder del sistema de SST, el Formato de inspección (botiquín, camillas, extintores, orden y aseo y planeadas) y registro fotográfico.</t>
  </si>
  <si>
    <t>Realizar visitas de seguimiento a los PAV y CRAV para verificar las condiciones laborales en temas de SST del personal y brindar recomendaciones para una mejor implementación de este que favorezcan al personal de la entidad que labora allí</t>
  </si>
  <si>
    <t>Profesional de SST, enlace SIG, COPASST y profesional Servicio al Ciudadano</t>
  </si>
  <si>
    <t>El líder de la brigada, su equipo y la persona delegada para la implementación del sistema de seguridad y salud en el trabajo realiza el simulacro de emergencia, de acuerdo con los periodos establecidos en plan anual de seguridad y salud en el trabajo, con el fin de preparar y concientizar funcionarios de la DT para adoptar las rutinas de acción más convenientes para afrontar una situación de emergencia. En el caso de no realizar el simulacro, en los tiempos establecidos, se reporta a través de correo electrónico la no realización de la actividad y se propone una nueva fecha. Se deja como evidencia el envío por correo electrónico al líder del sistema de SST, el formato de informe de simulacro y el listado de asistencia.</t>
  </si>
  <si>
    <t>Informar de manera oportuna por parte del director territorial de los hallazgos de SST encontrados en las instalaciones de la DT, PAV y CRAV; a la administración, arrendatario y los supervisores de contrato de los operadores que prestan servicio en la DT</t>
  </si>
  <si>
    <t>El equipo del COPASST realiza reuniones de manera mensual, con el fin de hacer seguimiento a las condiciones de seguridad del personal de la DT, así como abordar temas en lo concerniente a actos o condiciones inseguras, accidentes o incidentes de trabajo, condiciones de salud, cumplimiento cronograma de capacitaciones entre otros temas de SST, en caso de no realizar la reunión mensual, en el siguiente periodo se realizan 2 reuniones. Se deja como evidencia el acta de reunión con el listado de asistencia</t>
  </si>
  <si>
    <t>Continuar afianzando los conocimientos en temas de SST a los servidores de la DT para minimizar los riesgos a los que se esta expuestos</t>
  </si>
  <si>
    <t>Profesional de SST, COPASST</t>
  </si>
  <si>
    <t>Dirección Territorial Atlántico</t>
  </si>
  <si>
    <t>Trabajar conjuntamente con las víctimas en el proceso de reparación integral para la reconstrucción y trasformación de sus proyectos de vida.</t>
  </si>
  <si>
    <t>Efectuar la entrega de cartas de indemnización aptas a las víctimas localizadas</t>
  </si>
  <si>
    <t>ante las víctimas del conflicto armado interno por el incumplimiento en la entrega de la carta de indemnización,</t>
  </si>
  <si>
    <t>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</si>
  <si>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Posibilidad de pérdida reputacional ante las víctimas del conflicto armado interno por el incumplimiento en la entrega de la carta de indemnización, 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</si>
  <si>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</si>
  <si>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ilocalizadas,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</si>
  <si>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</si>
  <si>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El enlace de reparación individual programa la realización de jornadas en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gestión quedará como evidencia correo electrónico.</t>
  </si>
  <si>
    <t>Durante la emergencia sanitaria por el COVID19, se implementan los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</si>
  <si>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Acercar el Estado a las víctimas para brindarles una oferta pertinente, eficaz, sostenible y oportuna.</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</si>
  <si>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</si>
  <si>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</si>
  <si>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</si>
  <si>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 xml:space="preserve">Posibilidad de pérdida reputacional ante las entidades territoriales y víctimas del conflicto armado por no brindar asistencia técnica para la implementación de la política pública de atención, asistencia y reparación integral a las víctimas, debido a que no se garantiza el desplazamiento de los servidores a los municipios del departamento para acompañar el proceso de asistencia técnica. </t>
  </si>
  <si>
    <t>El profesional de retorno y reubicaciones de manera mensual acompaña técnicamente a las entidades territoriales para que mantengan los conceptos de seguridad vigentes, aprobados en el marco de los CTJT. En caso de no ser factible el acompañamiento se brindará asistencia técnica virtual. De esta actividad queda como evidencia correo electrónico, actas de CTJTJ, lista de asistencia, documento.</t>
  </si>
  <si>
    <t>Brindar asistencia técnica a las entidades territoriales de manera virtual.</t>
  </si>
  <si>
    <t>Enlace nación territorio, enlace retornos, enlace participación</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</si>
  <si>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</si>
  <si>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 acta de la jornada , correo electrónico  y lista de asistencia.</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</si>
  <si>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</si>
  <si>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</si>
  <si>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Posibilidad de pérdida reputacional ante las víctimas del conflicto interno armado  y/o entidades territoriales por la no realización de jornadas móviles y/o estrategias complementarias, 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</si>
  <si>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</si>
  <si>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</si>
  <si>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ante las partes interesadas de la Unidad para las Víctimas</t>
  </si>
  <si>
    <t>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</si>
  <si>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</si>
  <si>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</si>
  <si>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</si>
  <si>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</si>
  <si>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</si>
  <si>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</si>
  <si>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Actualizar Identificación de aspectos e impactos ambientales 
Realizar la cuantificación de los residuos aprovechables y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</si>
  <si>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las partes interesadas de la Unidad para las Víctimas, por afectación en el desempeño ambiental y sanciones ante entes de control,</t>
  </si>
  <si>
    <t xml:space="preserve">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</si>
  <si>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 xml:space="preserve">Posibilidad de pérdida económica y reputacional ante las partes interesadas de la Unidad para las Víctimas, por afectación en el desempeño ambiental y sanciones ante entes de control, 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</si>
  <si>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En enlace de SGA en la Dirección Territorial solicita al Grupo de Gestión Administrativa y Contractual enviar los elementos necesarios para la adecuada recolección de basuras de acuerdo con la normatividad vigente, cada vez que se presente la necesidad, en caso de no ser viable atender la solicitud desde la DT se reitera la solicitud al Grupo de Gestión Administrativa, de lo cual quedará como evidencia correo electrónico.</t>
  </si>
  <si>
    <t>Solicitar a nivel nacional los elementos para la adecuada recolección de basuras de acuerdo con la normatividad vigente.</t>
  </si>
  <si>
    <t>Enlace SGA de la Dirección Territorial Atlántico</t>
  </si>
  <si>
    <t>En enlace de SGA en la Dirección Territorial solicita al Grupo de Gestión Administrativa y Contractual la realización de capacitaciones presenciales en temas de SGA, de acuerdo con las necesidades identificadas en la DT, con el fin de sensibilizar a los servidores sobre la importancia de apropiar los temas asociados a este sistema y su implementación y mantenimiento, en caso de no ser factible realizar la capacitación de manera presencial, se programan sesiones virtuales, de lo cual queda como evidencia correo electrónico y/o acta, listado de asistencia.</t>
  </si>
  <si>
    <t>Solicitar al área de gestión administrativa más capacitaciones en temas de SGA</t>
  </si>
  <si>
    <t>El enlace de SGA en la Dirección Territorial solicita al Grupo de Gestión Administrativa y Contractual realizar las fumigaciones necesarias para evitar la proliferación de mosquitos en la sede administrativa, mínimo una vez al mes, en caso de no ser efectiva la intervención se informa al Grupo de Gestión Administrativa para reprogramar la jornada de fumigación, de lo cual quedará como evidencia correo electrónico.</t>
  </si>
  <si>
    <t>Solicitar a nivel nacional las fumigaciones necesarias para evitar la proliferación de mosquitos en la sede administrativa.</t>
  </si>
  <si>
    <t>En enlace de SGA en la Dirección Territorial sensibiliza y acompaña, de ser requerido, a los entes territoriales en la elaboración de los planes de emergencia en los CRAV y/o Puntos de Atención, en caso de identificar que los CRAV y/o Puntos de Atención no cuentan con los planes, el enlace SGA, a través de los coordinadores de CRAV y/o Punto de Atención, informará a la Entidad territorial sobre esta situación y manifestará la disposición para acompañar el proceso con el acompañamiento del SGA, de lo cual quedará como evidencia correo electrónico, y/o acta de reunión, listado de asistencia, y/o documento del plan de emergencia.</t>
  </si>
  <si>
    <t>Sensibilizar y acompañar, de ser requerido, a los entes territoriales en la elaboración de los planes de emergencia en los CRAV y/o P.A</t>
  </si>
  <si>
    <t>El enlace del SGA de la dirección territorial de manera mensual se encarga del reporte de actividades del plan de implementación asociadas al SGA en el micrositio destinado para tal fin, de no realizarse esta actividad, se solicitará apoyo a nivel nacional para realizar el reporte. Como evidencia quedan los correos remitidos al líder implementador en los cuales se reporta el cargue de la información en el micrositio.</t>
  </si>
  <si>
    <t>Realizar campañas de sensibilización y socialización de temas SGA al interior de la DT Atlántico</t>
  </si>
  <si>
    <t>ante las partes interesadas de la Unidad para las Víctimas por la ocurrencia de accidentes, enfermedades laborales y/o incapacidades, generando demandas y sanciones a la entidad,</t>
  </si>
  <si>
    <t xml:space="preserve">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</si>
  <si>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 xml:space="preserve">Posibilidad de pérdida económica y reputacional ante las partes interesadas de la Unidad para las Víctimas por la ocurrencia de accidentes, enfermedades laborales y/o incapacidades, generando demandas y sanciones a la entidad, 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</si>
  <si>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Solicitar implementos para el bienestar de los funcionarios y adecuada realización de sus funciones, al igual que, señalizaciones de precaución para evitar accidentes de trabajo y banderines para  identificación de los brigadistas en sus puestos de trabajo</t>
  </si>
  <si>
    <t>Equipo de gestión administrativa</t>
  </si>
  <si>
    <t xml:space="preserve">El enlace del SGSST de la Dirección Territorial Atlántico solicita al Grupo de Gestión del Talento Humano realizar capacitaciones presenciales a los Brigadistas de manera semestral, en caso de no ser factible realizar la capacitación presencial, los brigadistas participan en las capacitaciones virtuales, de lo cual queda como evidencia correo electrónico y/o acta, listado de asistencia. </t>
  </si>
  <si>
    <t xml:space="preserve">El enlace del SGSST de la Dirección Territorial Atlántico solicita al Grupo de Gestión del Talento Humano realizar capacitaciones presenciales sobre temas asociados al Sistema de manera semestral con el fin de fortalecer el mismo y motivar al personal a participar de las actividades asociadas al Sistema, en caso de no ser posible realizar la capacitación presencial solicita a los Servidores de la DT participar en las capacitaciones virtuales programadas por el SGSST, de lo cual quedará como evidencia correo electrónico y/o acta, listado de asistencia. </t>
  </si>
  <si>
    <t>Sensibilizar a los funcionarios, colaboradores y contratistas  de la DT Atlántico sobre toma de conciencia autocuidado,  importancia de utilización de elementos de protección personal y bioseguridad, matriz de roles, responsabilidades, autoridades y competencia.</t>
  </si>
  <si>
    <t>Coordinar con el Nivel nacional, ARL y Cajas de Compensación la realización de espacios de formación en temas de SST y actividades de autocuidado</t>
  </si>
  <si>
    <t>Realizar  inspecciones de orden y aseo para identificar posibles falencias en la infraestructura de la sede administrativa y así solicitar de ser requerido los arreglos y mantenimientos que deba realizar el dueño del inmueble.</t>
  </si>
  <si>
    <t>Dirección Territorial Bolívar y San Andrés</t>
  </si>
  <si>
    <t>Atender, asistir y reparar de manera efectiva a las víctimas del conflicto armado interno.</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</si>
  <si>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</si>
  <si>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</si>
  <si>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</si>
  <si>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Posibilidad de pérdida reputacional ante las entidades del SNARIV y las víctimas por no brindar asistencia técnica o insatisfacción en la realización de las mismas,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</si>
  <si>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</si>
  <si>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</si>
  <si>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</si>
  <si>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2023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</si>
  <si>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</si>
  <si>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</si>
  <si>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</si>
  <si>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 xml:space="preserve">Posibilidad de pérdida reputacional ante las víctimas y la sociedad en general por la falta de atención, asistencia y reparación, 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</si>
  <si>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</si>
  <si>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</si>
  <si>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</si>
  <si>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Hacer seguimiento a los acuerdos de confidencialidad a las entidades de SNARIV</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</si>
  <si>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</si>
  <si>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</si>
  <si>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</si>
  <si>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</si>
  <si>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</si>
  <si>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</si>
  <si>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</si>
  <si>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</si>
  <si>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</si>
  <si>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</si>
  <si>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</si>
  <si>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</si>
  <si>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Actualizar Identificación de aspectos e impactos ambientales 
Llevar registro de cantidades de residuos aprovechables, residuos peligrosos generados en la dirección territorial.
Realizar el reporte de condiciones ambientales
Realizar seguimiento a los datos de consumo de agua y  energía 
Participar en actividades convocadas desde el sistema de gestión ambiental en materia de emergencias ambientales
</t>
  </si>
  <si>
    <t>debido a no contar con puntos ecológicos actualizados conforme a los código de colores vigentes,  falta de socialización de contenidos, carencia de personal experto, equipos de monitoreo residuos generados y gestores autorizados para su disposición.</t>
  </si>
  <si>
    <t>Posibilidad de pérdida económica y reputacional ante nuestras partes interesadas, por afectación en el desempeño ambiental y sanciones ante entes de control, debido a no contar con puntos ecológicos actualizados conforme a los código de colores vigentes,  falta de socialización de contenidos, carencia de personal experto, equipos de monitoreo residuos generados y gestores autorizados para su disposición.</t>
  </si>
  <si>
    <t>El profesional/contratista responsable del sistema de gestión ambiental en la dirección territorial realiza seguimiento a que el operador de servicios generales separe los residuos sólidos aprovechables, no aprovechables y orgánicos de acuerdo al código de colores vigentes (Resolución 2184 de 2019), cuantifique los residuos generados en el formato de "Registro Generación de Residuos Sólidos Aprovechables, Orgánicos y Ordinarios",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</si>
  <si>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Solicitar al grupo de gestión ambiental formación en los procedimientos en materia ambiental</t>
  </si>
  <si>
    <t>Profesional responsable del sistema de gestión ambiental DT</t>
  </si>
  <si>
    <t>El profesional/contratista responsable del sistema de gestión ambiental en la dirección territorial realiza socialización de lo establecido en la Guía de Buenas Prácticas Ambientales, con el objetivo de realizar un ahorro y uso eficiente de los recursos disponibles cada vez que se realice un uso de estos; es responsabilidad de cada funcionario, contratista u operador aplicar los lineamientos establecidos en esta guía evitando así el incumplimiento de requisitos legales. En caso de tener dificultades para realizar este seguimiento, el profesional/contratista responsable del sistema de gestión ambiental remitirá la situación a la directora territorial recibir orientaciones al respecto para superar la situación y poder aplicar el control. De este control quedan como registro actas, correos electrónicos, formatos y/o memorandos</t>
  </si>
  <si>
    <t xml:space="preserve">Realizar seguimiento a las actividades e indicadores del plan de implementación del SIG del sistema ambiental en los comités territoriales. </t>
  </si>
  <si>
    <t>Los servidores públicos de la dirección territorial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poder participar en esta oferta, cada servidor público debe brindar la justificación de la situación y el director territorial tomara medidas encaminadas a lograr que el mayor número de servidores puedan apropiarse de los conceptos en materia ambiental. De este control quedan como registro actas, correos electrónicos, formatos y/o memorandos</t>
  </si>
  <si>
    <t>El profesional/contratista responsable del sistema de gestión ambiental en la dirección territorial realiza seguimiento a que el operador de servicios generales separe e identifique los residuos sólidos, almacene los residuos sólidos de acuerdo con la matriz de compatibilidad, cuantifique los residuos generados en el formato de "Generación de RESPEL",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</si>
  <si>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</si>
  <si>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la poca participación en ejercicios de formación y verificación de los conocimientos socializados, incumplimiento de las responsabilidades del COPASST Territorial, falta de análisis y seguimiento plan anual del SST vigente. </t>
  </si>
  <si>
    <t xml:space="preserve">Posibilidad de pérdida económica y reputacional ante los funcionarios de la DT y partes interesadas, por la ocurrencia de accidentes, enfermedades laborales o incapacidades, generando demandas y sanciones, debido a la poca participación en ejercicios de formación y verificación de los conocimientos socializados, incumplimiento de las responsabilidades del COPASST Territorial, falta de análisis y seguimiento plan anual del SST vigente. </t>
  </si>
  <si>
    <t>Realizar seguimiento al cumplimiento de las directrices del SGSST, a través de las reuniones mensuales realizadas por el COPASST. En caso de tener dificultades para realizar los seguimientos en las reuniones del COPASST, el presidente de este comité remitirá la situación a la coordinación del grupo de gestión del talento humano para recibir orientaciones al respecto. De este control quedan como registro actas, correos electrónicos y/o memorandos</t>
  </si>
  <si>
    <t>Realizar actividades de formación asociadas al SIG-SGSST por parte del equipo de la dirección territorial, y la respectiva verificación de su apropiación</t>
  </si>
  <si>
    <t>Profesional responsable del proceso de gestión del talento humano de la dirección territorial</t>
  </si>
  <si>
    <t xml:space="preserve">El profesional responsable de los procesos de gestión del talento humano, semestralmente socializa   los documentos e información del SGSST, por medio de correos electrónicos, jornadas de fortalecimiento y reuniones de comités territoriales. En caso de no poderlo hacer este profesional, el control será implementado por el enlace SIG de la dirección territorial. De este control quedan como registros correos electrónicos, informes y/o actas de reunión. </t>
  </si>
  <si>
    <t xml:space="preserve">La directora territorial realiza por lo menos dos veces al año un seguimiento para revisar la participación en las capacitaciones y actividades programadas por el GGTH-SST. En caso de no poderlo hacer, el control será implementado por el profesional responsable del proceso de gestión del talento humano de la dirección territorial. De este control quedan como registros correos electrónicos, informes y/o actas de reunión.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</si>
  <si>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</si>
  <si>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</si>
  <si>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</si>
  <si>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Posibilidad de pérdida reputacional ante las victimas por la inoportunidad en la entrega de cartas de indemnización administrativa, debido a cartas con errores en liquidación, de trámite y de fondo, personas ubicadas en otros departamentos, fallecidos sin actualización de registro de defunción o situaciones de orden público que impiden el desplazamiento.</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</si>
  <si>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</si>
  <si>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</si>
  <si>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</si>
  <si>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</si>
  <si>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</si>
  <si>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</si>
  <si>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</si>
  <si>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</si>
  <si>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Posibilidad de pérdida reputacional ante la insatisfacción de las victimas, entes territoriales y organismos de control,  por la no realización de las jornadas de atención y orientación, 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</si>
  <si>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</si>
  <si>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apoyo a la Profesional zonal para asignación de otros orientadores, para brindar atención telefónica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</si>
  <si>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</si>
  <si>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</si>
  <si>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 xml:space="preserve">Las profesionales de Relación con el ciudadano en articulación con los entes territoriales y la Dirección Territorial, en el evento de que no se pueda realizar jornadas de atención presencial  por causa de propagación de enfermedades transmisibles,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Relación con el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</si>
  <si>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</si>
  <si>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</si>
  <si>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</si>
  <si>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</si>
  <si>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Posibilidad de pérdida reputacional ante las victimas, entes territoriales y mesas de participación efectiva de victimas, por no brindar la asistencia técnica programada de manera oportuna o insatisfacción en la realización de la misma,  en los CRAV y PAV, 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</si>
  <si>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Cuando se presenta intermitencia en el servicio de internet en los CRAV y PAV,  se da instrucción por parte de la profesional zonal a orientadores para que procedan a conectar los modem y router suministrador por el Operador, en el evento en que la falla de conectividad sea masiva y no se tenga una solución inmediata, se informa a las víctimas que están en sala de espera la novedad presentada y se realiza el reagendamiento para posterior contacto telefónico.  Como evidencia queda el informe de productividad mensual que remite el nivel nacional con los reportes de las incidencias presentadas.</t>
  </si>
  <si>
    <t>Para mejorar la conectividad solicitar al nivel nacional la actualización de equipos y suministro de accesorios necesarios que permitan el desarrollo optimo en la realización de reuniones virtuales en cuanto a sonido y video,  en lugares de difícil acceso.</t>
  </si>
  <si>
    <t>Profesional Nación Territorio</t>
  </si>
  <si>
    <t>Para garantizar la presencia de las entidades territoriales a las asistencias técnicas de manera presencial, la profesional del proceso de Nación Territorio ha dividido el departamento del Huila en dos zonas, norte y sur, buscando un municipio equidistante,  para la zona norte y occidente se asigno el municipio de Neiva y para la zona sur y centro se designó el municipio de Pitalito. Sin embargo, en el caso de no poder garantizar la presencia de la entidad territorial se realiza una capacitación virtual para las entidades que no participaron. Como evidencia quedan las actas de las asistencias técnicas brindadas a los entes territoriales.</t>
  </si>
  <si>
    <t>Cuando no se puede brindar el fortalecimiento a la Mesa de participación de Victimas solicitante, el profesional de Participación procede a informar la no asistencia a los convocantes por no contar con la debida aprobación de la solicitud de comisión y desplazamiento.  En este caso se realiza gestión con las agencias de cooperación para buscar el apoyo requerido. Como evidencia quedan correos electrónicos.</t>
  </si>
  <si>
    <t xml:space="preserve">
Información y herramientas de consulta </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</si>
  <si>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</si>
  <si>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los orientadores en las charlas de apertura informan la gratuidad de los servicios que presta la Unidad con el objetivo de evitar que personas hagan uso indebido de la información de las victimas con el fin de obtener algún beneficio. Adicionalmente, la Unidad realiza campañas antifraude, la cual se divulga por los diferentes canales de atención y se cuenta con un botón de denuncias en el cual las victimas pueden ingresar todas  las situaciones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</si>
  <si>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</si>
  <si>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</si>
  <si>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</si>
  <si>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</si>
  <si>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
 Realizar seguimiento al cumplimiento de requisitos legales</t>
  </si>
  <si>
    <t>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</si>
  <si>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Posibilidad de pérdida económica y reputacional ante nuestras partes interesadas, por afectación en el desempeño ambiental y sanciones ante entes de control, 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</si>
  <si>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Fortalecimiento de conocimientos del SGA en la territorial por parte del Enlace SIG y apoyos en la implementación del sistema de gestión ambiental,  en forma semestral mediante la realización de jornadas de estudio de manera presencial en cada una de las sedes y realización de evaluación de apropiación de conceptos. En el evento que no se pueda realizar la jornada en forma presencial se realizara de manera virtual. Como evidencia quedan las actas de reunión , listados de asistencia, y análisis de resultados de la evaluación.</t>
  </si>
  <si>
    <t>Entregar en forma directa  los recursos aprovechables  a la empresa de Reciclaje para su disposición</t>
  </si>
  <si>
    <t>Auxiliares Administrativas</t>
  </si>
  <si>
    <t>Actualización de la la matriz de aspectos e impactos ambientales y realización de reportes de condiciones ambientales por parte del Enlace SIG y apoyos en la implementación del sistema de gestión ambiental, según indicaciones del nivel nacional. En caso de encontrar inconsistencias los funcionarios de apoyo al SGA, realizarán el reporte de la novedad a la enlace SIG de la DT,  para evaluar y recibir lineamientos sobre el particular; estos reportes se harán a través de correos electrónicos . Como evidencia quedan correos electrónicos.</t>
  </si>
  <si>
    <t>Implementar la campaña "Yo cuido mi tierra y el medio ambiente desde mi trabajo y Ud.?" con el fin de sensibilizar motivar a las partes interesadas internas y externas</t>
  </si>
  <si>
    <t>Apoyo Implementación del SGA</t>
  </si>
  <si>
    <t>Seguimiento a los reportes del consumo de agua, energía y gas natural, mensualmente, en cada una de las sedes, a través de Excel el cual es presentado por parte de las Auxiliares Administrativas en reunión mensual de seguimiento en la Dirección Territorial. En caso de excesivos consumos se procederá a implementar estrategias para el uso eficiente de los recursos y reducir el consumo. Como evidencia queda el Excel y  Acta de reunión.</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</si>
  <si>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Como evidencia queda correo electrónico.</t>
  </si>
  <si>
    <t xml:space="preserve">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</si>
  <si>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 xml:space="preserve">Posibilidad de pérdida económica y reputacional ante los funcionarios de la DT y partes interesadas, por la ocurrencia de accidentes, enfermedades laborales o incapacidades, generando demandas y sanciones, 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</si>
  <si>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</si>
  <si>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acciones con los entes territoriales para garantizar el cumplimiento de los convenios suscritos entre las administraciones locales y la Unidad, en lo referente a mantenimiento de CRAV y PAV.    </t>
  </si>
  <si>
    <t>Profesional Relación con el Ciudadano</t>
  </si>
  <si>
    <t>Los profesionales delegados del sistema por la Dirección Territorial y la Enlace SIG, de manera mensual socializan  los documentos e información del SGSST, por medio de correos electrónicos. En caso de no poderse efectuar la socialización programada se realizara en jornadas de fortalecimiento y reuniones de comités de seguimiento. Como evidencia quedan correos electrónicos y actas de jornadas de fortalecimiento.</t>
  </si>
  <si>
    <t>Solicitar a la Alcaldía de Florencia la instalación de un parasol que atenúe los rayos solares de manera directa a los puestos de trabajo y el mantenimiento de los aires acondicionados.</t>
  </si>
  <si>
    <t>Los profesionales del proceso de Reparación Individual cada vez que haya programación de entregas de cartas gestionan espacios con capacidad suficiente para la realización de jornadas masivas de entregas de cartas de indemnización con los entes territoriales. En caso de no encontrar un espacio adecuado se solicita apoyo a las agencias de cooperación para la financiación de alquiler de auditorios. Como evidencia quedan correos electrónicos e informes de entregas de cartas.</t>
  </si>
  <si>
    <t xml:space="preserve">Gestionar con el Coordinador del CRAV la reubicación del equipo de documentadoras y profesional zonal en el espacio asignado. </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</si>
  <si>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</si>
  <si>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</si>
  <si>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</si>
  <si>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</si>
  <si>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</si>
  <si>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 debido a desactualización de datos de la población, inoportunidad de gestión con entidades bancarias y situaciones de orden público.</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</si>
  <si>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</si>
  <si>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</si>
  <si>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</si>
  <si>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</si>
  <si>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</si>
  <si>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</si>
  <si>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 debido a falta de competencia del personal y situaciones de orden de público o manifestaciones.</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</si>
  <si>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</si>
  <si>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</si>
  <si>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</si>
  <si>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</si>
  <si>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</si>
  <si>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</si>
  <si>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 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</si>
  <si>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</si>
  <si>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</si>
  <si>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</si>
  <si>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Garantizar la entrega de los insumos proyectados a la población victima en el marco de subsidiaridad desde los Proyectos de Infraestructura Social y comunitaria</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</si>
  <si>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</si>
  <si>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</si>
  <si>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</si>
  <si>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</si>
  <si>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</si>
  <si>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</si>
  <si>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</si>
  <si>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</si>
  <si>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 por falta de información detallada de la ruta a orientar  en el marco de la oferta institucional.</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</si>
  <si>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</si>
  <si>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</si>
  <si>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</si>
  <si>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</si>
  <si>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</si>
  <si>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Posibilidad de pérdida económica y reputacional ante nuestras partes interesadas, por afectación en el desempeño ambiental y sanciones ante entes de control, 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</si>
  <si>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La Auxiliar  Administrativa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verifica con el equipo de implementación del Sistema de Gestión los residuos RESPEL para validar la ruta de envío con nivel nacional y así subsanar el almacenamiento del residuo peligroso</t>
  </si>
  <si>
    <t>Gestionar la asignación presupuestal desplegar las acciones necesarias para la implementación del Sistema</t>
  </si>
  <si>
    <t>Equipo Implementación SIGA</t>
  </si>
  <si>
    <t>Los funcionarios de servicios generales separan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el equipo de Implementación del Sistema de Gestión validad la recolección de los residuos para subsanar su recolección y dar la ruta necesaria para su gestión de recolección</t>
  </si>
  <si>
    <t>Difundir los procedimientos documentados con el fin de cumplir los requisitos del sistema de gestión ambiental</t>
  </si>
  <si>
    <t>El enlace SIG de la DT Cauca, realizan la identificación de condiciones ambientales de la sede utilizando la "Guía para la Identificación de Condiciones Ambientales y Elaboración de Matrices DOFA" registrando estas en el formato "Reporte de Condiciones Ambientales", solicitan y conservan los registros de mantenimiento de los equipos identificados y realizan el cargue de estas actividades en el Share Point de acuerdo con la programación realizada; es responsabilidad de cada Dirección Territorial realizar las actividades descritas, con el objetivo de no incumplir requisitos legales y requerimientos de la ISO 14001:2015, en caso de inconsistencias en su gestión se apoyara e el equipo de Implementación del Sistema para dar la ruta tomando como base el procedimiento de Identificación de Condiciones Ambientales y gestionar el formato correspondiente.</t>
  </si>
  <si>
    <t>Socializar las herramientas implementadas para controlar el impacto y el aspecto ambiental</t>
  </si>
  <si>
    <t>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</si>
  <si>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Posibilidad de pérdida económica y reputacional ante los funcionarios de la DT y partes interesadas, por la ocurrencia de accidentes, enfermedades laborales o incapacidades, generando demandas y sanciones, 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</si>
  <si>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El Equipo COPASST de la DT Cauca, realiza seguimiento al cumplimiento de las directrices del SGSST, a través de las reuniones realizadas por el COPASST de forma trimestral con el equipo de apoyo a la implementación al SSST. En el momento que no se cumpla se hará el seguimiento desde las reuniones de lideres para verificar cumplimiento de los objetivos. Se tiene como evidencia el acta de COPASST y los seguimientos que se realizan con el plan de implementación en SISGESTION2</t>
  </si>
  <si>
    <t>Apropiar la gestión y los resultados de bienestar, salud y seguridad al funcionario</t>
  </si>
  <si>
    <t>Equipo Implementación SSST</t>
  </si>
  <si>
    <t>El enlace SIG de la DT Cauca, socializa  los documentos e información del SGSST, por medio de correos electrónicos, jornadas de fortalecimiento y reuniones de comités territoriales de manera trimestral. En el momento que se incumpla de hará seguimiento en la reuniones del COPASST para verificar los objetivos determinados. El documento evidencia será el acta de los comités territoriales validando cumplimiento en el reporte del plan de Implementación</t>
  </si>
  <si>
    <t>Establecer estrategias de comunicación de manera que las partes interesadas participen de manera mas directa en la SST de la Unidad</t>
  </si>
  <si>
    <t>El Equipo de la Brigada de Emergencia, difunde las acciones que garanticen la participación en los simulacros de emergencias programados por el área de Seguridad y Salud en el Trabajo y elaboración de informes. Verifica la apropiación de los planes de respuesta a emergencias que la Unidad tiene definido para cada punto de operación a nivel territorial. Se tienen un informe trimestral de los controles establecidos. En el momento en que se incumpla se validara el cumplimiento de las acciones en el comité territorial, donde los objetivos por puestos será la base del cumplimiento establecido. El documento evidencia será el Acta del COPASST y el reporte de las emergencias registradas a nivel nacional al área de Talento Humano</t>
  </si>
  <si>
    <t>El Equipo COPASST, mide o revisa la participación de todos los colaboradores de la territorial, en las actividades de bienestar y la ejecución de las pausas activas. Esta verificación se lleva a cabo de manera trimestral. En el momento que se incumpla de verificara con nivel nacional el cumplimiento del cronograma de actividades. Se tiene como evidencia el registro de exámenes realizados desde nivel nacional por cada uno de los funcionarios</t>
  </si>
  <si>
    <t>La auxiliar administrativa y el enlace de Recursos Humanos para la DT Cauca, realiza seguimiento a la asistencia de los funcionarios en la realización de los exámenes ocupacionales. Esta verificación se hará según la programación determinada desde nivel nacional que según requisitos se debe hacer cada año. En el momento en que se incumpla se verificara desde el COPASST la proyección del cronograma acorde al cumplimiento del Plan de Bienestar. La evidencia del control se basa en el informe de COPASST que registra la realización efectiva de la programación de los exámenes</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</si>
  <si>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</si>
  <si>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</si>
  <si>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</si>
  <si>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</si>
  <si>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</si>
  <si>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</si>
  <si>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</si>
  <si>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</si>
  <si>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</si>
  <si>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</si>
  <si>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</si>
  <si>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</si>
  <si>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</si>
  <si>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</si>
  <si>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</si>
  <si>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</si>
  <si>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</si>
  <si>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</si>
  <si>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</si>
  <si>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</si>
  <si>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</si>
  <si>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</si>
  <si>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</si>
  <si>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</si>
  <si>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</si>
  <si>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</si>
  <si>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Posibilidad de pérdida reputacional ante las entidades del orden nacional y territorial y las victimas del conflicto armado por la no oportunidad en la asistencia técnica a los entes, 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</si>
  <si>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</si>
  <si>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</si>
  <si>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</si>
  <si>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</si>
  <si>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</si>
  <si>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 xml:space="preserve">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</si>
  <si>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 xml:space="preserve">Posibilidad de pérdida económica y reputacional ante nuestras partes interesadas, por afectación en el desempeño ambiental y sanciones ante entes de control, 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</si>
  <si>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Fortalecimiento de conocimientos del SGA en la territorial por parte del Enlace SIG y apoyos en la implementación del sistema de gestión ambiental,  trimestralmente mediante la generación de piezas comunicativas y   jornadas de estudio de manera presencial en cada una de las sedes , de nos ser posible  realizar la jornada en forma presencial estas se adelantaran  de manera virtual dejando como evidencia  actas de reunión y listados de asistencia.</t>
  </si>
  <si>
    <t>Realizar comunicaciones internas en los temas de Gestión ambiental en los súmate, coreos electrónicos incentivando el cuidado del medio ambiente, la utilización de los puntos ecológicos y recordando la  importancias del cuidado del medio ambiente.</t>
  </si>
  <si>
    <t>Enlace de Planeación y SIG - Profesional de Comunicaciones</t>
  </si>
  <si>
    <t>Actualizar  la matriz de aspectos e impactos ambientales, realizando los  reportes de condiciones ambientales vía correo electrónico por parte del Enlace SIG y enlaces administrativos, según indicaciones del líder la implementación del Sistemas Ambiental, en caso de evidenciar incumplimientos en su ejecución se solicita por medio de correo electrónico asesoría al líder del SGA en la actualización de las matrices, como evidencia se cuenta con correos electrónicos.</t>
  </si>
  <si>
    <t>Generar reuniones con los encargados de los entes territoriales donde se encuentran los PA para acordar estrategias ambientales</t>
  </si>
  <si>
    <t xml:space="preserve">Enlace de Planeación y SIG </t>
  </si>
  <si>
    <t>Capacitar a los funcionarios de la Dt.  en políticas y directrices frente al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</si>
  <si>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dejando como evidencia el formato de registro o el correo electrónico de reporte a al Enlace de SGA de Nivel Nacional. queda correo electrónico.</t>
  </si>
  <si>
    <t>Generar convenio con proveedores de la zona para el manejo de los residuos solidos generados por la Dirección Territorial.</t>
  </si>
  <si>
    <t>Auxiliares Administrativos</t>
  </si>
  <si>
    <t>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</si>
  <si>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Posibilidad de pérdida económica y reputacional ante los funcionarios de la DT y partes interesadas, por la ocurrencia de accidentes, enfermedades laborales o incapacidades, generando demandas y sanciones, 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</si>
  <si>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El enlace de Planeación y SIG realiza la medición trimestralmente de la participación de los colaboradores de la territorial, a las actividades de SST y  bienestar. En caso de inasistencia a las actividades programadas se generara un correo electrónico dirigido a todos en el cual se reitera la importancia de estos espacios,   Como evidencia quedan  listados de asistencia o correo informativo  sobre temas de SST.</t>
  </si>
  <si>
    <t>Generar espacios de capacitación en horarios contrarios a la afluencia de atención en los centros y puntos, las cuales deberían ser horas de la tarde.</t>
  </si>
  <si>
    <t>Enlace SIG y Enlace de NN SST</t>
  </si>
  <si>
    <t>En el marco de las reuniones del COPASST de manera mensual realiza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</si>
  <si>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con los entes territoriales con el animo de generar acciones tendientes a la atención segura de las víctimas </t>
  </si>
  <si>
    <t>Enlace SIG - Profesional de Servicio al Ciudadano</t>
  </si>
  <si>
    <t>Dirección Territorial Cesar y Guajira</t>
  </si>
  <si>
    <t>Acercar el Estado a las víctimas para brindarles una oferta pertinente, eficaz, sostenible y oportuna.
Fortalecer la cultura de confianza, colaboración e innovación para garantizar una atención digna, respetuosa y diferencial.</t>
  </si>
  <si>
    <t>ante las victimas y el SNARIV por el incumplimiento de la realización de las jornadas de atención y/o ferias de Servicio,</t>
  </si>
  <si>
    <t>debido a causas como catástrofes naturales, riesgos de seguridad y biológicos, temas presupuestales y de conectividad.</t>
  </si>
  <si>
    <t>Posibilidad de pérdida económica y reputacional ante las victimas y el SNARIV por el incumplimiento de la realización de las jornadas de atención y/o ferias de Servicio, 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</si>
  <si>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</si>
  <si>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</si>
  <si>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</si>
  <si>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</si>
  <si>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</si>
  <si>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</si>
  <si>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</si>
  <si>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</si>
  <si>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Posibilidad de pérdida económica y reputacional ante las victimas y sus familiares por no notificar las cartas de indemnización, 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</si>
  <si>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</si>
  <si>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</si>
  <si>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</si>
  <si>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</si>
  <si>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</si>
  <si>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</si>
  <si>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</si>
  <si>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Posibilidad de pérdida económica y reputacional ante las entidades del SNARIV o con los representantes de las victimas por no acompañar o brindar asistencias técnicas, siempre que estas sean presenciales, debido a la no aprobación viáticos, falta de conectividad cuando son de manera remota o virtual, catástrofes naturales o  riesgos de seguridad o biológicos.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</si>
  <si>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</si>
  <si>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</si>
  <si>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</si>
  <si>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</si>
  <si>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</si>
  <si>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</si>
  <si>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Posibilidad de pérdida económica y reputacional ante las entidades del SNARIV y con los sujetos colectivos por la no implementación de las acciones contenidas en los PIRC, debido a   la no aprobación de viáticos, problemas con los operadores e inconvenientes con las acciones asociadas a entidades de SNARIV distintas a la UARIV, catástrofes naturales, riesgos de seguridad o biológicos.</t>
  </si>
  <si>
    <t>El profesional de Reparación Colectiva, realiza semestralmente una revisión del avance en la implementación de los planes de 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</si>
  <si>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</si>
  <si>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</si>
  <si>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</si>
  <si>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</si>
  <si>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</si>
  <si>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</si>
  <si>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</si>
  <si>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</si>
  <si>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Las fechas dependerán del inicio de los proyectos, las cuales se definen en el trascurso del año</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</si>
  <si>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</si>
  <si>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</si>
  <si>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 xml:space="preserve">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</si>
  <si>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 xml:space="preserve">Posibilidad de pérdida económica y reputacional ante nuestras partes interesadas, por afectación en el desempeño ambiental y sanciones ante entes de control, 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</si>
  <si>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El personal de servicios generales y el auxiliar administrativo realiza la cuantificación semanal de los residuos generados en la DT de tipo (aprovechables, no aprovechables, orgánicos y peligrosos) de acuerdo con lo establecido en el Plan Institucional de Gestión Ambiental y el Plan de Gestión Integral de Residuos Sólidos, Aprovechables, Ordinarios y Orgánicos y la Resolución 2184 de 2019, para posterior movilización, almacenaje temporal y entrega. En caso de no realizarse la cuantificación en su periodicidad por parte del personal de servicios generales y el auxiliar administrativo, el Enlace SIG realizará seguimiento. Como evidencia se contará con el registro en los formatos establecidos por el Sistema de Gestión Ambiental para su control y seguimiento.</t>
  </si>
  <si>
    <t xml:space="preserve">Solicitar al nivel nacional capacitaciones, talleres de fortalecimiento de la norma ambiental, que rigen a nivel mundial y en la legislación colombiana. </t>
  </si>
  <si>
    <t>RESPONSABLE TERRITORIAL DEL SGA</t>
  </si>
  <si>
    <t>El Enlace SIG de la Dirección Territorial, de manera bimestral realiza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t>
  </si>
  <si>
    <t xml:space="preserve">Realizar estrategias de fortalecimiento entre la DT vs Entes territoriales. Para las buenas practicas ambientales </t>
  </si>
  <si>
    <t>Los funcionarios, contratitas y colaboradores de la Dirección Territorial participaran cada vez que se convoque por parte del nivel nacional o por el Enlace SIG en las jornadas de conmemoración, capacitaciones, concursos, celebraciones y demás actividades del SGA con el fin de dar cumplimiento con la política del SGA. En caso de no programarse jornadas o de no poder participar se programará con el Enlace SIG de la DT o se enviará información a través de correo electrónicos, para su conocimiento, apropiación e implementación. Como evidencia quedará actas, listados de asistencias, registros fotográficos, correos electrónicos.</t>
  </si>
  <si>
    <t xml:space="preserve">Alianzas entre las partes interesadas para formar profesionales comprometidos con el medio ambiente y la buena utilización de los recursos naturales para seguir fortaleciendo el sistema. </t>
  </si>
  <si>
    <t>El enlace SIG de la dirección territorial, periódicamente, y según cronograma establecido realizará reporte y cargue de las evidencias de las actividades del plan de implementación en el micrositio dispuesto para este fin. En caso de no realizar esta actividad será enviada vía correo electrónico con el reporte de la información y las evidencias de cada una de las actividades al profesional encargado de la gestión ambiental a nivel nacional.</t>
  </si>
  <si>
    <t xml:space="preserve">Sugerir ante el nivel nacional que se contrate personal en la DT o por regiones especialista en temas ambientales, para permitir fortalecer el sistema en las regiones. </t>
  </si>
  <si>
    <t xml:space="preserve">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</si>
  <si>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Posibilidad de pérdida económica y reputacional ante los funcionarios de la DT y partes interesadas, por la ocurrencia de accidentes, enfermedades laborales o incapacidades, generando demandas y sanciones, 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</si>
  <si>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El Equipo COPASST y la brigada de emergencia de la DT, realizan inspecciones programadas por el Grupo de Gestión de Talento Humano – equipo SST del nivel nacional de acuerdo con el cronograma de inspecciones y la normatividad vigente aplicable, en caso de encontrar inconsistencias se realizará el reporte al equipo de SST del nivel nacional. Como evidencia quedan los formatos de inspecciones.  </t>
  </si>
  <si>
    <t xml:space="preserve">Solicitar al talento humano personal idóneo que pueda dar línea para la implementación del sistema en el territorio. </t>
  </si>
  <si>
    <t>RESPONSABLE TERRITORIAL DEL SG-SST</t>
  </si>
  <si>
    <t>El director (a) territorial y el equipo de la DT participa en la actualización del plan de emergencia y la matriz de identificación de peligros, valoración de riesgos y determinación de controles, de acuerdo con la programación del equipo de SST del nivel nacional, en caso de que existan cambio físicos u operativos, se solicitará acompañamiento del equipo de SST del nivel nacional para la actualización. Como evidencia queda el listado de asistencia, instrumentos actualizados, correos electrónicos.</t>
  </si>
  <si>
    <t xml:space="preserve">Socializar los protocolos de SST a las partes interesadas. </t>
  </si>
  <si>
    <t>Los funcionarios, contratistas y colaboradores de la Dirección Territorial participan cada vez que se convoque por parte del equipo de SST del nivel nacional o por el Enlace SIG en las jornadas de capacitaciones, sensibilización y demás actividades del SG-SST con el fin de dar cumplimiento con la política del SG-SST. En caso de no programarse jornadas o de no poder participar se programará con el Enlace SIG de la DT o se enviará información a través de correo electrónicos, para su conocimiento, apropiación e implementación. Como evidencia quedan actas, listados de asistencias, registros fotográficos, correos electrónicos.</t>
  </si>
  <si>
    <t>Impulsar la formación de  profesionales en cuanto al sistema de SST</t>
  </si>
  <si>
    <t>Dirección Territorial Chocó</t>
  </si>
  <si>
    <t>Acompañar técnicamente a las entidades territoriales para que mantengan los conceptos de seguridad vigentes
Asistencia Técnica para la Actualización en Planes de Contingencia en etapa de formulación para municipios de interés estratégico
Asistencia técnica para el fortalecimiento de las mesas de victimas municipal y departamentales</t>
  </si>
  <si>
    <t xml:space="preserve">por la inadecuada asistencia técnica a los grupos de valor, </t>
  </si>
  <si>
    <t>debido a la utilización de un lenguaje técnico que dificulta la comunicación efectiva por la diversidad lingüística de las comunidades, falta de recursos, orden público o voluntad política del ente territorial.</t>
  </si>
  <si>
    <t>Posibilidad de pérdida económica y reputacional por la inadecuada asistencia técnica a los grupos de valor,  debido a la utilización de un lenguaje técnico que dificulta la comunicación efectiva por la diversidad lingüística de las comunidades, falta de recursos, orden público o voluntad política del ente territorial.</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</si>
  <si>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</si>
  <si>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</si>
  <si>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De acuerdo a necesidad</t>
  </si>
  <si>
    <t>Fecha de programación de la asistencia</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</si>
  <si>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</si>
  <si>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</si>
  <si>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</si>
  <si>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</si>
  <si>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 xml:space="preserve">ante las victimas por la no realización de las jornadas de atención, </t>
  </si>
  <si>
    <t>debido a orden publico, falta de presupuesto y voluntad política de entes territoriales</t>
  </si>
  <si>
    <t>Posibilidad de pérdida reputacional ante las victimas por la no realización de las jornadas de atención,  debido a orden publico, falta de presupuesto y voluntad política de entes territoriales</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</si>
  <si>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</si>
  <si>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</si>
  <si>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</si>
  <si>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</si>
  <si>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</si>
  <si>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</si>
  <si>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de acuerdo a necesidad</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</si>
  <si>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</si>
  <si>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</si>
  <si>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 xml:space="preserve">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</si>
  <si>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 xml:space="preserve">Posibilidad de pérdida económica y reputacional ante nuestras partes interesadas, por afectación en el desempeño ambiental y sanciones ante entes de control, 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</si>
  <si>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La operaria de servicio general los días lunes, miércoles y viernes realiza la aplicación del código de colores en las bolsas de los puntos ecológicos existentes de acuerdo con lo exigido en la Resolución 2184 de 2019, esta actividad se debe realizar cada vez que se generen residuos sólidos y es responsabilidad del funcionario, contratista u operador cumplir con el código de colores establecido, lo anterior, con el fin de no incumplir requisitos legales vigentes. En caso de no poder contar con las adecuadas bolsas se requieren a la supervisora del  operador o contratista, como evidencia se cuenta con diligenciamiento de formatos y correos.</t>
  </si>
  <si>
    <t xml:space="preserve">Articular con NN, para gestionar un lugar o área  de almacenamiento de los residuos solidos  aprovechables y peligrosos generados en la DT. </t>
  </si>
  <si>
    <t>Por necesidad de servicio</t>
  </si>
  <si>
    <t xml:space="preserve">La operaria auxiliar de servicio general, </t>
  </si>
  <si>
    <t>La auxiliar administrativa cada vez que se genera un residuo peligroso realiza el registro,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En caso de evidenciar inconsistencias en la labor se solicita apoyo al enlace del nivel nacional como evidencia son los correros, matriz diligenciada.</t>
  </si>
  <si>
    <t>Hacer incidencia al nivel nacional para que se generen espacios de divulgación,  capacitaciones de los nuevos procedimientos  y lineamientos legales que surjan con el nuevo cambio de gobierno en ara de fortalecer el cumplimiento del mismo como el cuidado y manejo del medio ambiente.</t>
  </si>
  <si>
    <t xml:space="preserve">Semestral </t>
  </si>
  <si>
    <t>La Auxiliar Administrativo</t>
  </si>
  <si>
    <t>La directora territorial realiza de manera mensual, aplicar lo establecido en la Guía de Buenas Prácticas Ambientales, con el objetivo de realizar un ahorro y uso eficiente de los recursos disponibles cada vez que se realice un uso de estos; se reitera la solicitud se  cuenta como evidencias se tiene correos, memorando y actas de comité.</t>
  </si>
  <si>
    <t xml:space="preserve">Generar mecanismos de toma de conciencia para el cuidado amigable y protección del medio ambiente a través de proceso de divulgación en los en los diferentes medios de comunicación y continuar con el fortalecimiento de los  funcionarios y contratistas de la DT, en sistema gestión ambiental.    </t>
  </si>
  <si>
    <t xml:space="preserve">Administrativo </t>
  </si>
  <si>
    <t>Los brigadistas y el copass, cada vez que se programa desde el nivel nacional y territorial dan a conocer el Plan de emergencias asociado a la sede en la cual se encuentra ubicado, los Procedimientos Operativos Normalizados - PON en materia ambiental, realiza  simulacros y/o simulaciones en las que se incluya el componente ambiental, ubica el kit de derrame en un espacio sin obstáculos e identificado, en caso de evidenciar inconsistencias en la aplicación se reprograma, se realizan las correcciones pertinentes,  como evidencia se cuenta con actas e informes y correos.</t>
  </si>
  <si>
    <t>La operaria del servicio general todos los días  separa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en caso de evidenciar inconsistencias se hacen recomendaciones a los funcionarios, contratista y visitante.</t>
  </si>
  <si>
    <t xml:space="preserve">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</si>
  <si>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 xml:space="preserve">Posibilidad de pérdida económica y reputacional ante los funcionarios de la DT y partes interesadas, por la ocurrencia de accidentes, enfermedades laborales o incapacidades, generando demandas y sanciones, 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</si>
  <si>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El equipo de brigadista y el COPASST, cada vez que se requiere desde el nivel nacional y se establezca la necesidad de hacerlos  se difunde acciones que garanticen la participación en los simulacros de emergencias programados por el área de Seguridad y Salud en el Trabajo y elaboración de informes, en caso de no participación se reprograma,   como evidencia se cuenta con informes, actas, asistencias y registro fotográfico.
El Equipo de la territorial, el COPASST y los brigadistas de manera periódica y de acuerdo a la necesidad,   realizan la verificaciones y apropiación de los planes de respuesta a emergencias que la Unidad tiene definido para cada punto de operación a nivel territorial, en caso de evidenciar la falta de apropiación se realiza retroalimentación y se solicita ajuste del nivel nacional  como evidencia se cuenta con las actas y correos.</t>
  </si>
  <si>
    <t xml:space="preserve">Articular con NN para la realización de actividades de bienestar en la DT, de igual manera  buscar apoyo con las organizaciones y cooperación internacional para que se generen espacios de integración de funcionario y contratista de la dirección territorial Choco, en temas  psicosociales.    </t>
  </si>
  <si>
    <t xml:space="preserve">De acuerdo a la necesidad </t>
  </si>
  <si>
    <t>Brigadista y Copasss</t>
  </si>
  <si>
    <t>El Equipo del COPASST de manera mensual, realiza seguimiento al cumplimiento de las directrices del SGSST, a través de las reuniones realizadas por el COPASST, en caso de evidenciar inconsistencias en la aplicación se establece compromiso para la realización en el mes siguiente esto si depende de la territorial y si es del nivel nacional se envía al nivel nacional al funcionario competente para su cumplimiento,  como evidencia se cuenta con las actas y correos.</t>
  </si>
  <si>
    <t>Hacer entrega de manera periódica de elementos de bioseguridad para evitar el riesgo de contagio del COVID -19, en la sede administrativa atendiendo el retorno presencial.</t>
  </si>
  <si>
    <t>Copasst</t>
  </si>
  <si>
    <t>El grupo de talento humano cada dos meses, mide la aplicación de las políticas, normas, reglamentos, instrucciones e instructivos definidas en el SG-SST. en caso de evidenciar inconsistencias en la aplicación se establece los criterios que aplique el nivel nacional, como evidencia se cuenta con los correos.</t>
  </si>
  <si>
    <t>Brindar capacitaciones de  manera presencial a todo el equipo de brigadistas y colaboradores de la DT Choco en temas asociados a SST</t>
  </si>
  <si>
    <t xml:space="preserve">Cuatrimestral </t>
  </si>
  <si>
    <t>Funcionario designado por el líder de la DT</t>
  </si>
  <si>
    <t>El quipo del copasst revisa y  mide la participación en las capacitaciones y actividades programadas por el GGTH-SST, en caso de no participación se realizan recomendaciones para la participación en los talleres, a través del envío de programaciones del mes con su respectivo link  como evidencia se cuenta con correos y listado de asistencia.
El grupo de talento humano nivel nacional de manera bimestral, mide la aplicación de las políticas, normas, reglamentos, instrucciones e instructivos definidas en el SG-SST, en caso de evidenciar inconsistencias en la aplicación se establecen los criterios que aplique el nivel nacional,  como evidencia se cuenta con la plataforma de consulta del sistema integrado de gestión manual de proceso y en el suma.
Grupo de talento humano nacional de manera periódica o de acuerdo a la necesidad, se validan la difusión de las matrices de peligros y riesgos, aplicando el control de los mismos, en caso de evidenciar inconsistencias en la aplicación se establece los criterios que aplique el nivel nacional, desde la territorial se envían correos solicitando su corrección o ajuste  como evidencia se cuenta con correos.</t>
  </si>
  <si>
    <t xml:space="preserve">El grupo de talento humano nivel nacional de manera periódica validan la difusión de las matrices de peligros y riesgos, aplicando el control de los mismos, en caso de evidenciar inconsistencias en la aplicación se establecen los criterios que defina el nivel nacional,  como evidencia se cuenta con correos </t>
  </si>
  <si>
    <t>Dirección Territorial Córdoba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</si>
  <si>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</si>
  <si>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</si>
  <si>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</si>
  <si>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Posibilidad de pérdida económica y reputacional ante las Víctimas y entes de control por sanciones a las territoriales por no prestar atención y orientación a quienes acuden al Centro Regional de Atención y/o PAV en la territorial o hacerlo de forma inadecuada, 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</si>
  <si>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</si>
  <si>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plantea plan de acción para fortalecer los controles existentes y evitar la materialización del riesgo.</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</si>
  <si>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</si>
  <si>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</si>
  <si>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</si>
  <si>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
Implementar acciones de memoria, dignificación y fortalecimiento de tejido social en el marco de la medida de satisfacción a nivel individual 
Tramitar jornadas de atención móvil de orientación y comunicación a las víctimas</t>
  </si>
  <si>
    <t>ante las Víctimas por no implementar las estrategias o acciones de forma eficaz que garanticen una atención u orientación digna y diferencial,</t>
  </si>
  <si>
    <t>debido a situaciones de orden público y ambientales.</t>
  </si>
  <si>
    <t>Posibilidad de pérdida reputacional ante las Víctimas por no implementar las estrategias o acciones de forma eficaz que garanticen una atención u orientación digna y diferencial, 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</si>
  <si>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</si>
  <si>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</si>
  <si>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</si>
  <si>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t>La Profesional Psicosocial encargada de la implementación de las estrategias presenciales grupales (Tejiéndonos y Fortaleciendo Capacidades), mensualmente y/o cada vez que se vaya a realizar la actividad, convocará a los usuarios por correo electrónico y/o llamadas telefónicas, con el objetivo de cumplir con la implementación de las estrategias de enfoque psicosocial. En caso de que no se pueda realizar de manera presencial debido a la contingencia sanitaria por el virus COVID - 19, las actividades se realizaran de forma virtual, utilizando la aplicación Teams.
Evidencia: Correos electrónicos de la convocatoria, o listados de asistencia de presencial o virtual.</t>
  </si>
  <si>
    <t>Implementar acciones por la dirección territorial para efectuar la entrega de cartas de indemnización aptas a las victimas localizadas.</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</si>
  <si>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</si>
  <si>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</si>
  <si>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</si>
  <si>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t>Reforzar la socialización de la campaña antifraude ¡Que no le echen cuentos!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</si>
  <si>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</si>
  <si>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t>La profesional de Indemnizaciones mensualmente envía informe con las jornadas de notificación y entrega de cartas de indemnización realizadas, en las cuales se socializa la campaña Antifraude #QueNoLeEchenCuentos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</si>
  <si>
    <t>Trabajar conjuntamente con las víctimas en el proceso de reparación integral para la reconstrucción y trasformación de sus proyectos de vida.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</si>
  <si>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Implementar acciones de medidas de satisfacción y/o garantías de no repetición en sujetos de reparación colectiva.
Implementar acciones de medidas de restitución en sujetos colectivos.
Implementar medidas de reparación colectiva para sujetos de reparación colectiva afros con plan aprobado
Brindar asistencia y fortalecimiento a las mesas de participación para cualificar y mejorar su incidencia en la política</t>
  </si>
  <si>
    <t xml:space="preserve">ante los sujetos de reparación colectiva, Mesas de Participación, entidades territoriales y órganos de control al no realizar la implementación de las acciones para la reparación integral de los sujetos o no realizar las asistencia y/o fortalecimiento a las MMPEV, </t>
  </si>
  <si>
    <t>debido a  las dificultades (legalización de predios, partidas presupuestales, disponibilidad económica, financiera y de personal experto requeridos para los diferentes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</si>
  <si>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Posibilidad de pérdida económica y reputacional ante los sujetos de reparación colectiva, Mesas de Participación, entidades territoriales y órganos de control al no realizar la implementación de las acciones para la reparación integral de los sujetos o no realizar las asistencia y/o fortalecimiento a las MMPEV,  debido a  las dificultades (legalización de predios, partidas presupuestales, disponibilidad económica, financiera y de personal experto requeridos para los diferentes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</si>
  <si>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Los profesionales lideres de los procesos misionales de Reparación Colectiva (RC) y Participación, identifican de manera mensual mediante el seguimiento a sus temas y metas estratégicas, las necesidades y las acciones realizadas, de acuerdo con la demanda en asistencia técnica de mesas de participación, sujetos de reparación colectiva, entidades territoriales, organismos de control y entidades cooperantes. En caso de evidenciar oportunidades de mejora, se envía alerta al área misional correspondiente para que intervenga, y/o se reprogramen las acciones y asistencias pertinentes.
Evidencia: Acta y/o correo de las acciones y asistencias realizadas o correo que de cuenta de la alerta y reprogramación de las mismas.</t>
  </si>
  <si>
    <t xml:space="preserve">Se realizará  seguimiento de las metas de acuerdo con la programación - mensual - trimestral- semestral o anual,  para su cumplimiento o ajuste en la meta, o la programación. </t>
  </si>
  <si>
    <t xml:space="preserve">mensual. Trimestral </t>
  </si>
  <si>
    <t xml:space="preserve">Profesionales misionales de la DT, responsables de desarrollar las actividades </t>
  </si>
  <si>
    <t xml:space="preserve">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</si>
  <si>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 xml:space="preserve">Posibilidad de pérdida económica y reputacional ante nuestras partes interesadas, por afectación en el desempeño ambiental y sanciones ante entes de control, 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</si>
  <si>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El líder del Sistema de Gestión Ambiental (SGA) de forma trimestral o cada que sea requerido,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evidenciar inconsistencias se programa intervención personalizada a la Dirección Territorial con el área del nivel nacional implementadora del sistema para resolver las inconsistencias.
Evidencia: Matriz de identificación y evaluación de aspectos e impactos ambientales, y el correo o acta de la intervención a la DT Córdoba, en caso de haberse requerido.</t>
  </si>
  <si>
    <t>Aprovechar la alianza o convenio con la Fundación IMAT a nivel territorial para motivar el reciclaje de residuos aprovechables en el equipo de trabajo y a la vez apoyar esa noble causa que lidera la fundación.</t>
  </si>
  <si>
    <t xml:space="preserve">Trimestral </t>
  </si>
  <si>
    <t>•	Director Territorial 
•	Enlace SIG
•	Líder SGA Territorial</t>
  </si>
  <si>
    <t>El líder del Sistema de Gestión Ambiental (SGA) de forma trimestral realiza la identificación de condiciones ambientales de la sede utilizando la "Guía para la Identificación de Condiciones Ambientales y Elaboración de Matrices DOFA" registrando estas en el formato "Reporte de Condiciones Ambientales", solicita y conserva los registros de mantenimiento de los equipos identificados, realizar el cargue de estas actividades en el Share Point de acuerdo con la programación realizada; es responsabilidad de cada Dirección Territorial realizar las actividades descritas, con el objetivo de no incumplir requisitos legales y requerimientos de la ISO 14001:2015. En caso de evidenciar oportunidades de mejora se programa jornada de apoyo y revisión a la Dirección Territorial con el área del nivel nacional implementadora del sistema.
Evidencia: Formato de Reporte de Condiciones Ambientales, y el correo o acta de la intervención a la DT Córdoba, en caso de haberse requerido.</t>
  </si>
  <si>
    <t>Realizar jornadas de limpieza "VIERNES VERDE" con la participación de los funcionarios y contratistas.</t>
  </si>
  <si>
    <t>El líder del Sistema de Gestión Ambiental (SGA) y Operarias de Aseo y Cafetería de la DT Córdoba, mensualmente o cada que se generen residuos peligrosos,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identificar hallazgos se intervención personalizada a la Dirección Territorial con el área del nivel nacional implementadora del sistema para resolver las inconsistencias.
Evidencia: Formato de Registro Generación de Residuos Sólidos Aprovechables, Orgánicos y Ordinarios, y el correo o acta de la intervención a la DT Córdoba, en caso de haberse requerido.</t>
  </si>
  <si>
    <t>Realizar gestión con el Fondo de reparaciones para adecuar de manera definitiva las instalaciones de la sede frente a las condiciones ambientales inadecuadas que se tienen.</t>
  </si>
  <si>
    <t>El líder del Sistema de Gestión Ambiental (SGA) de forma mensual realiza el control de los programas de gestión ambiental a través de los matrices de seguimiento establecidas, de acuerdo con la periodicidad establecida (mensual), con el fin de controlar y mejorar el desempeño ambiental de la Dirección Territorial y no incumplir requisitos legales aplicables. En caso de identificar hallazgos se reportará al área encargada e implementadora del SGA del nivel nacional para resolver los hallazgos y proponer acciones de mejora.
Evidencia: Matriz de seguimiento a programas de gestión ambiental (servicios públicos), y el correo con el reporte de hallazgos a la DT Córdoba, en caso de haberse requerido.</t>
  </si>
  <si>
    <t>Solicitar jornadas de fortalecimiento y apropiación del sistema ambiental al área encargada en el nivel central, para todo el equipo de la DT Córdoba</t>
  </si>
  <si>
    <t>El Enlace SIG, el líder del Sistema de Gestión Ambiental (SGA) e integrantes del equipo (funcionario, contratista u operador) de la Dirección Territorial Córdoba de forma trimestral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En caso de evidenciar oportunidades de mejora se solicitará una jornada de fortalecimiento para la Dirección Territorial Córdoba.
Evidencia: Acta y/o certificado de la formación recibida, y el correo con la solicitud del fortalecimiento a la DT Córdoba, en caso de haberse requerido.</t>
  </si>
  <si>
    <t>Fomentar la participación del personal adscrito a la D.T. Córdoba en los diferentes espacios de formación (cursos, diplomados, etc.), organizados por el nivel nacional de la entidad en materia ambiental.</t>
  </si>
  <si>
    <t>El Enlace SIG y el líder del Sistema de Gestión Ambiental (SGA) de manera bimestral realizan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 
Evidencia: Diligenciamiento del link y/o evidencias de las actividades realizadas (búsquedas, comunicaciones con entes de vigilancia y control ambiental) y Normograma.</t>
  </si>
  <si>
    <t xml:space="preserve">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</si>
  <si>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 xml:space="preserve">Posibilidad de pérdida económica y reputacional ante los funcionarios de la DT y partes interesadas, por la ocurrencia de accidentes, enfermedades laborales o incapacidades, generando demandas y sanciones, 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</si>
  <si>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El líder del Sistema de Seguridad y Salud en el Trabajo (SST) de forma trimestral o cada vez que se requiera, valida la difusión de las matrices de peligros y riesgos, aplicando el control de los mismos, en caso de identificar incumplimientos se reporta al área encargada del NN y se programa reunión de socialización y refuerzo a la DT Córdoba.
Evidencia: Correo de difusión de las matrices de peligros y riesgos, y el correo y acta con socialización y refuerzo a la DT Córdoba, en caso de haberse requerido.
El líder del Sistema de Seguridad y Salud en el Trabajo (SST) de forma trimestral o cada vez que se requiera, verifica la apropiación de los planes de respuesta a emergencias que la Unidad tiene definido para cada punto de operación a nivel territorial, en caso de identificar desconocimiento se programa reunión de fortalecimiento y refuerzo a la DT Córdoba.
Evidencia: Acta o evaluación que dé cuenta de la apropiación de los planes de respuesta a emergencias, y el correo y acta con el fortalecimiento y refuerzo a la DT Córdoba, en caso de haberse requerido.</t>
  </si>
  <si>
    <t xml:space="preserve">Solicitar a Talento Humano y el FRV los arreglos de la Sede Administrativa y la adecuación de los puestos de trabajo de la DT Córdoba. </t>
  </si>
  <si>
    <t>•	Director Territorial 
•	Enlace SIG
•	Líder SST Territorial</t>
  </si>
  <si>
    <t>El líder del Sistema de Seguridad y Salud en el Trabajo (SST) de forma trimestral o cada vez que se requiera, difunde las acciones que garanticen la participación en los simulacros de emergencias programados por el área de Seguridad y Salud en el Trabajo y elaboración de informes, en caso de identificar incumplimientos u oportunidades de mejora se programa nueva jornada de simulacro para la DT Córdoba.
Evidencia: Informe del simulacro realizado, y el correo y acta con la reprogramación de una jornada de simulacro para la DT Córdoba, en caso de haberse requerido.</t>
  </si>
  <si>
    <t>Requerir al área de Talento Humano la retroalimentación de resultados y acciones de mejora de las encuestas aplicadas a las partes interesadas.</t>
  </si>
  <si>
    <t>El Enlace SIG y el líder del Sistema de Seguridad y Salud en el Trabajo (SST) de forma mensual o cada vez que se requiera, socializan los documentos e información del SGSST, por medio de correos electrónicos, jornadas de fortalecimiento y reuniones de comités territoriales, en caso de identificar oportunidades de mejora se programa reunión de fortalecimiento y refuerzo a la DT Córdoba.
Evidencia: Correo de difusión y/o actas de socialización de los documentos e información del SGSST, y el acta con la jornada de refuerzo y fortalecimiento a la DT Córdoba, en caso de haberse requerido.</t>
  </si>
  <si>
    <t>Realizar capacitaciones periódicas en la DT Córdoba respecto al SGSST y que estas sean replicadas a los operadores.</t>
  </si>
  <si>
    <t>El líder del Sistema de Seguridad y Salud en el Trabajo (SST) de forma mensual o cada vez que se requiera, revisa y mide la participación en las capacitaciones y actividades programadas por el GGTH-SST, en caso de identificar baja participación se envía correo de motivación a la participación y se hace retroalimentación y refuerzo en las reuniones de equipo que disponga de DT Córdoba.
Evidencia: Listados de participación de la territorial en las capacitaciones del SGSST, y el correo y/o acta con la motivación y retroalimentación a la DT Córdoba, en caso de haberse requerido.</t>
  </si>
  <si>
    <t>Motivar y concientizar a los EETT sobre la importancia y pertinencia de acoger la normatividad vigente del SGSST y facilitar apoyo en la implementación del sistema en el CRAV y los PAV.</t>
  </si>
  <si>
    <t>Dirección Territorial Eje Cafetero</t>
  </si>
  <si>
    <t xml:space="preserve"> Trabajar conjuntamente con las víctimas en el proceso de reparación integral para la reconstrucción y trasformación de sus proyectos de vida.
Fortalecer la cultura de confianza, colaboración e innovación para garantizar una atención digna, respetuosa y diferencial.</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</si>
  <si>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</si>
  <si>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</si>
  <si>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</si>
  <si>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Posibilidad de pérdida económica y reputacional ante nuestros grupos de valor; entes territoriales y entidades del SNARIV por el incumplimiento en la realización de las jornadas de atención móvil 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</si>
  <si>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</si>
  <si>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</si>
  <si>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</si>
  <si>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</si>
  <si>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 xml:space="preserve"> Trabajar conjuntamente con las víctimas en el proceso de reparación integral para la reconstrucción y trasformación de sus proyectos de vida.
Acercar el Estado a las víctimas para brindarles una oferta pertinente, eficaz, sostenible y oportuna.</t>
  </si>
  <si>
    <t>Asistencia Técnica para la Actualización en Planes de Contingencia en etapa de formulación para municipios de interés estratégico</t>
  </si>
  <si>
    <t>ante nuestros grupos de valor y entes territoriales por la imposibilidad de realizar las asistencias técnicas,</t>
  </si>
  <si>
    <t>debido a insuficiencia presupuestal, mala conectividad, situaciones de orden público o falta de interés de las entidades</t>
  </si>
  <si>
    <t>Posibilidad de pérdida económica y reputacional ante nuestros grupos de valor y entes territoriales por la imposibilidad de realizar las asistencias técnicas, 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</si>
  <si>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</si>
  <si>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</si>
  <si>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Fortalecer la cultura de confianza, colaboración e innovación para garantizar una atención digna, respetuosa y diferencial.</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</si>
  <si>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</si>
  <si>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</si>
  <si>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</si>
  <si>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Posibilidad de pérdida económica y reputacional ante nuestros grupos de valor, entes territoriales y entidades del SNARIV por la imposibilidad de implementar las estrategias definidas en los componentes de memoria, dignificación y recuperación social, 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</si>
  <si>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</si>
  <si>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</si>
  <si>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</si>
  <si>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</si>
  <si>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</si>
  <si>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una vez al año   por cada departamento, al momento de que el Departamento lo cite</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</si>
  <si>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</si>
  <si>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</si>
  <si>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</si>
  <si>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</si>
  <si>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</si>
  <si>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</si>
  <si>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</si>
  <si>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</si>
  <si>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</si>
  <si>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</si>
  <si>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 xml:space="preserve">Buscar articulación institucional con empresas lideres del tema ambiental para incorporar conocimientos y buenas practicas de cuidado ambiental a los funcionarios, colaboradores y nuestras partes interesadas
</t>
  </si>
  <si>
    <t>una vez al año y por cada sede de la Dirección Territorial</t>
  </si>
  <si>
    <t>Asistentes Administrativos</t>
  </si>
  <si>
    <t xml:space="preserve">una vez al año </t>
  </si>
  <si>
    <t>Director Territorial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</si>
  <si>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t>
  </si>
  <si>
    <t>Dirección Territorial Magdalena</t>
  </si>
  <si>
    <t>Trabajar conjuntamente con las víctimas en el proceso de reparación integral para la reconstrucción y trasformación de sus proyectos de vida.
Acercar el Estado a las víctimas para brindarles una oferta pertinente, eficaz, sostenible y oportuna.</t>
  </si>
  <si>
    <t>por no brindar asistencia técnica a las partes interesadas, para cumplir con los planes establecidos en los periodos y los que estipula la ley,</t>
  </si>
  <si>
    <t xml:space="preserve">debido a la falta de planeación y dinámica de las partes interesadas. </t>
  </si>
  <si>
    <t xml:space="preserve">Posibilidad de pérdida reputacional por no brindar asistencia técnica a las partes interesadas, para cumplir con los planes establecidos en los periodos y los que estipula la ley, debido a la falta de planeación y dinámica de las partes interesadas. </t>
  </si>
  <si>
    <t>Revisar la realización de las asistencias técnicas a los entes territoriales según planeación para el cumplimiento de la política pública de víctimas</t>
  </si>
  <si>
    <t>semestralmente</t>
  </si>
  <si>
    <t xml:space="preserve">profesionales encargados de los procesos </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</si>
  <si>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</si>
  <si>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</si>
  <si>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</si>
  <si>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</si>
  <si>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</si>
  <si>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</si>
  <si>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</si>
  <si>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</si>
  <si>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</si>
  <si>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</si>
  <si>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Posibilidad de pérdida reputacional por no implementar las medidas contempladas a los sujetos colectivos  en los PIRC y las actividades a las victimas de enfoque diferencial y de genero, 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</si>
  <si>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</si>
  <si>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apor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</si>
  <si>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</si>
  <si>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</si>
  <si>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</si>
  <si>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</si>
  <si>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Posibilidad de pérdida económica y reputacional ante los grupos de valor por la no entrega de cartas de indemnización aptas a las victimas localizadas, 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</si>
  <si>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</si>
  <si>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</si>
  <si>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</si>
  <si>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</si>
  <si>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</si>
  <si>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</si>
  <si>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Posibilidad de pérdida reputacional por no brindar acompañamiento a las victimas ni a las personerías de los municipios en el fortalecimiento y empoderamiento de la participación de las mesas de las victimas, 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</si>
  <si>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</si>
  <si>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</si>
  <si>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</si>
  <si>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</si>
  <si>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Posibilidad de pérdida económica y reputacional ante nuestras partes interesadas, por afectación en el desempeño ambiental y sanciones ante entes de control, 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</si>
  <si>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Los profesionales del sistema de gestión ambiental realizan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t>
  </si>
  <si>
    <t xml:space="preserve">Sugerir ante el nivel nacional que se contrate personal en la DT o por regiones   que sea líder y especialista en temas ambientales, esto permitirá fortalecer el sistema en las regiones. </t>
  </si>
  <si>
    <t>profesional encargado del proceso</t>
  </si>
  <si>
    <t>Realizar estrategias de fortalecimiento entre la DT vs Entes territoriales para acoger  buenas practicas ambientales</t>
  </si>
  <si>
    <t>Establecer alianzas entre las partes interesadas para formar profesionales comprometidos con el medio ambiente y la buena utilización de los recursos naturales y seguir fortaleciendo el sistema.</t>
  </si>
  <si>
    <t>debido a dotación mobiliario en mal estado (sillas no ergonómicas), capacitaciones poco efectivas y centradas a enlaces y Copasst, mala calidad elementos de bioseguridad, pandemias y falta de personal competente para la implementación y mantenimiento del sistema.</t>
  </si>
  <si>
    <t>Posibilidad de pérdida económica y reputacional ante los funcionarios de la DT y partes interesadas, por la ocurrencia de accidentes, enfermedades laborales o incapacidades, generando demandas y sanciones, debido a dotación mobiliario en mal estado (sillas no ergonómicas), capacitaciones poco efectivas y centradas a enlaces y Copasst, mala calidad elementos de bioseguridad, pandemias y falta de personal competente para la implementación y mantenimiento del sistema.</t>
  </si>
  <si>
    <t xml:space="preserve">Los profesionales del sistema de seguridad y salud en el trabajo realizaran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 </t>
  </si>
  <si>
    <t>Solicitar a Talento Humano personal idóneo del sistema de la SST que pueda dar línea para la implementación del Sistema</t>
  </si>
  <si>
    <t xml:space="preserve">Socializar los lineamientos y protocolos de SST a las partes interesadas. </t>
  </si>
  <si>
    <t>Impulsar la formación de los profesionales en cuanto al Sistema de SST</t>
  </si>
  <si>
    <t xml:space="preserve">Verificar el  cumplimiento de los protocolos y elementos de seguridad que nos proporciona la entidad para evitar o disminuir los contagios. </t>
  </si>
  <si>
    <t>Dirección Territorial Magdalena Medio</t>
  </si>
  <si>
    <t xml:space="preserve">Acercar el Estado a las víctimas para brindarles una oferta pertinente, eficaz, sostenible y oportuna.
Vincular de manera activa a la sociedad civil y a la comunidad internacional en los procesos de reparación integral a las víctimas del conflicto.
</t>
  </si>
  <si>
    <t xml:space="preserve">Acompañar técnicamente a las entidades territoriales para que mantengan los conceptos de seguridad vigentes
Asistencia Técnica para la Actualización en Planes de Contingencia en etapa de formulación para municipios de interés estratégico
Acompañar a las EETT en la formulación y aprobación del POSI
Implementar la estrategia de comunicación masiva para victimas organizadas y no organizadas en la política publica de victimas
Acompañar la implementación de las acciones del plan de fortalecimiento del modelo de operación de EDYG
Acompañamiento y seguimiento a las líneas de intervención de la carta de entendimiento suscrita con las Instituciones de Educación Superior - IES 
Construir informes de articulación, gestión y seguimiento en el marco de los CTJT municipales.
Implementar acciones de  acompañamiento psicosocial con víctimas del conflicto armado para garantizar el acceso a las medidas de satisfacción rehabilitación y garantías de no repetición. 
Realizar acciones de fortalecimiento a emprendimientos de víctimas identificados y caracterizados.
Asistir técnicamente en la implementación de la ruta de reparación colectiva (identificación, alistamiento, diagnostico del daño, formulación e implementación del PIRC) a sujetos de reparación colectiva
</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</si>
  <si>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</si>
  <si>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</si>
  <si>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 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</si>
  <si>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</si>
  <si>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</si>
  <si>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</si>
  <si>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</si>
  <si>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</si>
  <si>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</si>
  <si>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</si>
  <si>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</si>
  <si>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</si>
  <si>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</si>
  <si>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</si>
  <si>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ante las victimas y el solicitante de la jornada por la no realización de las  jornadas de atención móvil de orientación y comunicación,</t>
  </si>
  <si>
    <t>debido al  incumpliendo de  lineamientos establecidos en el procedimiento.</t>
  </si>
  <si>
    <t>Posibilidad de pérdida reputacional ante las victimas y el solicitante de la jornada por la no realización de las  jornadas de atención móvil de orientación y comunicación, 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</si>
  <si>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</si>
  <si>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</si>
  <si>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Posibilidad de pérdida económica y reputacional ante nuestras partes interesadas, por afectación en el desempeño ambiental y sanciones ante entes de control, 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</si>
  <si>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Mantener alianzas con empresas, para la entrega de residuos aprovechables generados por la Dirección Territorial.</t>
  </si>
  <si>
    <t>Funcionario designado por la director (a) Territorial</t>
  </si>
  <si>
    <t xml:space="preserve">Articular con partes interesadas para la apropiación de normatividad, fortalecimiento del sga y generación de conciencia ambiental
</t>
  </si>
  <si>
    <t>Realizar entrega de los residuos peligrosos en jornadas de post consumo liderados por la Secretaria del medio ambiente de Barrancabermeja  y los residuos aprovechables a quien corresponda en harás de realizar su disposición final</t>
  </si>
  <si>
    <t>Auxiliar Administrativo y/o Enlace SIG</t>
  </si>
  <si>
    <t>Fortalecer el uso y aprovechamiento de herramientas tecnológicas que permitan la disminución de consumo de recursos que incidan en un medio ambiente mas sostenible.</t>
  </si>
  <si>
    <t>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</si>
  <si>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Posibilidad de pérdida económica y reputacional ante los funcionarios de la DT y partes interesadas, por la ocurrencia de accidentes, enfermedades laborales o incapacidades, generando demandas y sanciones, 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</si>
  <si>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Realizar articulación con el profesional zonal, profesionales de servicio al ciudadano para realizar seguimiento a los PAV y CRAV para verificar las condiciones laborales en temas de SST del personal y brindar recomendaciones para una mejor implementación de este que favorezcan al personal de la entidad que labora allí</t>
  </si>
  <si>
    <t>Enlace SIG,  Director (a) Territorial</t>
  </si>
  <si>
    <t>Solicitar al nivel nacional un profesional idóneo en el sistema de Seguridad y Salud en el trabajo, para el acompañamiento permanente a  la DT en las actividades del SG-SST</t>
  </si>
  <si>
    <t>Gestionar  al NN que por medio de la ARL se realicen actividades de autocuidado, bienestar, pausas activas y capacitaciones presenciales a los servidores de la DT.</t>
  </si>
  <si>
    <t xml:space="preserve">Director (a) Territorial o profesional designado del Grupo COPASST </t>
  </si>
  <si>
    <t>Continuar con la sensibilización para la implementación del protocolo de bioseguridad de la Entidad</t>
  </si>
  <si>
    <t>Dirección Territorial Meta y Llanos Orientales</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</si>
  <si>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</si>
  <si>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</si>
  <si>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</si>
  <si>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Posibilidad de pérdida económica y reputacional ante los sujetos de reparación colectiva,  al no realizar la implementación de las acciones o estrategias definidas, 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</si>
  <si>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 xml:space="preserve">
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</si>
  <si>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vindagar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</si>
  <si>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</si>
  <si>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</si>
  <si>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</si>
  <si>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De acuerdo a la programación de cada actividad y de cada indicador</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</si>
  <si>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</si>
  <si>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</si>
  <si>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 xml:space="preserve">Posibilidad de pérdida reputacional ante las victimas, entidades territoriales y  organismos de control, al no lograr hacer entrega de la medida de indemnización  a victimas   a quienes ya se le asignaron  y giraron los recursos en el proceso de reparación individual, 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</si>
  <si>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</si>
  <si>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</si>
  <si>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mensual </t>
  </si>
  <si>
    <t xml:space="preserve">Profesional reparación individual </t>
  </si>
  <si>
    <t xml:space="preserve">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t>
  </si>
  <si>
    <t xml:space="preserve">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</si>
  <si>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</si>
  <si>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 xml:space="preserve">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 </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</si>
  <si>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</si>
  <si>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  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</si>
  <si>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</si>
  <si>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</si>
  <si>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De acuerdo con la programación de cada actividad según plan operativo y plan de acción. Mensual, trimestral, semestral o anual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</si>
  <si>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</si>
  <si>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</si>
  <si>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</si>
  <si>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</si>
  <si>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</si>
  <si>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</si>
  <si>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trimestral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</si>
  <si>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</si>
  <si>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</si>
  <si>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y que no le echen cuentos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</si>
  <si>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</si>
  <si>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</si>
  <si>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</si>
  <si>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Posibilidad de pérdida económica y reputacional ante nuestras partes interesadas, por afectación en el desempeño ambiental y sanciones ante entes de control, 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</si>
  <si>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 xml:space="preserve">Los enlaces administrativos con el apoyo del profesional enlace SIG, separan e identifican los residuos peligrosos, almacenan los residuos peligrosos de acuerdo con la matriz de compatibilidad, cuantifican los residuos generados en el formato de "Generación de RESPEL" y el formato de entrega los residuos generados de acuerdo con lo establecido en el Plan de Gestión Integral de Residuos Sólidos -PGIRS, estas acciones se realizan cada vez que se generen los residuos peligrosos con el objetivo de no incumplir requisitos legales y es responsabilidad de cada Dirección Territorial aplicar los lineamientos establecidos por el SGA. En caso de incumplimiento, se realizara jornadas de sensibilización frente a la identificación y separación de RESPEL y se continuará con la matriz de comparendos ambientales  la cual se  socializara en el marco del comité técnico de seguimiento de la DR, como evidencia el acta de comité. 
</t>
  </si>
  <si>
    <t xml:space="preserve">Articular con el nivel nacional para implementar en territorio estrategias y lineamientos claros que garanticen que los operadores logísticos cumplan con la normatividad y la certificación de la entidad </t>
  </si>
  <si>
    <t xml:space="preserve">
Profesionales que tengan actividades relacionadas con operadores logísticos, en coordinación con el enlace SIG para el SGA</t>
  </si>
  <si>
    <t xml:space="preserve">Los enlaces administrativos con el apoyo del profesional enlace SIG,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entregan los residuos generados de acuerdo con lo establecido en el Plan de Gestión Integral de Residuos Sólidos -PGIRS, y se realiza el cargue de esta información en el micrositio destinado para tal fin, estas acciones se  realizan cada vez que se generan estos residuos, en caso de incumplimiento se remitirá correo electrónico al profesional encargado de la gestión ambiental en nivel nacional solicitando lineamientos al respecto. como evidencia quedan los correos de actualización de la información en el micrositio al profesional encargado en nivel nacional. </t>
  </si>
  <si>
    <t>Continuar con la realización de campañas de concientización frente el cuidado del medio ambiente dirigida a funcionarios y contratistas en articulación con las entidades territoriales</t>
  </si>
  <si>
    <t>enlace SIG de la DT</t>
  </si>
  <si>
    <t>Los enlaces administrativos con el apoyo del profesional enlace SIG, realizan el control del programa de ahorro y uso eficiente del agua y energía a través de los matrices de seguimiento en el micrositio destinado para tal fin, con periodicidad mensual, con el fin de controlar y mejorar el desempeño ambiental de la Dirección Territorial y cumplir con las metas del plan de implementación. En caso de incumplimiento se realizará solicitud de lineamientos mediante correo electrónico al profesional encargado de la gestión ambiental en nivel nacional, como evidencia se relacionan los correos electrónicos dirigidos al profesional encargado del nivel nacional frente a la actualización de la información en el micrositio</t>
  </si>
  <si>
    <t xml:space="preserve">Promulgar los programas asociados al PIGA, aprovechando las herramientas y los canales de información a nivel interno y externo </t>
  </si>
  <si>
    <t>probabilidad</t>
  </si>
  <si>
    <t>con registro</t>
  </si>
  <si>
    <t xml:space="preserve">consultar con los municipios los requisitos ambientales para la intervención con población victima, y socializar nuevamente la importancia de actualizar ell normograma </t>
  </si>
  <si>
    <t>bimestral</t>
  </si>
  <si>
    <t xml:space="preserve">enlace SIG  de la DT o quien designe el DT </t>
  </si>
  <si>
    <t xml:space="preserve">Dar a conocer de manera anual, el Plan de emergencias asociado a la sede en la cual se encuentra ubicado, conocer los Procedimientos Operativos Normalizados - PON en materia ambiental, realizar simulacros y/o simulaciones en las que se incluya el componente ambiental, ubicar el kit de derrame en un espacio sin obstáculos e identificado; es responsabilidad de la Dirección Territorial y brigadistas velar por el cumplimiento de los lineamientos ambientales del plan de emergencias con el fin de fortalecer la respuesta ante emergencias de la UARIV y prevención de contaminación en el desarrollo de estas actividades. En caso de incumplimiento fortalecer mediante socialización del documento, y programar  simulaciones e incentivar la participación de todo el equipo en las jornadas de capacitación programadas por el GGTH como evidencia se cuenta con las actas de socialización del plan de emergencias, actas de los simulacros, socialización de kit de derrame de cada una de las sedes. </t>
  </si>
  <si>
    <t xml:space="preserve">Revisar las condiciones ambientales de los lugares de trabajo y remitir las sugerencias de ajustes y adecuaciones en las sedes de trabajo, inclusive solicitar cambio de sedes. </t>
  </si>
  <si>
    <t>Todos los colaboradores, funcionarios y contratistas de la Unidad para las victimas en la DT</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</si>
  <si>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</si>
  <si>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 xml:space="preserve">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</si>
  <si>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Posibilidad de pérdida económica y reputacional ante los funcionarios de la DT y partes interesadas, por la ocurrencia de accidentes, enfermedades laborales o incapacidades, generando demandas y sanciones, 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</si>
  <si>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El enlace SIG de la DT Meta y Llanos Orientales,  con el apoyo de los miembros del COPASST y el equipo de brigadistas de cada una de las sedes,  difunde acciones que garanticen la participación de los trabajadores en los simulacros de emergencias programados por el área de Seguridad y Salud en el Trabajo y elaboración de informes. En caso de no participación se realiza retroalimentación de las actividades desarrolladas, sensibilizando sobre la importancia de la participación, como evidencia se cuenta con acta y lista de asistencia.
Con el apoyo del profesional de SST de Nivel Nacional y enlace SIG de la DT, cada año se actualizan los planes de emergencias, verificando la apropiación de los planes de respuesta a emergencias que la Unidad tiene definido para cada punto de operación a nivel territorial. En caso de evidenciar incumplimiento en los planes de emergencia se deberá proceder con actualización y socialización, como evidencia se cuenta con con acta y lista de asistencia.
</t>
  </si>
  <si>
    <t>Solicitar a NN, Fortalecer en territorio el acompañamiento de un profesional certificado en SST para cumplir con los requisitos que garanticen la seguridad y salud de los trabajadores en lo físico y psicosocial</t>
  </si>
  <si>
    <t>El equipo de SST de Nivel Nacional programa y con el apoyo de los brigadistas, apoyos administrativos y miembros del COPASST, de forma mensual, desarrollan inspecciones de elementos y equipos de emergencias, a fin de evaluar el estado e integridad de estos, garantizando su buen uso al momento  que se materialice una situación de emergencia. En caso de encontrar deficiencias se informa a la enfermera del equipo de SST de NN, como evidencia se cuenta con los formatos de las inspecciones, actas y fotos.
El profesional de SST convoca y fomenta la participación de los trabajadores en los simulacros y/o simulaciones de emergencia programados por SST. En caso de no asistencia a estos espacios se realiza retroalimentación de las actividades desarrolladas, sensibilizando sobre la importancia de la participación, como evidencia se cuenta con acta y lista de asistencia.</t>
  </si>
  <si>
    <t xml:space="preserve">Fortalecer las capacitaciones de autocuidado de manera presencial para todo el equipo de colaboradores en las direcciones territoriales con el fin de afianzar conocimientos y destrezas ante peligros en desplazamiento laborales y en el lugares trabajo </t>
  </si>
  <si>
    <t>líder del sistema de gestión de SST en coordinación con el enlace SIG de la DT</t>
  </si>
  <si>
    <t>El enlace SIG socializa los documentos e información del SGSST, por medio de correos electrónicos, jornadas de fortalecimiento y reuniones de comités territoriales, reforzando la implementación de las normas emitidas. En caso de no poder efectuar la socialización por situaciones ajenas al desarrollo de la agenda programada se dejara como evidencia los correos institucionales y de ser efectiva la socialización se dejara evidencia con actas y listas de  asistencia.</t>
  </si>
  <si>
    <t xml:space="preserve">Trabajar de manera conjunta con las entidades territoriales los planes de emergencias para atender posibles situaciones de emergencia y riesgo para los equipos de trabajo y las partes interesadas involucradas en el ejercicio propio del territorio </t>
  </si>
  <si>
    <t>El profesional de SST de NN y el enlace SIG promueve la participación de funcionarios y contratistas en la aplicación de la batería de riesgo psicosocial. En caso de no lograrse efectuar se notificara quienes no aplicaron esta batería para su nueva asignación. Se evidencia con informe final enviado por parte del proveedor a cargo de aplicar esta batería.
El profesional de SST de NN y el enlace SIG, divulga y socializa el programa PARE, fomenta el diligenciamiento del formato PARE, a fin de dar a conocer los riesgos y peligros que pueden materializar accidentes o incidentes de trabajo. En caso de no lograrse efectuar, el COPASST reitera la importancia de promover la aplicación de este programa, se realiza seguimiento de los reportes PARE en reuniones mensuales del COPASST, quedando como evidencia la matriz de formatos PARE, actas y listas de asistencia de comités técnicos de seguimiento.</t>
  </si>
  <si>
    <t>Revisar la capacidad de las instalaciones de cada una de las sedes en cuanto a espacio, ventilación, salidas de emergencia, garantías para las personas en condición de discapacidad, iluminación, etc. que garanticen la seguridad de los trabajadores en los diferentes espacios de trabajo</t>
  </si>
  <si>
    <t xml:space="preserve">Todos los colaboradores, funcionarios y contratistas de la Unidad para las victimas en la DT, en coordinación con los auxiliares administrativos </t>
  </si>
  <si>
    <t>Dirección Territorial Nariño</t>
  </si>
  <si>
    <t xml:space="preserve"> Concertar los planes de retornos y/o reubicación de los territorios y pueblos étnicos priorizados en el literal d del punto 6.2.3 del acuerdo de paz en cada pueblo y territorio                                                                                                    </t>
  </si>
  <si>
    <t>por afectar a la población desplazada que quiere retornarse o reubicarse al no  concertar los planes de retornos y/o reubicación definidos,</t>
  </si>
  <si>
    <t xml:space="preserve">debido a la falta de principio de seguridad favorable  de acuerdo al decreto ley 4635 de 2011. </t>
  </si>
  <si>
    <t xml:space="preserve">Posibilidad de pérdida económica y reputacional por afectar a la población desplazada que quiere retornarse o reubicarse al no  concertar los planes de retornos y/o reubicación definidos, debido a la falta de principio de seguridad favorable  de acuerdo al decreto ley 4635 de 2011. </t>
  </si>
  <si>
    <t xml:space="preserve">El grupo de retornos y reubicaciones solicita a la fuerza publica verificar el principio de seguridad  en las 5 comunidades   (Imbili, Candelillas, Alcuan, la Balsa y Restrepo) a través del subcomité técnico de reparación integral , trimestralmente. En caso que las condiciones de seguridad no estén dadas se da alistamiento de acuerdo al protocolo étnico, evidencias actas acompañamiento,  actas de subcomité, listados de asistencia. </t>
  </si>
  <si>
    <t>El protocolo étnico ya se encuentra aprobado y publicado.</t>
  </si>
  <si>
    <t xml:space="preserve">Socializar la ruta de acompañamiento y protocolo étnico a las 5 comunidades del CCAMYF  convocando a la comunidad al casco urbano de Tumaco.  </t>
  </si>
  <si>
    <t xml:space="preserve">Grupo de Retornos y Reubicaciones </t>
  </si>
  <si>
    <t xml:space="preserve">El grupo de retornos y reubicaciones, mientras se obtiene el principio de seguridad, gestiona el principio de voluntariedad y la documentación necesaria para el acompañamiento del retorno de la comunidad de alto mira y frontera  trimestralmente. En caso que no se pueda gestionar se  da alistamiento de acuerdo a la ruta del  acuerdo al protocolo etnico,actas acompañamiento, como evidencia se cuenta con  Censos, actas de voluntariedad. </t>
  </si>
  <si>
    <t>Prestar atención y orientación a las victimas en los Puntos de atención o CRAV</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</si>
  <si>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</si>
  <si>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</si>
  <si>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</si>
  <si>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</si>
  <si>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</si>
  <si>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</si>
  <si>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Integrantes del proceso de relación con el  ciudadano de la DT Nariño</t>
  </si>
  <si>
    <t>Fortalecimiento e implementación  de los sistemas de gestión de la DT Nariño</t>
  </si>
  <si>
    <t xml:space="preserve">ante los funcionarios de la DT, por el no fortalecimiento e  implementación de los sistemas de gestión, </t>
  </si>
  <si>
    <t>debido a la falta de liderazgo en algunos procesos, carga laboral y falta de compromiso  del personal en territorio  que impide gestionar los sistemas de gestión de  la DT Nariño</t>
  </si>
  <si>
    <t>Posibilidad de pérdida económica y reputacional ante los funcionarios de la DT, por el no fortalecimiento e  implementación de los sistemas de gestión,  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</si>
  <si>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</si>
  <si>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Se sugiere articulación con la oficina de control interno para realizar seguimiento a este plan de tratamiento</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</si>
  <si>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</si>
  <si>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</si>
  <si>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</si>
  <si>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 xml:space="preserve">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</si>
  <si>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 xml:space="preserve">Posibilidad de pérdida económica y reputacional ante nuestras partes interesadas, por afectación en el desempeño ambiental y sanciones ante entes de control, 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</si>
  <si>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Por parte del enlace SGA se envía correo electrónico mensual solicitando mantenimiento para  el correcto funcionamiento de los baños ahorradores de la sede a la sociedad propietaria del edificio, para contribuir al control de consumo de agua, contribuyendo a la implementación de la guía de buenas practicas ambientales y de la implementación del SGA, en caso de encontrar anomalías en las solicitudes vía correo electrónico se convocara a los propietarios en reuniones de Copasst para exponer la problemática existe y generar compromisos. Evidencias, correos electrónicos, evidencia de mantenimiento realizado, actas de Copasst.</t>
  </si>
  <si>
    <t>Los controles establecidos son efectivos de acuerdo al nivel de severidad residual, no se amerita plan de acción adicional</t>
  </si>
  <si>
    <t>La directora territorial, el enlace SIG, enlace SGA,  comité SGA,  coordinadora zonal Outsourcing, participan en la realización de jornadas de sensibilización del sistema de gestión ambiental mensualmente, realizando campañas educativas en estas jornadas, también actualizando carteleras y distintos medios articulado con el enlace de comunicaciones y el comité del SGA Territorial, promoviendo la conservación del medio ambiente contribuyendo a mejorar las condiciones del cambio climático, calentamiento global, catástrofes ambientales, en caso de encontrar desviaciones o anomalías frente a la falta de articulación y participación de dichas profesionales en las jornadas de sensibilización se elevara informes de inasistencia a la directora territorial para tomar acciones correctivas al respecto. Evidencias: actas listados de asistencia, correos electrónicos.</t>
  </si>
  <si>
    <t>El enlace del normograma de la DT Nariño conjuntamente con el enlace SGA, realizan una reunión mensual para operativizar el equipo conformado en la DT para analizar el cambio en la normatividad ambiental aplicable a la entidad y de esta forma mantener el normograma actualizado, contribuyendo a estar al tanto de la normatividad regional, en caso de encontrar incumplimientos frente a la inasistencia de la reunión mensual o falta de entrega de información mensual se informara mediante correo electrónico a la directora territorial. evidencias:  acta y listado de asistencia, correo electrónico.</t>
  </si>
  <si>
    <t xml:space="preserve">El enlace de SGA de la DT Nariño, cuantifica mensualmente el inventario de resmas utilizadas en el mes, se genera un reporte e informe en la jornada de seguimiento del plan implementación frente al consumo de papel, en caso de encontrar incrementos en los consumos se realizaran campañas de concientización frente a la correcta utilización del papel. Evidencias acta y listados de asistencia. </t>
  </si>
  <si>
    <t>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</si>
  <si>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Posibilidad de pérdida económica y reputacional ante los funcionarios de la DT y partes interesadas, por la ocurrencia de accidentes, enfermedades laborales o incapacidades, generando demandas y sanciones, 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</si>
  <si>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Por parte de la dirección de la DT Nariño, enlace SST, Copasst, enlace SIG,  se continua insistiendo en la respuesta a la no conformidad (exceso iluminación, ubicación, trafico) identificada en la auditoria interna de la ISO 45001:2018, bimensualmente, para lograr un mejoramiento en las instalaciones y la prevención de accidentes, incidentes y enfermedades laborales e incapacidades,  en caso de no recibir respuesta por parte de NN se realizara reunión con la sociedad propietaria del edificio, por parte del Copasst con el fin de que se analice la posibilidad de asumir por parte de los propietarios,  la dotación y adecuación de los ventanales y gestión con autoridades municipales para el tema de seguridad vial y riesgo publico. Las evidencias que se generan son correos electrónicos y memorando, acta y listado de asistencia.</t>
  </si>
  <si>
    <t>Enviar correo electrónico mensual, solicitando información a todos los funcionarios, contratistas y colaboradores, sobre la ocurrencia de accidentes, incidentes y enfermedades laborales.</t>
  </si>
  <si>
    <t xml:space="preserve">Mensual </t>
  </si>
  <si>
    <t xml:space="preserve">Enlace SST </t>
  </si>
  <si>
    <t>El enlace de SST solicita articulación con ARL a través de Talento Humano NN  y gestiona con  COMFAMILIAR, semestralmente, la visita de un asesor y la gestión en  los servicios  de la caja de compensación con el fin de promover las actividades de bienestar, promoviendo la divulgación de información de estas actividades en articulación con enlace de comunicaciones,  con el fin de dar cumplimiento a la normatividad de SG SST, en caso de no ser atendida la solicitud por COMFAMILIAR o la ARL a través de nivel nacional, se realizaran iniciativas territoriales para contribuir a la SST..Evidencias correos electrónicos, lista de asistencia y acta, publicaciones.</t>
  </si>
  <si>
    <t>El enlace de SST gestiona actividades y recursos  de bienestar, igualmente realiza seguimiento a la asistencia de funcionarios, colaboradores y contratistas a los diferentes eventos de SST desde la DT Nariño para contribuir a la seguridad y salud en el trabajo del personal y al control de la participación, esta actividad se realiza mensualmente, en caso de no realizar el control de asistencia o de obtener bajos resultados en la participación se reportara al Copasst y directora territorial para encontrar estrategias de motivación y mejora para lograr la participación. Las evidencias que se generan son correos electrónicos, actas, listados de asistencia,  actas de copasst presentando los resultados del seguimiento a la participación de los funcionarios , contratistas y colaboradores.</t>
  </si>
  <si>
    <t>Por parte de Copasst, enlace SST, enlace SIG, directora territorial, se envían cuando amerite las solicitudes de diferentes temas para fortalecer la SST en la DT Nariño,  a Talento Humano, sin embargo  si no se obtiene respuesta se copiara a Control Interno para su intervención con el fin de lograr una respuesta.  Evidencias: correos electrónicos y solicitudes.</t>
  </si>
  <si>
    <t>Por parte del enlace de SST se realiza la socialización de las matrices de identificación de peligros, evaluación de riesgos, establecimiento de controles de la DT Nariño y CRAV Pasto,   y planes de emergencia, anualmente,  en caso de no encontrar inconsistencias en la socialización de estos documentos se solicitara a la directora territorial su intervención para que sean socializados. evidencias, acta, listado de asistencia y registro fotográfico.</t>
  </si>
  <si>
    <t>El Copasst, enlace SST, enlace SIG, directora territorial, conocen las condiciones de los PAV Y CRAV en las reuniones de productividad, con el fin de gestionar con las alcaldías municipales el mejoramiento de las condiciones de los trabajadores del operador Outsourcing. , mensualmente, en caso de no encontrar inconsistencias no se dejara constancia de este gestión en la reunión de productividad. evidencias acta de reunión de productividad y oficios o correos electrónicos enviados a los entes territoriales.</t>
  </si>
  <si>
    <t>Aprobar planes de retorno y reubicación no étnicos</t>
  </si>
  <si>
    <t>por afectar a la población desplazada que quiere retornarse o reubicarse al no  aprobar  los planes de retornos y/o reubicación definidos.</t>
  </si>
  <si>
    <t>debido a la falta de principio de seguridad favorable o de principio de dignidad</t>
  </si>
  <si>
    <t>Posibilidad de pérdida reputacional por afectar a la población desplazada que quiere retornarse o reubicarse al no  aprobar  los planes de retornos y/o reubicación definidos. debido a la falta de principio de seguridad favorable o de principio de dignidad</t>
  </si>
  <si>
    <t xml:space="preserve">El grupo de retornos y reubicaciones solicita a la fuerza publica verificar el principio de seguridad  en el municipio de Cumbitara  a través del CTJT, trimestralmente. En caso que las condiciones de seguridad  no estén dadas se iniciara con el paso 2 de la resolución 3320, a la comunidad de la Esperanza en el municipio de Cumbitara de acuerdo a la ruta. Evidencias, correos electrónicos y acta del CTJT y acta de reunión con la comunidad, listados de asistencia. </t>
  </si>
  <si>
    <t>Socializar la resolución 3320,  ruta de acompañamiento y protocolo en el  municipio de Cumbitara  convocando a la comunidad.</t>
  </si>
  <si>
    <t>El grupo de retornos y reubicaciones, mientras se obtiene el principio de seguridad, gestiona el principio de voluntariedad y la documentación necesaria para el acompañamiento del retorno de la comunidad de la Esperanza en el municipio de Cumbitara, mensualmente. En el caso de no ser viable trasladarse a este municipio por la negación a la aprobación de comisión para realizar esta gestión, se prorrogara el cumplimiento de la misma para el año 2023. Evidencias: Oficio de solicitud de principio de voluntariedad por parte de la comunidad solicitando el acompañamiento al retorno, acta de principio de seguridad favorable y acta de socialización de la resolución 3320.</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</si>
  <si>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</si>
  <si>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</si>
  <si>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</si>
  <si>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</si>
  <si>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Posibilidad de pérdida económica y reputacional ante las victimas y entes territoriales, por no efectuar la entrega de cartas de indemnización, 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</si>
  <si>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</si>
  <si>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</si>
  <si>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</si>
  <si>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 xml:space="preserve">ante entidades territoriales por conceptos de seguridad desactualizados, </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</si>
  <si>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</si>
  <si>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Acercar el Estado a las víctimas para brindarles una oferta pertinente, eficaz, sostenible y oportuna</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</si>
  <si>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</si>
  <si>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pandemia, zonas de difícil acceso y sin conexión a internet.</t>
  </si>
  <si>
    <t>Posibilidad de pérdida económica y reputacional ante las victimas, por no realizar estrategias complementarias como jornadas de atención y/o ferias de servicios, debido a dificultades en la concertación con los entes territoriales, la dinámica en ambos departamentos por ser fronterizos, municipios con nivel de conflicto armado activo, pandemia, zonas de difícil acceso y sin conexión a internet.</t>
  </si>
  <si>
    <t>Uso mal intencionado de la información asociada a la colocación de los recursos en el banco agrario previo al acto de entrega de actos administrativos por parte de funcionarios del banco para beneficio propio o de un tercero.</t>
  </si>
  <si>
    <t>Charlas antifraude en las jornadas de atención</t>
  </si>
  <si>
    <t>Profesional servicio al ciudadano</t>
  </si>
  <si>
    <t xml:space="preserve">Imágenes de campaña anti fraude en los CRAV y puntos de atención </t>
  </si>
  <si>
    <t>Solicitar a los arrendadores el cambio de baterías sanitarias que cumplan con el ahorro de agua y cambios de luminarias que disminuyan el consumo de energía.</t>
  </si>
  <si>
    <t>Solicitar el fortalecimiento del talento humano con un profesional que cuente con los  conocimientos idóneos para la implementación y socialización de la política publica ambiental y el SGA.</t>
  </si>
  <si>
    <t>Solicitar  la participación activa y permanente de las ARL en las actividades de la SST con el personal de la DT.</t>
  </si>
  <si>
    <t>Implementar una Estrategia en la DT que permita generar bienestar en temas de SST.</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</si>
  <si>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</si>
  <si>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</si>
  <si>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</si>
  <si>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 xml:space="preserve">Posibilidad de pérdida económica y reputacional ante las victimas del conflicto por efectuar entregas de cartas de indemnización a personas no aptas, 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</si>
  <si>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</si>
  <si>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 xml:space="preserve">Tipificar en el Sistema de Gestión a Victimas SGV, las ordenes de no pago para bloquear los giros que se identifiquen con error o novedad
</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</si>
  <si>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Vincular de manera activa a la sociedad civil y a la comunidad internacional en los procesos de reparación integral a las víctimas del conflicto.</t>
  </si>
  <si>
    <t xml:space="preserve">
Asistencia Técnica para la Actualización en Planes de Contingencia en etapa de formulación para municipios de interés estratégico</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</si>
  <si>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</si>
  <si>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</si>
  <si>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Posibilidad de pérdida reputacional ante nuestros grupos de valor por no brindar la asistencia técnica o de manera articulada, debido a la baja calidad del servicio de internet en los diferentes municipios y presencia de grupos armados ilegales, que impiden el desplazamientos de los funcionarios y participantes.</t>
  </si>
  <si>
    <t>Reprogramaciones de agendas en el caso de intermitencias de red, flujo e energía u otras situaciones o realizar las 3 fases de asistencia técnica de manera presencial</t>
  </si>
  <si>
    <t>Enlace de Nación Territorio</t>
  </si>
  <si>
    <t xml:space="preserve">Jornadas de atención móviles, coordinadas con las entidades territoriales y requerimientos de fiscalía o unidad de búsqueda de desaparecidos. </t>
  </si>
  <si>
    <t>ante nuestros grupos de valor por no cumplir con la agenda y fechas establecidas para el desarrollo de las jornadas de atención,</t>
  </si>
  <si>
    <t>debido a que no se programa oportunamente la jornada en la herramienta SGV.</t>
  </si>
  <si>
    <t>Posibilidad de pérdida reputacional ante nuestros grupos de valor por no cumplir con la agenda y fechas establecidas para el desarrollo de las jornadas de atención, 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</si>
  <si>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</si>
  <si>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</si>
  <si>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</si>
  <si>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 xml:space="preserve">
Implementar la estrategia de comunicación y formación masiva para victimas organizadas y no organizadas interesadas en la política publica de victima</t>
  </si>
  <si>
    <t>ante nuestras partes interesadas por no ejecutar la estrategia,</t>
  </si>
  <si>
    <t>debido a la falta de planificación, lineamientos y directrices por parte del nivel nacional que  garantice el desarrollo de la actividad.</t>
  </si>
  <si>
    <t>Posibilidad de pérdida reputacional ante nuestras partes interesadas por no ejecutar la estrategia, 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</si>
  <si>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En caso de no lograr cumplir con la participación definida se ... , como evidencia se cuenta con oficios convocando a las víctimas, lista de asistencia e informe final.</t>
  </si>
  <si>
    <t xml:space="preserve">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</si>
  <si>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 xml:space="preserve">Posibilidad de pérdida económica y reputacional ante nuestras partes interesadas, por afectación en el desempeño ambiental y sanciones ante entes de control, 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</si>
  <si>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El enlace de Gestión ambiental,  cada que el área de sistema de gestión ambiental requiera, se actualiza la Identificación de aspectos e impactos ambientales, en caso de identificar incumplimiento en su gestión se convocará al equipo de trabajo para realizar los ajustes necesarios.  Como evidencia se cuenta con la matriz de identificación de aspectos e impactos ambientales diligenciada y reportada.</t>
  </si>
  <si>
    <t>Solicitar a Gestión Administrativa capacitación en temas de SGA  para la DT Putumayo con todo el equipo de trabajo</t>
  </si>
  <si>
    <t>Enlace de Gestión Ambiental</t>
  </si>
  <si>
    <t>El enlace de Gestión ambiental,  mensualmente  lleva registro de cantidades de residuos aprovechables, residuos peligrosos generados en la dirección territorial, en caso de evidenciar la falta de registros se generará un no conformidad y se realizará un plan de mejora. Como evidencia se cuenta con el registro RESPEL.</t>
  </si>
  <si>
    <t>Fortalecer la articulación con las entidades del Sistema de Gestión ambiental para conocer e implementar  los planes de emergencia.</t>
  </si>
  <si>
    <t xml:space="preserve">El enlace de Gestión ambiental,  mensualmente  realiza el reporte de condiciones ambientales, en caso de identificar incumplimiento en su gestión se generará una no conformidad.  Como evidencia se cuenta con la Matriz diligenciada del reporte de condiciones ambientales y pantallazo del cargue en el repositorio de información dispuesto por el área de gestión ambiental.	</t>
  </si>
  <si>
    <t>Aprovechar la autoridad ambiental (CORPOAMAZONIA), a través de alianza estratégica, que permita acompañamiento en temas de educación ambiental y fortalecimiento del sistema de gestión ambiental de la DT</t>
  </si>
  <si>
    <t>El enlace de Gestión ambiental, mensualmente realiza seguimiento a los datos de consumo de energía y cumplimiento de requisitos legales.  En caso de identificar incrementos de consumo se reportará en el Comité Territorial Mensual y se tomarán los correctivos necesarios. Como evidencia se cuenta con facturas de energía, control y seguimiento cuantificado del consumo; pantallazo del cargue en el repositorio de información dispuesto por el área de gestión ambiental.</t>
  </si>
  <si>
    <t>El enlace de Gestión ambiental,  cada que el área de sistema de gestión ambiental requiera, se participa en actividades convocadas desde el sistema de gestión ambiental en materia de emergencias ambientales, en caso de identificar incumplimiento en su gestión se generará una no conformidad. Como evidencia se cuenta con informes, registros fotográficos.</t>
  </si>
  <si>
    <t xml:space="preserve">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</si>
  <si>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 xml:space="preserve">Posibilidad de pérdida económica y reputacional ante los funcionarios de la DT y partes interesadas, por la ocurrencia de accidentes, enfermedades laborales o incapacidades, generando demandas y sanciones, 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</si>
  <si>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El enlace de Salud Ocupacional, semestralmente verifican la adecuación de puestos de trabajo y el acompañamiento de la misma, a través de inspección realizada por  la ARL, en caso de identificar oportunidades de mejoramiento se documentarán.  Como evidencia se cuenta con el formato de inspección y evaluación de puestos de trabajo.</t>
  </si>
  <si>
    <t>Articular con las entidades encargadas de riesgos profesionales y bienestar social actividades que propendan el bienestar de los funcionarios de la Unidad</t>
  </si>
  <si>
    <t>Enlace de Salud Ocupacional</t>
  </si>
  <si>
    <t>El enlace de Salud Ocupacional, mensualmente mide o revisa la participación de todos los colaboradores de la territorial, en las actividades de bienestar y la ejecución de las pausas activas, en caso de identificar inasistencia a estos espacios se realizará llamado de atención verbal, de reincidir se realizará llamado de atención escrito.  Como evidencia se cuenta con listas de asistencia de la participación de los funcionarios a estos espacios y registros fotográficos.</t>
  </si>
  <si>
    <t>Fortalecer las acciones que conlleven al autocuidado frente a posibles contagios de COVID 19</t>
  </si>
  <si>
    <t>El enlace de Salud Ocupacional, de acuerdo a programación dispuestos por SST Nivel Nacional, difunde acciones que garanticen la participación en los simulacros de emergencias programados por el área de Seguridad y Salud en el Trabajo y elaboración de informes, en caso de identificar debilidades se realizarán los correctivos necesarios, capacitando a los funcionarios y contratistas.  Como evidencia se cuenta con informe de simulacro, registro fotográfico.</t>
  </si>
  <si>
    <t>Involucrar a funcionarios y entidades estratégicas para fortalecer la implementación de los programas de seguridad y salud en el trabajo.</t>
  </si>
  <si>
    <t>El enlace de Salud Ocupacional, mensualmente socializa  los documentos e información del SGSST, por medio de correos electrónicos, jornadas de fortalecimiento y reuniones de comités territoriales, en caso de identificar incumplimiento en su gestión se realizará el reporte en la reunión mensual del Copasst. Como evidencia se cuenta con correos electrónicos,  actas y listas de asistencia, actas e COPASST.</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</si>
  <si>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</si>
  <si>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</si>
  <si>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</si>
  <si>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</si>
  <si>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 xml:space="preserve">Posibilidad de pérdida económica y reputacional ante los sujetos de Reparación Colectiva y municipios donde se encuentran localizados, por la no implementación de las fases del programa de Reparación Colectiva, 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</si>
  <si>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</si>
  <si>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</si>
  <si>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</si>
  <si>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</si>
  <si>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 xml:space="preserve">ante la población victima del conflicto armado que cuenta con la medida de indemnización asignada para su cobro, por la no notificación de entrega de la carta de indemnización, </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</si>
  <si>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</si>
  <si>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Posibilidad de pérdida económica y reputacional ante la población victima del conflicto armado que cuenta con la medida de indemnización asignada para su cobro, por la no notificación de entrega de la carta de indemnización,  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</si>
  <si>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</si>
  <si>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</si>
  <si>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</si>
  <si>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</si>
  <si>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</si>
  <si>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</si>
  <si>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 xml:space="preserve">ante los usuarios, entes territoriales y organismos de control,  por la no realización de las jornadas de atención y orientación, </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</si>
  <si>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</si>
  <si>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Posibilidad de pérdida reputacional ante los usuarios, entes territoriales y organismos de control,  por la no realización de las jornadas de atención y orientación,  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</si>
  <si>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t>
  </si>
  <si>
    <t>Dado el nivel de severidad residual, se toma la decisión de no definir un Plan de Acción adicional</t>
  </si>
  <si>
    <t xml:space="preserve">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</si>
  <si>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 xml:space="preserve">Posibilidad de pérdida económica y reputacional ante nuestras partes interesadas, por afectación en el desempeño ambiental y sanciones ante entes de control, 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</si>
  <si>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Fortalecer los conocimientos en el SGA en la Territorial Santander por parte del Enlace SIG y apoyos en la implementación del sistema de gestión ambiental, de manera trimestral y fortalecer los tips informativos ambientales cada vez que SUMA los socialice; mediante la realización de jornadas de estudio de manera presencial y realizar evaluación de apropiación de conceptos. En caso de no se pueda realizar la jornada socializar la información mediante correo electrónico. Como evidencia quedan las actas de reunión y listados de asistencia y correos electrónicos.</t>
  </si>
  <si>
    <t>Incentivar a través de concursos, actividades e incentivos deportivos, económicos la participación y el ingenio en temas de cuidado y protección del medio ambiente.</t>
  </si>
  <si>
    <t>Enlace SIG - Comunicaciones</t>
  </si>
  <si>
    <t>Actualizar la matriz de aspectos e impactos ambientales y realizar los reportes de condiciones ambientales por parte del Enlace SIG y apoyos en la implementación del sistema de gestión ambiental, la actualización de la matriz de aspectos e impactos ambientales se efectúa de acuerdo a las fechas establecidas por el nivel nacional y los reportes de condiciones ambientales en caso de requerirse . En caso de identificar incumplimientos a su implementación se realizará Plan de Mejora; Como evidencia quedan correos electrónicos e información cargada en el micrositio del SGA</t>
  </si>
  <si>
    <t>Brindar capacitación en temas relacionados con los planes y programas de SGA, establecido por la Entidad</t>
  </si>
  <si>
    <t>Hacer seguimiento a través de los reportes del consumo de agua, energía y gas natural mensual en la DT Santander Sede Administrativa, a través de un Excel el cual es diligenciado por parte de las Auxiliares Administrativas. En caso de identificar variaciones importantes se informa en Comité estratégico de planeación para realizar el respectivo plan de Mejora; Como evidencia queda el Excel diligenciado y cargado en el micrositio del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</si>
  <si>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identicar malas prácticas de disposición se realizará capacitación de fortalecimiento en estos temas,  Como evidencia queda soporte del Excel diligenciado y cargado en el micrositio del SGA.</t>
  </si>
  <si>
    <t xml:space="preserve">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</si>
  <si>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 xml:space="preserve">Posibilidad de pérdida económica y reputacional ante los funcionarios de la DT y partes interesadas, por la ocurrencia de accidentes, enfermedades laborales o incapacidades, generando demandas y sanciones, 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</si>
  <si>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El Equipo COPASST de la Dirección Territorial Santander; cada vez que el Nivel Nacional realiza una capacitación de Seguridad y Salud en el trabajo; mide o revisa la participación de todos los colaboradores de la territorial, en las actividades Seguridad y Salud en el trabajo. En caso de identificar la falta de participación de estos espacios se retroalimenta al equipo con la información de la capacitación realizada; Como evidencia quedan correo electrónico con la retroalimentación de la capacitación de SST y listados de asistencia.</t>
  </si>
  <si>
    <t>Con el apoyo del equipo COPASST realizar  las inspecciones de extintores y  participación en jornadas de orden y aseo</t>
  </si>
  <si>
    <t>Equipo COPASST</t>
  </si>
  <si>
    <t>Los profesionales delegados del Sistema de SST por la Dirección Territorial y la Enlace SIG, cada 3 meses fortalecen mediante jornadas de capacitación  los documentos e información del SGSST, por medio de correos electrónicos, jornadas de fortalecimiento y reuniones de COPASST. Se evalúan los temas manejados en las diferentes jornadas; en caso de identificar inconsistencias se retroalimenta en los puntos débiles, como evidencia quedan correos electrónicos y actas de jornadas de fortalecimiento y actas de reuniones de Equipo COPASST.</t>
  </si>
  <si>
    <t>Fortalecer e incentivar  las competencias de los colaboradores mediante la participación en las capacitaciones de SST brindadas por el NN, igualmente retroalimentar vía electrónica a los colaboradores cuando no puedan asistir.</t>
  </si>
  <si>
    <t>Dirección Territorial Sucre</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</si>
  <si>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</si>
  <si>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</si>
  <si>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</si>
  <si>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Posibilidad de pérdida económica y reputacional ante las victimas y entes territoriales, por no efectuar las jornadas de atención y/o jornadas de entrega de cartas de indemnización, Debido a debido a la falta de recursos financieros, de personal, administrativos, misionales o de procedimiento.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</si>
  <si>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</si>
  <si>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La efectividad del control y solo el 36% de probabilidad residual de materialización se decide no definir Plan de Acción.</t>
  </si>
  <si>
    <t>Acercar el Estado a las víctimas para brindarles una oferta pertinente, eficaz, sostenible y oportuna.
Vincular de manera activa a la sociedad civil y a la comunidad internacional en los procesos de reparación integral a las víctimas del conflicto.</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</si>
  <si>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</si>
  <si>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</si>
  <si>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</si>
  <si>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 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</si>
  <si>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</si>
  <si>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</si>
  <si>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</si>
  <si>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</si>
  <si>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Posibilidad de pérdida reputacional ante las victimas, por no tramitar solicitud de apoyo para transporte, traslado de enceres y recursos de sostenibilidad a los procesos de retornos y reubicaciones familiares, debido a la falta de información a nivel externo en conceptos de seguridad actualizados y/o a nivel interno de recursos financieros, de personal, administrativos, misionales o de procedimiento.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</si>
  <si>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</si>
  <si>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efectividad del control, el nivel de severidad residual y solo el 36% de probabilidad residual de materialización se decide no definir Plan de Acción.</t>
  </si>
  <si>
    <t>Acercar el Estado a las víctimas para brindarles una oferta pertinente, eficaz, sostenible y oportuna.
Definir con las entidades territoriales la implementación de la Ley 1448/11, sus Decretos reglamentarios y los Decretos Ley.</t>
  </si>
  <si>
    <t xml:space="preserve">Brindar servicios de asistencia técnica diferenciada en los procesos de planeación, ejecución y seguimiento de la implementación territorial de la por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</si>
  <si>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</si>
  <si>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</si>
  <si>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Posibilidad de pérdida reputacional ante las victimas y entes territoriales, por no implementar las asistencias técnicas requeridas para la oportuna ejecución de la política publica de atención a victimas, 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</si>
  <si>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</si>
  <si>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efectividad del control y solo el 15% de probabilidad residual de materialización se decide no definir Plan de Acción.</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</si>
  <si>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</si>
  <si>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Realizar Comités Territoriales de Seguimiento por parte de la Dirección Territorial.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</si>
  <si>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</si>
  <si>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</si>
  <si>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Posibilidad de pérdida reputacional ante las victimas y entidades del orden nacional y territorial, debido al  incumplimiento de las metas o programaciones definidas en el plan de acción, 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</si>
  <si>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</si>
  <si>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Por la efectividad del control se decide no definir Plan de Acción.</t>
  </si>
  <si>
    <t>Orientación, Asistencia, gestión y tramites para acceso de la población victima a la información y la oferta de la Unidad.</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</si>
  <si>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</si>
  <si>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</si>
  <si>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</si>
  <si>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</si>
  <si>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Permanente</t>
  </si>
  <si>
    <t>Todos los funcionarios y contratistas de la unidad</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</si>
  <si>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</si>
  <si>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</si>
  <si>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</si>
  <si>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Posibilidad de pérdida reputacional ante las víctimas y las Entidades Territoriales por no realizar las jornadas móviles y/o ferias de servicios, 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</si>
  <si>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</si>
  <si>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</si>
  <si>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</si>
  <si>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</si>
  <si>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</si>
  <si>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</si>
  <si>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Actualmente la frecuencia para el control 1 es una vez por vigencia socializar a los funcionarios, contratistas y colaboradores, la política antifraudes o el código de integridad; para la vigencia 2022 - 2023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</si>
  <si>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</si>
  <si>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</si>
  <si>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</si>
  <si>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</si>
  <si>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</si>
  <si>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Posibilidad de pérdida reputacional ante las entidades territoriales y sujetos colectivos priorizados por la DT, por no brindar asistencia técnica o no realizarla de forma efectiva, 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</si>
  <si>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</si>
  <si>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</si>
  <si>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</si>
  <si>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</si>
  <si>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Posibilidad de pérdida económica y reputacional ante nuestras partes interesadas, por afectación en el desempeño ambiental y sanciones ante entes de control, 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</si>
  <si>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La Directora Territorial o quien ella  designe en la DT solicita al Sistema de Gestión Ambiental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</si>
  <si>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Por el nivel de severidad del riesgo se define planes de acciones adicionales para evitar su materialización</t>
  </si>
  <si>
    <t>Continuar con el  uso racional de los recursos en el ahorro de energía, agua y papelería</t>
  </si>
  <si>
    <t xml:space="preserve"> Directora Territorial o quien ella designe en la DT</t>
  </si>
  <si>
    <t>La Directora Territorial o quien ella designe en la DT solicita al proceso de Gestión Administrativa asignar a un profesional especializado en la DT el cual lidere la implementación del Sistema de Gestión Ambiental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</si>
  <si>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Solicitar capacitación en el sistema ambiental como preparación para recibir la auditoria en este sistema.</t>
  </si>
  <si>
    <t xml:space="preserve"> Directora Territorial o quien ella designe </t>
  </si>
  <si>
    <t>La Directora Territorial o quien ella designe en la DT socializa a los funcionarios, contratistas y el resto del personal de la DT, las políticas del SGA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</si>
  <si>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debido a falta de profesional idóneo, capacitación de brigadistas, de acompañamiento de ARL en actividades de prevención en materia de SST.</t>
  </si>
  <si>
    <t>Posibilidad de pérdida económica y reputacional ante los funcionarios de la DT y partes interesadas, por la ocurrencia de accidentes, enfermedades laborales o incapacidades, generando demandas y sanciones, debido a falta de profesional idóneo, capacitación de brigadistas, de acompañamiento de ARL en actividades de prevención en materia de SST.</t>
  </si>
  <si>
    <t>La Directora Territorial o quien ella  designe en la DT solicita al SGSST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</si>
  <si>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Motivar a funcionarios y colaboradores y personal del Operador para que cumplan con el  uso de EEP</t>
  </si>
  <si>
    <t xml:space="preserve"> Directora Territorial o quien designe </t>
  </si>
  <si>
    <t>La Directora Territorial o quien ella designe en la DT solicita al proceso de Gestión Talento Humano asignar a un profesional especializado en la DT el cual lidere la implementación del SGSST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</si>
  <si>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Articular con la ARL la realización de jornadas de capacitación y prevención de enfermedades .</t>
  </si>
  <si>
    <t>La Directora Territorial o quien ella designe en la DT socializa a los funcionarios, contratistas y el resto del personal de la DT, las políticas del SGSST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</si>
  <si>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Mantener el distanciamiento social y evitar realizar reuniones en forma presencial, haciendo uso de la virtualidad.</t>
  </si>
  <si>
    <t>Dirección Territorial Valle</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</si>
  <si>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</si>
  <si>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 xml:space="preserve">ante victimas del conflicto armado y entidades del orden nacional y territorial, por  no efectuar  la entrega de cartas de indemnización aptas a las victimas localizadas, </t>
  </si>
  <si>
    <t>debido a la falta de coordinación y articulación logística con el ente territorial y nacional, aprobación de comisiones, situaciones de orden publico, ambientales  o pandemias</t>
  </si>
  <si>
    <t>Posibilidad de pérdida reputacional ante victimas del conflicto armado y entidades del orden nacional y territorial, por  no efectuar  la entrega de cartas de indemnización aptas a las victimas localizadas,  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</si>
  <si>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Tuluá y Cartago,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</si>
  <si>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</si>
  <si>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</si>
  <si>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</si>
  <si>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 xml:space="preserve">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
</t>
  </si>
  <si>
    <t>Los profesionales de reparación individual de la Dirección Territorial Valle del Cauca, cuando se cancele una jornada por factores ambientales, orden publico y/o pandemia, analiza el caso de las victimas aptas y que habían sido localizadas , con el fin de citarlas a la sede de la DT o al CRAV en la ciudad de Cali, para notificarle la entrega de  la carta de indemnización, en caso que no sea posible se reprogramará para la jornada de entrega de cartas próxima a realizar en los municipios de Cali, Buenaventura, Tuluá o Cartago. Evidencia: Base Excel interna de la DT de las victimas citadas y que fueron notificadas.</t>
  </si>
  <si>
    <t>Efectuar la entrega de cartas de indemnización aptas a las victimas localizadas
Realizar Jornadas de atención móvil y ferias de servicio móviles de orientación y comunicación a las victimas.</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</si>
  <si>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</si>
  <si>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</si>
  <si>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</si>
  <si>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</si>
  <si>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</si>
  <si>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canales no presenciales bien sean externos o internos. Queda registro escrito o fotográfico, o de audio o de redes sociales de dichas actividades.</t>
  </si>
  <si>
    <t>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</si>
  <si>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Brindar asistencia técnica y acompañamiento para la formulación y envío de los Planes Operativos de Sistemas de Información – POSI
Asistencia Técnica para la Actualización en Planes de Contingencia en etapa de formulación para municipios de interés estratégico
Acompañar técnicamente a las entidades territoriales para que mantengan los conceptos de seguridad vigentes
Brindar asistencia técnica en el cargue de solicitudes de actualizaciones y novedades RUV en el modulo novedades de Vivanto.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</si>
  <si>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</si>
  <si>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</si>
  <si>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Posibilidad de pérdida reputacional ante los entes territoriales y/o  victimas del conflicto, por incumplimiento y/o efectividad  en el acompañamiento u asistencia técnica 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</si>
  <si>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</si>
  <si>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</si>
  <si>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</si>
  <si>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Los profesionales de la DGI y/o, SPAE y/o, RNI y/o, Valoración y registro y/o, reparación integral, cuando se cancelen asistencias  técnicas o acompañamientos por temas de orden público o pandemia , se reprograma nuevamente, con el fin de garantizar y cumplir con la asistencia técnica. En caso que no se pueda de manera presencial, se programará de manera virtual. Evidencia: Correo electrónico o presentación o informe o acta de reunión y listado de asistencia.</t>
  </si>
  <si>
    <t>nuestras partes interesadas, por afectación en el desempeño ambiental y sanciones ante entes de control</t>
  </si>
  <si>
    <t>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</si>
  <si>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Posibilidad de pérdida económica y reputacional nuestras partes interesadas, por afectación en el desempeño ambiental y sanciones ante entes de control 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</si>
  <si>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El director Territorial o la persona designada para apoyar la implementación del Sistema de Gestión Ambiental o el enlace SIG de la DT. Valle del Cauca semestralmente, socializa y/o publica por correo electrónico o en equipos y puntos donde se realice consumo de recursos (interruptores, grifos, unidades sanitarias, puntos ecológicos, etc.)  temas relacionados con el sistema de gestión ambiental o las buenas practicas ambientales con el fin de mejorar el desempeño ambiental. En caso de no realizarse por correo electrónico, se realizará en comités territoriales o por medio de tips. Evidencia: correo electrónico, o acta de comité territorial o presentación comité territorial o fotografías.</t>
  </si>
  <si>
    <t>Informar a gestión administrativa o al propietario del inmueble, acerca de los daños que se presenten en la sede de la DT tales como goteras, techos en mal estado, grifos en mal estado, luces dañadas, etc., con el fin que sean arreglados y así evitar el consumo excesivo de servicios públicos.</t>
  </si>
  <si>
    <t>Asistente administrativa</t>
  </si>
  <si>
    <t>La persona designada para apoyar la implementación del Sistema de Gestión Ambiental o el enlace SIG de la DT. Valle del Cauca, trimestralmente realiza la búsqueda de requisitos legales en materia ambiental de acuerdo con lo establecido en el "Instructivo para la identificación, actualización y diligenciamiento del Normograma", a través de las páginas web de las alcaldías de Cali, Buenaventura y Tuluá, que impacten la política pública de asistencia, atención y reparación integral a victimas, en caso de identificar normativa aplicable realizar la solicitud de actualización del normograma.  En caso de no encontrar dichos actos administrativos, serán solicitado al interior de los equipos de la DT, con el fin que a través de los enlaces de dichos municipios informen acerca del requerimiento. Evidencia: Correos electrónicos, pantallazos búsqueda internet, reporte normograma.</t>
  </si>
  <si>
    <t xml:space="preserve">Generar conciencia en temas ambientales. a través de capacitaciones o capsulas informativas al interior de la DT. Valle a todos los funcionarios y/o colaboradores </t>
  </si>
  <si>
    <t>Enlace designado</t>
  </si>
  <si>
    <t>la asistente administrativa de la DT. Valle del Cauca, mensualmente realiza el control de los programas de gestión ambiental a través de las matrices de seguimiento establecidas, con el fin de controlar y mejorar el desempeño ambiental de la Dirección territorial y no incumplir requisitos legales aplicables. En caso de no diligenciar las matrices, se informará a nivel nacional los motivos por los cuales no se pudo cumplir. Evidencia: Correos electrónicos, matrices diligenciadas.</t>
  </si>
  <si>
    <t>Socializar al interior de la DT. Valle del Cauca la documentación relacionada con el sistema</t>
  </si>
  <si>
    <t>Enlace designado
Enlace SIG</t>
  </si>
  <si>
    <t>El director Territorial o la asistente administrativa o la persona designada para apoyar la implementación del Sistema de Gestión Ambiental de la DT. Valle del Cauca semestralmente, gestiona las necesidades de mantenimiento requeridos o arreglos locativos en la DT.   Valle del Cauca, bien sea al interior de la DT o al propietario del Inmueble o la entidad correspondiente. En caso que los mantenimientos o arreglos locativos se puedan realizar por cuenta propia se realizaran. En caso de no ser atendidos por las partes competentes serán reiteradas. Evidencia: Correos electrónicos, fotos.</t>
  </si>
  <si>
    <t xml:space="preserve">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</si>
  <si>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 xml:space="preserve">Posibilidad de pérdida económica y reputacional ante los funcionarios de la DT y partes interesadas, por la ocurrencia de accidentes, enfermedades laborales o incapacidades, generando demandas y sanciones, 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</si>
  <si>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El director Territorial o la persona designada para apoyar la implementación del Sistema de Gestión de Seguridad y Salud en el Trabajo - SST o el enlace SIG de la DT. Valle del Cauca semestralmente, socializa los documentos e información del SGSST, por medio de correos electrónicos y reuniones de comités territoriales . En caso de no realizarse por correo electrónico o comités territoriales, se realizará a través de espacios específicos donde se socialicen. Evidencia: correo electrónico, o acta de comité territorial o presentación comité territorial o fotografías o acta de reunión.</t>
  </si>
  <si>
    <t>El director Territorial o la persona designada para apoyar la implementación del Sistema de Gestión de Seguridad y Salud en el Trabajo - SST o el enlace SIG de la DT. Valle del Cauca cuando ocurre un accidente, realiza el reporte en los tiempos adecuados al jefe inmediato y a SST. En caso de no realizarlo, se informará al área de talento humano y/o Copasst de la DT. Evidencia: Correo electrónico y/o, formatos SST, y/o acta de reunión</t>
  </si>
  <si>
    <t xml:space="preserve">
Solicitar por medio del COPASST de la DT Valle,  el cambio de las sillas de los colaboradores, por unas nuevas y que cumplan con los requisitos de ley que brinden ergonomía y comodidad.</t>
  </si>
  <si>
    <t>Equipo Copasst DT Valle</t>
  </si>
  <si>
    <t>El director Territorial o la asistente administrativa o la persona designada para apoyar la implementación del Sistema de Gestión de seguridad y salud en el trabajo SST o enlace SIG de la DT. Valle del Cauca semestralmente, gestiona  y acompaña los arreglos locativos en sede arrendada por reporte en formato PARE. En caso que los  arreglos locativos en sede arrendada no sean acompañados por personal de la DT se informará al propietario del inmueble. Evidencia: Correos electrónicos, fotos.</t>
  </si>
  <si>
    <t>Contar con una cartelera en la DT Valle que sea visible para los colaboradores, en la que se publique información referente a Seguridad y Salud en el Trabajo y enviar por medio de correo electrónico píldoras informativas diferentes a los SUMA, en los que se identifique y socialice los documentos, actividades, programas entre otros .</t>
  </si>
  <si>
    <t>Enlace SST designado</t>
  </si>
  <si>
    <t>Solicitar al NN que la ARL realice un mayor acompañamiento en la implementación del Sistema de Gestión al igual que contemos con mayor presencia en territorio por parte del equipo implementador de NN.</t>
  </si>
  <si>
    <t>vigencia 2023</t>
  </si>
  <si>
    <t xml:space="preserve">Acompañar técnicamente a las entidades territoriales para que mantengan los conceptos de seguridad vigentes
Asistencia Técnica para la Actualización en Planes de Contingencia en etapa de formulación para municipios de interés estratégico
</t>
  </si>
  <si>
    <t xml:space="preserve">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
</t>
  </si>
  <si>
    <t>Junio 2023 y Diciembre 2023</t>
  </si>
  <si>
    <t>Causa Raíz</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</si>
  <si>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SGV.Como evidencia debe quedar la solicitud cargada en el aplicativo SGV..</t>
  </si>
  <si>
    <t>El enlace del SGSST de la Dirección Territorial Atlántico cuando se presenten anomalías, solicita al Grupo de Gestión del Talento Humano realizar el mantenimiento de las sillas y otros elementos disponibles para el uso de los servidores, como evidencia se cuenta con comunicados de solicitud.</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</si>
  <si>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</si>
  <si>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</si>
  <si>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</si>
  <si>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 xml:space="preserve">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</si>
  <si>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 xml:space="preserve">Posibilidad de pérdida económica y reputacional ante nuestras partes interesadas, por afectación en el desempeño ambiental y sanciones ante entes de control, 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</si>
  <si>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Los Asistente administrativo de la DT  Eje Cafetero una vez al mes realiza el envío  correo electrónico con mensaje de sensibilización, buenas practicas o uso eficiente de los recursos a todos los funcionarios y contratistas de la Dirección Territorial, con el fin de generar conciencia ambiental, cuidado del medio ambiente y el uso eficiente de los recursos. En caso de no poderse realizar los apoyara los funcionarios de planeación. Como evidencia se contara con los correos electrónicos enviados</t>
  </si>
  <si>
    <t>Los Asistente administrativo de cada sede de la DT Eje Cafetero, cada 3 meses realizaran reporte y cargue de las evidencias de las actividades del plan de implementación en el micrositio dispuesto para este. En caso de no poderse realizar dicha actividad será enviada vía correo electrónico con el reporte de la información y las evidencias de cada una de las actividades.</t>
  </si>
  <si>
    <t>La Líder del equipo de asistentes administrativas de la DT Eje Cafetero, solicitara al inicio de la vigencia al Nivel Nacional por medio de correo electrónico la actualización de los puntos ecológicos, equipo ahorradores de agua y energía y dispositivos para la medición operacional, así como la adecuación de espacios de almacenamiento de residuos; en caso de no poder realizar dicha solicitud se escalara por medio del Director Territorial y se realizaran las reiteraciones necesarias.</t>
  </si>
  <si>
    <t>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</si>
  <si>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Posibilidad de pérdida económica y reputacional ante los funcionarios de la DT y partes interesadas, por la ocurrencia de accidentes, enfermedades laborales o incapacidades, generando demandas y sanciones, 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</si>
  <si>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Los miembros de COPASST mensualmente remiten a todos los funcionarios y contratistas de la DT Eje Cafetero correo electrónico con la programación de las capacitaciones, actividades y demás para lograr la participación en estas actividades y así generar conciencia y conocimiento frente a los factores de riesgos y que pueden afectar nuestro bienestar y nuestro trabajo. En caso de no poder ser enviado por ellos los apoyara el enlace SIG de la DT y como evidencia se contara con con correo electrónico.</t>
  </si>
  <si>
    <t>Continuar con las estrategias de capacitaciones presenciales por parte de TH que redundan en bienestar laboral y promover la participación de los colaboradores, así como el acatamiento de los protocoles de bioseguridad</t>
  </si>
  <si>
    <t>Los miembros de COPASST mensualmente dentro del comité Operativo de la DT Eje Cafetero tiene un espacio donde se tratan temas de SST, informes, entre otros para apoyar el proceso de formación y generar conciencia de auto cuidado. De no poderser realizar en dicho espacio se enviara correo electrónico con dicha información, como evidencia se contara con acta del comité o con correo electrónico</t>
  </si>
  <si>
    <t>El líder Administrativo solicita vía correo electrónico al inicio de la vigencia al Nivel Nacional la adecuación de salidas de emergencia, espacios de almacenamiento y canalización del cableado eléctrico en puestos de trabajo, además de solicitar un profesional idóneo como apoyo al manejo del sistema de SST y presencia de la ARL en el territorio, en caso de no poder realizar dicha solicitud se escalara por medio del Director Territorial y se realizaran las reiteraciones necesarias.</t>
  </si>
  <si>
    <t>El enlace SIG de la dirección territorial, periódicamente, y según cronograma establecido realizará reporte y cargue de las evidencias de las actividades asociadas a la gestión ambiental del plan de implementación en el micrositio dispuesto para este fin y notificar la actividad mediante correo electrónico al profesional encargado a nivel nacional. En caso de no realizar esta actividad será enviada vía correo electrónico con el reporte de la información y las evidencias de cada una de las actividades al profesional encargado de la gestión ambiental a nivel nacional. Evidencias; correos electrónicos, cargue de evidencias en Micrositio.</t>
  </si>
  <si>
    <t>debido a no contar con la voluntad política de los EETT y falta de participación activa de las fuerzas militares y demás participantes de los  CTJT.</t>
  </si>
  <si>
    <t>Posibilidad de pérdida reputacional ante entidades territoriales por conceptos de seguridad desactualizados,  debido a no contar con la voluntad política de los EETT y falta de participación activa de las fuerzas militares y demás participantes de los  CTJT.</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</si>
  <si>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</si>
  <si>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</si>
  <si>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falta de seguridad de la información por parte del banco agrario</t>
  </si>
  <si>
    <t>en las sucursales se filtra la información de asignación de recursos y se informa a las victimas previo a la entrega del acto administrativo de indemnización</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</si>
  <si>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</si>
  <si>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</si>
  <si>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 xml:space="preserve">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</si>
  <si>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 xml:space="preserve">Posibilidad de pérdida económica y reputacional ante nuestras partes interesadas, por afectación en el desempeño ambiental y sanciones ante entes de control, 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</si>
  <si>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La persona delegada para apoyar la implementación del sistema ambiental,   identifica y reporta las condiciones ambientales existentes en la Territorial ,  de acuerdo al periodo establecido en el plan de implementación, con el fin de implementar acciones de mejora, en el caso de no realizar el reporte en los periodos establecidos, se consolida la información y se reporta en el próximo periodo, se deja como evidencia el envío o cargue del diligenciamiento del Formato de Reporte de Condiciones Ambientales en share point o correo electrónico.</t>
  </si>
  <si>
    <t>Líder Dirección Territorial o a quien designe</t>
  </si>
  <si>
    <t>Solicitar al grupo de gestión ambiental lo implementos actualizados a la normativa que se requieren para la implementación de la recolección de residuos.</t>
  </si>
  <si>
    <t xml:space="preserve">Articular con los entes territoriales la implementación de la política ambiental en los CRAV - PAV </t>
  </si>
  <si>
    <t>Solicitar las normativas vigentes en materia ambiental a los entes territoriales y corporaciones autónomas que contribuyan a la implementación de acciones y al cumplimento de la política publica ambiental.</t>
  </si>
  <si>
    <t xml:space="preserve">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</si>
  <si>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 xml:space="preserve">Posibilidad de pérdida económica y reputacional ante los funcionarios de la DT y partes interesadas, por la ocurrencia de accidentes, enfermedades laborales o incapacidades, generando demandas y sanciones, 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</si>
  <si>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El enlace de la DT, cuando se considere, emite mediante correo electrónico la solicitud de reforzar las convocatorias para participar  en los diferentes espacios virtuales de SST que son liderados por el grupo nacional desde la OTH, en caso de no ser viable realizarla, se solicitará su reprogramación, como evidencia se cuenta con correos electrónicos.</t>
  </si>
  <si>
    <t xml:space="preserve">Cuando se requiera, se realiza inspecciones de los puestos de trabajo liderado por la OAP, en caso de encontrar anomalías, se solicitará a Nivel Nacional el acompañamiento y recomendaciones para su implementación, como evidencia se cuenta con actas y/o informes de reunión. </t>
  </si>
  <si>
    <t>Solicitar la mejora en  la difusión en las plataformas digitales con lo relacionado a la SST y la toma de conciencia y sentido de pertenencia para los funcionarios.</t>
  </si>
  <si>
    <t>Reportar incidencias que sean informadas a la unidad o cualquier situación anómala identificada al grupo antifraude y/o los administradores de la herramientas de la unidad.</t>
  </si>
  <si>
    <t>En Comité Estratégico para la Articulación Territorial (CEAT) Realizar seguimiento semestral a de los reportes enviados al grupo antifraude y administradores de las herramientas de la unidad.</t>
  </si>
  <si>
    <t>Designar al interior de la DT. Valle del Cauca, un funcionario diferente a un integrante del COPASST como enlace ante el NN para que junto con el equipo COPASST apoye la implementación del SST y lidere las actividades del mismo.</t>
  </si>
  <si>
    <t>Liderar y gestionar las tecnologías e información, seguridad y privacidad de la información y la seguridad digital alineados con la estrategia de la Unidad, mediante el gobierno de TI en articulación con la arquitectura empresarial, la oferta de servicios I&amp;T, definición y ejecución de planes, proyectos, políticas,  lineamientos y estrategias para la generación de valor en el cumplimiento de la misión, los objetivos estratégicos y la transformación digital de la Unidad frente a sus grupos de interés, atendiendo los planes y metas establecidos por la entidad.</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</si>
  <si>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validación de compromisos y acompañamiento requerido por las partes. Esta actividad contará con el respectivo control a través de correo electrónico, actas de reunión u otro mecanismo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y/o correos electrónicos</t>
  </si>
  <si>
    <t>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</si>
  <si>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 xml:space="preserve">Presentar ante Comité Directivo el avance del seguimiento del Plan de Acción Institucional, con el fin de toma de decisiones. </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</si>
  <si>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</si>
  <si>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r>
      <t xml:space="preserve">Gestionar y revisar los tramites presupuestales de la Unidad
Actualizar y revisar técnicamente los proyectos de inversión
</t>
    </r>
    <r>
      <rPr>
        <sz val="11"/>
        <color rgb="FFFF0000"/>
        <rFont val="Calibri"/>
        <family val="2"/>
        <scheme val="minor"/>
      </rPr>
      <t xml:space="preserve">
</t>
    </r>
  </si>
  <si>
    <r>
      <t>por la</t>
    </r>
    <r>
      <rPr>
        <sz val="11"/>
        <color theme="1"/>
        <rFont val="Calibri"/>
        <family val="2"/>
        <scheme val="minor"/>
      </rPr>
      <t xml:space="preserve"> falta de planeación en la ejecución de los recursos asociados a cada dependencia</t>
    </r>
  </si>
  <si>
    <t>ante las partes interesadas por la inoportunidad  en la gestión de los trámites presupuestales y proyectos de inversión,</t>
  </si>
  <si>
    <t>Posibilidad de pérdida económica y reputacional ante las partes interesadas por la inoportunidad  en la gestión de los trámites presupuestales y proyectos de inversión, por la falta de planeación en la ejecución de los recursos asociados a cada dependencia</t>
  </si>
  <si>
    <t xml:space="preserve">Se solicita desde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
</t>
  </si>
  <si>
    <t>Gestionar apoyo técnico y financiero a través del sector oficial o no oficial de la cooperación, para la implementación de acciones en el marco de la Ley 1448, Decretos Ley Étnicos 4633, 4634 y 4635 de 2011</t>
  </si>
  <si>
    <t xml:space="preserve">El equipo de Planeación Estratégica de la OAP, trimestralmente,  realiza el informe de avance del Plan de Acción, con el fin de generar alertas correspondientes para el mejoramiento y cumplimiento de las actividades, en caso de incumplimiento en alguna meta de acuerdo a programación, se genera un reporte de no conformidad a la dependencia para que analice las causas y establezca las correcciones pertinentes, como evidencia se cuenta con los informes de avance y no conformidades en aplicativo dispuesto. </t>
  </si>
  <si>
    <r>
      <t>El equipo del SIG de la OAP realiza seguimientos a los procesos, con el fin de garantizar el reporte del plan de implementación en las fechas establecidas. Este seguimiento, se realiza en el aplicativo dispuesto según programación definida, con el fin que los procesos, dependencias y direcciones territoriales den</t>
    </r>
    <r>
      <rPr>
        <sz val="11"/>
        <color rgb="FFFF0000"/>
        <rFont val="Calibri"/>
        <family val="2"/>
        <scheme val="minor"/>
      </rPr>
      <t xml:space="preserve"> </t>
    </r>
    <r>
      <rPr>
        <sz val="11"/>
        <color theme="1"/>
        <rFont val="Calibri"/>
        <family val="2"/>
        <scheme val="minor"/>
      </rPr>
      <t>cumplimiento a lo establecido. En caso  que no se realice dicho reporte  en el tiempo establecido, se reportara una NC por dicho incumplimiento. Como evidencia quedan las aprobaciones o rechazos en el aplicativo dispuesto.</t>
    </r>
  </si>
  <si>
    <t>Profesional  designado por el lider del proceso</t>
  </si>
  <si>
    <t xml:space="preserve">Profesionales Enlaces Direccionamiento Estratégico </t>
  </si>
  <si>
    <t xml:space="preserve">Se realizará durante la vigencia 3 reportes que den informe de los recursos captados por el Grupo de Cooperación Internacional &amp; Alianzas Estratégicas a los cooperantes. </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</si>
  <si>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SGD y realiza su divulgación de los resultados una vez sean publicados, en caso de que algún colaborador no pueda haber participado en este ejercicio, como evidencia se cuenta con la matriz de Partes Interesadas vigente y registro de espacios de mesas de trabajo.</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</si>
  <si>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</si>
  <si>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El profesional del proceso, se encarga de revisar e inactivar los usuarios, cuando se retiran de la Unidad, o cambian de proceso en los sistemas de información del proceso y repositorios en la nube. Esta actualización se realiza mediante correo electrónico. En caso de que no se solicite una revisión, la misma se realizara de manera trimestral para mantener las plataformas actualizadas. Como evidencia quedan correos electrónicos.
(A.9 - A.9.1.1 - A.9.)</t>
  </si>
  <si>
    <t xml:space="preserve">
Generar alertas a los lideres e implementadores de los sistemas de gestión y/o fortalecer las herramientas sistematicas para el cumplimiento de los requisitos documentales definidos para cada actividad del plan de implementación.</t>
  </si>
  <si>
    <t>Socializar los compromisos de los comites realizados, a través de correo electrónico a los responsables por su implementación, dicha comunicación debe ser transmitidas grupos ejecutores de la acción.</t>
  </si>
  <si>
    <t xml:space="preserve">Posibilidad de pérdida reputacional ante las partes interesadas por el incumplimiento en los requisitos establecidos de acuerdo al ítem Revisión por Dirección para la vigencia, 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</si>
  <si>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ante las partes interesadas por el incumplimiento en los requisitos establecidos , de acuerdo al ítem Revisión por Dirección para la vigencia,</t>
  </si>
  <si>
    <t>El equipo de SIG y el equipo de presupuesto de la OAP, realiza la inclusión y programan los recursos, dando continuidad a la planeación presupuestal y los recursos necesarios para el desarrollo de la Revisión por Dirección, dando cumplimiento a los requisitos y se informa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electrónicos.</t>
  </si>
  <si>
    <t>Grupo de Cooperación Internacional y Alianzas estratégicas</t>
  </si>
  <si>
    <t>Profesional de la OAP designado a la actividad asociada al riesgo</t>
  </si>
  <si>
    <t xml:space="preserve">Divulgar los compromisos derivados del último espacio de revisión de la dirección al sistema integrado de gestión y efectuar seguimiento </t>
  </si>
  <si>
    <t>Profesional  de la OAP designado por el lider del proceso</t>
  </si>
  <si>
    <t xml:space="preserve">Realizar comités, con el fin de comunicar los lineamientos a los directivos de la Unidad. </t>
  </si>
  <si>
    <t xml:space="preserve">Realizar monitoreo de riesgo en función de las actividades que desarrolla la Unidad en terreno para cumplir su misionalidad </t>
  </si>
  <si>
    <t>Profesional del COMR designado por el lider del proceso</t>
  </si>
  <si>
    <t>Funcionario de la DG designado por el Proceso</t>
  </si>
  <si>
    <t xml:space="preserve">Participar en las  jornadas del plan de capacitación  y/o actualización del sistema de gestión documental.
</t>
  </si>
  <si>
    <t xml:space="preserve">Participar en la actualización de matrices de identificación de peligros, evaluación de riesgos, establecimiento de controles y planes de emergencia 
Acompañar la realización de las inspecciones de equipos de emergencias y simulacros y simulaciones de emergencia programados por SST.
</t>
  </si>
  <si>
    <t xml:space="preserve">Participar en la identificación de aspectos e impactos ambientales 
Participar en actividades convocadas desde el sistema de gestión ambiental en materia de emergencias ambientales
</t>
  </si>
  <si>
    <t xml:space="preserve">participar en la implementación de la estrategia lúdico -pedagógica para apropiación de los Sistemas de Gestión </t>
  </si>
  <si>
    <r>
      <rPr>
        <sz val="11"/>
        <color rgb="FFFF0000"/>
        <rFont val="Calibri"/>
        <family val="2"/>
        <scheme val="minor"/>
      </rPr>
      <t xml:space="preserve">
</t>
    </r>
    <r>
      <rPr>
        <sz val="11"/>
        <color theme="1"/>
        <rFont val="Calibri"/>
        <family val="2"/>
        <scheme val="minor"/>
      </rPr>
      <t xml:space="preserve">Solicitar o participar en las socializaciones programadas por el sistema </t>
    </r>
  </si>
  <si>
    <t xml:space="preserve">Participar en el desarrollo de la estrategia lúdico -pedagógica para apropiación de los Sistemas de Gestión
(A.7.2.2)
Realizar respaldo periódico de la información </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</si>
  <si>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</si>
  <si>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La Oficina de Tecnologías de la Información cada semestre socializa el lineamiento de sincronización de los documentos almacenados en equipos de cómputo con ONEDRIVE con la cuenta de dominio, como evidencia se tiene el informe enviado por el SGSI, reportando el uso de la Herramienta OneDrive en las cuentas del proceso, en caso de no contar con el informe se solicita al dominio de Infraestructura. 
(A.12.3.1 - A 17.2.1)</t>
  </si>
  <si>
    <t>Definir lineamientos y metodologías para la  coordinación y articulación con las entidades que conforman el Sistema Nacional de Atención y Reparación Integral a las Víctimas</t>
  </si>
  <si>
    <t>ante las partes interesadas  por la inoportunidad y desactualización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</si>
  <si>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</si>
  <si>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Posibilidad de pérdida reputacional ante las partes interesadas  por la inoportunidad y desactualización de lineamientos y metodologías para la  coordinación y articulación con las entidades que conforman el Sistema Nacional de Atención y Reparación Integral a las Víctimas,  debido a la sobrecarga y/o alta rotación del personal que define lineamientos y metodologías.</t>
  </si>
  <si>
    <t>El lider del proceso y los lideres de las dependencias verifican anualmente en la planeación de las actividades del proceso de la Dirección de Gestión Interinstitucional, la asignación del personal idóneo y disponible, si se tiene alguna carencia se genera mesa de trabajo con su correspondiente acta, donde se establezca la necesidad de contratación, como evidencia se tiene el soporte de la comunicación con la planeación de los recursos humanos para la vigencia.</t>
  </si>
  <si>
    <t>Se define fortalecer al control actual, con la definición de un Plan de Acción adicional con el fin de evitar su materialización debido al impacto del nivel de severidad el cual maneja el riesgo.</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</si>
  <si>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</si>
  <si>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Posibilidad de pérdida económica y reputacional ante las partes en la consecución de recursos técnicos o financieros apoyados por los Aliados Estratégicos y Cooperación Internacional, 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</si>
  <si>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solicitará una mesa de trabajo para evaluar los nuevos lineamientos y su afectación dentro del desarrollo de las actividades internas del Grupo, se contará con evidencia tal como actas y/o correos electrónicos</t>
  </si>
  <si>
    <t>Se asigna un profesional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</si>
  <si>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 xml:space="preserve">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actividades de último momento, estas reciben un tratamiento de comunicación inmediata. La evidencia de estas reuniones quedan recopiladas en las actas y listas de asistencia. </t>
  </si>
  <si>
    <t>En la Oficina Asesora de Comunicaciones se  realiza la revisión de contenido diariamente a los boletines de prensa que llegan a nivel nacional,  con el propósito de verificar que la información sea veraz y tenga los parámetros establecidos por la oficina, en caso de que algún dato no pueda ser constatado debe ser omitido y/o devuelto para su corrección. La evidencia son los correos con los comunicados de prensa originales y los correos de las correspondientes revisiones y/o publicaciones.</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</si>
  <si>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</si>
  <si>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</si>
  <si>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</si>
  <si>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t xml:space="preserve">El grupo de comunicación interna de la Oficina Asesora de Comunicaciones divulga permanentemente temas y documentación del sistema de gestión ambiental. Dicha comunicación hace parte de los diferentes productos y canales de comunicación.  En caso de identificar incumplimiento al sistema se le solicitará el envío de la información para cada producto. La evidencia consta en los informes mensuales y en el archivo de productos finales o bitácora de comunicación interna.  </t>
  </si>
  <si>
    <t xml:space="preserve">El grupo de comunicación interna de la Oficina Asesora de Comunicaciones divulga permanentemente temas y documentación del sistema de seguridad y salud en el trabajo. Dicha comunicación hace parte de los diferentes productos y canales de comunicación.  En caso de identificar incumplimiento al sistema se le solicitará el envío de la información para cada producto. La evidencia consta en los informes mensuales y en el archivo de productos finales o bitácora de comunicación interna.  </t>
  </si>
  <si>
    <t xml:space="preserve">El grupo de comunicación interna de la Oficina Asesora de Comunicaciones divulga permanentemente temas y documentación del sistema de gestión de registros y documentos. Dicha comunicación hace parte de los diferentes productos y canales de comunicación.  En caso de identificar incumplimiento al sistema se le solicitará el envío de la información para cada producto.La evidencia consta en los informes mensuales y en el archivo de productos finales o bitácora de comunicación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</si>
</sst>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General"/>
  </numFmts>
  <fonts count="29"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1"/>
      <color rgb="FF000000"/>
      <name val="Calibri"/>
      <family val="2"/>
    </font>
    <font>
      <sz val="11"/>
      <name val="Calibri"/>
      <family val="2"/>
      <scheme val="minor"/>
    </font>
    <font>
      <sz val="11"/>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rgb="FF3366CC"/>
        <bgColor indexed="64"/>
      </patternFill>
    </fill>
    <fill>
      <patternFill patternType="solid">
        <fgColor theme="5" tint="0.39997558519241921"/>
        <bgColor indexed="64"/>
      </patternFill>
    </fill>
    <fill>
      <patternFill patternType="solid">
        <fgColor rgb="FFD69ECA"/>
        <bgColor indexed="64"/>
      </patternFill>
    </fill>
    <fill>
      <patternFill patternType="solid">
        <fgColor theme="9" tint="0.59999389629810485"/>
        <bgColor indexed="64"/>
      </patternFill>
    </fill>
    <fill>
      <patternFill patternType="solid">
        <fgColor theme="0" tint="-0.249977111117893"/>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s>
  <cellStyleXfs count="5">
    <xf numFmtId="0" fontId="0" fillId="0" borderId="0"/>
    <xf numFmtId="0" fontId="7" fillId="0" borderId="0" applyNumberFormat="0" applyFill="0" applyBorder="0" applyAlignment="0" applyProtection="0"/>
    <xf numFmtId="0" fontId="14" fillId="0" borderId="0"/>
    <xf numFmtId="0" fontId="21" fillId="0" borderId="0"/>
    <xf numFmtId="165" fontId="26" fillId="0" borderId="0" applyBorder="0" applyProtection="0"/>
  </cellStyleXfs>
  <cellXfs count="231">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1" fillId="2" borderId="0" xfId="0" applyFont="1" applyFill="1" applyAlignment="1">
      <alignment horizontal="center"/>
    </xf>
    <xf numFmtId="0" fontId="16" fillId="10"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1" borderId="14" xfId="0" applyFont="1" applyFill="1" applyBorder="1" applyAlignment="1">
      <alignment horizontal="center" vertical="center" wrapText="1"/>
    </xf>
    <xf numFmtId="0" fontId="16" fillId="11" borderId="14" xfId="0" applyFont="1" applyFill="1" applyBorder="1" applyAlignment="1">
      <alignment vertical="center" wrapText="1"/>
    </xf>
    <xf numFmtId="0" fontId="16" fillId="11"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1"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0" fillId="0" borderId="18" xfId="0" applyBorder="1"/>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14" fontId="23" fillId="0" borderId="34" xfId="0" applyNumberFormat="1" applyFont="1" applyBorder="1" applyAlignment="1">
      <alignment horizontal="center" vertical="center"/>
    </xf>
    <xf numFmtId="0" fontId="23" fillId="0" borderId="28" xfId="0" applyFont="1" applyBorder="1" applyAlignment="1">
      <alignment horizontal="center" vertical="center"/>
    </xf>
    <xf numFmtId="0" fontId="23" fillId="0" borderId="35" xfId="0" applyFont="1" applyBorder="1" applyAlignment="1">
      <alignment horizontal="center"/>
    </xf>
    <xf numFmtId="14" fontId="23" fillId="0" borderId="36" xfId="0" applyNumberFormat="1" applyFont="1" applyBorder="1" applyAlignment="1">
      <alignment horizontal="center" vertical="center"/>
    </xf>
    <xf numFmtId="0" fontId="23" fillId="0" borderId="37" xfId="0" applyFont="1" applyBorder="1" applyAlignment="1">
      <alignment wrapText="1"/>
    </xf>
    <xf numFmtId="0" fontId="23" fillId="0" borderId="31" xfId="0" applyFont="1" applyBorder="1" applyAlignment="1">
      <alignment horizontal="left" wrapText="1"/>
    </xf>
    <xf numFmtId="0" fontId="0" fillId="2" borderId="0" xfId="0" applyFill="1" applyAlignment="1">
      <alignment horizontal="justify" vertical="center" wrapText="1"/>
    </xf>
    <xf numFmtId="0" fontId="0" fillId="2" borderId="0" xfId="0" applyFill="1" applyAlignment="1">
      <alignment horizontal="center" vertical="center" wrapText="1"/>
    </xf>
    <xf numFmtId="0" fontId="0" fillId="2" borderId="1" xfId="0" applyFill="1" applyBorder="1" applyAlignment="1">
      <alignment horizontal="justify" vertical="center" wrapText="1"/>
    </xf>
    <xf numFmtId="17" fontId="0" fillId="2" borderId="1" xfId="0" applyNumberFormat="1" applyFill="1" applyBorder="1" applyAlignment="1">
      <alignment horizontal="justify" vertical="center" wrapText="1"/>
    </xf>
    <xf numFmtId="0" fontId="0" fillId="14"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14" fontId="0" fillId="2" borderId="1" xfId="0" applyNumberFormat="1" applyFill="1" applyBorder="1" applyAlignment="1">
      <alignment horizontal="justify" vertical="center" wrapText="1"/>
    </xf>
    <xf numFmtId="1" fontId="0" fillId="2" borderId="1" xfId="0" applyNumberFormat="1" applyFill="1" applyBorder="1" applyAlignment="1">
      <alignment horizontal="center" vertical="center" wrapText="1"/>
    </xf>
    <xf numFmtId="1" fontId="0" fillId="2" borderId="1" xfId="0" applyNumberFormat="1"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17" fontId="0" fillId="0" borderId="1" xfId="0" applyNumberFormat="1" applyBorder="1" applyAlignment="1">
      <alignment horizontal="center" vertical="center"/>
    </xf>
    <xf numFmtId="0" fontId="0" fillId="2" borderId="1" xfId="0" applyFill="1" applyBorder="1" applyAlignment="1">
      <alignment horizontal="center" vertical="center"/>
    </xf>
    <xf numFmtId="0" fontId="27" fillId="0" borderId="1" xfId="0" applyFont="1" applyBorder="1" applyAlignment="1">
      <alignment horizontal="center" vertical="center" wrapText="1"/>
    </xf>
    <xf numFmtId="0" fontId="0" fillId="0" borderId="1" xfId="0" applyBorder="1" applyAlignment="1">
      <alignment horizontal="justify" vertical="center" wrapText="1"/>
    </xf>
    <xf numFmtId="14" fontId="0" fillId="2" borderId="1" xfId="0" applyNumberFormat="1" applyFill="1" applyBorder="1" applyAlignment="1">
      <alignment horizontal="center" vertical="center" wrapText="1"/>
    </xf>
    <xf numFmtId="0" fontId="0" fillId="0" borderId="1" xfId="0" applyBorder="1" applyAlignment="1">
      <alignment horizontal="center" vertical="center"/>
    </xf>
    <xf numFmtId="15" fontId="0" fillId="2" borderId="1" xfId="0" applyNumberFormat="1" applyFill="1" applyBorder="1" applyAlignment="1">
      <alignment horizontal="center" vertical="center" wrapText="1"/>
    </xf>
    <xf numFmtId="0" fontId="0" fillId="2" borderId="1" xfId="0" applyFill="1" applyBorder="1"/>
    <xf numFmtId="0" fontId="0" fillId="2" borderId="1" xfId="0" applyFill="1" applyBorder="1" applyAlignment="1">
      <alignment horizontal="center"/>
    </xf>
    <xf numFmtId="0" fontId="0" fillId="5" borderId="1" xfId="0" applyFill="1" applyBorder="1" applyAlignment="1">
      <alignment horizontal="center" vertical="center"/>
    </xf>
    <xf numFmtId="0" fontId="0" fillId="2" borderId="1" xfId="0" applyFill="1" applyBorder="1" applyAlignment="1">
      <alignment vertical="center" wrapText="1"/>
    </xf>
    <xf numFmtId="0" fontId="0" fillId="14" borderId="1" xfId="0" applyFill="1" applyBorder="1" applyAlignment="1">
      <alignment horizontal="center" vertical="center"/>
    </xf>
    <xf numFmtId="0" fontId="0" fillId="2" borderId="1" xfId="0" applyFill="1" applyBorder="1" applyAlignment="1">
      <alignment horizontal="justify" vertical="center"/>
    </xf>
    <xf numFmtId="164" fontId="0" fillId="2" borderId="0" xfId="0" applyNumberFormat="1" applyFill="1" applyAlignment="1">
      <alignment horizontal="center"/>
    </xf>
    <xf numFmtId="0" fontId="0" fillId="2" borderId="1" xfId="0" applyFill="1" applyBorder="1" applyAlignment="1">
      <alignment horizontal="justify" wrapText="1"/>
    </xf>
    <xf numFmtId="165" fontId="0" fillId="2" borderId="1" xfId="0" applyNumberFormat="1" applyFill="1" applyBorder="1" applyAlignment="1">
      <alignment horizontal="justify" vertical="center" wrapText="1"/>
    </xf>
    <xf numFmtId="0" fontId="0" fillId="2" borderId="0" xfId="0" applyFill="1" applyAlignment="1">
      <alignment horizontal="center" vertical="center"/>
    </xf>
    <xf numFmtId="0" fontId="0" fillId="2" borderId="0" xfId="0" applyFill="1" applyAlignment="1">
      <alignment horizontal="justify" vertical="center"/>
    </xf>
    <xf numFmtId="0" fontId="0" fillId="5" borderId="1" xfId="0" applyFill="1" applyBorder="1" applyAlignment="1">
      <alignment vertical="center" wrapText="1"/>
    </xf>
    <xf numFmtId="164" fontId="0" fillId="2" borderId="1" xfId="0" applyNumberFormat="1" applyFill="1" applyBorder="1" applyAlignment="1">
      <alignment vertical="center" wrapText="1"/>
    </xf>
    <xf numFmtId="0" fontId="2" fillId="17" borderId="0" xfId="0" applyFont="1" applyFill="1" applyAlignment="1">
      <alignment horizontal="center"/>
    </xf>
    <xf numFmtId="0" fontId="2" fillId="17" borderId="8" xfId="0" applyFont="1" applyFill="1" applyBorder="1" applyAlignment="1">
      <alignment horizontal="center"/>
    </xf>
    <xf numFmtId="0" fontId="2" fillId="17" borderId="21" xfId="0" applyFont="1" applyFill="1" applyBorder="1" applyAlignment="1">
      <alignment horizontal="justify"/>
    </xf>
    <xf numFmtId="0" fontId="2" fillId="17" borderId="0" xfId="0" applyFont="1" applyFill="1" applyAlignment="1">
      <alignment horizontal="justify"/>
    </xf>
    <xf numFmtId="0" fontId="2" fillId="17" borderId="0" xfId="0" applyFont="1" applyFill="1" applyAlignment="1">
      <alignment horizontal="justify" vertical="center"/>
    </xf>
    <xf numFmtId="0" fontId="2" fillId="17" borderId="0" xfId="0" applyFont="1" applyFill="1" applyAlignment="1">
      <alignment horizontal="center" vertical="center"/>
    </xf>
    <xf numFmtId="0" fontId="2" fillId="17" borderId="22" xfId="0" applyFont="1" applyFill="1" applyBorder="1" applyAlignment="1">
      <alignment horizontal="justify"/>
    </xf>
    <xf numFmtId="0" fontId="2" fillId="17" borderId="19" xfId="0" applyFont="1" applyFill="1" applyBorder="1" applyAlignment="1">
      <alignment horizontal="justify"/>
    </xf>
    <xf numFmtId="0" fontId="2" fillId="17" borderId="19" xfId="0" applyFont="1" applyFill="1" applyBorder="1" applyAlignment="1">
      <alignment horizontal="center"/>
    </xf>
    <xf numFmtId="0" fontId="2" fillId="17" borderId="19" xfId="0" applyFont="1" applyFill="1" applyBorder="1" applyAlignment="1">
      <alignment horizontal="justify" vertical="center"/>
    </xf>
    <xf numFmtId="0" fontId="2" fillId="17" borderId="19" xfId="0" applyFont="1" applyFill="1" applyBorder="1" applyAlignment="1">
      <alignment horizontal="center" vertical="center"/>
    </xf>
    <xf numFmtId="0" fontId="2" fillId="17" borderId="23" xfId="0" applyFont="1" applyFill="1" applyBorder="1" applyAlignment="1">
      <alignment horizontal="center"/>
    </xf>
    <xf numFmtId="0" fontId="1" fillId="17" borderId="4" xfId="0" applyFont="1" applyFill="1" applyBorder="1" applyAlignment="1">
      <alignment horizontal="center" vertical="center"/>
    </xf>
    <xf numFmtId="0" fontId="1" fillId="17" borderId="4" xfId="0" applyFont="1" applyFill="1" applyBorder="1" applyAlignment="1">
      <alignment horizontal="center" vertical="center" wrapText="1"/>
    </xf>
    <xf numFmtId="0" fontId="1" fillId="17" borderId="4" xfId="0" applyFont="1" applyFill="1" applyBorder="1" applyAlignment="1">
      <alignment horizontal="justify" vertical="center"/>
    </xf>
    <xf numFmtId="0" fontId="7" fillId="17" borderId="4" xfId="1" applyFill="1" applyBorder="1" applyAlignment="1">
      <alignment horizontal="center" vertical="center"/>
    </xf>
    <xf numFmtId="0" fontId="7" fillId="17" borderId="4" xfId="1" applyFill="1" applyBorder="1" applyAlignment="1">
      <alignment horizontal="center" vertical="center" wrapText="1"/>
    </xf>
    <xf numFmtId="0" fontId="1" fillId="17" borderId="4" xfId="1" applyFont="1" applyFill="1" applyBorder="1" applyAlignment="1">
      <alignment horizontal="center" vertical="center" wrapText="1"/>
    </xf>
    <xf numFmtId="0" fontId="12" fillId="17" borderId="4" xfId="1" applyFont="1" applyFill="1" applyBorder="1" applyAlignment="1">
      <alignment horizontal="center" vertical="center" wrapText="1"/>
    </xf>
    <xf numFmtId="0" fontId="0" fillId="17" borderId="4" xfId="1" applyFont="1" applyFill="1" applyBorder="1" applyAlignment="1">
      <alignment horizontal="center" vertical="center" wrapText="1"/>
    </xf>
    <xf numFmtId="0" fontId="13" fillId="17" borderId="4" xfId="1" applyFont="1" applyFill="1" applyBorder="1" applyAlignment="1">
      <alignment horizontal="center" vertical="center" wrapText="1"/>
    </xf>
    <xf numFmtId="17" fontId="0" fillId="2" borderId="4"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justify" vertical="center" wrapText="1"/>
    </xf>
    <xf numFmtId="0" fontId="0" fillId="5" borderId="4" xfId="0" applyFill="1" applyBorder="1" applyAlignment="1">
      <alignment horizontal="center" vertical="center" wrapText="1"/>
    </xf>
    <xf numFmtId="164" fontId="0" fillId="2" borderId="4" xfId="0" applyNumberFormat="1" applyFill="1" applyBorder="1" applyAlignment="1">
      <alignment horizontal="center" vertical="center" wrapText="1"/>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justify" vertical="center" wrapText="1"/>
    </xf>
    <xf numFmtId="0" fontId="0" fillId="2" borderId="5" xfId="0" applyFill="1" applyBorder="1" applyAlignment="1">
      <alignment horizontal="justify" vertical="center" wrapText="1"/>
    </xf>
    <xf numFmtId="0" fontId="0" fillId="14" borderId="4" xfId="0" applyFill="1" applyBorder="1" applyAlignment="1">
      <alignment horizontal="center" vertical="center" wrapText="1"/>
    </xf>
    <xf numFmtId="0" fontId="0" fillId="14" borderId="5" xfId="0" applyFill="1" applyBorder="1" applyAlignment="1">
      <alignment horizontal="center" vertical="center" wrapText="1"/>
    </xf>
    <xf numFmtId="164" fontId="0" fillId="2" borderId="4"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17" fontId="0" fillId="2" borderId="4"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2" borderId="10" xfId="0" applyFill="1" applyBorder="1" applyAlignment="1">
      <alignment horizontal="justify" vertical="center" wrapText="1"/>
    </xf>
    <xf numFmtId="0" fontId="0" fillId="2" borderId="1" xfId="0" applyFill="1" applyBorder="1" applyAlignment="1">
      <alignment horizontal="justify" vertical="center" wrapText="1"/>
    </xf>
    <xf numFmtId="17"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14"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4" borderId="1" xfId="0" applyFill="1" applyBorder="1" applyAlignment="1">
      <alignment horizontal="center" vertical="center"/>
    </xf>
    <xf numFmtId="0" fontId="0" fillId="5" borderId="1" xfId="0" applyFill="1" applyBorder="1" applyAlignment="1">
      <alignment horizontal="center" vertical="center"/>
    </xf>
    <xf numFmtId="0" fontId="0" fillId="15" borderId="1" xfId="0" applyFill="1"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justify" vertical="center" wrapText="1"/>
    </xf>
    <xf numFmtId="0" fontId="0" fillId="0" borderId="1" xfId="0" applyBorder="1" applyAlignment="1">
      <alignment horizontal="justify" vertical="center" wrapText="1"/>
    </xf>
    <xf numFmtId="0" fontId="0" fillId="5" borderId="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5" xfId="0" applyFill="1" applyBorder="1" applyAlignment="1">
      <alignment horizontal="center" vertical="center" wrapText="1"/>
    </xf>
    <xf numFmtId="0" fontId="27" fillId="2" borderId="1" xfId="0" applyFont="1" applyFill="1" applyBorder="1" applyAlignment="1">
      <alignment horizontal="justify" vertical="center" wrapText="1"/>
    </xf>
    <xf numFmtId="0" fontId="0" fillId="14" borderId="10" xfId="0" applyFill="1" applyBorder="1" applyAlignment="1">
      <alignment horizontal="center" vertical="center" wrapText="1"/>
    </xf>
    <xf numFmtId="164" fontId="0" fillId="2" borderId="10" xfId="0" applyNumberFormat="1" applyFill="1" applyBorder="1" applyAlignment="1">
      <alignment horizontal="center" vertical="center" wrapText="1"/>
    </xf>
    <xf numFmtId="0" fontId="3" fillId="0" borderId="0" xfId="0" applyFont="1" applyAlignment="1" applyProtection="1">
      <alignment horizontal="center" vertical="center"/>
      <protection locked="0"/>
    </xf>
    <xf numFmtId="0" fontId="0" fillId="17" borderId="20" xfId="0" applyFill="1" applyBorder="1" applyAlignment="1">
      <alignment horizontal="center"/>
    </xf>
    <xf numFmtId="0" fontId="0" fillId="17" borderId="6" xfId="0" applyFill="1" applyBorder="1" applyAlignment="1">
      <alignment horizontal="center"/>
    </xf>
    <xf numFmtId="0" fontId="0" fillId="17" borderId="21" xfId="0" applyFill="1" applyBorder="1" applyAlignment="1">
      <alignment horizontal="center"/>
    </xf>
    <xf numFmtId="0" fontId="0" fillId="17" borderId="0" xfId="0" applyFill="1" applyAlignment="1">
      <alignment horizontal="center"/>
    </xf>
    <xf numFmtId="0" fontId="20" fillId="17" borderId="20" xfId="0" applyFont="1" applyFill="1" applyBorder="1" applyAlignment="1">
      <alignment horizontal="center"/>
    </xf>
    <xf numFmtId="0" fontId="20" fillId="17" borderId="6" xfId="0" applyFont="1" applyFill="1" applyBorder="1" applyAlignment="1">
      <alignment horizontal="center"/>
    </xf>
    <xf numFmtId="0" fontId="20" fillId="17" borderId="3" xfId="0" applyFont="1" applyFill="1" applyBorder="1" applyAlignment="1">
      <alignment horizontal="center"/>
    </xf>
    <xf numFmtId="0" fontId="20" fillId="17" borderId="21" xfId="0" applyFont="1" applyFill="1" applyBorder="1" applyAlignment="1">
      <alignment horizontal="center"/>
    </xf>
    <xf numFmtId="0" fontId="20" fillId="17" borderId="0" xfId="0" applyFont="1" applyFill="1" applyAlignment="1">
      <alignment horizontal="center"/>
    </xf>
    <xf numFmtId="0" fontId="20" fillId="17" borderId="8" xfId="0" applyFont="1" applyFill="1" applyBorder="1" applyAlignment="1">
      <alignment horizontal="center"/>
    </xf>
    <xf numFmtId="0" fontId="2" fillId="17" borderId="21" xfId="0" applyFont="1" applyFill="1" applyBorder="1" applyAlignment="1">
      <alignment horizontal="center"/>
    </xf>
    <xf numFmtId="0" fontId="2" fillId="17" borderId="0" xfId="0" applyFont="1" applyFill="1" applyAlignment="1">
      <alignment horizontal="center"/>
    </xf>
    <xf numFmtId="0" fontId="2" fillId="17" borderId="8" xfId="0" applyFont="1" applyFill="1" applyBorder="1" applyAlignment="1">
      <alignment horizontal="center"/>
    </xf>
    <xf numFmtId="0" fontId="3" fillId="17" borderId="2" xfId="0" applyFont="1" applyFill="1" applyBorder="1" applyAlignment="1" applyProtection="1">
      <alignment horizontal="center" vertical="center"/>
      <protection locked="0"/>
    </xf>
    <xf numFmtId="0" fontId="3" fillId="17" borderId="1" xfId="0" applyFont="1" applyFill="1" applyBorder="1" applyAlignment="1" applyProtection="1">
      <alignment horizontal="center" vertical="center"/>
      <protection locked="0"/>
    </xf>
    <xf numFmtId="0" fontId="3" fillId="17" borderId="1" xfId="0" applyFont="1" applyFill="1" applyBorder="1" applyAlignment="1">
      <alignment horizontal="center" vertical="center"/>
    </xf>
    <xf numFmtId="0" fontId="3" fillId="17" borderId="7" xfId="0" applyFont="1" applyFill="1" applyBorder="1" applyAlignment="1">
      <alignment horizontal="center" vertical="center"/>
    </xf>
    <xf numFmtId="0" fontId="3" fillId="17" borderId="20" xfId="0" applyFont="1" applyFill="1" applyBorder="1" applyAlignment="1" applyProtection="1">
      <alignment horizontal="center" vertical="center"/>
      <protection locked="0"/>
    </xf>
    <xf numFmtId="0" fontId="3" fillId="17" borderId="6" xfId="0" applyFont="1" applyFill="1" applyBorder="1" applyAlignment="1" applyProtection="1">
      <alignment horizontal="center" vertical="center"/>
      <protection locked="0"/>
    </xf>
    <xf numFmtId="0" fontId="3" fillId="17" borderId="3" xfId="0" applyFont="1" applyFill="1" applyBorder="1" applyAlignment="1" applyProtection="1">
      <alignment horizontal="center" vertical="center"/>
      <protection locked="0"/>
    </xf>
    <xf numFmtId="0" fontId="3" fillId="17" borderId="22" xfId="0" applyFont="1" applyFill="1" applyBorder="1" applyAlignment="1" applyProtection="1">
      <alignment horizontal="center" vertical="center"/>
      <protection locked="0"/>
    </xf>
    <xf numFmtId="0" fontId="3" fillId="17" borderId="19" xfId="0" applyFont="1" applyFill="1" applyBorder="1" applyAlignment="1" applyProtection="1">
      <alignment horizontal="center" vertical="center"/>
      <protection locked="0"/>
    </xf>
    <xf numFmtId="0" fontId="3" fillId="17" borderId="23" xfId="0" applyFont="1" applyFill="1" applyBorder="1" applyAlignment="1" applyProtection="1">
      <alignment horizontal="center" vertical="center"/>
      <protection locked="0"/>
    </xf>
    <xf numFmtId="0" fontId="0" fillId="2" borderId="0" xfId="0" applyFill="1" applyAlignment="1">
      <alignment horizontal="center"/>
    </xf>
    <xf numFmtId="15"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4" fontId="0" fillId="2" borderId="1" xfId="0" applyNumberFormat="1" applyFill="1" applyBorder="1" applyAlignment="1">
      <alignment horizontal="justify" vertical="center" wrapText="1"/>
    </xf>
    <xf numFmtId="0" fontId="0" fillId="2" borderId="0" xfId="0" applyFill="1" applyAlignment="1">
      <alignment horizontal="center" vertical="center" wrapText="1"/>
    </xf>
    <xf numFmtId="0" fontId="0" fillId="2" borderId="4"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1" xfId="0" applyFill="1" applyBorder="1" applyAlignment="1" applyProtection="1">
      <alignment horizontal="justify" vertical="center" wrapText="1"/>
      <protection locked="0"/>
    </xf>
    <xf numFmtId="0" fontId="0" fillId="0" borderId="1" xfId="0" applyBorder="1" applyAlignment="1" applyProtection="1">
      <alignment horizontal="justify" vertical="center" wrapText="1"/>
      <protection locked="0"/>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xf>
    <xf numFmtId="0" fontId="0" fillId="0" borderId="1" xfId="0" applyBorder="1" applyAlignment="1">
      <alignment horizontal="center" vertical="center"/>
    </xf>
    <xf numFmtId="17"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5" borderId="1" xfId="0" applyFill="1" applyBorder="1" applyAlignment="1" applyProtection="1">
      <alignment horizontal="justify" vertical="center" wrapText="1"/>
      <protection locked="0"/>
    </xf>
    <xf numFmtId="0" fontId="27" fillId="0" borderId="1" xfId="0" applyFont="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1" xfId="0" applyFont="1" applyBorder="1" applyAlignment="1">
      <alignment horizontal="justify" vertical="center" wrapText="1"/>
    </xf>
    <xf numFmtId="0" fontId="27" fillId="0" borderId="4"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1" xfId="0" applyFont="1" applyBorder="1" applyAlignment="1">
      <alignment horizontal="center" vertical="center" wrapText="1"/>
    </xf>
    <xf numFmtId="164" fontId="27" fillId="0" borderId="1" xfId="0" applyNumberFormat="1" applyFont="1" applyBorder="1" applyAlignment="1">
      <alignment horizontal="center" vertical="center" wrapText="1"/>
    </xf>
    <xf numFmtId="14" fontId="0" fillId="2" borderId="4" xfId="0" applyNumberFormat="1" applyFill="1" applyBorder="1" applyAlignment="1">
      <alignment horizontal="center" vertical="center" wrapText="1"/>
    </xf>
    <xf numFmtId="14" fontId="0" fillId="2" borderId="5" xfId="0" applyNumberFormat="1" applyFill="1" applyBorder="1" applyAlignment="1">
      <alignment horizontal="center" vertical="center" wrapText="1"/>
    </xf>
    <xf numFmtId="0" fontId="0" fillId="16" borderId="4"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0" xfId="0" applyFill="1" applyBorder="1" applyAlignment="1">
      <alignment horizontal="center" vertical="center" wrapText="1"/>
    </xf>
    <xf numFmtId="14" fontId="0" fillId="2" borderId="10" xfId="0" applyNumberFormat="1" applyFill="1" applyBorder="1" applyAlignment="1">
      <alignment horizontal="center" vertical="center" wrapText="1"/>
    </xf>
    <xf numFmtId="14" fontId="0" fillId="2" borderId="4" xfId="0" applyNumberFormat="1" applyFill="1" applyBorder="1" applyAlignment="1">
      <alignment horizontal="justify" vertical="center" wrapText="1"/>
    </xf>
    <xf numFmtId="14" fontId="0" fillId="2" borderId="10" xfId="0" applyNumberFormat="1" applyFill="1" applyBorder="1" applyAlignment="1">
      <alignment horizontal="justify" vertical="center" wrapText="1"/>
    </xf>
    <xf numFmtId="14" fontId="0" fillId="2" borderId="5" xfId="0" applyNumberFormat="1" applyFill="1" applyBorder="1" applyAlignment="1">
      <alignment horizontal="justify" vertical="center" wrapText="1"/>
    </xf>
    <xf numFmtId="0" fontId="22" fillId="13" borderId="24" xfId="3" applyFont="1" applyFill="1" applyBorder="1" applyAlignment="1">
      <alignment horizontal="center" vertical="center" wrapText="1"/>
    </xf>
    <xf numFmtId="0" fontId="22" fillId="13" borderId="25"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16" fillId="10" borderId="16" xfId="0" applyFont="1" applyFill="1" applyBorder="1" applyAlignment="1">
      <alignment horizontal="center" vertical="center" wrapText="1"/>
    </xf>
    <xf numFmtId="0" fontId="16" fillId="10" borderId="17"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7" fillId="4" borderId="1" xfId="0" applyFont="1" applyFill="1" applyBorder="1" applyAlignment="1">
      <alignment horizontal="center" vertical="center" wrapText="1"/>
    </xf>
    <xf numFmtId="0" fontId="3" fillId="2" borderId="0" xfId="0" applyFont="1" applyFill="1" applyAlignment="1">
      <alignment horizontal="left" vertical="center" wrapText="1"/>
    </xf>
    <xf numFmtId="0" fontId="8" fillId="9" borderId="1" xfId="2" applyFont="1" applyFill="1" applyBorder="1" applyAlignment="1">
      <alignment horizontal="center" vertical="center" wrapText="1"/>
    </xf>
  </cellXfs>
  <cellStyles count="5">
    <cellStyle name="Excel Built-in Normal" xfId="4" xr:uid="{00000000-0005-0000-0000-000000000000}"/>
    <cellStyle name="Hipervínculo" xfId="1" builtinId="8"/>
    <cellStyle name="Normal" xfId="0" builtinId="0"/>
    <cellStyle name="Normal 2" xfId="3" xr:uid="{00000000-0005-0000-0000-000003000000}"/>
    <cellStyle name="Normal 2 2" xfId="2" xr:uid="{00000000-0005-0000-0000-000004000000}"/>
  </cellStyles>
  <dxfs count="0"/>
  <tableStyles count="0" defaultTableStyle="TableStyleMedium2" defaultPivotStyle="PivotStyleLight16"/>
  <colors>
    <mruColors>
      <color rgb="FFD69ECA"/>
      <color rgb="FFFC0CC9"/>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apa de Riesgos'!A1"/><Relationship Id="rId1" Type="http://schemas.openxmlformats.org/officeDocument/2006/relationships/image" Target="../media/image3.emf"/><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Mapa de Riesgos'!A1"/><Relationship Id="rId5" Type="http://schemas.openxmlformats.org/officeDocument/2006/relationships/image" Target="../media/image10.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333</xdr:row>
      <xdr:rowOff>0</xdr:rowOff>
    </xdr:from>
    <xdr:to>
      <xdr:col>7</xdr:col>
      <xdr:colOff>1835585</xdr:colOff>
      <xdr:row>334</xdr:row>
      <xdr:rowOff>494505</xdr:rowOff>
    </xdr:to>
    <xdr:pic>
      <xdr:nvPicPr>
        <xdr:cNvPr id="3" name="Imagen 2">
          <a:extLst>
            <a:ext uri="{FF2B5EF4-FFF2-40B4-BE49-F238E27FC236}">
              <a16:creationId xmlns:a16="http://schemas.microsoft.com/office/drawing/2014/main" id="{10B09510-23E4-0704-A30D-0161C3CD1E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1404" y="646251678"/>
          <a:ext cx="7772400" cy="2138546"/>
        </a:xfrm>
        <a:prstGeom prst="rect">
          <a:avLst/>
        </a:prstGeom>
      </xdr:spPr>
    </xdr:pic>
    <xdr:clientData/>
  </xdr:twoCellAnchor>
  <xdr:twoCellAnchor editAs="oneCell">
    <xdr:from>
      <xdr:col>0</xdr:col>
      <xdr:colOff>215660</xdr:colOff>
      <xdr:row>0</xdr:row>
      <xdr:rowOff>188702</xdr:rowOff>
    </xdr:from>
    <xdr:to>
      <xdr:col>2</xdr:col>
      <xdr:colOff>1910357</xdr:colOff>
      <xdr:row>2</xdr:row>
      <xdr:rowOff>296532</xdr:rowOff>
    </xdr:to>
    <xdr:pic>
      <xdr:nvPicPr>
        <xdr:cNvPr id="7" name="Imagen 6">
          <a:extLst>
            <a:ext uri="{FF2B5EF4-FFF2-40B4-BE49-F238E27FC236}">
              <a16:creationId xmlns:a16="http://schemas.microsoft.com/office/drawing/2014/main" id="{7C813F35-B579-A212-B792-9D5B2DBFE7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660" y="188702"/>
          <a:ext cx="4525239" cy="772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514350</xdr:colOff>
      <xdr:row>1</xdr:row>
      <xdr:rowOff>0</xdr:rowOff>
    </xdr:from>
    <xdr:to>
      <xdr:col>8</xdr:col>
      <xdr:colOff>557046</xdr:colOff>
      <xdr:row>13</xdr:row>
      <xdr:rowOff>171450</xdr:rowOff>
    </xdr:to>
    <xdr:pic>
      <xdr:nvPicPr>
        <xdr:cNvPr id="7" name="Imagen 6">
          <a:extLst>
            <a:ext uri="{FF2B5EF4-FFF2-40B4-BE49-F238E27FC236}">
              <a16:creationId xmlns:a16="http://schemas.microsoft.com/office/drawing/2014/main" id="{BBEC58FC-A135-4C7B-84A8-36EE8F9EA865}"/>
            </a:ext>
          </a:extLst>
        </xdr:cNvPr>
        <xdr:cNvPicPr>
          <a:picLocks noChangeAspect="1"/>
        </xdr:cNvPicPr>
      </xdr:nvPicPr>
      <xdr:blipFill>
        <a:blip xmlns:r="http://schemas.openxmlformats.org/officeDocument/2006/relationships" r:embed="rId3"/>
        <a:stretch>
          <a:fillRect/>
        </a:stretch>
      </xdr:blipFill>
      <xdr:spPr>
        <a:xfrm>
          <a:off x="514350" y="190500"/>
          <a:ext cx="6138696" cy="2457450"/>
        </a:xfrm>
        <a:prstGeom prst="rect">
          <a:avLst/>
        </a:prstGeom>
      </xdr:spPr>
    </xdr:pic>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4"/>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5"/>
        <a:stretch>
          <a:fillRect/>
        </a:stretch>
      </xdr:blipFill>
      <xdr:spPr>
        <a:xfrm>
          <a:off x="295275" y="5810249"/>
          <a:ext cx="6638095"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60"/>
  <sheetViews>
    <sheetView tabSelected="1" zoomScale="106" zoomScaleNormal="106" workbookViewId="0">
      <selection activeCell="D3" sqref="D3:AM3"/>
    </sheetView>
  </sheetViews>
  <sheetFormatPr baseColWidth="10" defaultColWidth="11.42578125" defaultRowHeight="15" x14ac:dyDescent="0.25"/>
  <cols>
    <col min="1" max="1" width="8.42578125" style="7" customWidth="1"/>
    <col min="2" max="2" width="34" style="28" customWidth="1"/>
    <col min="3" max="3" width="34.140625" style="28" customWidth="1"/>
    <col min="4" max="4" width="55" style="28" customWidth="1"/>
    <col min="5" max="5" width="34.42578125" style="28" hidden="1" customWidth="1"/>
    <col min="6" max="6" width="21" style="28" hidden="1" customWidth="1"/>
    <col min="7" max="7" width="68.7109375" style="28" hidden="1" customWidth="1"/>
    <col min="8" max="8" width="73.140625" style="28" customWidth="1"/>
    <col min="9" max="10" width="26.85546875" style="7" customWidth="1"/>
    <col min="11" max="11" width="20.85546875" style="1" customWidth="1"/>
    <col min="12" max="12" width="17.42578125" style="1" customWidth="1"/>
    <col min="13" max="13" width="17.42578125" style="7" hidden="1" customWidth="1"/>
    <col min="14" max="14" width="13.7109375" style="7" customWidth="1"/>
    <col min="15" max="15" width="13.7109375" style="7" hidden="1" customWidth="1"/>
    <col min="16" max="16" width="14.28515625" style="7" customWidth="1"/>
    <col min="17" max="17" width="11.7109375" style="7" hidden="1" customWidth="1"/>
    <col min="18" max="18" width="11.42578125" style="7"/>
    <col min="19" max="19" width="69.5703125" style="90" customWidth="1"/>
    <col min="20" max="20" width="13.28515625" style="1" hidden="1" customWidth="1"/>
    <col min="21" max="21" width="15.28515625" style="1" customWidth="1"/>
    <col min="22" max="22" width="15.85546875" style="1" hidden="1" customWidth="1"/>
    <col min="23" max="23" width="15.42578125" style="1" hidden="1" customWidth="1"/>
    <col min="24" max="25" width="11.42578125" style="1" hidden="1" customWidth="1"/>
    <col min="26" max="26" width="13.28515625" style="7" customWidth="1"/>
    <col min="27" max="27" width="13.28515625" style="7" hidden="1" customWidth="1"/>
    <col min="28" max="28" width="15.85546875" style="7" hidden="1" customWidth="1"/>
    <col min="29" max="29" width="13.28515625" style="7" hidden="1" customWidth="1"/>
    <col min="30" max="30" width="14.28515625" style="7" hidden="1" customWidth="1"/>
    <col min="31" max="31" width="11.42578125" style="7"/>
    <col min="32" max="32" width="13.140625" style="1" hidden="1" customWidth="1"/>
    <col min="33" max="33" width="16.28515625" style="1" hidden="1" customWidth="1"/>
    <col min="34" max="35" width="12.85546875" style="1" hidden="1" customWidth="1"/>
    <col min="36" max="36" width="11.42578125" style="89"/>
    <col min="37" max="37" width="16.85546875" style="1" customWidth="1"/>
    <col min="38" max="38" width="16.85546875" style="1" hidden="1" customWidth="1"/>
    <col min="39" max="39" width="35" style="1" customWidth="1"/>
    <col min="40" max="40" width="11" style="7" customWidth="1"/>
    <col min="41" max="41" width="12.42578125" style="7" customWidth="1"/>
    <col min="42" max="42" width="15.42578125" style="7" customWidth="1"/>
    <col min="43" max="43" width="18.140625" style="1" customWidth="1"/>
    <col min="44" max="16384" width="11.42578125" style="1"/>
  </cols>
  <sheetData>
    <row r="1" spans="1:43" ht="26.25" customHeight="1" x14ac:dyDescent="0.4">
      <c r="A1" s="158"/>
      <c r="B1" s="159"/>
      <c r="C1" s="159"/>
      <c r="D1" s="162" t="s">
        <v>163</v>
      </c>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4"/>
      <c r="AN1" s="171" t="s">
        <v>164</v>
      </c>
      <c r="AO1" s="172"/>
      <c r="AP1" s="172"/>
      <c r="AQ1" s="172"/>
    </row>
    <row r="2" spans="1:43" ht="26.25" customHeight="1" x14ac:dyDescent="0.4">
      <c r="A2" s="160"/>
      <c r="B2" s="161"/>
      <c r="C2" s="161"/>
      <c r="D2" s="165" t="s">
        <v>165</v>
      </c>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7"/>
      <c r="AN2" s="171" t="s">
        <v>187</v>
      </c>
      <c r="AO2" s="172"/>
      <c r="AP2" s="172"/>
      <c r="AQ2" s="172"/>
    </row>
    <row r="3" spans="1:43" ht="24.75" customHeight="1" x14ac:dyDescent="0.4">
      <c r="A3" s="160"/>
      <c r="B3" s="161"/>
      <c r="C3" s="161"/>
      <c r="D3" s="168" t="s">
        <v>166</v>
      </c>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70"/>
      <c r="AN3" s="171" t="s">
        <v>189</v>
      </c>
      <c r="AO3" s="172"/>
      <c r="AP3" s="172"/>
      <c r="AQ3" s="172"/>
    </row>
    <row r="4" spans="1:43" ht="26.25" x14ac:dyDescent="0.4">
      <c r="A4" s="160"/>
      <c r="B4" s="161"/>
      <c r="C4" s="161"/>
      <c r="D4" s="95"/>
      <c r="E4" s="96"/>
      <c r="F4" s="96"/>
      <c r="G4" s="96"/>
      <c r="H4" s="96"/>
      <c r="I4" s="93"/>
      <c r="J4" s="93"/>
      <c r="K4" s="93"/>
      <c r="L4" s="93"/>
      <c r="M4" s="93"/>
      <c r="N4" s="93"/>
      <c r="O4" s="93"/>
      <c r="P4" s="93"/>
      <c r="Q4" s="93"/>
      <c r="R4" s="93"/>
      <c r="S4" s="97"/>
      <c r="T4" s="93"/>
      <c r="U4" s="93"/>
      <c r="V4" s="93"/>
      <c r="W4" s="93"/>
      <c r="X4" s="93"/>
      <c r="Y4" s="93"/>
      <c r="Z4" s="93"/>
      <c r="AA4" s="93"/>
      <c r="AB4" s="93"/>
      <c r="AC4" s="93"/>
      <c r="AD4" s="93"/>
      <c r="AE4" s="93"/>
      <c r="AF4" s="93"/>
      <c r="AG4" s="93"/>
      <c r="AH4" s="93"/>
      <c r="AI4" s="93"/>
      <c r="AJ4" s="98"/>
      <c r="AK4" s="93"/>
      <c r="AL4" s="93"/>
      <c r="AM4" s="94"/>
      <c r="AN4" s="175" t="s">
        <v>267</v>
      </c>
      <c r="AO4" s="176"/>
      <c r="AP4" s="176"/>
      <c r="AQ4" s="177"/>
    </row>
    <row r="5" spans="1:43" ht="15.75" customHeight="1" x14ac:dyDescent="0.4">
      <c r="A5" s="173" t="s">
        <v>271</v>
      </c>
      <c r="B5" s="173"/>
      <c r="C5" s="174"/>
      <c r="D5" s="99"/>
      <c r="E5" s="100"/>
      <c r="F5" s="100"/>
      <c r="G5" s="100"/>
      <c r="H5" s="100"/>
      <c r="I5" s="101"/>
      <c r="J5" s="101"/>
      <c r="K5" s="101"/>
      <c r="L5" s="101"/>
      <c r="M5" s="101"/>
      <c r="N5" s="101"/>
      <c r="O5" s="101"/>
      <c r="P5" s="101"/>
      <c r="Q5" s="101"/>
      <c r="R5" s="101"/>
      <c r="S5" s="102"/>
      <c r="T5" s="101"/>
      <c r="U5" s="101"/>
      <c r="V5" s="101"/>
      <c r="W5" s="101"/>
      <c r="X5" s="101"/>
      <c r="Y5" s="101"/>
      <c r="Z5" s="101"/>
      <c r="AA5" s="101"/>
      <c r="AB5" s="101"/>
      <c r="AC5" s="101"/>
      <c r="AD5" s="101"/>
      <c r="AE5" s="101"/>
      <c r="AF5" s="101"/>
      <c r="AG5" s="101"/>
      <c r="AH5" s="101"/>
      <c r="AI5" s="101"/>
      <c r="AJ5" s="103"/>
      <c r="AK5" s="101"/>
      <c r="AL5" s="101"/>
      <c r="AM5" s="104"/>
      <c r="AN5" s="178"/>
      <c r="AO5" s="179"/>
      <c r="AP5" s="179"/>
      <c r="AQ5" s="180"/>
    </row>
    <row r="6" spans="1:43" ht="15.75" x14ac:dyDescent="0.25">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7"/>
      <c r="AN6" s="157"/>
      <c r="AO6" s="157"/>
    </row>
    <row r="7" spans="1:43" ht="60" x14ac:dyDescent="0.25">
      <c r="A7" s="105" t="s">
        <v>37</v>
      </c>
      <c r="B7" s="106" t="s">
        <v>167</v>
      </c>
      <c r="C7" s="107" t="s">
        <v>162</v>
      </c>
      <c r="D7" s="107" t="s">
        <v>156</v>
      </c>
      <c r="E7" s="107" t="s">
        <v>0</v>
      </c>
      <c r="F7" s="107" t="s">
        <v>12</v>
      </c>
      <c r="G7" s="107" t="s">
        <v>2800</v>
      </c>
      <c r="H7" s="108" t="s">
        <v>25</v>
      </c>
      <c r="I7" s="105" t="s">
        <v>157</v>
      </c>
      <c r="J7" s="105" t="s">
        <v>161</v>
      </c>
      <c r="K7" s="105" t="s">
        <v>1</v>
      </c>
      <c r="L7" s="109" t="s">
        <v>64</v>
      </c>
      <c r="M7" s="110" t="s">
        <v>97</v>
      </c>
      <c r="N7" s="109" t="s">
        <v>2</v>
      </c>
      <c r="O7" s="111" t="s">
        <v>53</v>
      </c>
      <c r="P7" s="109" t="s">
        <v>3</v>
      </c>
      <c r="Q7" s="111" t="s">
        <v>54</v>
      </c>
      <c r="R7" s="109" t="s">
        <v>4</v>
      </c>
      <c r="S7" s="105" t="s">
        <v>21</v>
      </c>
      <c r="T7" s="106" t="s">
        <v>26</v>
      </c>
      <c r="U7" s="108" t="s">
        <v>6</v>
      </c>
      <c r="V7" s="105" t="s">
        <v>102</v>
      </c>
      <c r="W7" s="105" t="s">
        <v>93</v>
      </c>
      <c r="X7" s="105" t="s">
        <v>7</v>
      </c>
      <c r="Y7" s="105" t="s">
        <v>8</v>
      </c>
      <c r="Z7" s="109" t="s">
        <v>9</v>
      </c>
      <c r="AA7" s="112" t="s">
        <v>59</v>
      </c>
      <c r="AB7" s="112" t="s">
        <v>103</v>
      </c>
      <c r="AC7" s="111" t="s">
        <v>56</v>
      </c>
      <c r="AD7" s="112" t="s">
        <v>60</v>
      </c>
      <c r="AE7" s="113" t="s">
        <v>57</v>
      </c>
      <c r="AF7" s="112" t="s">
        <v>94</v>
      </c>
      <c r="AG7" s="112" t="s">
        <v>104</v>
      </c>
      <c r="AH7" s="112" t="s">
        <v>58</v>
      </c>
      <c r="AI7" s="112" t="s">
        <v>61</v>
      </c>
      <c r="AJ7" s="109" t="s">
        <v>10</v>
      </c>
      <c r="AK7" s="106" t="s">
        <v>11</v>
      </c>
      <c r="AL7" s="106" t="s">
        <v>108</v>
      </c>
      <c r="AM7" s="106" t="s">
        <v>62</v>
      </c>
      <c r="AN7" s="106" t="s">
        <v>109</v>
      </c>
      <c r="AO7" s="106" t="s">
        <v>110</v>
      </c>
      <c r="AP7" s="106" t="s">
        <v>111</v>
      </c>
      <c r="AQ7" s="106" t="s">
        <v>112</v>
      </c>
    </row>
    <row r="8" spans="1:43" s="59" customFormat="1" ht="209.25" customHeight="1" x14ac:dyDescent="0.25">
      <c r="A8" s="138">
        <v>1</v>
      </c>
      <c r="B8" s="138" t="s">
        <v>115</v>
      </c>
      <c r="C8" s="136" t="s">
        <v>272</v>
      </c>
      <c r="D8" s="136" t="s">
        <v>191</v>
      </c>
      <c r="E8" s="136" t="s">
        <v>95</v>
      </c>
      <c r="F8" s="136" t="s">
        <v>192</v>
      </c>
      <c r="G8" s="136" t="s">
        <v>273</v>
      </c>
      <c r="H8" s="136" t="s">
        <v>274</v>
      </c>
      <c r="I8" s="138" t="s">
        <v>158</v>
      </c>
      <c r="J8" s="138" t="s">
        <v>193</v>
      </c>
      <c r="K8" s="138" t="s">
        <v>23</v>
      </c>
      <c r="L8" s="138" t="s">
        <v>71</v>
      </c>
      <c r="M8" s="138">
        <v>1110</v>
      </c>
      <c r="N8" s="138" t="s">
        <v>98</v>
      </c>
      <c r="O8" s="138">
        <v>60</v>
      </c>
      <c r="P8" s="138" t="s">
        <v>46</v>
      </c>
      <c r="Q8" s="138">
        <v>80</v>
      </c>
      <c r="R8" s="139" t="s">
        <v>15</v>
      </c>
      <c r="S8" s="61" t="s">
        <v>2891</v>
      </c>
      <c r="T8" s="61" t="s">
        <v>13</v>
      </c>
      <c r="U8" s="61" t="s">
        <v>27</v>
      </c>
      <c r="V8" s="61" t="s">
        <v>30</v>
      </c>
      <c r="W8" s="61" t="s">
        <v>31</v>
      </c>
      <c r="X8" s="61" t="s">
        <v>101</v>
      </c>
      <c r="Y8" s="61" t="s">
        <v>33</v>
      </c>
      <c r="Z8" s="140">
        <v>36</v>
      </c>
      <c r="AA8" s="14">
        <v>25</v>
      </c>
      <c r="AB8" s="14">
        <v>15</v>
      </c>
      <c r="AC8" s="14">
        <v>24</v>
      </c>
      <c r="AD8" s="14">
        <v>36</v>
      </c>
      <c r="AE8" s="140">
        <v>60</v>
      </c>
      <c r="AF8" s="61">
        <v>0</v>
      </c>
      <c r="AG8" s="61">
        <v>0</v>
      </c>
      <c r="AH8" s="61">
        <v>0</v>
      </c>
      <c r="AI8" s="61">
        <v>80</v>
      </c>
      <c r="AJ8" s="141" t="s">
        <v>16</v>
      </c>
      <c r="AK8" s="138" t="s">
        <v>36</v>
      </c>
      <c r="AL8" s="136" t="s">
        <v>275</v>
      </c>
      <c r="AM8" s="136" t="s">
        <v>276</v>
      </c>
      <c r="AN8" s="137">
        <v>44927</v>
      </c>
      <c r="AO8" s="137">
        <v>45261</v>
      </c>
      <c r="AP8" s="138" t="s">
        <v>235</v>
      </c>
      <c r="AQ8" s="136" t="s">
        <v>277</v>
      </c>
    </row>
    <row r="9" spans="1:43" s="59" customFormat="1" ht="173.25" customHeight="1" x14ac:dyDescent="0.25">
      <c r="A9" s="138"/>
      <c r="B9" s="138"/>
      <c r="C9" s="136"/>
      <c r="D9" s="136"/>
      <c r="E9" s="136"/>
      <c r="F9" s="136"/>
      <c r="G9" s="136"/>
      <c r="H9" s="136"/>
      <c r="I9" s="138"/>
      <c r="J9" s="138"/>
      <c r="K9" s="138"/>
      <c r="L9" s="138"/>
      <c r="M9" s="138"/>
      <c r="N9" s="138"/>
      <c r="O9" s="138"/>
      <c r="P9" s="138"/>
      <c r="Q9" s="138"/>
      <c r="R9" s="139"/>
      <c r="S9" s="61" t="s">
        <v>2892</v>
      </c>
      <c r="T9" s="61" t="s">
        <v>0</v>
      </c>
      <c r="U9" s="61" t="s">
        <v>29</v>
      </c>
      <c r="V9" s="61" t="s">
        <v>30</v>
      </c>
      <c r="W9" s="61" t="s">
        <v>31</v>
      </c>
      <c r="X9" s="61" t="s">
        <v>101</v>
      </c>
      <c r="Y9" s="61" t="s">
        <v>33</v>
      </c>
      <c r="Z9" s="140"/>
      <c r="AA9" s="14">
        <v>0</v>
      </c>
      <c r="AB9" s="14">
        <v>0</v>
      </c>
      <c r="AC9" s="14">
        <v>0</v>
      </c>
      <c r="AD9" s="14">
        <v>36</v>
      </c>
      <c r="AE9" s="140"/>
      <c r="AF9" s="61">
        <v>10</v>
      </c>
      <c r="AG9" s="61">
        <v>15</v>
      </c>
      <c r="AH9" s="61">
        <v>20</v>
      </c>
      <c r="AI9" s="61">
        <v>60</v>
      </c>
      <c r="AJ9" s="141"/>
      <c r="AK9" s="138"/>
      <c r="AL9" s="136"/>
      <c r="AM9" s="136"/>
      <c r="AN9" s="137"/>
      <c r="AO9" s="137"/>
      <c r="AP9" s="138"/>
      <c r="AQ9" s="136"/>
    </row>
    <row r="10" spans="1:43" s="59" customFormat="1" ht="197.25" customHeight="1" x14ac:dyDescent="0.25">
      <c r="A10" s="120">
        <v>2</v>
      </c>
      <c r="B10" s="120" t="s">
        <v>115</v>
      </c>
      <c r="C10" s="122" t="s">
        <v>116</v>
      </c>
      <c r="D10" s="122" t="s">
        <v>191</v>
      </c>
      <c r="E10" s="122"/>
      <c r="F10" s="122"/>
      <c r="G10" s="122"/>
      <c r="H10" s="122" t="s">
        <v>196</v>
      </c>
      <c r="I10" s="120" t="s">
        <v>66</v>
      </c>
      <c r="J10" s="120" t="s">
        <v>193</v>
      </c>
      <c r="K10" s="120" t="s">
        <v>22</v>
      </c>
      <c r="L10" s="120" t="s">
        <v>77</v>
      </c>
      <c r="M10" s="120">
        <v>1110</v>
      </c>
      <c r="N10" s="120" t="s">
        <v>98</v>
      </c>
      <c r="O10" s="120">
        <v>60</v>
      </c>
      <c r="P10" s="120" t="s">
        <v>46</v>
      </c>
      <c r="Q10" s="120">
        <v>80</v>
      </c>
      <c r="R10" s="124" t="s">
        <v>15</v>
      </c>
      <c r="S10" s="61" t="s">
        <v>278</v>
      </c>
      <c r="T10" s="61" t="s">
        <v>13</v>
      </c>
      <c r="U10" s="61" t="s">
        <v>28</v>
      </c>
      <c r="V10" s="61" t="s">
        <v>30</v>
      </c>
      <c r="W10" s="61" t="s">
        <v>31</v>
      </c>
      <c r="X10" s="61" t="s">
        <v>32</v>
      </c>
      <c r="Y10" s="61" t="s">
        <v>33</v>
      </c>
      <c r="Z10" s="126">
        <v>25.2</v>
      </c>
      <c r="AA10" s="14">
        <v>15</v>
      </c>
      <c r="AB10" s="14">
        <v>15</v>
      </c>
      <c r="AC10" s="14">
        <v>18</v>
      </c>
      <c r="AD10" s="14">
        <v>42</v>
      </c>
      <c r="AE10" s="126">
        <v>80</v>
      </c>
      <c r="AF10" s="61">
        <v>0</v>
      </c>
      <c r="AG10" s="61">
        <v>0</v>
      </c>
      <c r="AH10" s="61">
        <v>0</v>
      </c>
      <c r="AI10" s="61">
        <v>80</v>
      </c>
      <c r="AJ10" s="124" t="s">
        <v>15</v>
      </c>
      <c r="AK10" s="120" t="s">
        <v>36</v>
      </c>
      <c r="AL10" s="122" t="s">
        <v>197</v>
      </c>
      <c r="AM10" s="122" t="s">
        <v>2893</v>
      </c>
      <c r="AN10" s="128">
        <v>44927</v>
      </c>
      <c r="AO10" s="128">
        <v>45290</v>
      </c>
      <c r="AP10" s="120" t="s">
        <v>203</v>
      </c>
      <c r="AQ10" s="122" t="s">
        <v>279</v>
      </c>
    </row>
    <row r="11" spans="1:43" s="59" customFormat="1" ht="197.25" customHeight="1" x14ac:dyDescent="0.25">
      <c r="A11" s="121"/>
      <c r="B11" s="121"/>
      <c r="C11" s="123"/>
      <c r="D11" s="123"/>
      <c r="E11" s="123"/>
      <c r="F11" s="123"/>
      <c r="G11" s="123"/>
      <c r="H11" s="123"/>
      <c r="I11" s="121"/>
      <c r="J11" s="121"/>
      <c r="K11" s="121"/>
      <c r="L11" s="121"/>
      <c r="M11" s="121"/>
      <c r="N11" s="121"/>
      <c r="O11" s="121"/>
      <c r="P11" s="121"/>
      <c r="Q11" s="121"/>
      <c r="R11" s="125"/>
      <c r="S11" s="61" t="s">
        <v>2891</v>
      </c>
      <c r="T11" s="61" t="s">
        <v>13</v>
      </c>
      <c r="U11" s="61" t="s">
        <v>27</v>
      </c>
      <c r="V11" s="61" t="s">
        <v>30</v>
      </c>
      <c r="W11" s="61" t="s">
        <v>31</v>
      </c>
      <c r="X11" s="61" t="s">
        <v>101</v>
      </c>
      <c r="Y11" s="61" t="s">
        <v>33</v>
      </c>
      <c r="Z11" s="127"/>
      <c r="AA11" s="14">
        <v>25</v>
      </c>
      <c r="AB11" s="14">
        <v>15</v>
      </c>
      <c r="AC11" s="14">
        <v>16.8</v>
      </c>
      <c r="AD11" s="14">
        <v>25.2</v>
      </c>
      <c r="AE11" s="127"/>
      <c r="AF11" s="61">
        <v>0</v>
      </c>
      <c r="AG11" s="61">
        <v>0</v>
      </c>
      <c r="AH11" s="61">
        <v>0</v>
      </c>
      <c r="AI11" s="61">
        <v>80</v>
      </c>
      <c r="AJ11" s="125"/>
      <c r="AK11" s="121"/>
      <c r="AL11" s="123"/>
      <c r="AM11" s="123"/>
      <c r="AN11" s="130"/>
      <c r="AO11" s="130"/>
      <c r="AP11" s="121"/>
      <c r="AQ11" s="123"/>
    </row>
    <row r="12" spans="1:43" s="59" customFormat="1" ht="212.25" customHeight="1" x14ac:dyDescent="0.25">
      <c r="A12" s="120">
        <v>3</v>
      </c>
      <c r="B12" s="120" t="s">
        <v>115</v>
      </c>
      <c r="C12" s="122" t="s">
        <v>116</v>
      </c>
      <c r="D12" s="122" t="s">
        <v>198</v>
      </c>
      <c r="E12" s="122"/>
      <c r="F12" s="122"/>
      <c r="G12" s="122"/>
      <c r="H12" s="122" t="s">
        <v>199</v>
      </c>
      <c r="I12" s="120" t="s">
        <v>66</v>
      </c>
      <c r="J12" s="120" t="s">
        <v>193</v>
      </c>
      <c r="K12" s="120" t="s">
        <v>22</v>
      </c>
      <c r="L12" s="120" t="s">
        <v>75</v>
      </c>
      <c r="M12" s="120">
        <v>644</v>
      </c>
      <c r="N12" s="120" t="s">
        <v>98</v>
      </c>
      <c r="O12" s="120">
        <v>60</v>
      </c>
      <c r="P12" s="120" t="s">
        <v>46</v>
      </c>
      <c r="Q12" s="120">
        <v>80</v>
      </c>
      <c r="R12" s="124" t="s">
        <v>15</v>
      </c>
      <c r="S12" s="61" t="s">
        <v>280</v>
      </c>
      <c r="T12" s="61" t="s">
        <v>13</v>
      </c>
      <c r="U12" s="61" t="s">
        <v>27</v>
      </c>
      <c r="V12" s="61" t="s">
        <v>30</v>
      </c>
      <c r="W12" s="61" t="s">
        <v>31</v>
      </c>
      <c r="X12" s="61" t="s">
        <v>101</v>
      </c>
      <c r="Y12" s="61" t="s">
        <v>33</v>
      </c>
      <c r="Z12" s="126">
        <v>25.2</v>
      </c>
      <c r="AA12" s="14">
        <v>25</v>
      </c>
      <c r="AB12" s="14">
        <v>15</v>
      </c>
      <c r="AC12" s="14">
        <v>24</v>
      </c>
      <c r="AD12" s="14">
        <v>36</v>
      </c>
      <c r="AE12" s="126">
        <v>60</v>
      </c>
      <c r="AF12" s="61">
        <v>0</v>
      </c>
      <c r="AG12" s="61">
        <v>0</v>
      </c>
      <c r="AH12" s="61">
        <v>0</v>
      </c>
      <c r="AI12" s="61">
        <v>80</v>
      </c>
      <c r="AJ12" s="151" t="s">
        <v>16</v>
      </c>
      <c r="AK12" s="120" t="s">
        <v>36</v>
      </c>
      <c r="AL12" s="122" t="s">
        <v>197</v>
      </c>
      <c r="AM12" s="122" t="s">
        <v>2895</v>
      </c>
      <c r="AN12" s="128">
        <v>44927</v>
      </c>
      <c r="AO12" s="128">
        <v>45261</v>
      </c>
      <c r="AP12" s="120" t="s">
        <v>203</v>
      </c>
      <c r="AQ12" s="122" t="s">
        <v>281</v>
      </c>
    </row>
    <row r="13" spans="1:43" s="59" customFormat="1" ht="197.25" customHeight="1" x14ac:dyDescent="0.25">
      <c r="A13" s="131"/>
      <c r="B13" s="131"/>
      <c r="C13" s="135"/>
      <c r="D13" s="135"/>
      <c r="E13" s="135"/>
      <c r="F13" s="135"/>
      <c r="G13" s="135"/>
      <c r="H13" s="135"/>
      <c r="I13" s="131"/>
      <c r="J13" s="131"/>
      <c r="K13" s="131"/>
      <c r="L13" s="131"/>
      <c r="M13" s="131"/>
      <c r="N13" s="131"/>
      <c r="O13" s="131"/>
      <c r="P13" s="131"/>
      <c r="Q13" s="131"/>
      <c r="R13" s="155"/>
      <c r="S13" s="61" t="s">
        <v>278</v>
      </c>
      <c r="T13" s="61" t="s">
        <v>13</v>
      </c>
      <c r="U13" s="61" t="s">
        <v>28</v>
      </c>
      <c r="V13" s="61" t="s">
        <v>30</v>
      </c>
      <c r="W13" s="61" t="s">
        <v>31</v>
      </c>
      <c r="X13" s="61" t="s">
        <v>101</v>
      </c>
      <c r="Y13" s="61" t="s">
        <v>33</v>
      </c>
      <c r="Z13" s="156"/>
      <c r="AA13" s="14">
        <v>15</v>
      </c>
      <c r="AB13" s="14">
        <v>15</v>
      </c>
      <c r="AC13" s="14">
        <v>10.8</v>
      </c>
      <c r="AD13" s="14">
        <v>25.2</v>
      </c>
      <c r="AE13" s="156"/>
      <c r="AF13" s="61">
        <v>0</v>
      </c>
      <c r="AG13" s="61">
        <v>0</v>
      </c>
      <c r="AH13" s="61">
        <v>0</v>
      </c>
      <c r="AI13" s="61">
        <v>80</v>
      </c>
      <c r="AJ13" s="152"/>
      <c r="AK13" s="131"/>
      <c r="AL13" s="135"/>
      <c r="AM13" s="135"/>
      <c r="AN13" s="129"/>
      <c r="AO13" s="129"/>
      <c r="AP13" s="131"/>
      <c r="AQ13" s="135"/>
    </row>
    <row r="14" spans="1:43" s="59" customFormat="1" ht="189.75" customHeight="1" x14ac:dyDescent="0.25">
      <c r="A14" s="121"/>
      <c r="B14" s="121"/>
      <c r="C14" s="123"/>
      <c r="D14" s="123"/>
      <c r="E14" s="123"/>
      <c r="F14" s="123"/>
      <c r="G14" s="123"/>
      <c r="H14" s="123"/>
      <c r="I14" s="121"/>
      <c r="J14" s="121"/>
      <c r="K14" s="121"/>
      <c r="L14" s="121"/>
      <c r="M14" s="121"/>
      <c r="N14" s="121"/>
      <c r="O14" s="121"/>
      <c r="P14" s="121"/>
      <c r="Q14" s="121"/>
      <c r="R14" s="125"/>
      <c r="S14" s="61" t="s">
        <v>2894</v>
      </c>
      <c r="T14" s="61" t="s">
        <v>0</v>
      </c>
      <c r="U14" s="61" t="s">
        <v>29</v>
      </c>
      <c r="V14" s="61" t="s">
        <v>30</v>
      </c>
      <c r="W14" s="61" t="s">
        <v>31</v>
      </c>
      <c r="X14" s="61" t="s">
        <v>101</v>
      </c>
      <c r="Y14" s="61" t="s">
        <v>33</v>
      </c>
      <c r="Z14" s="127"/>
      <c r="AA14" s="14">
        <v>0</v>
      </c>
      <c r="AB14" s="14">
        <v>0</v>
      </c>
      <c r="AC14" s="14">
        <v>0</v>
      </c>
      <c r="AD14" s="14">
        <v>25.2</v>
      </c>
      <c r="AE14" s="127"/>
      <c r="AF14" s="61">
        <v>10</v>
      </c>
      <c r="AG14" s="61">
        <v>15</v>
      </c>
      <c r="AH14" s="61">
        <v>20</v>
      </c>
      <c r="AI14" s="61">
        <v>60</v>
      </c>
      <c r="AJ14" s="153"/>
      <c r="AK14" s="121"/>
      <c r="AL14" s="123"/>
      <c r="AM14" s="123"/>
      <c r="AN14" s="130"/>
      <c r="AO14" s="130"/>
      <c r="AP14" s="121"/>
      <c r="AQ14" s="123"/>
    </row>
    <row r="15" spans="1:43" s="59" customFormat="1" ht="123" customHeight="1" x14ac:dyDescent="0.25">
      <c r="A15" s="120">
        <v>4</v>
      </c>
      <c r="B15" s="120" t="s">
        <v>115</v>
      </c>
      <c r="C15" s="122" t="s">
        <v>231</v>
      </c>
      <c r="D15" s="122" t="s">
        <v>282</v>
      </c>
      <c r="E15" s="122" t="s">
        <v>95</v>
      </c>
      <c r="F15" s="122" t="s">
        <v>283</v>
      </c>
      <c r="G15" s="122" t="s">
        <v>284</v>
      </c>
      <c r="H15" s="122" t="s">
        <v>285</v>
      </c>
      <c r="I15" s="120" t="s">
        <v>160</v>
      </c>
      <c r="J15" s="120" t="s">
        <v>193</v>
      </c>
      <c r="K15" s="120" t="s">
        <v>286</v>
      </c>
      <c r="L15" s="120" t="s">
        <v>71</v>
      </c>
      <c r="M15" s="120">
        <v>12</v>
      </c>
      <c r="N15" s="120" t="s">
        <v>55</v>
      </c>
      <c r="O15" s="120">
        <v>20</v>
      </c>
      <c r="P15" s="120" t="s">
        <v>46</v>
      </c>
      <c r="Q15" s="120">
        <v>80</v>
      </c>
      <c r="R15" s="124" t="s">
        <v>15</v>
      </c>
      <c r="S15" s="122" t="s">
        <v>2896</v>
      </c>
      <c r="T15" s="120" t="s">
        <v>13</v>
      </c>
      <c r="U15" s="120" t="s">
        <v>27</v>
      </c>
      <c r="V15" s="120" t="s">
        <v>30</v>
      </c>
      <c r="W15" s="120" t="s">
        <v>31</v>
      </c>
      <c r="X15" s="120" t="s">
        <v>101</v>
      </c>
      <c r="Y15" s="120" t="s">
        <v>33</v>
      </c>
      <c r="Z15" s="126">
        <v>12</v>
      </c>
      <c r="AA15" s="14">
        <v>25</v>
      </c>
      <c r="AB15" s="14">
        <v>15</v>
      </c>
      <c r="AC15" s="14">
        <v>8</v>
      </c>
      <c r="AD15" s="14">
        <v>12</v>
      </c>
      <c r="AE15" s="126">
        <v>80</v>
      </c>
      <c r="AF15" s="61">
        <v>0</v>
      </c>
      <c r="AG15" s="61">
        <v>0</v>
      </c>
      <c r="AH15" s="61">
        <v>0</v>
      </c>
      <c r="AI15" s="61">
        <v>80</v>
      </c>
      <c r="AJ15" s="124" t="s">
        <v>15</v>
      </c>
      <c r="AK15" s="120" t="s">
        <v>36</v>
      </c>
      <c r="AL15" s="122" t="s">
        <v>275</v>
      </c>
      <c r="AM15" s="61" t="s">
        <v>287</v>
      </c>
      <c r="AN15" s="65">
        <v>44927</v>
      </c>
      <c r="AO15" s="65">
        <v>45261</v>
      </c>
      <c r="AP15" s="14" t="s">
        <v>235</v>
      </c>
      <c r="AQ15" s="61" t="s">
        <v>288</v>
      </c>
    </row>
    <row r="16" spans="1:43" s="59" customFormat="1" ht="144.75" customHeight="1" x14ac:dyDescent="0.25">
      <c r="A16" s="131"/>
      <c r="B16" s="131"/>
      <c r="C16" s="135"/>
      <c r="D16" s="135"/>
      <c r="E16" s="135"/>
      <c r="F16" s="135"/>
      <c r="G16" s="135"/>
      <c r="H16" s="135"/>
      <c r="I16" s="131"/>
      <c r="J16" s="131"/>
      <c r="K16" s="131"/>
      <c r="L16" s="131"/>
      <c r="M16" s="131"/>
      <c r="N16" s="131"/>
      <c r="O16" s="131"/>
      <c r="P16" s="131"/>
      <c r="Q16" s="131"/>
      <c r="R16" s="155"/>
      <c r="S16" s="135"/>
      <c r="T16" s="131"/>
      <c r="U16" s="131"/>
      <c r="V16" s="131"/>
      <c r="W16" s="131"/>
      <c r="X16" s="131"/>
      <c r="Y16" s="131"/>
      <c r="Z16" s="156"/>
      <c r="AA16" s="14">
        <v>0</v>
      </c>
      <c r="AB16" s="14">
        <v>0</v>
      </c>
      <c r="AC16" s="14">
        <v>0</v>
      </c>
      <c r="AD16" s="14">
        <v>12</v>
      </c>
      <c r="AE16" s="156"/>
      <c r="AF16" s="61">
        <v>0</v>
      </c>
      <c r="AG16" s="61">
        <v>0</v>
      </c>
      <c r="AH16" s="61">
        <v>0</v>
      </c>
      <c r="AI16" s="61">
        <v>80</v>
      </c>
      <c r="AJ16" s="155"/>
      <c r="AK16" s="131"/>
      <c r="AL16" s="135"/>
      <c r="AM16" s="61" t="s">
        <v>289</v>
      </c>
      <c r="AN16" s="65">
        <v>44927</v>
      </c>
      <c r="AO16" s="65">
        <v>45261</v>
      </c>
      <c r="AP16" s="14" t="s">
        <v>235</v>
      </c>
      <c r="AQ16" s="61" t="s">
        <v>288</v>
      </c>
    </row>
    <row r="17" spans="1:43" s="59" customFormat="1" ht="129.75" customHeight="1" x14ac:dyDescent="0.25">
      <c r="A17" s="131"/>
      <c r="B17" s="131"/>
      <c r="C17" s="135"/>
      <c r="D17" s="135"/>
      <c r="E17" s="135"/>
      <c r="F17" s="135"/>
      <c r="G17" s="135"/>
      <c r="H17" s="135"/>
      <c r="I17" s="131"/>
      <c r="J17" s="131"/>
      <c r="K17" s="131"/>
      <c r="L17" s="131"/>
      <c r="M17" s="131"/>
      <c r="N17" s="131"/>
      <c r="O17" s="131"/>
      <c r="P17" s="131"/>
      <c r="Q17" s="131"/>
      <c r="R17" s="155"/>
      <c r="S17" s="135"/>
      <c r="T17" s="131"/>
      <c r="U17" s="131"/>
      <c r="V17" s="131"/>
      <c r="W17" s="131"/>
      <c r="X17" s="131"/>
      <c r="Y17" s="131"/>
      <c r="Z17" s="156"/>
      <c r="AA17" s="14">
        <v>0</v>
      </c>
      <c r="AB17" s="14">
        <v>0</v>
      </c>
      <c r="AC17" s="14">
        <v>0</v>
      </c>
      <c r="AD17" s="14">
        <v>12</v>
      </c>
      <c r="AE17" s="156"/>
      <c r="AF17" s="61">
        <v>0</v>
      </c>
      <c r="AG17" s="61">
        <v>0</v>
      </c>
      <c r="AH17" s="61">
        <v>0</v>
      </c>
      <c r="AI17" s="61">
        <v>80</v>
      </c>
      <c r="AJ17" s="155"/>
      <c r="AK17" s="131"/>
      <c r="AL17" s="135"/>
      <c r="AM17" s="61" t="s">
        <v>290</v>
      </c>
      <c r="AN17" s="65">
        <v>44927</v>
      </c>
      <c r="AO17" s="65">
        <v>45261</v>
      </c>
      <c r="AP17" s="14" t="s">
        <v>235</v>
      </c>
      <c r="AQ17" s="61" t="s">
        <v>288</v>
      </c>
    </row>
    <row r="18" spans="1:43" s="59" customFormat="1" ht="219.75" customHeight="1" x14ac:dyDescent="0.25">
      <c r="A18" s="121"/>
      <c r="B18" s="121"/>
      <c r="C18" s="123"/>
      <c r="D18" s="123"/>
      <c r="E18" s="123"/>
      <c r="F18" s="123"/>
      <c r="G18" s="123"/>
      <c r="H18" s="123"/>
      <c r="I18" s="121"/>
      <c r="J18" s="121"/>
      <c r="K18" s="121"/>
      <c r="L18" s="121"/>
      <c r="M18" s="121"/>
      <c r="N18" s="121"/>
      <c r="O18" s="121"/>
      <c r="P18" s="121"/>
      <c r="Q18" s="121"/>
      <c r="R18" s="125"/>
      <c r="S18" s="123"/>
      <c r="T18" s="121"/>
      <c r="U18" s="121"/>
      <c r="V18" s="121"/>
      <c r="W18" s="121"/>
      <c r="X18" s="121"/>
      <c r="Y18" s="121"/>
      <c r="Z18" s="127"/>
      <c r="AA18" s="14">
        <v>0</v>
      </c>
      <c r="AB18" s="14">
        <v>0</v>
      </c>
      <c r="AC18" s="14">
        <v>0</v>
      </c>
      <c r="AD18" s="14">
        <v>12</v>
      </c>
      <c r="AE18" s="127"/>
      <c r="AF18" s="61">
        <v>0</v>
      </c>
      <c r="AG18" s="61">
        <v>0</v>
      </c>
      <c r="AH18" s="61">
        <v>0</v>
      </c>
      <c r="AI18" s="61">
        <v>80</v>
      </c>
      <c r="AJ18" s="125"/>
      <c r="AK18" s="121"/>
      <c r="AL18" s="123"/>
      <c r="AM18" s="61" t="s">
        <v>291</v>
      </c>
      <c r="AN18" s="65">
        <v>44927</v>
      </c>
      <c r="AO18" s="65">
        <v>45261</v>
      </c>
      <c r="AP18" s="14" t="s">
        <v>235</v>
      </c>
      <c r="AQ18" s="61" t="s">
        <v>288</v>
      </c>
    </row>
    <row r="19" spans="1:43" s="59" customFormat="1" ht="135.75" customHeight="1" x14ac:dyDescent="0.25">
      <c r="A19" s="120">
        <v>5</v>
      </c>
      <c r="B19" s="120" t="s">
        <v>115</v>
      </c>
      <c r="C19" s="122" t="s">
        <v>292</v>
      </c>
      <c r="D19" s="122" t="s">
        <v>293</v>
      </c>
      <c r="E19" s="122" t="s">
        <v>95</v>
      </c>
      <c r="F19" s="122" t="s">
        <v>294</v>
      </c>
      <c r="G19" s="122" t="s">
        <v>295</v>
      </c>
      <c r="H19" s="122" t="s">
        <v>296</v>
      </c>
      <c r="I19" s="120" t="s">
        <v>234</v>
      </c>
      <c r="J19" s="120" t="s">
        <v>193</v>
      </c>
      <c r="K19" s="120" t="s">
        <v>286</v>
      </c>
      <c r="L19" s="120" t="s">
        <v>71</v>
      </c>
      <c r="M19" s="120">
        <v>12</v>
      </c>
      <c r="N19" s="120" t="s">
        <v>55</v>
      </c>
      <c r="O19" s="120">
        <v>20</v>
      </c>
      <c r="P19" s="120" t="s">
        <v>46</v>
      </c>
      <c r="Q19" s="120">
        <v>80</v>
      </c>
      <c r="R19" s="124" t="s">
        <v>15</v>
      </c>
      <c r="S19" s="122" t="s">
        <v>2897</v>
      </c>
      <c r="T19" s="120" t="s">
        <v>13</v>
      </c>
      <c r="U19" s="120" t="s">
        <v>27</v>
      </c>
      <c r="V19" s="120" t="s">
        <v>30</v>
      </c>
      <c r="W19" s="120" t="s">
        <v>31</v>
      </c>
      <c r="X19" s="120" t="s">
        <v>101</v>
      </c>
      <c r="Y19" s="120" t="s">
        <v>33</v>
      </c>
      <c r="Z19" s="126">
        <v>12</v>
      </c>
      <c r="AA19" s="14">
        <v>25</v>
      </c>
      <c r="AB19" s="14">
        <v>15</v>
      </c>
      <c r="AC19" s="14">
        <v>8</v>
      </c>
      <c r="AD19" s="14">
        <v>12</v>
      </c>
      <c r="AE19" s="126">
        <v>80</v>
      </c>
      <c r="AF19" s="61">
        <v>0</v>
      </c>
      <c r="AG19" s="61">
        <v>0</v>
      </c>
      <c r="AH19" s="61">
        <v>0</v>
      </c>
      <c r="AI19" s="61">
        <v>80</v>
      </c>
      <c r="AJ19" s="124" t="s">
        <v>15</v>
      </c>
      <c r="AK19" s="120" t="s">
        <v>36</v>
      </c>
      <c r="AL19" s="122" t="s">
        <v>275</v>
      </c>
      <c r="AM19" s="61" t="s">
        <v>297</v>
      </c>
      <c r="AN19" s="65">
        <v>44927</v>
      </c>
      <c r="AO19" s="65">
        <v>45261</v>
      </c>
      <c r="AP19" s="14" t="s">
        <v>235</v>
      </c>
      <c r="AQ19" s="61" t="s">
        <v>298</v>
      </c>
    </row>
    <row r="20" spans="1:43" s="59" customFormat="1" ht="175.5" customHeight="1" x14ac:dyDescent="0.25">
      <c r="A20" s="131"/>
      <c r="B20" s="131"/>
      <c r="C20" s="135"/>
      <c r="D20" s="135"/>
      <c r="E20" s="135"/>
      <c r="F20" s="135"/>
      <c r="G20" s="135"/>
      <c r="H20" s="135"/>
      <c r="I20" s="131"/>
      <c r="J20" s="131"/>
      <c r="K20" s="131"/>
      <c r="L20" s="131"/>
      <c r="M20" s="131"/>
      <c r="N20" s="131"/>
      <c r="O20" s="131"/>
      <c r="P20" s="131"/>
      <c r="Q20" s="131"/>
      <c r="R20" s="155"/>
      <c r="S20" s="135"/>
      <c r="T20" s="131"/>
      <c r="U20" s="131"/>
      <c r="V20" s="131"/>
      <c r="W20" s="131"/>
      <c r="X20" s="131"/>
      <c r="Y20" s="131"/>
      <c r="Z20" s="156"/>
      <c r="AA20" s="14">
        <v>0</v>
      </c>
      <c r="AB20" s="14">
        <v>0</v>
      </c>
      <c r="AC20" s="14">
        <v>0</v>
      </c>
      <c r="AD20" s="14">
        <v>12</v>
      </c>
      <c r="AE20" s="156"/>
      <c r="AF20" s="61">
        <v>0</v>
      </c>
      <c r="AG20" s="61">
        <v>0</v>
      </c>
      <c r="AH20" s="61">
        <v>0</v>
      </c>
      <c r="AI20" s="61">
        <v>80</v>
      </c>
      <c r="AJ20" s="155"/>
      <c r="AK20" s="131"/>
      <c r="AL20" s="135"/>
      <c r="AM20" s="61" t="s">
        <v>299</v>
      </c>
      <c r="AN20" s="65">
        <v>44927</v>
      </c>
      <c r="AO20" s="65">
        <v>45261</v>
      </c>
      <c r="AP20" s="14" t="s">
        <v>235</v>
      </c>
      <c r="AQ20" s="61" t="s">
        <v>298</v>
      </c>
    </row>
    <row r="21" spans="1:43" s="59" customFormat="1" ht="171" customHeight="1" x14ac:dyDescent="0.25">
      <c r="A21" s="131"/>
      <c r="B21" s="131"/>
      <c r="C21" s="135"/>
      <c r="D21" s="135"/>
      <c r="E21" s="135"/>
      <c r="F21" s="135"/>
      <c r="G21" s="135"/>
      <c r="H21" s="135"/>
      <c r="I21" s="131"/>
      <c r="J21" s="131"/>
      <c r="K21" s="131"/>
      <c r="L21" s="131"/>
      <c r="M21" s="131"/>
      <c r="N21" s="131"/>
      <c r="O21" s="131"/>
      <c r="P21" s="131"/>
      <c r="Q21" s="131"/>
      <c r="R21" s="155"/>
      <c r="S21" s="135"/>
      <c r="T21" s="131"/>
      <c r="U21" s="131"/>
      <c r="V21" s="131"/>
      <c r="W21" s="131"/>
      <c r="X21" s="131"/>
      <c r="Y21" s="131"/>
      <c r="Z21" s="156"/>
      <c r="AA21" s="14">
        <v>0</v>
      </c>
      <c r="AB21" s="14">
        <v>0</v>
      </c>
      <c r="AC21" s="14">
        <v>0</v>
      </c>
      <c r="AD21" s="14">
        <v>12</v>
      </c>
      <c r="AE21" s="156"/>
      <c r="AF21" s="61">
        <v>0</v>
      </c>
      <c r="AG21" s="61">
        <v>0</v>
      </c>
      <c r="AH21" s="61">
        <v>0</v>
      </c>
      <c r="AI21" s="61">
        <v>80</v>
      </c>
      <c r="AJ21" s="155"/>
      <c r="AK21" s="131"/>
      <c r="AL21" s="135"/>
      <c r="AM21" s="61" t="s">
        <v>300</v>
      </c>
      <c r="AN21" s="65">
        <v>44927</v>
      </c>
      <c r="AO21" s="65">
        <v>45261</v>
      </c>
      <c r="AP21" s="14" t="s">
        <v>235</v>
      </c>
      <c r="AQ21" s="61" t="s">
        <v>298</v>
      </c>
    </row>
    <row r="22" spans="1:43" s="59" customFormat="1" ht="129.75" customHeight="1" x14ac:dyDescent="0.25">
      <c r="A22" s="121"/>
      <c r="B22" s="121"/>
      <c r="C22" s="123"/>
      <c r="D22" s="123"/>
      <c r="E22" s="123"/>
      <c r="F22" s="123"/>
      <c r="G22" s="123"/>
      <c r="H22" s="123"/>
      <c r="I22" s="121"/>
      <c r="J22" s="121"/>
      <c r="K22" s="121"/>
      <c r="L22" s="121"/>
      <c r="M22" s="121"/>
      <c r="N22" s="121"/>
      <c r="O22" s="121"/>
      <c r="P22" s="121"/>
      <c r="Q22" s="121"/>
      <c r="R22" s="125"/>
      <c r="S22" s="123"/>
      <c r="T22" s="121"/>
      <c r="U22" s="121"/>
      <c r="V22" s="121"/>
      <c r="W22" s="121"/>
      <c r="X22" s="121"/>
      <c r="Y22" s="121"/>
      <c r="Z22" s="127"/>
      <c r="AA22" s="14">
        <v>0</v>
      </c>
      <c r="AB22" s="14">
        <v>0</v>
      </c>
      <c r="AC22" s="14">
        <v>0</v>
      </c>
      <c r="AD22" s="14">
        <v>12</v>
      </c>
      <c r="AE22" s="127"/>
      <c r="AF22" s="61">
        <v>0</v>
      </c>
      <c r="AG22" s="61">
        <v>0</v>
      </c>
      <c r="AH22" s="61">
        <v>0</v>
      </c>
      <c r="AI22" s="61">
        <v>80</v>
      </c>
      <c r="AJ22" s="125"/>
      <c r="AK22" s="121"/>
      <c r="AL22" s="123"/>
      <c r="AM22" s="61" t="s">
        <v>301</v>
      </c>
      <c r="AN22" s="65">
        <v>44927</v>
      </c>
      <c r="AO22" s="65">
        <v>45261</v>
      </c>
      <c r="AP22" s="14" t="s">
        <v>235</v>
      </c>
      <c r="AQ22" s="61" t="s">
        <v>298</v>
      </c>
    </row>
    <row r="23" spans="1:43" s="59" customFormat="1" ht="123" customHeight="1" x14ac:dyDescent="0.25">
      <c r="A23" s="120">
        <v>6</v>
      </c>
      <c r="B23" s="120" t="s">
        <v>115</v>
      </c>
      <c r="C23" s="122" t="s">
        <v>232</v>
      </c>
      <c r="D23" s="122" t="s">
        <v>302</v>
      </c>
      <c r="E23" s="122" t="s">
        <v>95</v>
      </c>
      <c r="F23" s="122" t="s">
        <v>303</v>
      </c>
      <c r="G23" s="122" t="s">
        <v>304</v>
      </c>
      <c r="H23" s="122" t="s">
        <v>305</v>
      </c>
      <c r="I23" s="120" t="s">
        <v>306</v>
      </c>
      <c r="J23" s="120" t="s">
        <v>193</v>
      </c>
      <c r="K23" s="120" t="s">
        <v>286</v>
      </c>
      <c r="L23" s="120" t="s">
        <v>71</v>
      </c>
      <c r="M23" s="120">
        <v>12</v>
      </c>
      <c r="N23" s="120" t="s">
        <v>55</v>
      </c>
      <c r="O23" s="120">
        <v>20</v>
      </c>
      <c r="P23" s="120" t="s">
        <v>46</v>
      </c>
      <c r="Q23" s="120">
        <v>80</v>
      </c>
      <c r="R23" s="124" t="s">
        <v>15</v>
      </c>
      <c r="S23" s="122" t="s">
        <v>2898</v>
      </c>
      <c r="T23" s="120" t="s">
        <v>13</v>
      </c>
      <c r="U23" s="120" t="s">
        <v>27</v>
      </c>
      <c r="V23" s="120" t="s">
        <v>30</v>
      </c>
      <c r="W23" s="120" t="s">
        <v>31</v>
      </c>
      <c r="X23" s="120" t="s">
        <v>101</v>
      </c>
      <c r="Y23" s="120" t="s">
        <v>33</v>
      </c>
      <c r="Z23" s="126">
        <v>12</v>
      </c>
      <c r="AA23" s="14">
        <v>25</v>
      </c>
      <c r="AB23" s="14">
        <v>15</v>
      </c>
      <c r="AC23" s="14">
        <v>8</v>
      </c>
      <c r="AD23" s="14">
        <v>12</v>
      </c>
      <c r="AE23" s="126">
        <v>80</v>
      </c>
      <c r="AF23" s="61">
        <v>0</v>
      </c>
      <c r="AG23" s="61">
        <v>0</v>
      </c>
      <c r="AH23" s="61">
        <v>0</v>
      </c>
      <c r="AI23" s="61">
        <v>80</v>
      </c>
      <c r="AJ23" s="124" t="s">
        <v>15</v>
      </c>
      <c r="AK23" s="120" t="s">
        <v>36</v>
      </c>
      <c r="AL23" s="122" t="s">
        <v>275</v>
      </c>
      <c r="AM23" s="61" t="s">
        <v>307</v>
      </c>
      <c r="AN23" s="65">
        <v>44927</v>
      </c>
      <c r="AO23" s="65">
        <v>45261</v>
      </c>
      <c r="AP23" s="14" t="s">
        <v>235</v>
      </c>
      <c r="AQ23" s="61" t="s">
        <v>308</v>
      </c>
    </row>
    <row r="24" spans="1:43" s="59" customFormat="1" ht="116.25" customHeight="1" x14ac:dyDescent="0.25">
      <c r="A24" s="131"/>
      <c r="B24" s="131"/>
      <c r="C24" s="135"/>
      <c r="D24" s="135"/>
      <c r="E24" s="135"/>
      <c r="F24" s="135"/>
      <c r="G24" s="135"/>
      <c r="H24" s="135"/>
      <c r="I24" s="131"/>
      <c r="J24" s="131"/>
      <c r="K24" s="131"/>
      <c r="L24" s="131"/>
      <c r="M24" s="131"/>
      <c r="N24" s="131"/>
      <c r="O24" s="131"/>
      <c r="P24" s="131"/>
      <c r="Q24" s="131"/>
      <c r="R24" s="155"/>
      <c r="S24" s="135"/>
      <c r="T24" s="131"/>
      <c r="U24" s="131"/>
      <c r="V24" s="131"/>
      <c r="W24" s="131"/>
      <c r="X24" s="131"/>
      <c r="Y24" s="131"/>
      <c r="Z24" s="156"/>
      <c r="AA24" s="14">
        <v>0</v>
      </c>
      <c r="AB24" s="14">
        <v>0</v>
      </c>
      <c r="AC24" s="14">
        <v>0</v>
      </c>
      <c r="AD24" s="14">
        <v>12</v>
      </c>
      <c r="AE24" s="156"/>
      <c r="AF24" s="61">
        <v>0</v>
      </c>
      <c r="AG24" s="61">
        <v>0</v>
      </c>
      <c r="AH24" s="61">
        <v>0</v>
      </c>
      <c r="AI24" s="61">
        <v>80</v>
      </c>
      <c r="AJ24" s="155"/>
      <c r="AK24" s="131"/>
      <c r="AL24" s="135"/>
      <c r="AM24" s="61" t="s">
        <v>309</v>
      </c>
      <c r="AN24" s="65">
        <v>44927</v>
      </c>
      <c r="AO24" s="65">
        <v>45261</v>
      </c>
      <c r="AP24" s="14" t="s">
        <v>235</v>
      </c>
      <c r="AQ24" s="61" t="s">
        <v>308</v>
      </c>
    </row>
    <row r="25" spans="1:43" s="59" customFormat="1" ht="184.5" customHeight="1" x14ac:dyDescent="0.25">
      <c r="A25" s="131"/>
      <c r="B25" s="131"/>
      <c r="C25" s="135"/>
      <c r="D25" s="135"/>
      <c r="E25" s="135"/>
      <c r="F25" s="135"/>
      <c r="G25" s="135"/>
      <c r="H25" s="135"/>
      <c r="I25" s="131"/>
      <c r="J25" s="131"/>
      <c r="K25" s="131"/>
      <c r="L25" s="131"/>
      <c r="M25" s="131"/>
      <c r="N25" s="131"/>
      <c r="O25" s="131"/>
      <c r="P25" s="131"/>
      <c r="Q25" s="131"/>
      <c r="R25" s="155"/>
      <c r="S25" s="135"/>
      <c r="T25" s="131"/>
      <c r="U25" s="131"/>
      <c r="V25" s="131"/>
      <c r="W25" s="131"/>
      <c r="X25" s="131"/>
      <c r="Y25" s="131"/>
      <c r="Z25" s="156"/>
      <c r="AA25" s="14">
        <v>0</v>
      </c>
      <c r="AB25" s="14">
        <v>0</v>
      </c>
      <c r="AC25" s="14">
        <v>0</v>
      </c>
      <c r="AD25" s="14">
        <v>12</v>
      </c>
      <c r="AE25" s="156"/>
      <c r="AF25" s="61">
        <v>0</v>
      </c>
      <c r="AG25" s="61">
        <v>0</v>
      </c>
      <c r="AH25" s="61">
        <v>0</v>
      </c>
      <c r="AI25" s="61">
        <v>80</v>
      </c>
      <c r="AJ25" s="155"/>
      <c r="AK25" s="131"/>
      <c r="AL25" s="135"/>
      <c r="AM25" s="61" t="s">
        <v>310</v>
      </c>
      <c r="AN25" s="65">
        <v>44927</v>
      </c>
      <c r="AO25" s="65">
        <v>45261</v>
      </c>
      <c r="AP25" s="14" t="s">
        <v>235</v>
      </c>
      <c r="AQ25" s="61" t="s">
        <v>308</v>
      </c>
    </row>
    <row r="26" spans="1:43" s="59" customFormat="1" ht="134.25" customHeight="1" x14ac:dyDescent="0.25">
      <c r="A26" s="121"/>
      <c r="B26" s="121"/>
      <c r="C26" s="123"/>
      <c r="D26" s="123"/>
      <c r="E26" s="123"/>
      <c r="F26" s="123"/>
      <c r="G26" s="123"/>
      <c r="H26" s="123"/>
      <c r="I26" s="121"/>
      <c r="J26" s="121"/>
      <c r="K26" s="121"/>
      <c r="L26" s="121"/>
      <c r="M26" s="121"/>
      <c r="N26" s="121"/>
      <c r="O26" s="121"/>
      <c r="P26" s="121"/>
      <c r="Q26" s="121"/>
      <c r="R26" s="125"/>
      <c r="S26" s="123"/>
      <c r="T26" s="121"/>
      <c r="U26" s="121"/>
      <c r="V26" s="121"/>
      <c r="W26" s="121"/>
      <c r="X26" s="121"/>
      <c r="Y26" s="121"/>
      <c r="Z26" s="127"/>
      <c r="AA26" s="14">
        <v>0</v>
      </c>
      <c r="AB26" s="14">
        <v>0</v>
      </c>
      <c r="AC26" s="14">
        <v>0</v>
      </c>
      <c r="AD26" s="14">
        <v>12</v>
      </c>
      <c r="AE26" s="127"/>
      <c r="AF26" s="61">
        <v>0</v>
      </c>
      <c r="AG26" s="61">
        <v>0</v>
      </c>
      <c r="AH26" s="61">
        <v>0</v>
      </c>
      <c r="AI26" s="61">
        <v>80</v>
      </c>
      <c r="AJ26" s="125"/>
      <c r="AK26" s="121"/>
      <c r="AL26" s="123"/>
      <c r="AM26" s="61" t="s">
        <v>311</v>
      </c>
      <c r="AN26" s="65">
        <v>44927</v>
      </c>
      <c r="AO26" s="65">
        <v>45261</v>
      </c>
      <c r="AP26" s="14" t="s">
        <v>235</v>
      </c>
      <c r="AQ26" s="61" t="s">
        <v>308</v>
      </c>
    </row>
    <row r="27" spans="1:43" s="59" customFormat="1" ht="311.25" customHeight="1" x14ac:dyDescent="0.25">
      <c r="A27" s="14">
        <v>7</v>
      </c>
      <c r="B27" s="61" t="s">
        <v>115</v>
      </c>
      <c r="C27" s="61" t="s">
        <v>116</v>
      </c>
      <c r="D27" s="61" t="s">
        <v>191</v>
      </c>
      <c r="E27" s="61" t="s">
        <v>95</v>
      </c>
      <c r="F27" s="61" t="s">
        <v>312</v>
      </c>
      <c r="G27" s="61" t="s">
        <v>313</v>
      </c>
      <c r="H27" s="61" t="s">
        <v>314</v>
      </c>
      <c r="I27" s="14" t="s">
        <v>159</v>
      </c>
      <c r="J27" s="14" t="s">
        <v>315</v>
      </c>
      <c r="K27" s="61" t="s">
        <v>24</v>
      </c>
      <c r="L27" s="61" t="s">
        <v>75</v>
      </c>
      <c r="M27" s="14">
        <v>1110</v>
      </c>
      <c r="N27" s="14" t="s">
        <v>55</v>
      </c>
      <c r="O27" s="14">
        <v>20</v>
      </c>
      <c r="P27" s="14" t="s">
        <v>46</v>
      </c>
      <c r="Q27" s="14">
        <v>80</v>
      </c>
      <c r="R27" s="63" t="s">
        <v>15</v>
      </c>
      <c r="S27" s="61" t="s">
        <v>316</v>
      </c>
      <c r="T27" s="61" t="s">
        <v>0</v>
      </c>
      <c r="U27" s="61" t="s">
        <v>29</v>
      </c>
      <c r="V27" s="61" t="s">
        <v>30</v>
      </c>
      <c r="W27" s="61" t="s">
        <v>31</v>
      </c>
      <c r="X27" s="61" t="s">
        <v>101</v>
      </c>
      <c r="Y27" s="61" t="s">
        <v>33</v>
      </c>
      <c r="Z27" s="64">
        <v>20</v>
      </c>
      <c r="AA27" s="14">
        <v>0</v>
      </c>
      <c r="AB27" s="14">
        <v>0</v>
      </c>
      <c r="AC27" s="14">
        <v>0</v>
      </c>
      <c r="AD27" s="14">
        <v>20</v>
      </c>
      <c r="AE27" s="64">
        <v>60</v>
      </c>
      <c r="AF27" s="61">
        <v>10</v>
      </c>
      <c r="AG27" s="61">
        <v>15</v>
      </c>
      <c r="AH27" s="61">
        <v>20</v>
      </c>
      <c r="AI27" s="61">
        <v>60</v>
      </c>
      <c r="AJ27" s="66" t="s">
        <v>16</v>
      </c>
      <c r="AK27" s="61" t="s">
        <v>36</v>
      </c>
      <c r="AL27" s="61" t="s">
        <v>275</v>
      </c>
      <c r="AM27" s="61" t="s">
        <v>317</v>
      </c>
      <c r="AN27" s="65">
        <v>44927</v>
      </c>
      <c r="AO27" s="65">
        <v>45261</v>
      </c>
      <c r="AP27" s="14" t="s">
        <v>235</v>
      </c>
      <c r="AQ27" s="61" t="s">
        <v>318</v>
      </c>
    </row>
    <row r="28" spans="1:43" s="59" customFormat="1" ht="140.25" customHeight="1" x14ac:dyDescent="0.25">
      <c r="A28" s="14">
        <v>8</v>
      </c>
      <c r="B28" s="61" t="s">
        <v>113</v>
      </c>
      <c r="C28" s="61" t="s">
        <v>319</v>
      </c>
      <c r="D28" s="61" t="s">
        <v>320</v>
      </c>
      <c r="E28" s="61" t="s">
        <v>96</v>
      </c>
      <c r="F28" s="61" t="s">
        <v>321</v>
      </c>
      <c r="G28" s="61" t="s">
        <v>322</v>
      </c>
      <c r="H28" s="61" t="s">
        <v>361</v>
      </c>
      <c r="I28" s="14" t="s">
        <v>158</v>
      </c>
      <c r="J28" s="14" t="s">
        <v>193</v>
      </c>
      <c r="K28" s="61" t="s">
        <v>23</v>
      </c>
      <c r="L28" s="61" t="s">
        <v>67</v>
      </c>
      <c r="M28" s="14">
        <v>133</v>
      </c>
      <c r="N28" s="14" t="s">
        <v>42</v>
      </c>
      <c r="O28" s="14">
        <v>40</v>
      </c>
      <c r="P28" s="14" t="s">
        <v>99</v>
      </c>
      <c r="Q28" s="14">
        <v>40</v>
      </c>
      <c r="R28" s="66" t="s">
        <v>16</v>
      </c>
      <c r="S28" s="61" t="s">
        <v>323</v>
      </c>
      <c r="T28" s="61" t="s">
        <v>13</v>
      </c>
      <c r="U28" s="61" t="s">
        <v>27</v>
      </c>
      <c r="V28" s="61" t="s">
        <v>30</v>
      </c>
      <c r="W28" s="61" t="s">
        <v>31</v>
      </c>
      <c r="X28" s="61" t="s">
        <v>101</v>
      </c>
      <c r="Y28" s="61" t="s">
        <v>34</v>
      </c>
      <c r="Z28" s="64">
        <v>24</v>
      </c>
      <c r="AA28" s="14">
        <v>25</v>
      </c>
      <c r="AB28" s="14">
        <v>15</v>
      </c>
      <c r="AC28" s="14">
        <v>16</v>
      </c>
      <c r="AD28" s="14">
        <v>24</v>
      </c>
      <c r="AE28" s="64">
        <v>40</v>
      </c>
      <c r="AF28" s="61">
        <v>0</v>
      </c>
      <c r="AG28" s="61">
        <v>0</v>
      </c>
      <c r="AH28" s="61">
        <v>0</v>
      </c>
      <c r="AI28" s="61">
        <v>40</v>
      </c>
      <c r="AJ28" s="66" t="s">
        <v>16</v>
      </c>
      <c r="AK28" s="61" t="s">
        <v>36</v>
      </c>
      <c r="AL28" s="61" t="s">
        <v>324</v>
      </c>
      <c r="AM28" s="61" t="s">
        <v>325</v>
      </c>
      <c r="AN28" s="65">
        <v>44927</v>
      </c>
      <c r="AO28" s="65">
        <v>45261</v>
      </c>
      <c r="AP28" s="14" t="s">
        <v>268</v>
      </c>
      <c r="AQ28" s="61" t="s">
        <v>326</v>
      </c>
    </row>
    <row r="29" spans="1:43" s="59" customFormat="1" ht="141.75" customHeight="1" x14ac:dyDescent="0.25">
      <c r="A29" s="14">
        <v>9</v>
      </c>
      <c r="B29" s="61" t="s">
        <v>113</v>
      </c>
      <c r="C29" s="61" t="s">
        <v>319</v>
      </c>
      <c r="D29" s="61" t="s">
        <v>320</v>
      </c>
      <c r="E29" s="61" t="s">
        <v>96</v>
      </c>
      <c r="F29" s="61" t="s">
        <v>327</v>
      </c>
      <c r="G29" s="61" t="s">
        <v>328</v>
      </c>
      <c r="H29" s="61" t="s">
        <v>362</v>
      </c>
      <c r="I29" s="14" t="s">
        <v>158</v>
      </c>
      <c r="J29" s="14" t="s">
        <v>193</v>
      </c>
      <c r="K29" s="61" t="s">
        <v>23</v>
      </c>
      <c r="L29" s="61" t="s">
        <v>67</v>
      </c>
      <c r="M29" s="14">
        <v>133</v>
      </c>
      <c r="N29" s="14" t="s">
        <v>42</v>
      </c>
      <c r="O29" s="14">
        <v>40</v>
      </c>
      <c r="P29" s="14" t="s">
        <v>99</v>
      </c>
      <c r="Q29" s="14">
        <v>40</v>
      </c>
      <c r="R29" s="66" t="s">
        <v>16</v>
      </c>
      <c r="S29" s="61" t="s">
        <v>329</v>
      </c>
      <c r="T29" s="61" t="s">
        <v>13</v>
      </c>
      <c r="U29" s="61" t="s">
        <v>27</v>
      </c>
      <c r="V29" s="61" t="s">
        <v>30</v>
      </c>
      <c r="W29" s="61" t="s">
        <v>31</v>
      </c>
      <c r="X29" s="61" t="s">
        <v>101</v>
      </c>
      <c r="Y29" s="61" t="s">
        <v>33</v>
      </c>
      <c r="Z29" s="64">
        <v>24</v>
      </c>
      <c r="AA29" s="14">
        <v>25</v>
      </c>
      <c r="AB29" s="14">
        <v>15</v>
      </c>
      <c r="AC29" s="14">
        <v>16</v>
      </c>
      <c r="AD29" s="14">
        <v>24</v>
      </c>
      <c r="AE29" s="64">
        <v>40</v>
      </c>
      <c r="AF29" s="61">
        <v>0</v>
      </c>
      <c r="AG29" s="61">
        <v>0</v>
      </c>
      <c r="AH29" s="61">
        <v>0</v>
      </c>
      <c r="AI29" s="61">
        <v>40</v>
      </c>
      <c r="AJ29" s="66" t="s">
        <v>16</v>
      </c>
      <c r="AK29" s="61" t="s">
        <v>36</v>
      </c>
      <c r="AL29" s="61" t="s">
        <v>275</v>
      </c>
      <c r="AM29" s="61" t="s">
        <v>330</v>
      </c>
      <c r="AN29" s="65">
        <v>44927</v>
      </c>
      <c r="AO29" s="65">
        <v>45261</v>
      </c>
      <c r="AP29" s="14" t="s">
        <v>268</v>
      </c>
      <c r="AQ29" s="61" t="s">
        <v>331</v>
      </c>
    </row>
    <row r="30" spans="1:43" s="59" customFormat="1" ht="150" x14ac:dyDescent="0.25">
      <c r="A30" s="14">
        <v>10</v>
      </c>
      <c r="B30" s="61" t="s">
        <v>113</v>
      </c>
      <c r="C30" s="61" t="s">
        <v>319</v>
      </c>
      <c r="D30" s="61" t="s">
        <v>320</v>
      </c>
      <c r="E30" s="61" t="s">
        <v>96</v>
      </c>
      <c r="F30" s="61" t="s">
        <v>332</v>
      </c>
      <c r="G30" s="61" t="s">
        <v>333</v>
      </c>
      <c r="H30" s="61" t="s">
        <v>363</v>
      </c>
      <c r="I30" s="14" t="s">
        <v>158</v>
      </c>
      <c r="J30" s="14" t="s">
        <v>193</v>
      </c>
      <c r="K30" s="61" t="s">
        <v>23</v>
      </c>
      <c r="L30" s="61" t="s">
        <v>67</v>
      </c>
      <c r="M30" s="14">
        <v>133</v>
      </c>
      <c r="N30" s="14" t="s">
        <v>42</v>
      </c>
      <c r="O30" s="14">
        <v>40</v>
      </c>
      <c r="P30" s="14" t="s">
        <v>99</v>
      </c>
      <c r="Q30" s="14">
        <v>40</v>
      </c>
      <c r="R30" s="66" t="s">
        <v>16</v>
      </c>
      <c r="S30" s="61" t="s">
        <v>334</v>
      </c>
      <c r="T30" s="61" t="s">
        <v>13</v>
      </c>
      <c r="U30" s="61" t="s">
        <v>27</v>
      </c>
      <c r="V30" s="61" t="s">
        <v>30</v>
      </c>
      <c r="W30" s="61" t="s">
        <v>31</v>
      </c>
      <c r="X30" s="61" t="s">
        <v>101</v>
      </c>
      <c r="Y30" s="61" t="s">
        <v>33</v>
      </c>
      <c r="Z30" s="64">
        <v>24</v>
      </c>
      <c r="AA30" s="14">
        <v>25</v>
      </c>
      <c r="AB30" s="14">
        <v>15</v>
      </c>
      <c r="AC30" s="14">
        <v>16</v>
      </c>
      <c r="AD30" s="14">
        <v>24</v>
      </c>
      <c r="AE30" s="64">
        <v>40</v>
      </c>
      <c r="AF30" s="61">
        <v>0</v>
      </c>
      <c r="AG30" s="61">
        <v>0</v>
      </c>
      <c r="AH30" s="61">
        <v>0</v>
      </c>
      <c r="AI30" s="61">
        <v>40</v>
      </c>
      <c r="AJ30" s="66" t="s">
        <v>16</v>
      </c>
      <c r="AK30" s="61" t="s">
        <v>36</v>
      </c>
      <c r="AL30" s="61" t="s">
        <v>275</v>
      </c>
      <c r="AM30" s="61" t="s">
        <v>335</v>
      </c>
      <c r="AN30" s="65">
        <v>44927</v>
      </c>
      <c r="AO30" s="65">
        <v>45261</v>
      </c>
      <c r="AP30" s="14" t="s">
        <v>336</v>
      </c>
      <c r="AQ30" s="61" t="s">
        <v>337</v>
      </c>
    </row>
    <row r="31" spans="1:43" s="59" customFormat="1" ht="141" customHeight="1" x14ac:dyDescent="0.25">
      <c r="A31" s="14">
        <v>11</v>
      </c>
      <c r="B31" s="61" t="s">
        <v>113</v>
      </c>
      <c r="C31" s="61" t="s">
        <v>319</v>
      </c>
      <c r="D31" s="61" t="s">
        <v>200</v>
      </c>
      <c r="E31" s="61" t="s">
        <v>96</v>
      </c>
      <c r="F31" s="61"/>
      <c r="G31" s="61"/>
      <c r="H31" s="61" t="s">
        <v>338</v>
      </c>
      <c r="I31" s="14" t="s">
        <v>66</v>
      </c>
      <c r="J31" s="14" t="s">
        <v>193</v>
      </c>
      <c r="K31" s="61" t="s">
        <v>22</v>
      </c>
      <c r="L31" s="61" t="s">
        <v>77</v>
      </c>
      <c r="M31" s="14">
        <v>133</v>
      </c>
      <c r="N31" s="14" t="s">
        <v>55</v>
      </c>
      <c r="O31" s="14">
        <v>20</v>
      </c>
      <c r="P31" s="14" t="s">
        <v>14</v>
      </c>
      <c r="Q31" s="14">
        <v>100</v>
      </c>
      <c r="R31" s="67" t="s">
        <v>19</v>
      </c>
      <c r="S31" s="61" t="s">
        <v>339</v>
      </c>
      <c r="T31" s="61" t="s">
        <v>13</v>
      </c>
      <c r="U31" s="61" t="s">
        <v>27</v>
      </c>
      <c r="V31" s="61" t="s">
        <v>30</v>
      </c>
      <c r="W31" s="61" t="s">
        <v>31</v>
      </c>
      <c r="X31" s="61" t="s">
        <v>101</v>
      </c>
      <c r="Y31" s="61" t="s">
        <v>33</v>
      </c>
      <c r="Z31" s="64">
        <v>12</v>
      </c>
      <c r="AA31" s="14">
        <v>25</v>
      </c>
      <c r="AB31" s="14">
        <v>15</v>
      </c>
      <c r="AC31" s="14">
        <v>8</v>
      </c>
      <c r="AD31" s="14">
        <v>12</v>
      </c>
      <c r="AE31" s="64">
        <v>100</v>
      </c>
      <c r="AF31" s="61">
        <v>0</v>
      </c>
      <c r="AG31" s="61">
        <v>0</v>
      </c>
      <c r="AH31" s="61">
        <v>0</v>
      </c>
      <c r="AI31" s="61">
        <v>100</v>
      </c>
      <c r="AJ31" s="67" t="s">
        <v>19</v>
      </c>
      <c r="AK31" s="61" t="s">
        <v>36</v>
      </c>
      <c r="AL31" s="61" t="s">
        <v>201</v>
      </c>
      <c r="AM31" s="61" t="s">
        <v>202</v>
      </c>
      <c r="AN31" s="65">
        <v>44927</v>
      </c>
      <c r="AO31" s="65">
        <v>45261</v>
      </c>
      <c r="AP31" s="14" t="s">
        <v>203</v>
      </c>
      <c r="AQ31" s="61" t="s">
        <v>340</v>
      </c>
    </row>
    <row r="32" spans="1:43" s="59" customFormat="1" ht="195" x14ac:dyDescent="0.25">
      <c r="A32" s="14">
        <v>12</v>
      </c>
      <c r="B32" s="61" t="s">
        <v>113</v>
      </c>
      <c r="C32" s="61" t="s">
        <v>168</v>
      </c>
      <c r="D32" s="61" t="s">
        <v>200</v>
      </c>
      <c r="E32" s="61"/>
      <c r="F32" s="61"/>
      <c r="G32" s="61"/>
      <c r="H32" s="61" t="s">
        <v>341</v>
      </c>
      <c r="I32" s="14" t="s">
        <v>66</v>
      </c>
      <c r="J32" s="14" t="s">
        <v>193</v>
      </c>
      <c r="K32" s="61" t="s">
        <v>22</v>
      </c>
      <c r="L32" s="61" t="s">
        <v>77</v>
      </c>
      <c r="M32" s="14">
        <v>133</v>
      </c>
      <c r="N32" s="14" t="s">
        <v>55</v>
      </c>
      <c r="O32" s="14">
        <v>20</v>
      </c>
      <c r="P32" s="14" t="s">
        <v>14</v>
      </c>
      <c r="Q32" s="14">
        <v>100</v>
      </c>
      <c r="R32" s="67" t="s">
        <v>19</v>
      </c>
      <c r="S32" s="61" t="s">
        <v>342</v>
      </c>
      <c r="T32" s="61" t="s">
        <v>13</v>
      </c>
      <c r="U32" s="61" t="s">
        <v>27</v>
      </c>
      <c r="V32" s="61" t="s">
        <v>30</v>
      </c>
      <c r="W32" s="61" t="s">
        <v>31</v>
      </c>
      <c r="X32" s="61" t="s">
        <v>101</v>
      </c>
      <c r="Y32" s="61" t="s">
        <v>33</v>
      </c>
      <c r="Z32" s="64">
        <v>12</v>
      </c>
      <c r="AA32" s="14">
        <v>25</v>
      </c>
      <c r="AB32" s="14">
        <v>15</v>
      </c>
      <c r="AC32" s="14">
        <v>8</v>
      </c>
      <c r="AD32" s="14">
        <v>12</v>
      </c>
      <c r="AE32" s="64">
        <v>100</v>
      </c>
      <c r="AF32" s="61">
        <v>0</v>
      </c>
      <c r="AG32" s="61">
        <v>0</v>
      </c>
      <c r="AH32" s="61">
        <v>0</v>
      </c>
      <c r="AI32" s="61">
        <v>100</v>
      </c>
      <c r="AJ32" s="67" t="s">
        <v>19</v>
      </c>
      <c r="AK32" s="61" t="s">
        <v>36</v>
      </c>
      <c r="AL32" s="61" t="s">
        <v>201</v>
      </c>
      <c r="AM32" s="61" t="s">
        <v>343</v>
      </c>
      <c r="AN32" s="65">
        <v>44927</v>
      </c>
      <c r="AO32" s="65">
        <v>45292</v>
      </c>
      <c r="AP32" s="14" t="s">
        <v>203</v>
      </c>
      <c r="AQ32" s="61" t="s">
        <v>340</v>
      </c>
    </row>
    <row r="33" spans="1:43" s="59" customFormat="1" ht="210" customHeight="1" x14ac:dyDescent="0.25">
      <c r="A33" s="120">
        <v>13</v>
      </c>
      <c r="B33" s="138" t="s">
        <v>113</v>
      </c>
      <c r="C33" s="136" t="s">
        <v>319</v>
      </c>
      <c r="D33" s="136" t="s">
        <v>344</v>
      </c>
      <c r="E33" s="136" t="s">
        <v>96</v>
      </c>
      <c r="F33" s="136" t="s">
        <v>283</v>
      </c>
      <c r="G33" s="136" t="s">
        <v>345</v>
      </c>
      <c r="H33" s="136" t="s">
        <v>364</v>
      </c>
      <c r="I33" s="138" t="s">
        <v>160</v>
      </c>
      <c r="J33" s="138" t="s">
        <v>193</v>
      </c>
      <c r="K33" s="138" t="s">
        <v>286</v>
      </c>
      <c r="L33" s="138" t="s">
        <v>71</v>
      </c>
      <c r="M33" s="138">
        <v>12</v>
      </c>
      <c r="N33" s="138" t="s">
        <v>55</v>
      </c>
      <c r="O33" s="138">
        <v>20</v>
      </c>
      <c r="P33" s="138" t="s">
        <v>46</v>
      </c>
      <c r="Q33" s="138">
        <v>80</v>
      </c>
      <c r="R33" s="139" t="s">
        <v>15</v>
      </c>
      <c r="S33" s="136" t="s">
        <v>346</v>
      </c>
      <c r="T33" s="138" t="s">
        <v>13</v>
      </c>
      <c r="U33" s="138" t="s">
        <v>27</v>
      </c>
      <c r="V33" s="138" t="s">
        <v>30</v>
      </c>
      <c r="W33" s="138" t="s">
        <v>31</v>
      </c>
      <c r="X33" s="138" t="s">
        <v>101</v>
      </c>
      <c r="Y33" s="138" t="s">
        <v>33</v>
      </c>
      <c r="Z33" s="140">
        <v>12</v>
      </c>
      <c r="AA33" s="14">
        <v>25</v>
      </c>
      <c r="AB33" s="14">
        <v>15</v>
      </c>
      <c r="AC33" s="14">
        <v>8</v>
      </c>
      <c r="AD33" s="14">
        <v>12</v>
      </c>
      <c r="AE33" s="140">
        <v>80</v>
      </c>
      <c r="AF33" s="61">
        <v>0</v>
      </c>
      <c r="AG33" s="61">
        <v>0</v>
      </c>
      <c r="AH33" s="61">
        <v>0</v>
      </c>
      <c r="AI33" s="61">
        <v>80</v>
      </c>
      <c r="AJ33" s="139" t="s">
        <v>15</v>
      </c>
      <c r="AK33" s="138" t="s">
        <v>36</v>
      </c>
      <c r="AL33" s="136" t="s">
        <v>275</v>
      </c>
      <c r="AM33" s="61" t="s">
        <v>347</v>
      </c>
      <c r="AN33" s="65">
        <v>44927</v>
      </c>
      <c r="AO33" s="65">
        <v>45261</v>
      </c>
      <c r="AP33" s="14" t="s">
        <v>235</v>
      </c>
      <c r="AQ33" s="61" t="s">
        <v>348</v>
      </c>
    </row>
    <row r="34" spans="1:43" s="59" customFormat="1" ht="60" x14ac:dyDescent="0.25">
      <c r="A34" s="121"/>
      <c r="B34" s="138"/>
      <c r="C34" s="136"/>
      <c r="D34" s="136"/>
      <c r="E34" s="136"/>
      <c r="F34" s="136"/>
      <c r="G34" s="136"/>
      <c r="H34" s="136"/>
      <c r="I34" s="138"/>
      <c r="J34" s="138"/>
      <c r="K34" s="138"/>
      <c r="L34" s="138"/>
      <c r="M34" s="138"/>
      <c r="N34" s="138"/>
      <c r="O34" s="138"/>
      <c r="P34" s="138"/>
      <c r="Q34" s="138"/>
      <c r="R34" s="139"/>
      <c r="S34" s="136"/>
      <c r="T34" s="138"/>
      <c r="U34" s="138"/>
      <c r="V34" s="138"/>
      <c r="W34" s="138"/>
      <c r="X34" s="138"/>
      <c r="Y34" s="138"/>
      <c r="Z34" s="140"/>
      <c r="AA34" s="14">
        <v>0</v>
      </c>
      <c r="AB34" s="14">
        <v>0</v>
      </c>
      <c r="AC34" s="14">
        <v>0</v>
      </c>
      <c r="AD34" s="14">
        <v>12</v>
      </c>
      <c r="AE34" s="140"/>
      <c r="AF34" s="61">
        <v>0</v>
      </c>
      <c r="AG34" s="61">
        <v>0</v>
      </c>
      <c r="AH34" s="61">
        <v>0</v>
      </c>
      <c r="AI34" s="61">
        <v>80</v>
      </c>
      <c r="AJ34" s="139"/>
      <c r="AK34" s="138"/>
      <c r="AL34" s="136"/>
      <c r="AM34" s="61" t="s">
        <v>349</v>
      </c>
      <c r="AN34" s="65">
        <v>44927</v>
      </c>
      <c r="AO34" s="65">
        <v>45261</v>
      </c>
      <c r="AP34" s="14" t="s">
        <v>235</v>
      </c>
      <c r="AQ34" s="61" t="s">
        <v>348</v>
      </c>
    </row>
    <row r="35" spans="1:43" s="59" customFormat="1" ht="300" customHeight="1" x14ac:dyDescent="0.25">
      <c r="A35" s="120">
        <v>14</v>
      </c>
      <c r="B35" s="138" t="s">
        <v>113</v>
      </c>
      <c r="C35" s="136" t="s">
        <v>292</v>
      </c>
      <c r="D35" s="136" t="s">
        <v>293</v>
      </c>
      <c r="E35" s="136" t="s">
        <v>96</v>
      </c>
      <c r="F35" s="136" t="s">
        <v>350</v>
      </c>
      <c r="G35" s="136" t="s">
        <v>351</v>
      </c>
      <c r="H35" s="136" t="s">
        <v>365</v>
      </c>
      <c r="I35" s="138" t="s">
        <v>234</v>
      </c>
      <c r="J35" s="138" t="s">
        <v>193</v>
      </c>
      <c r="K35" s="138" t="s">
        <v>286</v>
      </c>
      <c r="L35" s="138" t="s">
        <v>71</v>
      </c>
      <c r="M35" s="138">
        <v>12</v>
      </c>
      <c r="N35" s="138" t="s">
        <v>55</v>
      </c>
      <c r="O35" s="138">
        <v>20</v>
      </c>
      <c r="P35" s="138" t="s">
        <v>46</v>
      </c>
      <c r="Q35" s="138">
        <v>80</v>
      </c>
      <c r="R35" s="139" t="s">
        <v>15</v>
      </c>
      <c r="S35" s="136" t="s">
        <v>352</v>
      </c>
      <c r="T35" s="138" t="s">
        <v>13</v>
      </c>
      <c r="U35" s="138" t="s">
        <v>27</v>
      </c>
      <c r="V35" s="138" t="s">
        <v>30</v>
      </c>
      <c r="W35" s="138" t="s">
        <v>31</v>
      </c>
      <c r="X35" s="138" t="s">
        <v>101</v>
      </c>
      <c r="Y35" s="138" t="s">
        <v>33</v>
      </c>
      <c r="Z35" s="140">
        <v>12</v>
      </c>
      <c r="AA35" s="14">
        <v>25</v>
      </c>
      <c r="AB35" s="14">
        <v>15</v>
      </c>
      <c r="AC35" s="14">
        <v>8</v>
      </c>
      <c r="AD35" s="14">
        <v>12</v>
      </c>
      <c r="AE35" s="140">
        <v>80</v>
      </c>
      <c r="AF35" s="61">
        <v>0</v>
      </c>
      <c r="AG35" s="61">
        <v>0</v>
      </c>
      <c r="AH35" s="61">
        <v>0</v>
      </c>
      <c r="AI35" s="61">
        <v>80</v>
      </c>
      <c r="AJ35" s="139" t="s">
        <v>15</v>
      </c>
      <c r="AK35" s="138" t="s">
        <v>36</v>
      </c>
      <c r="AL35" s="136" t="s">
        <v>275</v>
      </c>
      <c r="AM35" s="61" t="s">
        <v>353</v>
      </c>
      <c r="AN35" s="65">
        <v>44927</v>
      </c>
      <c r="AO35" s="65">
        <v>45261</v>
      </c>
      <c r="AP35" s="14" t="s">
        <v>235</v>
      </c>
      <c r="AQ35" s="61" t="s">
        <v>348</v>
      </c>
    </row>
    <row r="36" spans="1:43" s="59" customFormat="1" ht="51" customHeight="1" x14ac:dyDescent="0.25">
      <c r="A36" s="121"/>
      <c r="B36" s="138"/>
      <c r="C36" s="136"/>
      <c r="D36" s="136"/>
      <c r="E36" s="136"/>
      <c r="F36" s="136"/>
      <c r="G36" s="136"/>
      <c r="H36" s="136"/>
      <c r="I36" s="138"/>
      <c r="J36" s="138"/>
      <c r="K36" s="138"/>
      <c r="L36" s="138"/>
      <c r="M36" s="138"/>
      <c r="N36" s="138"/>
      <c r="O36" s="138"/>
      <c r="P36" s="138"/>
      <c r="Q36" s="138"/>
      <c r="R36" s="139"/>
      <c r="S36" s="136"/>
      <c r="T36" s="138"/>
      <c r="U36" s="138"/>
      <c r="V36" s="138"/>
      <c r="W36" s="138"/>
      <c r="X36" s="138"/>
      <c r="Y36" s="138"/>
      <c r="Z36" s="140"/>
      <c r="AA36" s="14">
        <v>0</v>
      </c>
      <c r="AB36" s="14">
        <v>0</v>
      </c>
      <c r="AC36" s="14">
        <v>0</v>
      </c>
      <c r="AD36" s="14">
        <v>12</v>
      </c>
      <c r="AE36" s="140"/>
      <c r="AF36" s="61">
        <v>0</v>
      </c>
      <c r="AG36" s="61">
        <v>0</v>
      </c>
      <c r="AH36" s="61">
        <v>0</v>
      </c>
      <c r="AI36" s="61">
        <v>80</v>
      </c>
      <c r="AJ36" s="139"/>
      <c r="AK36" s="138"/>
      <c r="AL36" s="136"/>
      <c r="AM36" s="61" t="s">
        <v>354</v>
      </c>
      <c r="AN36" s="65">
        <v>44927</v>
      </c>
      <c r="AO36" s="65">
        <v>45261</v>
      </c>
      <c r="AP36" s="14" t="s">
        <v>235</v>
      </c>
      <c r="AQ36" s="61" t="s">
        <v>348</v>
      </c>
    </row>
    <row r="37" spans="1:43" s="59" customFormat="1" ht="146.25" customHeight="1" x14ac:dyDescent="0.25">
      <c r="A37" s="120">
        <v>15</v>
      </c>
      <c r="B37" s="138" t="s">
        <v>113</v>
      </c>
      <c r="C37" s="136" t="s">
        <v>232</v>
      </c>
      <c r="D37" s="136" t="s">
        <v>302</v>
      </c>
      <c r="E37" s="136" t="s">
        <v>96</v>
      </c>
      <c r="F37" s="136" t="s">
        <v>355</v>
      </c>
      <c r="G37" s="136" t="s">
        <v>356</v>
      </c>
      <c r="H37" s="136" t="s">
        <v>366</v>
      </c>
      <c r="I37" s="138" t="s">
        <v>306</v>
      </c>
      <c r="J37" s="138" t="s">
        <v>193</v>
      </c>
      <c r="K37" s="138" t="s">
        <v>286</v>
      </c>
      <c r="L37" s="138" t="s">
        <v>71</v>
      </c>
      <c r="M37" s="138">
        <v>12</v>
      </c>
      <c r="N37" s="138" t="s">
        <v>55</v>
      </c>
      <c r="O37" s="138">
        <v>20</v>
      </c>
      <c r="P37" s="138" t="s">
        <v>46</v>
      </c>
      <c r="Q37" s="138">
        <v>80</v>
      </c>
      <c r="R37" s="139" t="s">
        <v>15</v>
      </c>
      <c r="S37" s="61" t="s">
        <v>357</v>
      </c>
      <c r="T37" s="61" t="s">
        <v>13</v>
      </c>
      <c r="U37" s="61" t="s">
        <v>27</v>
      </c>
      <c r="V37" s="61" t="s">
        <v>30</v>
      </c>
      <c r="W37" s="61" t="s">
        <v>31</v>
      </c>
      <c r="X37" s="61" t="s">
        <v>101</v>
      </c>
      <c r="Y37" s="61" t="s">
        <v>33</v>
      </c>
      <c r="Z37" s="126">
        <v>12</v>
      </c>
      <c r="AA37" s="14">
        <v>25</v>
      </c>
      <c r="AB37" s="14">
        <v>15</v>
      </c>
      <c r="AC37" s="14">
        <v>0</v>
      </c>
      <c r="AD37" s="14">
        <v>20</v>
      </c>
      <c r="AE37" s="126">
        <v>80</v>
      </c>
      <c r="AF37" s="61">
        <v>0</v>
      </c>
      <c r="AG37" s="61">
        <v>0</v>
      </c>
      <c r="AH37" s="61">
        <v>0</v>
      </c>
      <c r="AI37" s="61">
        <v>80</v>
      </c>
      <c r="AJ37" s="124" t="s">
        <v>15</v>
      </c>
      <c r="AK37" s="120" t="s">
        <v>36</v>
      </c>
      <c r="AL37" s="122" t="s">
        <v>275</v>
      </c>
      <c r="AM37" s="122" t="s">
        <v>358</v>
      </c>
      <c r="AN37" s="128">
        <v>44927</v>
      </c>
      <c r="AO37" s="128">
        <v>45261</v>
      </c>
      <c r="AP37" s="120" t="s">
        <v>235</v>
      </c>
      <c r="AQ37" s="122" t="s">
        <v>359</v>
      </c>
    </row>
    <row r="38" spans="1:43" s="59" customFormat="1" ht="142.5" customHeight="1" x14ac:dyDescent="0.25">
      <c r="A38" s="121"/>
      <c r="B38" s="138"/>
      <c r="C38" s="136"/>
      <c r="D38" s="136"/>
      <c r="E38" s="136"/>
      <c r="F38" s="136"/>
      <c r="G38" s="136"/>
      <c r="H38" s="136"/>
      <c r="I38" s="138"/>
      <c r="J38" s="138"/>
      <c r="K38" s="138"/>
      <c r="L38" s="138"/>
      <c r="M38" s="138"/>
      <c r="N38" s="138"/>
      <c r="O38" s="138"/>
      <c r="P38" s="138"/>
      <c r="Q38" s="138"/>
      <c r="R38" s="138"/>
      <c r="S38" s="61" t="s">
        <v>360</v>
      </c>
      <c r="T38" s="61" t="s">
        <v>13</v>
      </c>
      <c r="U38" s="61" t="s">
        <v>27</v>
      </c>
      <c r="V38" s="61" t="s">
        <v>30</v>
      </c>
      <c r="W38" s="61" t="s">
        <v>31</v>
      </c>
      <c r="X38" s="61" t="s">
        <v>101</v>
      </c>
      <c r="Y38" s="61" t="s">
        <v>33</v>
      </c>
      <c r="Z38" s="127"/>
      <c r="AA38" s="14">
        <v>25</v>
      </c>
      <c r="AB38" s="14">
        <v>15</v>
      </c>
      <c r="AC38" s="14">
        <v>0</v>
      </c>
      <c r="AD38" s="14">
        <v>20</v>
      </c>
      <c r="AE38" s="127"/>
      <c r="AF38" s="61">
        <v>0</v>
      </c>
      <c r="AG38" s="61">
        <v>0</v>
      </c>
      <c r="AH38" s="61">
        <v>0</v>
      </c>
      <c r="AI38" s="61">
        <v>80</v>
      </c>
      <c r="AJ38" s="125"/>
      <c r="AK38" s="121"/>
      <c r="AL38" s="123"/>
      <c r="AM38" s="123"/>
      <c r="AN38" s="130"/>
      <c r="AO38" s="130"/>
      <c r="AP38" s="121"/>
      <c r="AQ38" s="123"/>
    </row>
    <row r="39" spans="1:43" s="59" customFormat="1" ht="275.25" customHeight="1" x14ac:dyDescent="0.25">
      <c r="A39" s="138">
        <v>16</v>
      </c>
      <c r="B39" s="138" t="s">
        <v>237</v>
      </c>
      <c r="C39" s="136" t="s">
        <v>266</v>
      </c>
      <c r="D39" s="136" t="s">
        <v>2846</v>
      </c>
      <c r="E39" s="136" t="s">
        <v>95</v>
      </c>
      <c r="F39" s="136" t="s">
        <v>2848</v>
      </c>
      <c r="G39" s="136" t="s">
        <v>2847</v>
      </c>
      <c r="H39" s="136" t="s">
        <v>2849</v>
      </c>
      <c r="I39" s="138" t="s">
        <v>158</v>
      </c>
      <c r="J39" s="138" t="s">
        <v>193</v>
      </c>
      <c r="K39" s="138" t="s">
        <v>23</v>
      </c>
      <c r="L39" s="138" t="s">
        <v>71</v>
      </c>
      <c r="M39" s="138">
        <v>96</v>
      </c>
      <c r="N39" s="138" t="s">
        <v>42</v>
      </c>
      <c r="O39" s="138">
        <v>40</v>
      </c>
      <c r="P39" s="138" t="s">
        <v>46</v>
      </c>
      <c r="Q39" s="138">
        <v>80</v>
      </c>
      <c r="R39" s="139" t="s">
        <v>15</v>
      </c>
      <c r="S39" s="61" t="s">
        <v>2850</v>
      </c>
      <c r="T39" s="61" t="s">
        <v>13</v>
      </c>
      <c r="U39" s="61" t="s">
        <v>27</v>
      </c>
      <c r="V39" s="61" t="s">
        <v>30</v>
      </c>
      <c r="W39" s="61" t="s">
        <v>31</v>
      </c>
      <c r="X39" s="61" t="s">
        <v>101</v>
      </c>
      <c r="Y39" s="61" t="s">
        <v>33</v>
      </c>
      <c r="Z39" s="138">
        <v>10.080000000000002</v>
      </c>
      <c r="AA39" s="14">
        <v>25</v>
      </c>
      <c r="AB39" s="14">
        <v>15</v>
      </c>
      <c r="AC39" s="14">
        <v>16</v>
      </c>
      <c r="AD39" s="14">
        <v>24</v>
      </c>
      <c r="AE39" s="138">
        <v>80</v>
      </c>
      <c r="AF39" s="61">
        <v>0</v>
      </c>
      <c r="AG39" s="61">
        <v>0</v>
      </c>
      <c r="AH39" s="61">
        <v>0</v>
      </c>
      <c r="AI39" s="61">
        <v>80</v>
      </c>
      <c r="AJ39" s="139" t="s">
        <v>15</v>
      </c>
      <c r="AK39" s="138" t="s">
        <v>36</v>
      </c>
      <c r="AL39" s="136" t="s">
        <v>275</v>
      </c>
      <c r="AM39" s="136" t="s">
        <v>367</v>
      </c>
      <c r="AN39" s="137">
        <v>44927</v>
      </c>
      <c r="AO39" s="137">
        <v>45261</v>
      </c>
      <c r="AP39" s="142" t="s">
        <v>235</v>
      </c>
      <c r="AQ39" s="136" t="s">
        <v>368</v>
      </c>
    </row>
    <row r="40" spans="1:43" s="59" customFormat="1" ht="156" customHeight="1" x14ac:dyDescent="0.25">
      <c r="A40" s="138"/>
      <c r="B40" s="138"/>
      <c r="C40" s="136"/>
      <c r="D40" s="136"/>
      <c r="E40" s="136"/>
      <c r="F40" s="136"/>
      <c r="G40" s="136"/>
      <c r="H40" s="136"/>
      <c r="I40" s="138"/>
      <c r="J40" s="138"/>
      <c r="K40" s="138"/>
      <c r="L40" s="138"/>
      <c r="M40" s="138"/>
      <c r="N40" s="138"/>
      <c r="O40" s="138"/>
      <c r="P40" s="138"/>
      <c r="Q40" s="138"/>
      <c r="R40" s="139"/>
      <c r="S40" s="61" t="s">
        <v>238</v>
      </c>
      <c r="T40" s="61" t="s">
        <v>13</v>
      </c>
      <c r="U40" s="61" t="s">
        <v>28</v>
      </c>
      <c r="V40" s="61" t="s">
        <v>30</v>
      </c>
      <c r="W40" s="61" t="s">
        <v>31</v>
      </c>
      <c r="X40" s="61" t="s">
        <v>101</v>
      </c>
      <c r="Y40" s="61" t="s">
        <v>33</v>
      </c>
      <c r="Z40" s="138"/>
      <c r="AA40" s="14">
        <v>15</v>
      </c>
      <c r="AB40" s="14">
        <v>15</v>
      </c>
      <c r="AC40" s="14">
        <v>7.2</v>
      </c>
      <c r="AD40" s="14">
        <v>16.8</v>
      </c>
      <c r="AE40" s="138"/>
      <c r="AF40" s="61">
        <v>0</v>
      </c>
      <c r="AG40" s="61">
        <v>0</v>
      </c>
      <c r="AH40" s="61">
        <v>0</v>
      </c>
      <c r="AI40" s="61">
        <v>80</v>
      </c>
      <c r="AJ40" s="139"/>
      <c r="AK40" s="138"/>
      <c r="AL40" s="136"/>
      <c r="AM40" s="136"/>
      <c r="AN40" s="137"/>
      <c r="AO40" s="137"/>
      <c r="AP40" s="142"/>
      <c r="AQ40" s="136"/>
    </row>
    <row r="41" spans="1:43" s="59" customFormat="1" ht="124.5" customHeight="1" x14ac:dyDescent="0.25">
      <c r="A41" s="138"/>
      <c r="B41" s="138"/>
      <c r="C41" s="136"/>
      <c r="D41" s="136"/>
      <c r="E41" s="136"/>
      <c r="F41" s="136"/>
      <c r="G41" s="136"/>
      <c r="H41" s="136"/>
      <c r="I41" s="138"/>
      <c r="J41" s="138"/>
      <c r="K41" s="138"/>
      <c r="L41" s="138"/>
      <c r="M41" s="138"/>
      <c r="N41" s="138"/>
      <c r="O41" s="138"/>
      <c r="P41" s="138"/>
      <c r="Q41" s="138"/>
      <c r="R41" s="139"/>
      <c r="S41" s="61" t="s">
        <v>239</v>
      </c>
      <c r="T41" s="61" t="s">
        <v>13</v>
      </c>
      <c r="U41" s="61" t="s">
        <v>27</v>
      </c>
      <c r="V41" s="61" t="s">
        <v>30</v>
      </c>
      <c r="W41" s="61" t="s">
        <v>31</v>
      </c>
      <c r="X41" s="61" t="s">
        <v>101</v>
      </c>
      <c r="Y41" s="61" t="s">
        <v>33</v>
      </c>
      <c r="Z41" s="138"/>
      <c r="AA41" s="14">
        <v>25</v>
      </c>
      <c r="AB41" s="14">
        <v>15</v>
      </c>
      <c r="AC41" s="14">
        <v>6.72</v>
      </c>
      <c r="AD41" s="14">
        <v>10.080000000000002</v>
      </c>
      <c r="AE41" s="138"/>
      <c r="AF41" s="61">
        <v>0</v>
      </c>
      <c r="AG41" s="61">
        <v>0</v>
      </c>
      <c r="AH41" s="61">
        <v>0</v>
      </c>
      <c r="AI41" s="61">
        <v>80</v>
      </c>
      <c r="AJ41" s="139"/>
      <c r="AK41" s="138"/>
      <c r="AL41" s="136"/>
      <c r="AM41" s="136"/>
      <c r="AN41" s="137"/>
      <c r="AO41" s="137"/>
      <c r="AP41" s="142"/>
      <c r="AQ41" s="136"/>
    </row>
    <row r="42" spans="1:43" s="59" customFormat="1" ht="170.25" customHeight="1" x14ac:dyDescent="0.25">
      <c r="A42" s="138">
        <v>17</v>
      </c>
      <c r="B42" s="138" t="s">
        <v>237</v>
      </c>
      <c r="C42" s="136" t="s">
        <v>266</v>
      </c>
      <c r="D42" s="136" t="s">
        <v>2851</v>
      </c>
      <c r="E42" s="136" t="s">
        <v>95</v>
      </c>
      <c r="F42" s="136" t="s">
        <v>240</v>
      </c>
      <c r="G42" s="136" t="s">
        <v>369</v>
      </c>
      <c r="H42" s="136" t="s">
        <v>2888</v>
      </c>
      <c r="I42" s="138" t="s">
        <v>158</v>
      </c>
      <c r="J42" s="138" t="s">
        <v>193</v>
      </c>
      <c r="K42" s="138" t="s">
        <v>23</v>
      </c>
      <c r="L42" s="138" t="s">
        <v>71</v>
      </c>
      <c r="M42" s="138">
        <v>40</v>
      </c>
      <c r="N42" s="138" t="s">
        <v>42</v>
      </c>
      <c r="O42" s="138">
        <v>40</v>
      </c>
      <c r="P42" s="138" t="s">
        <v>14</v>
      </c>
      <c r="Q42" s="138">
        <v>100</v>
      </c>
      <c r="R42" s="144" t="s">
        <v>19</v>
      </c>
      <c r="S42" s="61" t="s">
        <v>2842</v>
      </c>
      <c r="T42" s="61" t="s">
        <v>13</v>
      </c>
      <c r="U42" s="61" t="s">
        <v>27</v>
      </c>
      <c r="V42" s="61" t="s">
        <v>30</v>
      </c>
      <c r="W42" s="61" t="s">
        <v>31</v>
      </c>
      <c r="X42" s="61" t="s">
        <v>101</v>
      </c>
      <c r="Y42" s="61" t="s">
        <v>33</v>
      </c>
      <c r="Z42" s="140">
        <v>10.080000000000002</v>
      </c>
      <c r="AA42" s="14">
        <v>25</v>
      </c>
      <c r="AB42" s="14">
        <v>15</v>
      </c>
      <c r="AC42" s="14">
        <v>16</v>
      </c>
      <c r="AD42" s="14">
        <v>24</v>
      </c>
      <c r="AE42" s="140">
        <v>100</v>
      </c>
      <c r="AF42" s="61">
        <v>0</v>
      </c>
      <c r="AG42" s="61">
        <v>0</v>
      </c>
      <c r="AH42" s="61">
        <v>0</v>
      </c>
      <c r="AI42" s="61">
        <v>100</v>
      </c>
      <c r="AJ42" s="144" t="s">
        <v>19</v>
      </c>
      <c r="AK42" s="138" t="s">
        <v>36</v>
      </c>
      <c r="AL42" s="136" t="s">
        <v>275</v>
      </c>
      <c r="AM42" s="136" t="s">
        <v>370</v>
      </c>
      <c r="AN42" s="137">
        <v>44927</v>
      </c>
      <c r="AO42" s="137">
        <v>45261</v>
      </c>
      <c r="AP42" s="138" t="s">
        <v>236</v>
      </c>
      <c r="AQ42" s="154" t="s">
        <v>2865</v>
      </c>
    </row>
    <row r="43" spans="1:43" s="59" customFormat="1" ht="138.75" customHeight="1" x14ac:dyDescent="0.25">
      <c r="A43" s="138"/>
      <c r="B43" s="138"/>
      <c r="C43" s="136"/>
      <c r="D43" s="136"/>
      <c r="E43" s="136"/>
      <c r="F43" s="136"/>
      <c r="G43" s="136"/>
      <c r="H43" s="136"/>
      <c r="I43" s="138"/>
      <c r="J43" s="138"/>
      <c r="K43" s="138"/>
      <c r="L43" s="138"/>
      <c r="M43" s="138"/>
      <c r="N43" s="138"/>
      <c r="O43" s="138"/>
      <c r="P43" s="138"/>
      <c r="Q43" s="138"/>
      <c r="R43" s="144"/>
      <c r="S43" s="61" t="s">
        <v>2889</v>
      </c>
      <c r="T43" s="61" t="s">
        <v>13</v>
      </c>
      <c r="U43" s="61" t="s">
        <v>28</v>
      </c>
      <c r="V43" s="61" t="s">
        <v>30</v>
      </c>
      <c r="W43" s="61" t="s">
        <v>31</v>
      </c>
      <c r="X43" s="61" t="s">
        <v>101</v>
      </c>
      <c r="Y43" s="61" t="s">
        <v>33</v>
      </c>
      <c r="Z43" s="140"/>
      <c r="AA43" s="14">
        <v>15</v>
      </c>
      <c r="AB43" s="14">
        <v>15</v>
      </c>
      <c r="AC43" s="14">
        <v>7.2</v>
      </c>
      <c r="AD43" s="14">
        <v>16.8</v>
      </c>
      <c r="AE43" s="140"/>
      <c r="AF43" s="61">
        <v>0</v>
      </c>
      <c r="AG43" s="61">
        <v>0</v>
      </c>
      <c r="AH43" s="61">
        <v>0</v>
      </c>
      <c r="AI43" s="61">
        <v>100</v>
      </c>
      <c r="AJ43" s="144"/>
      <c r="AK43" s="138"/>
      <c r="AL43" s="136"/>
      <c r="AM43" s="136"/>
      <c r="AN43" s="137"/>
      <c r="AO43" s="137"/>
      <c r="AP43" s="138"/>
      <c r="AQ43" s="154"/>
    </row>
    <row r="44" spans="1:43" s="59" customFormat="1" ht="129" customHeight="1" x14ac:dyDescent="0.25">
      <c r="A44" s="138"/>
      <c r="B44" s="138"/>
      <c r="C44" s="136"/>
      <c r="D44" s="136"/>
      <c r="E44" s="136"/>
      <c r="F44" s="136"/>
      <c r="G44" s="136"/>
      <c r="H44" s="136"/>
      <c r="I44" s="138"/>
      <c r="J44" s="138"/>
      <c r="K44" s="138"/>
      <c r="L44" s="138"/>
      <c r="M44" s="138"/>
      <c r="N44" s="138"/>
      <c r="O44" s="138"/>
      <c r="P44" s="138"/>
      <c r="Q44" s="138"/>
      <c r="R44" s="144"/>
      <c r="S44" s="61" t="s">
        <v>2890</v>
      </c>
      <c r="T44" s="61" t="s">
        <v>13</v>
      </c>
      <c r="U44" s="61" t="s">
        <v>27</v>
      </c>
      <c r="V44" s="61" t="s">
        <v>30</v>
      </c>
      <c r="W44" s="61" t="s">
        <v>31</v>
      </c>
      <c r="X44" s="61" t="s">
        <v>101</v>
      </c>
      <c r="Y44" s="61" t="s">
        <v>33</v>
      </c>
      <c r="Z44" s="140"/>
      <c r="AA44" s="14">
        <v>25</v>
      </c>
      <c r="AB44" s="14">
        <v>15</v>
      </c>
      <c r="AC44" s="14">
        <v>6.72</v>
      </c>
      <c r="AD44" s="14">
        <v>10.080000000000002</v>
      </c>
      <c r="AE44" s="140"/>
      <c r="AF44" s="61">
        <v>0</v>
      </c>
      <c r="AG44" s="61">
        <v>0</v>
      </c>
      <c r="AH44" s="61">
        <v>0</v>
      </c>
      <c r="AI44" s="61">
        <v>100</v>
      </c>
      <c r="AJ44" s="144"/>
      <c r="AK44" s="138"/>
      <c r="AL44" s="136"/>
      <c r="AM44" s="136"/>
      <c r="AN44" s="137"/>
      <c r="AO44" s="137"/>
      <c r="AP44" s="138"/>
      <c r="AQ44" s="154"/>
    </row>
    <row r="45" spans="1:43" s="59" customFormat="1" ht="189" customHeight="1" x14ac:dyDescent="0.25">
      <c r="A45" s="138">
        <v>18</v>
      </c>
      <c r="B45" s="138" t="s">
        <v>237</v>
      </c>
      <c r="C45" s="136" t="s">
        <v>266</v>
      </c>
      <c r="D45" s="136" t="s">
        <v>241</v>
      </c>
      <c r="E45" s="136" t="s">
        <v>95</v>
      </c>
      <c r="F45" s="136" t="s">
        <v>372</v>
      </c>
      <c r="G45" s="136" t="s">
        <v>373</v>
      </c>
      <c r="H45" s="136" t="s">
        <v>374</v>
      </c>
      <c r="I45" s="138" t="s">
        <v>158</v>
      </c>
      <c r="J45" s="138" t="s">
        <v>193</v>
      </c>
      <c r="K45" s="138" t="s">
        <v>23</v>
      </c>
      <c r="L45" s="138" t="s">
        <v>71</v>
      </c>
      <c r="M45" s="138">
        <v>309</v>
      </c>
      <c r="N45" s="138" t="s">
        <v>42</v>
      </c>
      <c r="O45" s="138">
        <v>40</v>
      </c>
      <c r="P45" s="138" t="s">
        <v>46</v>
      </c>
      <c r="Q45" s="138">
        <v>80</v>
      </c>
      <c r="R45" s="139" t="s">
        <v>15</v>
      </c>
      <c r="S45" s="61" t="s">
        <v>2852</v>
      </c>
      <c r="T45" s="61" t="s">
        <v>13</v>
      </c>
      <c r="U45" s="61" t="s">
        <v>28</v>
      </c>
      <c r="V45" s="61" t="s">
        <v>30</v>
      </c>
      <c r="W45" s="61" t="s">
        <v>31</v>
      </c>
      <c r="X45" s="61" t="s">
        <v>101</v>
      </c>
      <c r="Y45" s="61" t="s">
        <v>33</v>
      </c>
      <c r="Z45" s="140">
        <v>11.760000000000002</v>
      </c>
      <c r="AA45" s="14">
        <v>15</v>
      </c>
      <c r="AB45" s="14">
        <v>15</v>
      </c>
      <c r="AC45" s="14">
        <v>12</v>
      </c>
      <c r="AD45" s="14">
        <v>28</v>
      </c>
      <c r="AE45" s="140">
        <v>51</v>
      </c>
      <c r="AF45" s="61">
        <v>0</v>
      </c>
      <c r="AG45" s="61">
        <v>0</v>
      </c>
      <c r="AH45" s="61">
        <v>0</v>
      </c>
      <c r="AI45" s="61">
        <v>80</v>
      </c>
      <c r="AJ45" s="141" t="s">
        <v>16</v>
      </c>
      <c r="AK45" s="138" t="s">
        <v>36</v>
      </c>
      <c r="AL45" s="136" t="s">
        <v>275</v>
      </c>
      <c r="AM45" s="136" t="s">
        <v>2844</v>
      </c>
      <c r="AN45" s="137">
        <v>44927</v>
      </c>
      <c r="AO45" s="137">
        <v>45261</v>
      </c>
      <c r="AP45" s="138" t="s">
        <v>375</v>
      </c>
      <c r="AQ45" s="136" t="s">
        <v>376</v>
      </c>
    </row>
    <row r="46" spans="1:43" s="59" customFormat="1" ht="155.25" customHeight="1" x14ac:dyDescent="0.25">
      <c r="A46" s="138"/>
      <c r="B46" s="138"/>
      <c r="C46" s="136"/>
      <c r="D46" s="136"/>
      <c r="E46" s="136"/>
      <c r="F46" s="136"/>
      <c r="G46" s="136"/>
      <c r="H46" s="136"/>
      <c r="I46" s="138"/>
      <c r="J46" s="138"/>
      <c r="K46" s="138"/>
      <c r="L46" s="138"/>
      <c r="M46" s="138"/>
      <c r="N46" s="138"/>
      <c r="O46" s="138"/>
      <c r="P46" s="138"/>
      <c r="Q46" s="138"/>
      <c r="R46" s="139"/>
      <c r="S46" s="61" t="s">
        <v>377</v>
      </c>
      <c r="T46" s="61" t="s">
        <v>0</v>
      </c>
      <c r="U46" s="61" t="s">
        <v>29</v>
      </c>
      <c r="V46" s="61" t="s">
        <v>30</v>
      </c>
      <c r="W46" s="61" t="s">
        <v>31</v>
      </c>
      <c r="X46" s="61" t="s">
        <v>101</v>
      </c>
      <c r="Y46" s="61" t="s">
        <v>33</v>
      </c>
      <c r="Z46" s="140"/>
      <c r="AA46" s="14">
        <v>0</v>
      </c>
      <c r="AB46" s="14">
        <v>0</v>
      </c>
      <c r="AC46" s="14">
        <v>0</v>
      </c>
      <c r="AD46" s="14">
        <v>28</v>
      </c>
      <c r="AE46" s="140"/>
      <c r="AF46" s="61">
        <v>10</v>
      </c>
      <c r="AG46" s="61">
        <v>15</v>
      </c>
      <c r="AH46" s="61">
        <v>20</v>
      </c>
      <c r="AI46" s="61">
        <v>60</v>
      </c>
      <c r="AJ46" s="141"/>
      <c r="AK46" s="138"/>
      <c r="AL46" s="136"/>
      <c r="AM46" s="136"/>
      <c r="AN46" s="137"/>
      <c r="AO46" s="137"/>
      <c r="AP46" s="138"/>
      <c r="AQ46" s="136"/>
    </row>
    <row r="47" spans="1:43" s="59" customFormat="1" ht="156.75" customHeight="1" x14ac:dyDescent="0.25">
      <c r="A47" s="138"/>
      <c r="B47" s="138"/>
      <c r="C47" s="136"/>
      <c r="D47" s="136"/>
      <c r="E47" s="136"/>
      <c r="F47" s="136"/>
      <c r="G47" s="136"/>
      <c r="H47" s="136"/>
      <c r="I47" s="138"/>
      <c r="J47" s="138"/>
      <c r="K47" s="138"/>
      <c r="L47" s="138"/>
      <c r="M47" s="138"/>
      <c r="N47" s="138"/>
      <c r="O47" s="138"/>
      <c r="P47" s="138"/>
      <c r="Q47" s="138"/>
      <c r="R47" s="139"/>
      <c r="S47" s="61" t="s">
        <v>378</v>
      </c>
      <c r="T47" s="61"/>
      <c r="U47" s="61" t="s">
        <v>28</v>
      </c>
      <c r="V47" s="61" t="s">
        <v>30</v>
      </c>
      <c r="W47" s="61" t="s">
        <v>31</v>
      </c>
      <c r="X47" s="61" t="s">
        <v>101</v>
      </c>
      <c r="Y47" s="61" t="s">
        <v>33</v>
      </c>
      <c r="Z47" s="140"/>
      <c r="AA47" s="14">
        <v>15</v>
      </c>
      <c r="AB47" s="14">
        <v>15</v>
      </c>
      <c r="AC47" s="14">
        <v>8.4</v>
      </c>
      <c r="AD47" s="14">
        <v>19.600000000000001</v>
      </c>
      <c r="AE47" s="140"/>
      <c r="AF47" s="61">
        <v>0</v>
      </c>
      <c r="AG47" s="61">
        <v>15</v>
      </c>
      <c r="AH47" s="61">
        <v>9</v>
      </c>
      <c r="AI47" s="61">
        <v>51</v>
      </c>
      <c r="AJ47" s="141"/>
      <c r="AK47" s="138"/>
      <c r="AL47" s="136"/>
      <c r="AM47" s="136"/>
      <c r="AN47" s="137"/>
      <c r="AO47" s="137"/>
      <c r="AP47" s="138"/>
      <c r="AQ47" s="136"/>
    </row>
    <row r="48" spans="1:43" s="59" customFormat="1" ht="168.75" customHeight="1" x14ac:dyDescent="0.25">
      <c r="A48" s="138"/>
      <c r="B48" s="138"/>
      <c r="C48" s="136"/>
      <c r="D48" s="136"/>
      <c r="E48" s="136"/>
      <c r="F48" s="136"/>
      <c r="G48" s="136"/>
      <c r="H48" s="136"/>
      <c r="I48" s="138"/>
      <c r="J48" s="138"/>
      <c r="K48" s="138"/>
      <c r="L48" s="138"/>
      <c r="M48" s="138"/>
      <c r="N48" s="138"/>
      <c r="O48" s="138"/>
      <c r="P48" s="138"/>
      <c r="Q48" s="138"/>
      <c r="R48" s="139"/>
      <c r="S48" s="61" t="s">
        <v>379</v>
      </c>
      <c r="T48" s="61" t="s">
        <v>13</v>
      </c>
      <c r="U48" s="61" t="s">
        <v>27</v>
      </c>
      <c r="V48" s="61" t="s">
        <v>30</v>
      </c>
      <c r="W48" s="61" t="s">
        <v>31</v>
      </c>
      <c r="X48" s="61" t="s">
        <v>101</v>
      </c>
      <c r="Y48" s="61" t="s">
        <v>33</v>
      </c>
      <c r="Z48" s="140"/>
      <c r="AA48" s="14">
        <v>25</v>
      </c>
      <c r="AB48" s="14">
        <v>15</v>
      </c>
      <c r="AC48" s="14">
        <v>7.84</v>
      </c>
      <c r="AD48" s="14">
        <v>11.760000000000002</v>
      </c>
      <c r="AE48" s="140"/>
      <c r="AF48" s="61">
        <v>0</v>
      </c>
      <c r="AG48" s="61">
        <v>0</v>
      </c>
      <c r="AH48" s="61">
        <v>0</v>
      </c>
      <c r="AI48" s="61">
        <v>51</v>
      </c>
      <c r="AJ48" s="141"/>
      <c r="AK48" s="138"/>
      <c r="AL48" s="136"/>
      <c r="AM48" s="136"/>
      <c r="AN48" s="137"/>
      <c r="AO48" s="137"/>
      <c r="AP48" s="138"/>
      <c r="AQ48" s="136"/>
    </row>
    <row r="49" spans="1:43" s="59" customFormat="1" ht="189" customHeight="1" x14ac:dyDescent="0.25">
      <c r="A49" s="138">
        <v>19</v>
      </c>
      <c r="B49" s="138" t="s">
        <v>237</v>
      </c>
      <c r="C49" s="136" t="s">
        <v>266</v>
      </c>
      <c r="D49" s="136" t="s">
        <v>242</v>
      </c>
      <c r="E49" s="136" t="s">
        <v>95</v>
      </c>
      <c r="F49" s="136" t="s">
        <v>243</v>
      </c>
      <c r="G49" s="136" t="s">
        <v>380</v>
      </c>
      <c r="H49" s="136" t="s">
        <v>381</v>
      </c>
      <c r="I49" s="138" t="s">
        <v>158</v>
      </c>
      <c r="J49" s="138" t="s">
        <v>193</v>
      </c>
      <c r="K49" s="138" t="s">
        <v>23</v>
      </c>
      <c r="L49" s="138" t="s">
        <v>71</v>
      </c>
      <c r="M49" s="138">
        <v>4</v>
      </c>
      <c r="N49" s="138" t="s">
        <v>55</v>
      </c>
      <c r="O49" s="138">
        <v>20</v>
      </c>
      <c r="P49" s="138" t="s">
        <v>16</v>
      </c>
      <c r="Q49" s="138">
        <v>60</v>
      </c>
      <c r="R49" s="141" t="s">
        <v>16</v>
      </c>
      <c r="S49" s="61" t="s">
        <v>2853</v>
      </c>
      <c r="T49" s="61" t="s">
        <v>13</v>
      </c>
      <c r="U49" s="61" t="s">
        <v>27</v>
      </c>
      <c r="V49" s="61" t="s">
        <v>30</v>
      </c>
      <c r="W49" s="61" t="s">
        <v>31</v>
      </c>
      <c r="X49" s="61" t="s">
        <v>101</v>
      </c>
      <c r="Y49" s="61" t="s">
        <v>33</v>
      </c>
      <c r="Z49" s="140">
        <v>2.5920000000000001</v>
      </c>
      <c r="AA49" s="14">
        <v>25</v>
      </c>
      <c r="AB49" s="14">
        <v>15</v>
      </c>
      <c r="AC49" s="14">
        <v>8</v>
      </c>
      <c r="AD49" s="14">
        <v>12</v>
      </c>
      <c r="AE49" s="140">
        <v>60</v>
      </c>
      <c r="AF49" s="61">
        <v>0</v>
      </c>
      <c r="AG49" s="61">
        <v>0</v>
      </c>
      <c r="AH49" s="61">
        <v>0</v>
      </c>
      <c r="AI49" s="61">
        <v>60</v>
      </c>
      <c r="AJ49" s="141" t="s">
        <v>16</v>
      </c>
      <c r="AK49" s="138" t="s">
        <v>36</v>
      </c>
      <c r="AL49" s="136" t="s">
        <v>275</v>
      </c>
      <c r="AM49" s="136" t="s">
        <v>2860</v>
      </c>
      <c r="AN49" s="137">
        <v>44927</v>
      </c>
      <c r="AO49" s="137">
        <v>45261</v>
      </c>
      <c r="AP49" s="138" t="s">
        <v>235</v>
      </c>
      <c r="AQ49" s="136" t="s">
        <v>2866</v>
      </c>
    </row>
    <row r="50" spans="1:43" s="59" customFormat="1" ht="217.5" customHeight="1" x14ac:dyDescent="0.25">
      <c r="A50" s="138"/>
      <c r="B50" s="138"/>
      <c r="C50" s="136"/>
      <c r="D50" s="136"/>
      <c r="E50" s="136"/>
      <c r="F50" s="136"/>
      <c r="G50" s="136"/>
      <c r="H50" s="136"/>
      <c r="I50" s="138"/>
      <c r="J50" s="138"/>
      <c r="K50" s="138"/>
      <c r="L50" s="138"/>
      <c r="M50" s="138"/>
      <c r="N50" s="138"/>
      <c r="O50" s="138"/>
      <c r="P50" s="138"/>
      <c r="Q50" s="138"/>
      <c r="R50" s="141"/>
      <c r="S50" s="61" t="s">
        <v>382</v>
      </c>
      <c r="T50" s="61" t="s">
        <v>13</v>
      </c>
      <c r="U50" s="61" t="s">
        <v>27</v>
      </c>
      <c r="V50" s="61" t="s">
        <v>30</v>
      </c>
      <c r="W50" s="61" t="s">
        <v>31</v>
      </c>
      <c r="X50" s="61" t="s">
        <v>101</v>
      </c>
      <c r="Y50" s="61" t="s">
        <v>33</v>
      </c>
      <c r="Z50" s="140"/>
      <c r="AA50" s="14">
        <v>25</v>
      </c>
      <c r="AB50" s="14">
        <v>15</v>
      </c>
      <c r="AC50" s="14">
        <v>4.8</v>
      </c>
      <c r="AD50" s="14">
        <v>7.2</v>
      </c>
      <c r="AE50" s="140"/>
      <c r="AF50" s="61">
        <v>0</v>
      </c>
      <c r="AG50" s="61">
        <v>0</v>
      </c>
      <c r="AH50" s="61">
        <v>0</v>
      </c>
      <c r="AI50" s="61">
        <v>60</v>
      </c>
      <c r="AJ50" s="141"/>
      <c r="AK50" s="138"/>
      <c r="AL50" s="136"/>
      <c r="AM50" s="136"/>
      <c r="AN50" s="137"/>
      <c r="AO50" s="137"/>
      <c r="AP50" s="138"/>
      <c r="AQ50" s="136"/>
    </row>
    <row r="51" spans="1:43" s="59" customFormat="1" ht="278.25" customHeight="1" x14ac:dyDescent="0.25">
      <c r="A51" s="138"/>
      <c r="B51" s="138"/>
      <c r="C51" s="136"/>
      <c r="D51" s="136"/>
      <c r="E51" s="136"/>
      <c r="F51" s="136"/>
      <c r="G51" s="136"/>
      <c r="H51" s="136"/>
      <c r="I51" s="138"/>
      <c r="J51" s="138"/>
      <c r="K51" s="138"/>
      <c r="L51" s="138"/>
      <c r="M51" s="138"/>
      <c r="N51" s="138"/>
      <c r="O51" s="138"/>
      <c r="P51" s="138"/>
      <c r="Q51" s="138"/>
      <c r="R51" s="141"/>
      <c r="S51" s="61" t="s">
        <v>383</v>
      </c>
      <c r="T51" s="61" t="s">
        <v>13</v>
      </c>
      <c r="U51" s="61" t="s">
        <v>27</v>
      </c>
      <c r="V51" s="61" t="s">
        <v>30</v>
      </c>
      <c r="W51" s="61" t="s">
        <v>31</v>
      </c>
      <c r="X51" s="61" t="s">
        <v>101</v>
      </c>
      <c r="Y51" s="61" t="s">
        <v>33</v>
      </c>
      <c r="Z51" s="140"/>
      <c r="AA51" s="14">
        <v>25</v>
      </c>
      <c r="AB51" s="14">
        <v>15</v>
      </c>
      <c r="AC51" s="14">
        <v>2.88</v>
      </c>
      <c r="AD51" s="14">
        <v>4.32</v>
      </c>
      <c r="AE51" s="140"/>
      <c r="AF51" s="61">
        <v>0</v>
      </c>
      <c r="AG51" s="61">
        <v>0</v>
      </c>
      <c r="AH51" s="61">
        <v>0</v>
      </c>
      <c r="AI51" s="61">
        <v>60</v>
      </c>
      <c r="AJ51" s="141"/>
      <c r="AK51" s="138"/>
      <c r="AL51" s="136"/>
      <c r="AM51" s="136"/>
      <c r="AN51" s="137"/>
      <c r="AO51" s="137"/>
      <c r="AP51" s="138"/>
      <c r="AQ51" s="136"/>
    </row>
    <row r="52" spans="1:43" s="59" customFormat="1" ht="202.5" customHeight="1" x14ac:dyDescent="0.25">
      <c r="A52" s="138"/>
      <c r="B52" s="138"/>
      <c r="C52" s="136"/>
      <c r="D52" s="136"/>
      <c r="E52" s="136"/>
      <c r="F52" s="136"/>
      <c r="G52" s="136"/>
      <c r="H52" s="136"/>
      <c r="I52" s="138"/>
      <c r="J52" s="138"/>
      <c r="K52" s="138"/>
      <c r="L52" s="138"/>
      <c r="M52" s="138"/>
      <c r="N52" s="138"/>
      <c r="O52" s="138"/>
      <c r="P52" s="138"/>
      <c r="Q52" s="138"/>
      <c r="R52" s="141"/>
      <c r="S52" s="61" t="s">
        <v>384</v>
      </c>
      <c r="T52" s="61" t="s">
        <v>13</v>
      </c>
      <c r="U52" s="61" t="s">
        <v>27</v>
      </c>
      <c r="V52" s="61" t="s">
        <v>30</v>
      </c>
      <c r="W52" s="61" t="s">
        <v>31</v>
      </c>
      <c r="X52" s="61" t="s">
        <v>101</v>
      </c>
      <c r="Y52" s="61" t="s">
        <v>33</v>
      </c>
      <c r="Z52" s="140"/>
      <c r="AA52" s="14">
        <v>25</v>
      </c>
      <c r="AB52" s="14">
        <v>15</v>
      </c>
      <c r="AC52" s="14">
        <v>1.7280000000000002</v>
      </c>
      <c r="AD52" s="14">
        <v>2.5920000000000001</v>
      </c>
      <c r="AE52" s="140"/>
      <c r="AF52" s="61">
        <v>0</v>
      </c>
      <c r="AG52" s="61">
        <v>0</v>
      </c>
      <c r="AH52" s="61">
        <v>0</v>
      </c>
      <c r="AI52" s="61">
        <v>60</v>
      </c>
      <c r="AJ52" s="141"/>
      <c r="AK52" s="138"/>
      <c r="AL52" s="136"/>
      <c r="AM52" s="136"/>
      <c r="AN52" s="137"/>
      <c r="AO52" s="137"/>
      <c r="AP52" s="138"/>
      <c r="AQ52" s="136"/>
    </row>
    <row r="53" spans="1:43" s="59" customFormat="1" ht="120" x14ac:dyDescent="0.25">
      <c r="A53" s="138">
        <v>20</v>
      </c>
      <c r="B53" s="138" t="s">
        <v>237</v>
      </c>
      <c r="C53" s="136" t="s">
        <v>266</v>
      </c>
      <c r="D53" s="136" t="s">
        <v>244</v>
      </c>
      <c r="E53" s="136" t="s">
        <v>96</v>
      </c>
      <c r="F53" s="136" t="s">
        <v>2863</v>
      </c>
      <c r="G53" s="136" t="s">
        <v>245</v>
      </c>
      <c r="H53" s="136" t="s">
        <v>2862</v>
      </c>
      <c r="I53" s="138" t="s">
        <v>158</v>
      </c>
      <c r="J53" s="138" t="s">
        <v>193</v>
      </c>
      <c r="K53" s="138" t="s">
        <v>23</v>
      </c>
      <c r="L53" s="138" t="s">
        <v>71</v>
      </c>
      <c r="M53" s="138">
        <v>1</v>
      </c>
      <c r="N53" s="138" t="s">
        <v>55</v>
      </c>
      <c r="O53" s="138">
        <v>20</v>
      </c>
      <c r="P53" s="138" t="s">
        <v>16</v>
      </c>
      <c r="Q53" s="138">
        <v>60</v>
      </c>
      <c r="R53" s="141" t="s">
        <v>16</v>
      </c>
      <c r="S53" s="61" t="s">
        <v>2864</v>
      </c>
      <c r="T53" s="61" t="s">
        <v>13</v>
      </c>
      <c r="U53" s="61" t="s">
        <v>27</v>
      </c>
      <c r="V53" s="61" t="s">
        <v>30</v>
      </c>
      <c r="W53" s="61" t="s">
        <v>31</v>
      </c>
      <c r="X53" s="61" t="s">
        <v>101</v>
      </c>
      <c r="Y53" s="61" t="s">
        <v>33</v>
      </c>
      <c r="Z53" s="140">
        <v>1.8144</v>
      </c>
      <c r="AA53" s="14">
        <v>25</v>
      </c>
      <c r="AB53" s="14">
        <v>15</v>
      </c>
      <c r="AC53" s="14">
        <v>8</v>
      </c>
      <c r="AD53" s="14">
        <v>12</v>
      </c>
      <c r="AE53" s="140">
        <v>60</v>
      </c>
      <c r="AF53" s="61">
        <v>0</v>
      </c>
      <c r="AG53" s="61">
        <v>0</v>
      </c>
      <c r="AH53" s="61">
        <v>0</v>
      </c>
      <c r="AI53" s="61">
        <v>60</v>
      </c>
      <c r="AJ53" s="141" t="s">
        <v>16</v>
      </c>
      <c r="AK53" s="138" t="s">
        <v>36</v>
      </c>
      <c r="AL53" s="136" t="s">
        <v>275</v>
      </c>
      <c r="AM53" s="154" t="s">
        <v>2867</v>
      </c>
      <c r="AN53" s="137">
        <v>44927</v>
      </c>
      <c r="AO53" s="137">
        <v>45261</v>
      </c>
      <c r="AP53" s="138" t="s">
        <v>233</v>
      </c>
      <c r="AQ53" s="136" t="s">
        <v>2868</v>
      </c>
    </row>
    <row r="54" spans="1:43" s="59" customFormat="1" ht="120" x14ac:dyDescent="0.25">
      <c r="A54" s="138"/>
      <c r="B54" s="138"/>
      <c r="C54" s="136"/>
      <c r="D54" s="136"/>
      <c r="E54" s="136"/>
      <c r="F54" s="136"/>
      <c r="G54" s="136"/>
      <c r="H54" s="136"/>
      <c r="I54" s="138"/>
      <c r="J54" s="138"/>
      <c r="K54" s="138"/>
      <c r="L54" s="138"/>
      <c r="M54" s="138"/>
      <c r="N54" s="138"/>
      <c r="O54" s="138"/>
      <c r="P54" s="138"/>
      <c r="Q54" s="138"/>
      <c r="R54" s="141"/>
      <c r="S54" s="61" t="s">
        <v>246</v>
      </c>
      <c r="T54" s="61" t="s">
        <v>13</v>
      </c>
      <c r="U54" s="61" t="s">
        <v>27</v>
      </c>
      <c r="V54" s="61" t="s">
        <v>30</v>
      </c>
      <c r="W54" s="61" t="s">
        <v>31</v>
      </c>
      <c r="X54" s="61" t="s">
        <v>101</v>
      </c>
      <c r="Y54" s="61" t="s">
        <v>33</v>
      </c>
      <c r="Z54" s="140"/>
      <c r="AA54" s="14">
        <v>25</v>
      </c>
      <c r="AB54" s="14">
        <v>15</v>
      </c>
      <c r="AC54" s="14">
        <v>4.8</v>
      </c>
      <c r="AD54" s="14">
        <v>7.2</v>
      </c>
      <c r="AE54" s="140"/>
      <c r="AF54" s="61">
        <v>0</v>
      </c>
      <c r="AG54" s="61">
        <v>0</v>
      </c>
      <c r="AH54" s="61">
        <v>0</v>
      </c>
      <c r="AI54" s="61">
        <v>60</v>
      </c>
      <c r="AJ54" s="141"/>
      <c r="AK54" s="138"/>
      <c r="AL54" s="136"/>
      <c r="AM54" s="154"/>
      <c r="AN54" s="137"/>
      <c r="AO54" s="137"/>
      <c r="AP54" s="138"/>
      <c r="AQ54" s="136"/>
    </row>
    <row r="55" spans="1:43" s="59" customFormat="1" ht="186.75" customHeight="1" x14ac:dyDescent="0.25">
      <c r="A55" s="138"/>
      <c r="B55" s="138"/>
      <c r="C55" s="136"/>
      <c r="D55" s="136"/>
      <c r="E55" s="136"/>
      <c r="F55" s="136"/>
      <c r="G55" s="136"/>
      <c r="H55" s="136"/>
      <c r="I55" s="138"/>
      <c r="J55" s="138"/>
      <c r="K55" s="138"/>
      <c r="L55" s="138"/>
      <c r="M55" s="138"/>
      <c r="N55" s="138"/>
      <c r="O55" s="138"/>
      <c r="P55" s="138"/>
      <c r="Q55" s="138"/>
      <c r="R55" s="141"/>
      <c r="S55" s="61" t="s">
        <v>385</v>
      </c>
      <c r="T55" s="61" t="s">
        <v>13</v>
      </c>
      <c r="U55" s="61" t="s">
        <v>28</v>
      </c>
      <c r="V55" s="61" t="s">
        <v>30</v>
      </c>
      <c r="W55" s="61" t="s">
        <v>31</v>
      </c>
      <c r="X55" s="61" t="s">
        <v>101</v>
      </c>
      <c r="Y55" s="61" t="s">
        <v>33</v>
      </c>
      <c r="Z55" s="140"/>
      <c r="AA55" s="14">
        <v>15</v>
      </c>
      <c r="AB55" s="14">
        <v>15</v>
      </c>
      <c r="AC55" s="14">
        <v>2.16</v>
      </c>
      <c r="AD55" s="14">
        <v>5.04</v>
      </c>
      <c r="AE55" s="140"/>
      <c r="AF55" s="61">
        <v>0</v>
      </c>
      <c r="AG55" s="61">
        <v>0</v>
      </c>
      <c r="AH55" s="61">
        <v>0</v>
      </c>
      <c r="AI55" s="61">
        <v>60</v>
      </c>
      <c r="AJ55" s="141"/>
      <c r="AK55" s="138"/>
      <c r="AL55" s="136"/>
      <c r="AM55" s="154"/>
      <c r="AN55" s="137"/>
      <c r="AO55" s="137"/>
      <c r="AP55" s="138"/>
      <c r="AQ55" s="136"/>
    </row>
    <row r="56" spans="1:43" s="59" customFormat="1" ht="141" customHeight="1" x14ac:dyDescent="0.25">
      <c r="A56" s="138"/>
      <c r="B56" s="138"/>
      <c r="C56" s="136"/>
      <c r="D56" s="136"/>
      <c r="E56" s="136"/>
      <c r="F56" s="136"/>
      <c r="G56" s="136"/>
      <c r="H56" s="136"/>
      <c r="I56" s="138"/>
      <c r="J56" s="138"/>
      <c r="K56" s="138"/>
      <c r="L56" s="138"/>
      <c r="M56" s="138"/>
      <c r="N56" s="138"/>
      <c r="O56" s="138"/>
      <c r="P56" s="138"/>
      <c r="Q56" s="138"/>
      <c r="R56" s="141"/>
      <c r="S56" s="61" t="s">
        <v>386</v>
      </c>
      <c r="T56" s="61" t="s">
        <v>13</v>
      </c>
      <c r="U56" s="61" t="s">
        <v>27</v>
      </c>
      <c r="V56" s="61" t="s">
        <v>30</v>
      </c>
      <c r="W56" s="61" t="s">
        <v>31</v>
      </c>
      <c r="X56" s="61" t="s">
        <v>101</v>
      </c>
      <c r="Y56" s="61" t="s">
        <v>33</v>
      </c>
      <c r="Z56" s="140"/>
      <c r="AA56" s="14">
        <v>25</v>
      </c>
      <c r="AB56" s="14">
        <v>15</v>
      </c>
      <c r="AC56" s="14">
        <v>2.016</v>
      </c>
      <c r="AD56" s="14">
        <v>3.024</v>
      </c>
      <c r="AE56" s="140"/>
      <c r="AF56" s="61">
        <v>0</v>
      </c>
      <c r="AG56" s="61">
        <v>0</v>
      </c>
      <c r="AH56" s="61">
        <v>0</v>
      </c>
      <c r="AI56" s="61">
        <v>60</v>
      </c>
      <c r="AJ56" s="141"/>
      <c r="AK56" s="138"/>
      <c r="AL56" s="136"/>
      <c r="AM56" s="154"/>
      <c r="AN56" s="137"/>
      <c r="AO56" s="137"/>
      <c r="AP56" s="138"/>
      <c r="AQ56" s="136"/>
    </row>
    <row r="57" spans="1:43" s="59" customFormat="1" ht="105" x14ac:dyDescent="0.25">
      <c r="A57" s="138"/>
      <c r="B57" s="138"/>
      <c r="C57" s="136"/>
      <c r="D57" s="136"/>
      <c r="E57" s="136"/>
      <c r="F57" s="136"/>
      <c r="G57" s="136"/>
      <c r="H57" s="136"/>
      <c r="I57" s="138"/>
      <c r="J57" s="138"/>
      <c r="K57" s="138"/>
      <c r="L57" s="138"/>
      <c r="M57" s="138"/>
      <c r="N57" s="138"/>
      <c r="O57" s="138"/>
      <c r="P57" s="138"/>
      <c r="Q57" s="138"/>
      <c r="R57" s="141"/>
      <c r="S57" s="61" t="s">
        <v>247</v>
      </c>
      <c r="T57" s="61" t="s">
        <v>13</v>
      </c>
      <c r="U57" s="61" t="s">
        <v>27</v>
      </c>
      <c r="V57" s="61" t="s">
        <v>30</v>
      </c>
      <c r="W57" s="61" t="s">
        <v>31</v>
      </c>
      <c r="X57" s="61" t="s">
        <v>101</v>
      </c>
      <c r="Y57" s="61" t="s">
        <v>33</v>
      </c>
      <c r="Z57" s="140"/>
      <c r="AA57" s="14">
        <v>25</v>
      </c>
      <c r="AB57" s="14">
        <v>15</v>
      </c>
      <c r="AC57" s="14">
        <v>1.2096</v>
      </c>
      <c r="AD57" s="14">
        <v>1.8144</v>
      </c>
      <c r="AE57" s="140"/>
      <c r="AF57" s="61">
        <v>0</v>
      </c>
      <c r="AG57" s="61">
        <v>0</v>
      </c>
      <c r="AH57" s="61">
        <v>0</v>
      </c>
      <c r="AI57" s="61">
        <v>60</v>
      </c>
      <c r="AJ57" s="141"/>
      <c r="AK57" s="138"/>
      <c r="AL57" s="136"/>
      <c r="AM57" s="154"/>
      <c r="AN57" s="137"/>
      <c r="AO57" s="137"/>
      <c r="AP57" s="138"/>
      <c r="AQ57" s="136"/>
    </row>
    <row r="58" spans="1:43" s="59" customFormat="1" ht="158.25" customHeight="1" x14ac:dyDescent="0.25">
      <c r="A58" s="138">
        <v>21</v>
      </c>
      <c r="B58" s="138" t="s">
        <v>237</v>
      </c>
      <c r="C58" s="136" t="s">
        <v>266</v>
      </c>
      <c r="D58" s="136" t="s">
        <v>2869</v>
      </c>
      <c r="E58" s="136" t="s">
        <v>96</v>
      </c>
      <c r="F58" s="136" t="s">
        <v>248</v>
      </c>
      <c r="G58" s="136" t="s">
        <v>249</v>
      </c>
      <c r="H58" s="136" t="s">
        <v>387</v>
      </c>
      <c r="I58" s="138" t="s">
        <v>158</v>
      </c>
      <c r="J58" s="138" t="s">
        <v>193</v>
      </c>
      <c r="K58" s="138" t="s">
        <v>23</v>
      </c>
      <c r="L58" s="138" t="s">
        <v>71</v>
      </c>
      <c r="M58" s="138">
        <v>48</v>
      </c>
      <c r="N58" s="138" t="s">
        <v>42</v>
      </c>
      <c r="O58" s="138">
        <v>40</v>
      </c>
      <c r="P58" s="138" t="s">
        <v>16</v>
      </c>
      <c r="Q58" s="138">
        <v>60</v>
      </c>
      <c r="R58" s="141" t="s">
        <v>16</v>
      </c>
      <c r="S58" s="61" t="s">
        <v>2843</v>
      </c>
      <c r="T58" s="61" t="s">
        <v>13</v>
      </c>
      <c r="U58" s="61" t="s">
        <v>27</v>
      </c>
      <c r="V58" s="61" t="s">
        <v>30</v>
      </c>
      <c r="W58" s="61" t="s">
        <v>31</v>
      </c>
      <c r="X58" s="61" t="s">
        <v>101</v>
      </c>
      <c r="Y58" s="61" t="s">
        <v>33</v>
      </c>
      <c r="Z58" s="140">
        <v>8.64</v>
      </c>
      <c r="AA58" s="14">
        <v>25</v>
      </c>
      <c r="AB58" s="14">
        <v>15</v>
      </c>
      <c r="AC58" s="14">
        <v>16</v>
      </c>
      <c r="AD58" s="14">
        <v>24</v>
      </c>
      <c r="AE58" s="140">
        <v>60</v>
      </c>
      <c r="AF58" s="61">
        <v>0</v>
      </c>
      <c r="AG58" s="61">
        <v>0</v>
      </c>
      <c r="AH58" s="61">
        <v>0</v>
      </c>
      <c r="AI58" s="61">
        <v>60</v>
      </c>
      <c r="AJ58" s="141" t="s">
        <v>16</v>
      </c>
      <c r="AK58" s="138" t="s">
        <v>36</v>
      </c>
      <c r="AL58" s="136" t="s">
        <v>275</v>
      </c>
      <c r="AM58" s="136" t="s">
        <v>2861</v>
      </c>
      <c r="AN58" s="137">
        <v>44927</v>
      </c>
      <c r="AO58" s="137">
        <v>45261</v>
      </c>
      <c r="AP58" s="138" t="s">
        <v>235</v>
      </c>
      <c r="AQ58" s="136" t="s">
        <v>388</v>
      </c>
    </row>
    <row r="59" spans="1:43" s="59" customFormat="1" ht="169.5" customHeight="1" x14ac:dyDescent="0.25">
      <c r="A59" s="138"/>
      <c r="B59" s="138"/>
      <c r="C59" s="136"/>
      <c r="D59" s="136"/>
      <c r="E59" s="136"/>
      <c r="F59" s="136"/>
      <c r="G59" s="136"/>
      <c r="H59" s="136"/>
      <c r="I59" s="138"/>
      <c r="J59" s="138"/>
      <c r="K59" s="138"/>
      <c r="L59" s="138"/>
      <c r="M59" s="138"/>
      <c r="N59" s="138"/>
      <c r="O59" s="138"/>
      <c r="P59" s="138"/>
      <c r="Q59" s="138"/>
      <c r="R59" s="141"/>
      <c r="S59" s="61" t="s">
        <v>250</v>
      </c>
      <c r="T59" s="61" t="s">
        <v>13</v>
      </c>
      <c r="U59" s="61" t="s">
        <v>27</v>
      </c>
      <c r="V59" s="61" t="s">
        <v>30</v>
      </c>
      <c r="W59" s="61" t="s">
        <v>31</v>
      </c>
      <c r="X59" s="61" t="s">
        <v>101</v>
      </c>
      <c r="Y59" s="61" t="s">
        <v>33</v>
      </c>
      <c r="Z59" s="140"/>
      <c r="AA59" s="14">
        <v>25</v>
      </c>
      <c r="AB59" s="14">
        <v>15</v>
      </c>
      <c r="AC59" s="14">
        <v>9.6</v>
      </c>
      <c r="AD59" s="14">
        <v>14.4</v>
      </c>
      <c r="AE59" s="140"/>
      <c r="AF59" s="61">
        <v>0</v>
      </c>
      <c r="AG59" s="61">
        <v>0</v>
      </c>
      <c r="AH59" s="61">
        <v>0</v>
      </c>
      <c r="AI59" s="61">
        <v>60</v>
      </c>
      <c r="AJ59" s="141"/>
      <c r="AK59" s="138"/>
      <c r="AL59" s="136"/>
      <c r="AM59" s="136"/>
      <c r="AN59" s="137"/>
      <c r="AO59" s="137"/>
      <c r="AP59" s="138"/>
      <c r="AQ59" s="136"/>
    </row>
    <row r="60" spans="1:43" s="59" customFormat="1" ht="120" x14ac:dyDescent="0.25">
      <c r="A60" s="138"/>
      <c r="B60" s="138"/>
      <c r="C60" s="136"/>
      <c r="D60" s="136"/>
      <c r="E60" s="136"/>
      <c r="F60" s="136"/>
      <c r="G60" s="136"/>
      <c r="H60" s="136"/>
      <c r="I60" s="138"/>
      <c r="J60" s="138"/>
      <c r="K60" s="138"/>
      <c r="L60" s="138"/>
      <c r="M60" s="138"/>
      <c r="N60" s="138"/>
      <c r="O60" s="138"/>
      <c r="P60" s="138"/>
      <c r="Q60" s="138"/>
      <c r="R60" s="141"/>
      <c r="S60" s="61" t="s">
        <v>251</v>
      </c>
      <c r="T60" s="61" t="s">
        <v>13</v>
      </c>
      <c r="U60" s="61" t="s">
        <v>27</v>
      </c>
      <c r="V60" s="61" t="s">
        <v>30</v>
      </c>
      <c r="W60" s="61" t="s">
        <v>31</v>
      </c>
      <c r="X60" s="61" t="s">
        <v>101</v>
      </c>
      <c r="Y60" s="61" t="s">
        <v>33</v>
      </c>
      <c r="Z60" s="140"/>
      <c r="AA60" s="14">
        <v>25</v>
      </c>
      <c r="AB60" s="14">
        <v>15</v>
      </c>
      <c r="AC60" s="14">
        <v>5.76</v>
      </c>
      <c r="AD60" s="14">
        <v>8.64</v>
      </c>
      <c r="AE60" s="140"/>
      <c r="AF60" s="61">
        <v>0</v>
      </c>
      <c r="AG60" s="61">
        <v>0</v>
      </c>
      <c r="AH60" s="61">
        <v>0</v>
      </c>
      <c r="AI60" s="61">
        <v>60</v>
      </c>
      <c r="AJ60" s="141"/>
      <c r="AK60" s="138"/>
      <c r="AL60" s="136"/>
      <c r="AM60" s="136"/>
      <c r="AN60" s="137"/>
      <c r="AO60" s="137"/>
      <c r="AP60" s="138"/>
      <c r="AQ60" s="136"/>
    </row>
    <row r="61" spans="1:43" s="59" customFormat="1" ht="211.5" customHeight="1" x14ac:dyDescent="0.25">
      <c r="A61" s="138">
        <v>22</v>
      </c>
      <c r="B61" s="138" t="s">
        <v>237</v>
      </c>
      <c r="C61" s="136" t="s">
        <v>266</v>
      </c>
      <c r="D61" s="154" t="s">
        <v>2870</v>
      </c>
      <c r="E61" s="136" t="s">
        <v>95</v>
      </c>
      <c r="F61" s="136" t="s">
        <v>389</v>
      </c>
      <c r="G61" s="136" t="s">
        <v>390</v>
      </c>
      <c r="H61" s="136" t="s">
        <v>391</v>
      </c>
      <c r="I61" s="138" t="s">
        <v>252</v>
      </c>
      <c r="J61" s="138" t="s">
        <v>193</v>
      </c>
      <c r="K61" s="138" t="s">
        <v>24</v>
      </c>
      <c r="L61" s="138" t="s">
        <v>71</v>
      </c>
      <c r="M61" s="138" t="s">
        <v>253</v>
      </c>
      <c r="N61" s="138" t="s">
        <v>40</v>
      </c>
      <c r="O61" s="138">
        <v>100</v>
      </c>
      <c r="P61" s="138" t="s">
        <v>16</v>
      </c>
      <c r="Q61" s="138">
        <v>60</v>
      </c>
      <c r="R61" s="141" t="s">
        <v>16</v>
      </c>
      <c r="S61" s="61" t="s">
        <v>2858</v>
      </c>
      <c r="T61" s="61" t="s">
        <v>13</v>
      </c>
      <c r="U61" s="61" t="s">
        <v>28</v>
      </c>
      <c r="V61" s="61" t="s">
        <v>30</v>
      </c>
      <c r="W61" s="61" t="s">
        <v>31</v>
      </c>
      <c r="X61" s="61" t="s">
        <v>101</v>
      </c>
      <c r="Y61" s="61" t="s">
        <v>33</v>
      </c>
      <c r="Z61" s="140">
        <v>29.4</v>
      </c>
      <c r="AA61" s="14">
        <v>15</v>
      </c>
      <c r="AB61" s="14">
        <v>15</v>
      </c>
      <c r="AC61" s="14">
        <v>30</v>
      </c>
      <c r="AD61" s="14">
        <v>70</v>
      </c>
      <c r="AE61" s="140">
        <v>60</v>
      </c>
      <c r="AF61" s="61">
        <v>0</v>
      </c>
      <c r="AG61" s="61">
        <v>0</v>
      </c>
      <c r="AH61" s="61">
        <v>0</v>
      </c>
      <c r="AI61" s="61">
        <v>60</v>
      </c>
      <c r="AJ61" s="141" t="s">
        <v>16</v>
      </c>
      <c r="AK61" s="138" t="s">
        <v>36</v>
      </c>
      <c r="AL61" s="136" t="s">
        <v>275</v>
      </c>
      <c r="AM61" s="136" t="s">
        <v>393</v>
      </c>
      <c r="AN61" s="137">
        <v>44927</v>
      </c>
      <c r="AO61" s="137">
        <v>45261</v>
      </c>
      <c r="AP61" s="138" t="s">
        <v>235</v>
      </c>
      <c r="AQ61" s="136" t="s">
        <v>2871</v>
      </c>
    </row>
    <row r="62" spans="1:43" s="59" customFormat="1" ht="135" x14ac:dyDescent="0.25">
      <c r="A62" s="138"/>
      <c r="B62" s="138"/>
      <c r="C62" s="136"/>
      <c r="D62" s="136"/>
      <c r="E62" s="136"/>
      <c r="F62" s="136"/>
      <c r="G62" s="136"/>
      <c r="H62" s="136"/>
      <c r="I62" s="138"/>
      <c r="J62" s="138"/>
      <c r="K62" s="138"/>
      <c r="L62" s="138"/>
      <c r="M62" s="138"/>
      <c r="N62" s="138"/>
      <c r="O62" s="138"/>
      <c r="P62" s="138"/>
      <c r="Q62" s="138"/>
      <c r="R62" s="141"/>
      <c r="S62" s="61" t="s">
        <v>394</v>
      </c>
      <c r="T62" s="61" t="s">
        <v>13</v>
      </c>
      <c r="U62" s="61" t="s">
        <v>27</v>
      </c>
      <c r="V62" s="61" t="s">
        <v>30</v>
      </c>
      <c r="W62" s="61" t="s">
        <v>31</v>
      </c>
      <c r="X62" s="61" t="s">
        <v>101</v>
      </c>
      <c r="Y62" s="61" t="s">
        <v>33</v>
      </c>
      <c r="Z62" s="140"/>
      <c r="AA62" s="14">
        <v>25</v>
      </c>
      <c r="AB62" s="14">
        <v>15</v>
      </c>
      <c r="AC62" s="14">
        <v>28</v>
      </c>
      <c r="AD62" s="14">
        <v>42</v>
      </c>
      <c r="AE62" s="140"/>
      <c r="AF62" s="61">
        <v>0</v>
      </c>
      <c r="AG62" s="61">
        <v>0</v>
      </c>
      <c r="AH62" s="61">
        <v>0</v>
      </c>
      <c r="AI62" s="61">
        <v>60</v>
      </c>
      <c r="AJ62" s="141"/>
      <c r="AK62" s="138"/>
      <c r="AL62" s="136"/>
      <c r="AM62" s="136"/>
      <c r="AN62" s="137"/>
      <c r="AO62" s="137"/>
      <c r="AP62" s="138"/>
      <c r="AQ62" s="136"/>
    </row>
    <row r="63" spans="1:43" s="59" customFormat="1" ht="165" x14ac:dyDescent="0.25">
      <c r="A63" s="138"/>
      <c r="B63" s="138"/>
      <c r="C63" s="136"/>
      <c r="D63" s="136"/>
      <c r="E63" s="136"/>
      <c r="F63" s="136"/>
      <c r="G63" s="136"/>
      <c r="H63" s="136"/>
      <c r="I63" s="138"/>
      <c r="J63" s="138"/>
      <c r="K63" s="138"/>
      <c r="L63" s="138"/>
      <c r="M63" s="138"/>
      <c r="N63" s="138"/>
      <c r="O63" s="138"/>
      <c r="P63" s="138"/>
      <c r="Q63" s="138"/>
      <c r="R63" s="141"/>
      <c r="S63" s="61" t="s">
        <v>431</v>
      </c>
      <c r="T63" s="61" t="s">
        <v>13</v>
      </c>
      <c r="U63" s="61" t="s">
        <v>28</v>
      </c>
      <c r="V63" s="61" t="s">
        <v>30</v>
      </c>
      <c r="W63" s="61" t="s">
        <v>31</v>
      </c>
      <c r="X63" s="61" t="s">
        <v>101</v>
      </c>
      <c r="Y63" s="61" t="s">
        <v>33</v>
      </c>
      <c r="Z63" s="140"/>
      <c r="AA63" s="14">
        <v>15</v>
      </c>
      <c r="AB63" s="14">
        <v>15</v>
      </c>
      <c r="AC63" s="14">
        <v>12.6</v>
      </c>
      <c r="AD63" s="14">
        <v>29.4</v>
      </c>
      <c r="AE63" s="140"/>
      <c r="AF63" s="61">
        <v>0</v>
      </c>
      <c r="AG63" s="61">
        <v>0</v>
      </c>
      <c r="AH63" s="61">
        <v>0</v>
      </c>
      <c r="AI63" s="61">
        <v>60</v>
      </c>
      <c r="AJ63" s="141"/>
      <c r="AK63" s="138"/>
      <c r="AL63" s="136"/>
      <c r="AM63" s="136"/>
      <c r="AN63" s="137"/>
      <c r="AO63" s="137"/>
      <c r="AP63" s="138"/>
      <c r="AQ63" s="136"/>
    </row>
    <row r="64" spans="1:43" s="59" customFormat="1" ht="267" customHeight="1" x14ac:dyDescent="0.25">
      <c r="A64" s="138">
        <v>23</v>
      </c>
      <c r="B64" s="138" t="s">
        <v>237</v>
      </c>
      <c r="C64" s="136" t="s">
        <v>266</v>
      </c>
      <c r="D64" s="136" t="s">
        <v>2870</v>
      </c>
      <c r="E64" s="136" t="s">
        <v>95</v>
      </c>
      <c r="F64" s="136" t="s">
        <v>254</v>
      </c>
      <c r="G64" s="136" t="s">
        <v>255</v>
      </c>
      <c r="H64" s="136" t="s">
        <v>395</v>
      </c>
      <c r="I64" s="138" t="s">
        <v>252</v>
      </c>
      <c r="J64" s="138" t="s">
        <v>193</v>
      </c>
      <c r="K64" s="138" t="s">
        <v>24</v>
      </c>
      <c r="L64" s="138" t="s">
        <v>71</v>
      </c>
      <c r="M64" s="138" t="s">
        <v>253</v>
      </c>
      <c r="N64" s="138" t="s">
        <v>40</v>
      </c>
      <c r="O64" s="138">
        <v>100</v>
      </c>
      <c r="P64" s="138" t="s">
        <v>16</v>
      </c>
      <c r="Q64" s="138">
        <v>60</v>
      </c>
      <c r="R64" s="141" t="s">
        <v>16</v>
      </c>
      <c r="S64" s="61" t="s">
        <v>396</v>
      </c>
      <c r="T64" s="61" t="s">
        <v>13</v>
      </c>
      <c r="U64" s="61" t="s">
        <v>28</v>
      </c>
      <c r="V64" s="61" t="s">
        <v>30</v>
      </c>
      <c r="W64" s="61" t="s">
        <v>31</v>
      </c>
      <c r="X64" s="61" t="s">
        <v>101</v>
      </c>
      <c r="Y64" s="61" t="s">
        <v>33</v>
      </c>
      <c r="Z64" s="140">
        <v>29.4</v>
      </c>
      <c r="AA64" s="14">
        <v>15</v>
      </c>
      <c r="AB64" s="14">
        <v>15</v>
      </c>
      <c r="AC64" s="14">
        <v>30</v>
      </c>
      <c r="AD64" s="14">
        <v>70</v>
      </c>
      <c r="AE64" s="140">
        <v>60</v>
      </c>
      <c r="AF64" s="61">
        <v>0</v>
      </c>
      <c r="AG64" s="61">
        <v>0</v>
      </c>
      <c r="AH64" s="61">
        <v>0</v>
      </c>
      <c r="AI64" s="61">
        <v>60</v>
      </c>
      <c r="AJ64" s="141" t="s">
        <v>16</v>
      </c>
      <c r="AK64" s="138" t="s">
        <v>36</v>
      </c>
      <c r="AL64" s="136" t="s">
        <v>275</v>
      </c>
      <c r="AM64" s="136" t="s">
        <v>393</v>
      </c>
      <c r="AN64" s="137">
        <v>44927</v>
      </c>
      <c r="AO64" s="137">
        <v>45261</v>
      </c>
      <c r="AP64" s="138" t="s">
        <v>235</v>
      </c>
      <c r="AQ64" s="136" t="s">
        <v>2871</v>
      </c>
    </row>
    <row r="65" spans="1:43" s="59" customFormat="1" ht="135" x14ac:dyDescent="0.25">
      <c r="A65" s="138"/>
      <c r="B65" s="138"/>
      <c r="C65" s="136"/>
      <c r="D65" s="136"/>
      <c r="E65" s="136"/>
      <c r="F65" s="136"/>
      <c r="G65" s="136"/>
      <c r="H65" s="136"/>
      <c r="I65" s="138"/>
      <c r="J65" s="138"/>
      <c r="K65" s="138"/>
      <c r="L65" s="138"/>
      <c r="M65" s="138"/>
      <c r="N65" s="138"/>
      <c r="O65" s="138"/>
      <c r="P65" s="138"/>
      <c r="Q65" s="138"/>
      <c r="R65" s="141"/>
      <c r="S65" s="61" t="s">
        <v>394</v>
      </c>
      <c r="T65" s="61" t="s">
        <v>13</v>
      </c>
      <c r="U65" s="61" t="s">
        <v>27</v>
      </c>
      <c r="V65" s="61" t="s">
        <v>30</v>
      </c>
      <c r="W65" s="61" t="s">
        <v>31</v>
      </c>
      <c r="X65" s="61" t="s">
        <v>101</v>
      </c>
      <c r="Y65" s="61" t="s">
        <v>33</v>
      </c>
      <c r="Z65" s="140"/>
      <c r="AA65" s="14">
        <v>25</v>
      </c>
      <c r="AB65" s="14">
        <v>15</v>
      </c>
      <c r="AC65" s="14">
        <v>28</v>
      </c>
      <c r="AD65" s="14">
        <v>42</v>
      </c>
      <c r="AE65" s="140"/>
      <c r="AF65" s="61">
        <v>0</v>
      </c>
      <c r="AG65" s="61">
        <v>0</v>
      </c>
      <c r="AH65" s="61">
        <v>0</v>
      </c>
      <c r="AI65" s="61">
        <v>60</v>
      </c>
      <c r="AJ65" s="141"/>
      <c r="AK65" s="138"/>
      <c r="AL65" s="136"/>
      <c r="AM65" s="136"/>
      <c r="AN65" s="137"/>
      <c r="AO65" s="137"/>
      <c r="AP65" s="138"/>
      <c r="AQ65" s="136"/>
    </row>
    <row r="66" spans="1:43" s="59" customFormat="1" ht="168" customHeight="1" x14ac:dyDescent="0.25">
      <c r="A66" s="138"/>
      <c r="B66" s="138"/>
      <c r="C66" s="136"/>
      <c r="D66" s="136"/>
      <c r="E66" s="136"/>
      <c r="F66" s="136"/>
      <c r="G66" s="136"/>
      <c r="H66" s="136"/>
      <c r="I66" s="138"/>
      <c r="J66" s="138"/>
      <c r="K66" s="138"/>
      <c r="L66" s="138"/>
      <c r="M66" s="138"/>
      <c r="N66" s="138"/>
      <c r="O66" s="138"/>
      <c r="P66" s="138"/>
      <c r="Q66" s="138"/>
      <c r="R66" s="141"/>
      <c r="S66" s="61" t="s">
        <v>397</v>
      </c>
      <c r="T66" s="61" t="s">
        <v>13</v>
      </c>
      <c r="U66" s="61" t="s">
        <v>28</v>
      </c>
      <c r="V66" s="61" t="s">
        <v>30</v>
      </c>
      <c r="W66" s="61" t="s">
        <v>31</v>
      </c>
      <c r="X66" s="61" t="s">
        <v>101</v>
      </c>
      <c r="Y66" s="61" t="s">
        <v>33</v>
      </c>
      <c r="Z66" s="140"/>
      <c r="AA66" s="14">
        <v>15</v>
      </c>
      <c r="AB66" s="14">
        <v>15</v>
      </c>
      <c r="AC66" s="14">
        <v>12.6</v>
      </c>
      <c r="AD66" s="14">
        <v>29.4</v>
      </c>
      <c r="AE66" s="140"/>
      <c r="AF66" s="61">
        <v>0</v>
      </c>
      <c r="AG66" s="61">
        <v>0</v>
      </c>
      <c r="AH66" s="61">
        <v>0</v>
      </c>
      <c r="AI66" s="61">
        <v>60</v>
      </c>
      <c r="AJ66" s="141"/>
      <c r="AK66" s="138"/>
      <c r="AL66" s="136"/>
      <c r="AM66" s="136"/>
      <c r="AN66" s="137"/>
      <c r="AO66" s="137"/>
      <c r="AP66" s="138"/>
      <c r="AQ66" s="136"/>
    </row>
    <row r="67" spans="1:43" s="59" customFormat="1" ht="239.25" customHeight="1" x14ac:dyDescent="0.25">
      <c r="A67" s="138">
        <v>24</v>
      </c>
      <c r="B67" s="138" t="s">
        <v>237</v>
      </c>
      <c r="C67" s="136" t="s">
        <v>266</v>
      </c>
      <c r="D67" s="136" t="s">
        <v>2870</v>
      </c>
      <c r="E67" s="136" t="s">
        <v>95</v>
      </c>
      <c r="F67" s="136" t="s">
        <v>398</v>
      </c>
      <c r="G67" s="136" t="s">
        <v>399</v>
      </c>
      <c r="H67" s="136" t="s">
        <v>400</v>
      </c>
      <c r="I67" s="138" t="s">
        <v>252</v>
      </c>
      <c r="J67" s="138" t="s">
        <v>193</v>
      </c>
      <c r="K67" s="138" t="s">
        <v>24</v>
      </c>
      <c r="L67" s="138" t="s">
        <v>71</v>
      </c>
      <c r="M67" s="138" t="s">
        <v>253</v>
      </c>
      <c r="N67" s="138" t="s">
        <v>40</v>
      </c>
      <c r="O67" s="138">
        <v>100</v>
      </c>
      <c r="P67" s="138" t="s">
        <v>16</v>
      </c>
      <c r="Q67" s="138">
        <v>60</v>
      </c>
      <c r="R67" s="141" t="s">
        <v>16</v>
      </c>
      <c r="S67" s="61" t="s">
        <v>401</v>
      </c>
      <c r="T67" s="61" t="s">
        <v>13</v>
      </c>
      <c r="U67" s="61" t="s">
        <v>28</v>
      </c>
      <c r="V67" s="61" t="s">
        <v>30</v>
      </c>
      <c r="W67" s="61" t="s">
        <v>31</v>
      </c>
      <c r="X67" s="61" t="s">
        <v>101</v>
      </c>
      <c r="Y67" s="61" t="s">
        <v>33</v>
      </c>
      <c r="Z67" s="140">
        <v>29.4</v>
      </c>
      <c r="AA67" s="14">
        <v>15</v>
      </c>
      <c r="AB67" s="14">
        <v>15</v>
      </c>
      <c r="AC67" s="14">
        <v>30</v>
      </c>
      <c r="AD67" s="14">
        <v>70</v>
      </c>
      <c r="AE67" s="140">
        <v>60</v>
      </c>
      <c r="AF67" s="61">
        <v>0</v>
      </c>
      <c r="AG67" s="61">
        <v>0</v>
      </c>
      <c r="AH67" s="61">
        <v>0</v>
      </c>
      <c r="AI67" s="61">
        <v>60</v>
      </c>
      <c r="AJ67" s="141" t="s">
        <v>16</v>
      </c>
      <c r="AK67" s="138" t="s">
        <v>36</v>
      </c>
      <c r="AL67" s="136" t="s">
        <v>275</v>
      </c>
      <c r="AM67" s="136" t="s">
        <v>393</v>
      </c>
      <c r="AN67" s="137">
        <v>44927</v>
      </c>
      <c r="AO67" s="137">
        <v>45261</v>
      </c>
      <c r="AP67" s="138" t="s">
        <v>235</v>
      </c>
      <c r="AQ67" s="136" t="s">
        <v>2871</v>
      </c>
    </row>
    <row r="68" spans="1:43" s="59" customFormat="1" ht="135" x14ac:dyDescent="0.25">
      <c r="A68" s="138"/>
      <c r="B68" s="138"/>
      <c r="C68" s="136"/>
      <c r="D68" s="136"/>
      <c r="E68" s="136"/>
      <c r="F68" s="136"/>
      <c r="G68" s="136"/>
      <c r="H68" s="136"/>
      <c r="I68" s="138"/>
      <c r="J68" s="138"/>
      <c r="K68" s="138"/>
      <c r="L68" s="138"/>
      <c r="M68" s="138"/>
      <c r="N68" s="138"/>
      <c r="O68" s="138"/>
      <c r="P68" s="138"/>
      <c r="Q68" s="138"/>
      <c r="R68" s="141"/>
      <c r="S68" s="61" t="s">
        <v>394</v>
      </c>
      <c r="T68" s="61" t="s">
        <v>13</v>
      </c>
      <c r="U68" s="61" t="s">
        <v>27</v>
      </c>
      <c r="V68" s="61" t="s">
        <v>30</v>
      </c>
      <c r="W68" s="61" t="s">
        <v>31</v>
      </c>
      <c r="X68" s="61" t="s">
        <v>101</v>
      </c>
      <c r="Y68" s="61" t="s">
        <v>33</v>
      </c>
      <c r="Z68" s="140"/>
      <c r="AA68" s="14">
        <v>25</v>
      </c>
      <c r="AB68" s="14">
        <v>15</v>
      </c>
      <c r="AC68" s="14">
        <v>28</v>
      </c>
      <c r="AD68" s="14">
        <v>42</v>
      </c>
      <c r="AE68" s="140"/>
      <c r="AF68" s="61">
        <v>0</v>
      </c>
      <c r="AG68" s="61">
        <v>0</v>
      </c>
      <c r="AH68" s="61">
        <v>0</v>
      </c>
      <c r="AI68" s="61">
        <v>60</v>
      </c>
      <c r="AJ68" s="141"/>
      <c r="AK68" s="138"/>
      <c r="AL68" s="136"/>
      <c r="AM68" s="136"/>
      <c r="AN68" s="137"/>
      <c r="AO68" s="137"/>
      <c r="AP68" s="138"/>
      <c r="AQ68" s="136"/>
    </row>
    <row r="69" spans="1:43" s="59" customFormat="1" ht="165" x14ac:dyDescent="0.25">
      <c r="A69" s="138"/>
      <c r="B69" s="138"/>
      <c r="C69" s="136"/>
      <c r="D69" s="136"/>
      <c r="E69" s="136"/>
      <c r="F69" s="136"/>
      <c r="G69" s="136"/>
      <c r="H69" s="136"/>
      <c r="I69" s="138"/>
      <c r="J69" s="138"/>
      <c r="K69" s="138"/>
      <c r="L69" s="138"/>
      <c r="M69" s="138"/>
      <c r="N69" s="138"/>
      <c r="O69" s="138"/>
      <c r="P69" s="138"/>
      <c r="Q69" s="138"/>
      <c r="R69" s="141"/>
      <c r="S69" s="61" t="s">
        <v>431</v>
      </c>
      <c r="T69" s="61" t="s">
        <v>13</v>
      </c>
      <c r="U69" s="61" t="s">
        <v>28</v>
      </c>
      <c r="V69" s="61" t="s">
        <v>30</v>
      </c>
      <c r="W69" s="61" t="s">
        <v>31</v>
      </c>
      <c r="X69" s="61" t="s">
        <v>101</v>
      </c>
      <c r="Y69" s="61" t="s">
        <v>33</v>
      </c>
      <c r="Z69" s="140"/>
      <c r="AA69" s="14">
        <v>15</v>
      </c>
      <c r="AB69" s="14">
        <v>15</v>
      </c>
      <c r="AC69" s="14">
        <v>12.6</v>
      </c>
      <c r="AD69" s="14">
        <v>29.4</v>
      </c>
      <c r="AE69" s="140"/>
      <c r="AF69" s="61">
        <v>0</v>
      </c>
      <c r="AG69" s="61">
        <v>0</v>
      </c>
      <c r="AH69" s="61">
        <v>0</v>
      </c>
      <c r="AI69" s="61">
        <v>60</v>
      </c>
      <c r="AJ69" s="141"/>
      <c r="AK69" s="138"/>
      <c r="AL69" s="136"/>
      <c r="AM69" s="136"/>
      <c r="AN69" s="137"/>
      <c r="AO69" s="137"/>
      <c r="AP69" s="138"/>
      <c r="AQ69" s="136"/>
    </row>
    <row r="70" spans="1:43" s="59" customFormat="1" ht="236.25" customHeight="1" x14ac:dyDescent="0.25">
      <c r="A70" s="138">
        <v>25</v>
      </c>
      <c r="B70" s="138" t="s">
        <v>237</v>
      </c>
      <c r="C70" s="136" t="s">
        <v>266</v>
      </c>
      <c r="D70" s="136" t="s">
        <v>2870</v>
      </c>
      <c r="E70" s="136" t="s">
        <v>95</v>
      </c>
      <c r="F70" s="136" t="s">
        <v>402</v>
      </c>
      <c r="G70" s="136" t="s">
        <v>399</v>
      </c>
      <c r="H70" s="136" t="s">
        <v>403</v>
      </c>
      <c r="I70" s="138" t="s">
        <v>252</v>
      </c>
      <c r="J70" s="138" t="s">
        <v>193</v>
      </c>
      <c r="K70" s="138" t="s">
        <v>24</v>
      </c>
      <c r="L70" s="138" t="s">
        <v>71</v>
      </c>
      <c r="M70" s="138" t="s">
        <v>253</v>
      </c>
      <c r="N70" s="138" t="s">
        <v>40</v>
      </c>
      <c r="O70" s="138">
        <v>100</v>
      </c>
      <c r="P70" s="138" t="s">
        <v>16</v>
      </c>
      <c r="Q70" s="138">
        <v>60</v>
      </c>
      <c r="R70" s="141" t="s">
        <v>16</v>
      </c>
      <c r="S70" s="61" t="s">
        <v>401</v>
      </c>
      <c r="T70" s="61" t="s">
        <v>13</v>
      </c>
      <c r="U70" s="61" t="s">
        <v>27</v>
      </c>
      <c r="V70" s="61" t="s">
        <v>30</v>
      </c>
      <c r="W70" s="61" t="s">
        <v>31</v>
      </c>
      <c r="X70" s="61" t="s">
        <v>101</v>
      </c>
      <c r="Y70" s="61" t="s">
        <v>33</v>
      </c>
      <c r="Z70" s="140">
        <v>25.2</v>
      </c>
      <c r="AA70" s="14">
        <v>25</v>
      </c>
      <c r="AB70" s="14">
        <v>15</v>
      </c>
      <c r="AC70" s="14">
        <v>40</v>
      </c>
      <c r="AD70" s="14">
        <v>60</v>
      </c>
      <c r="AE70" s="140">
        <v>60</v>
      </c>
      <c r="AF70" s="61">
        <v>0</v>
      </c>
      <c r="AG70" s="61">
        <v>0</v>
      </c>
      <c r="AH70" s="61">
        <v>0</v>
      </c>
      <c r="AI70" s="61">
        <v>60</v>
      </c>
      <c r="AJ70" s="141" t="s">
        <v>16</v>
      </c>
      <c r="AK70" s="138" t="s">
        <v>36</v>
      </c>
      <c r="AL70" s="136" t="s">
        <v>275</v>
      </c>
      <c r="AM70" s="136" t="s">
        <v>393</v>
      </c>
      <c r="AN70" s="137">
        <v>44927</v>
      </c>
      <c r="AO70" s="137">
        <v>45261</v>
      </c>
      <c r="AP70" s="138" t="s">
        <v>235</v>
      </c>
      <c r="AQ70" s="136" t="s">
        <v>2871</v>
      </c>
    </row>
    <row r="71" spans="1:43" s="59" customFormat="1" ht="135" x14ac:dyDescent="0.25">
      <c r="A71" s="138"/>
      <c r="B71" s="138"/>
      <c r="C71" s="136"/>
      <c r="D71" s="136"/>
      <c r="E71" s="136"/>
      <c r="F71" s="136"/>
      <c r="G71" s="136"/>
      <c r="H71" s="136"/>
      <c r="I71" s="138"/>
      <c r="J71" s="138"/>
      <c r="K71" s="138"/>
      <c r="L71" s="138"/>
      <c r="M71" s="138"/>
      <c r="N71" s="138"/>
      <c r="O71" s="138"/>
      <c r="P71" s="138"/>
      <c r="Q71" s="138"/>
      <c r="R71" s="141"/>
      <c r="S71" s="61" t="s">
        <v>394</v>
      </c>
      <c r="T71" s="61" t="s">
        <v>13</v>
      </c>
      <c r="U71" s="61" t="s">
        <v>27</v>
      </c>
      <c r="V71" s="61" t="s">
        <v>30</v>
      </c>
      <c r="W71" s="61" t="s">
        <v>31</v>
      </c>
      <c r="X71" s="61" t="s">
        <v>101</v>
      </c>
      <c r="Y71" s="61" t="s">
        <v>33</v>
      </c>
      <c r="Z71" s="140"/>
      <c r="AA71" s="14">
        <v>25</v>
      </c>
      <c r="AB71" s="14">
        <v>15</v>
      </c>
      <c r="AC71" s="14">
        <v>24</v>
      </c>
      <c r="AD71" s="14">
        <v>36</v>
      </c>
      <c r="AE71" s="140"/>
      <c r="AF71" s="61">
        <v>0</v>
      </c>
      <c r="AG71" s="61">
        <v>0</v>
      </c>
      <c r="AH71" s="61">
        <v>0</v>
      </c>
      <c r="AI71" s="61">
        <v>60</v>
      </c>
      <c r="AJ71" s="141"/>
      <c r="AK71" s="138"/>
      <c r="AL71" s="136"/>
      <c r="AM71" s="136"/>
      <c r="AN71" s="137"/>
      <c r="AO71" s="137"/>
      <c r="AP71" s="138"/>
      <c r="AQ71" s="136"/>
    </row>
    <row r="72" spans="1:43" s="59" customFormat="1" ht="135" x14ac:dyDescent="0.25">
      <c r="A72" s="138"/>
      <c r="B72" s="138"/>
      <c r="C72" s="136"/>
      <c r="D72" s="136"/>
      <c r="E72" s="136"/>
      <c r="F72" s="136"/>
      <c r="G72" s="136"/>
      <c r="H72" s="136"/>
      <c r="I72" s="138"/>
      <c r="J72" s="138"/>
      <c r="K72" s="138"/>
      <c r="L72" s="138"/>
      <c r="M72" s="138"/>
      <c r="N72" s="138"/>
      <c r="O72" s="138"/>
      <c r="P72" s="138"/>
      <c r="Q72" s="138"/>
      <c r="R72" s="141"/>
      <c r="S72" s="61" t="s">
        <v>404</v>
      </c>
      <c r="T72" s="61" t="s">
        <v>13</v>
      </c>
      <c r="U72" s="61" t="s">
        <v>28</v>
      </c>
      <c r="V72" s="61" t="s">
        <v>30</v>
      </c>
      <c r="W72" s="61" t="s">
        <v>31</v>
      </c>
      <c r="X72" s="61" t="s">
        <v>101</v>
      </c>
      <c r="Y72" s="61" t="s">
        <v>33</v>
      </c>
      <c r="Z72" s="140"/>
      <c r="AA72" s="14">
        <v>15</v>
      </c>
      <c r="AB72" s="14">
        <v>15</v>
      </c>
      <c r="AC72" s="14">
        <v>10.8</v>
      </c>
      <c r="AD72" s="14">
        <v>25.2</v>
      </c>
      <c r="AE72" s="140"/>
      <c r="AF72" s="61">
        <v>0</v>
      </c>
      <c r="AG72" s="61">
        <v>0</v>
      </c>
      <c r="AH72" s="61">
        <v>0</v>
      </c>
      <c r="AI72" s="61">
        <v>60</v>
      </c>
      <c r="AJ72" s="141"/>
      <c r="AK72" s="138"/>
      <c r="AL72" s="136"/>
      <c r="AM72" s="136"/>
      <c r="AN72" s="137"/>
      <c r="AO72" s="137"/>
      <c r="AP72" s="138"/>
      <c r="AQ72" s="136"/>
    </row>
    <row r="73" spans="1:43" s="59" customFormat="1" ht="201.75" customHeight="1" x14ac:dyDescent="0.25">
      <c r="A73" s="138">
        <v>26</v>
      </c>
      <c r="B73" s="138" t="s">
        <v>237</v>
      </c>
      <c r="C73" s="136" t="s">
        <v>266</v>
      </c>
      <c r="D73" s="136" t="s">
        <v>2870</v>
      </c>
      <c r="E73" s="136" t="s">
        <v>95</v>
      </c>
      <c r="F73" s="136" t="s">
        <v>256</v>
      </c>
      <c r="G73" s="136" t="s">
        <v>405</v>
      </c>
      <c r="H73" s="136" t="s">
        <v>406</v>
      </c>
      <c r="I73" s="138" t="s">
        <v>252</v>
      </c>
      <c r="J73" s="138" t="s">
        <v>193</v>
      </c>
      <c r="K73" s="138" t="s">
        <v>24</v>
      </c>
      <c r="L73" s="138" t="s">
        <v>71</v>
      </c>
      <c r="M73" s="138" t="s">
        <v>253</v>
      </c>
      <c r="N73" s="138" t="s">
        <v>40</v>
      </c>
      <c r="O73" s="138">
        <v>100</v>
      </c>
      <c r="P73" s="138" t="s">
        <v>16</v>
      </c>
      <c r="Q73" s="138">
        <v>60</v>
      </c>
      <c r="R73" s="141" t="s">
        <v>16</v>
      </c>
      <c r="S73" s="61" t="s">
        <v>392</v>
      </c>
      <c r="T73" s="61" t="s">
        <v>13</v>
      </c>
      <c r="U73" s="61" t="s">
        <v>27</v>
      </c>
      <c r="V73" s="61" t="s">
        <v>30</v>
      </c>
      <c r="W73" s="61" t="s">
        <v>31</v>
      </c>
      <c r="X73" s="61" t="s">
        <v>101</v>
      </c>
      <c r="Y73" s="61" t="s">
        <v>33</v>
      </c>
      <c r="Z73" s="140">
        <v>36</v>
      </c>
      <c r="AA73" s="14">
        <v>25</v>
      </c>
      <c r="AB73" s="14">
        <v>15</v>
      </c>
      <c r="AC73" s="14">
        <v>40</v>
      </c>
      <c r="AD73" s="14">
        <v>60</v>
      </c>
      <c r="AE73" s="140">
        <v>45</v>
      </c>
      <c r="AF73" s="61">
        <v>0</v>
      </c>
      <c r="AG73" s="61">
        <v>0</v>
      </c>
      <c r="AH73" s="61">
        <v>0</v>
      </c>
      <c r="AI73" s="61">
        <v>60</v>
      </c>
      <c r="AJ73" s="141" t="s">
        <v>16</v>
      </c>
      <c r="AK73" s="138" t="s">
        <v>36</v>
      </c>
      <c r="AL73" s="136" t="s">
        <v>275</v>
      </c>
      <c r="AM73" s="136" t="s">
        <v>393</v>
      </c>
      <c r="AN73" s="137">
        <v>44927</v>
      </c>
      <c r="AO73" s="137">
        <v>45261</v>
      </c>
      <c r="AP73" s="138" t="s">
        <v>235</v>
      </c>
      <c r="AQ73" s="136" t="s">
        <v>2871</v>
      </c>
    </row>
    <row r="74" spans="1:43" s="59" customFormat="1" ht="174" customHeight="1" x14ac:dyDescent="0.25">
      <c r="A74" s="138"/>
      <c r="B74" s="138"/>
      <c r="C74" s="136"/>
      <c r="D74" s="136"/>
      <c r="E74" s="136"/>
      <c r="F74" s="136"/>
      <c r="G74" s="136"/>
      <c r="H74" s="136"/>
      <c r="I74" s="138"/>
      <c r="J74" s="138"/>
      <c r="K74" s="138"/>
      <c r="L74" s="138"/>
      <c r="M74" s="138"/>
      <c r="N74" s="138"/>
      <c r="O74" s="138"/>
      <c r="P74" s="138"/>
      <c r="Q74" s="138"/>
      <c r="R74" s="141"/>
      <c r="S74" s="61" t="s">
        <v>397</v>
      </c>
      <c r="T74" s="61" t="s">
        <v>0</v>
      </c>
      <c r="U74" s="61" t="s">
        <v>29</v>
      </c>
      <c r="V74" s="61" t="s">
        <v>30</v>
      </c>
      <c r="W74" s="61" t="s">
        <v>31</v>
      </c>
      <c r="X74" s="61" t="s">
        <v>101</v>
      </c>
      <c r="Y74" s="61" t="s">
        <v>33</v>
      </c>
      <c r="Z74" s="140"/>
      <c r="AA74" s="14">
        <v>0</v>
      </c>
      <c r="AB74" s="14">
        <v>0</v>
      </c>
      <c r="AC74" s="14">
        <v>0</v>
      </c>
      <c r="AD74" s="14">
        <v>60</v>
      </c>
      <c r="AE74" s="140"/>
      <c r="AF74" s="61">
        <v>10</v>
      </c>
      <c r="AG74" s="61">
        <v>15</v>
      </c>
      <c r="AH74" s="61">
        <v>15</v>
      </c>
      <c r="AI74" s="61">
        <v>45</v>
      </c>
      <c r="AJ74" s="141"/>
      <c r="AK74" s="138"/>
      <c r="AL74" s="136"/>
      <c r="AM74" s="136"/>
      <c r="AN74" s="137"/>
      <c r="AO74" s="137"/>
      <c r="AP74" s="138"/>
      <c r="AQ74" s="136"/>
    </row>
    <row r="75" spans="1:43" s="59" customFormat="1" ht="135" x14ac:dyDescent="0.25">
      <c r="A75" s="138"/>
      <c r="B75" s="138"/>
      <c r="C75" s="136"/>
      <c r="D75" s="136"/>
      <c r="E75" s="136"/>
      <c r="F75" s="136"/>
      <c r="G75" s="136"/>
      <c r="H75" s="136"/>
      <c r="I75" s="138"/>
      <c r="J75" s="138"/>
      <c r="K75" s="138"/>
      <c r="L75" s="138"/>
      <c r="M75" s="138"/>
      <c r="N75" s="138"/>
      <c r="O75" s="138"/>
      <c r="P75" s="138"/>
      <c r="Q75" s="138"/>
      <c r="R75" s="141"/>
      <c r="S75" s="61" t="s">
        <v>394</v>
      </c>
      <c r="T75" s="61" t="s">
        <v>13</v>
      </c>
      <c r="U75" s="61" t="s">
        <v>27</v>
      </c>
      <c r="V75" s="61" t="s">
        <v>30</v>
      </c>
      <c r="W75" s="61" t="s">
        <v>31</v>
      </c>
      <c r="X75" s="61" t="s">
        <v>101</v>
      </c>
      <c r="Y75" s="61" t="s">
        <v>33</v>
      </c>
      <c r="Z75" s="140"/>
      <c r="AA75" s="14">
        <v>25</v>
      </c>
      <c r="AB75" s="14">
        <v>15</v>
      </c>
      <c r="AC75" s="14">
        <v>24</v>
      </c>
      <c r="AD75" s="14">
        <v>36</v>
      </c>
      <c r="AE75" s="140"/>
      <c r="AF75" s="61">
        <v>0</v>
      </c>
      <c r="AG75" s="61">
        <v>0</v>
      </c>
      <c r="AH75" s="61">
        <v>0</v>
      </c>
      <c r="AI75" s="61">
        <v>45</v>
      </c>
      <c r="AJ75" s="141"/>
      <c r="AK75" s="138"/>
      <c r="AL75" s="136"/>
      <c r="AM75" s="136"/>
      <c r="AN75" s="137"/>
      <c r="AO75" s="137"/>
      <c r="AP75" s="138"/>
      <c r="AQ75" s="136"/>
    </row>
    <row r="76" spans="1:43" s="59" customFormat="1" ht="189" customHeight="1" x14ac:dyDescent="0.25">
      <c r="A76" s="138">
        <v>27</v>
      </c>
      <c r="B76" s="138" t="s">
        <v>237</v>
      </c>
      <c r="C76" s="136" t="s">
        <v>266</v>
      </c>
      <c r="D76" s="136" t="s">
        <v>2870</v>
      </c>
      <c r="E76" s="136" t="s">
        <v>95</v>
      </c>
      <c r="F76" s="136" t="s">
        <v>257</v>
      </c>
      <c r="G76" s="136" t="s">
        <v>407</v>
      </c>
      <c r="H76" s="136" t="s">
        <v>408</v>
      </c>
      <c r="I76" s="138" t="s">
        <v>252</v>
      </c>
      <c r="J76" s="138" t="s">
        <v>193</v>
      </c>
      <c r="K76" s="138" t="s">
        <v>24</v>
      </c>
      <c r="L76" s="138" t="s">
        <v>71</v>
      </c>
      <c r="M76" s="138" t="s">
        <v>253</v>
      </c>
      <c r="N76" s="138" t="s">
        <v>40</v>
      </c>
      <c r="O76" s="138">
        <v>100</v>
      </c>
      <c r="P76" s="138" t="s">
        <v>16</v>
      </c>
      <c r="Q76" s="138">
        <v>60</v>
      </c>
      <c r="R76" s="141" t="s">
        <v>16</v>
      </c>
      <c r="S76" s="61" t="s">
        <v>409</v>
      </c>
      <c r="T76" s="61" t="s">
        <v>13</v>
      </c>
      <c r="U76" s="61" t="s">
        <v>27</v>
      </c>
      <c r="V76" s="61" t="s">
        <v>30</v>
      </c>
      <c r="W76" s="61" t="s">
        <v>31</v>
      </c>
      <c r="X76" s="61" t="s">
        <v>101</v>
      </c>
      <c r="Y76" s="61" t="s">
        <v>33</v>
      </c>
      <c r="Z76" s="140">
        <v>21.6</v>
      </c>
      <c r="AA76" s="14">
        <v>25</v>
      </c>
      <c r="AB76" s="14">
        <v>15</v>
      </c>
      <c r="AC76" s="14">
        <v>40</v>
      </c>
      <c r="AD76" s="14">
        <v>60</v>
      </c>
      <c r="AE76" s="140">
        <v>45</v>
      </c>
      <c r="AF76" s="61">
        <v>0</v>
      </c>
      <c r="AG76" s="61">
        <v>0</v>
      </c>
      <c r="AH76" s="61">
        <v>0</v>
      </c>
      <c r="AI76" s="61">
        <v>60</v>
      </c>
      <c r="AJ76" s="141" t="s">
        <v>16</v>
      </c>
      <c r="AK76" s="138" t="s">
        <v>36</v>
      </c>
      <c r="AL76" s="136" t="s">
        <v>275</v>
      </c>
      <c r="AM76" s="136" t="s">
        <v>393</v>
      </c>
      <c r="AN76" s="137">
        <v>44927</v>
      </c>
      <c r="AO76" s="137">
        <v>45261</v>
      </c>
      <c r="AP76" s="138" t="s">
        <v>235</v>
      </c>
      <c r="AQ76" s="150" t="s">
        <v>2854</v>
      </c>
    </row>
    <row r="77" spans="1:43" s="59" customFormat="1" ht="135" x14ac:dyDescent="0.25">
      <c r="A77" s="138"/>
      <c r="B77" s="138"/>
      <c r="C77" s="136"/>
      <c r="D77" s="136"/>
      <c r="E77" s="136"/>
      <c r="F77" s="136"/>
      <c r="G77" s="136"/>
      <c r="H77" s="136"/>
      <c r="I77" s="138"/>
      <c r="J77" s="138"/>
      <c r="K77" s="138"/>
      <c r="L77" s="138"/>
      <c r="M77" s="138"/>
      <c r="N77" s="138"/>
      <c r="O77" s="138"/>
      <c r="P77" s="138"/>
      <c r="Q77" s="138"/>
      <c r="R77" s="141"/>
      <c r="S77" s="61" t="s">
        <v>394</v>
      </c>
      <c r="T77" s="61" t="s">
        <v>13</v>
      </c>
      <c r="U77" s="61" t="s">
        <v>27</v>
      </c>
      <c r="V77" s="61" t="s">
        <v>30</v>
      </c>
      <c r="W77" s="61" t="s">
        <v>31</v>
      </c>
      <c r="X77" s="61" t="s">
        <v>101</v>
      </c>
      <c r="Y77" s="61" t="s">
        <v>33</v>
      </c>
      <c r="Z77" s="140"/>
      <c r="AA77" s="14">
        <v>25</v>
      </c>
      <c r="AB77" s="14">
        <v>15</v>
      </c>
      <c r="AC77" s="14">
        <v>24</v>
      </c>
      <c r="AD77" s="14">
        <v>36</v>
      </c>
      <c r="AE77" s="140"/>
      <c r="AF77" s="61">
        <v>0</v>
      </c>
      <c r="AG77" s="61">
        <v>0</v>
      </c>
      <c r="AH77" s="61">
        <v>0</v>
      </c>
      <c r="AI77" s="61">
        <v>60</v>
      </c>
      <c r="AJ77" s="141"/>
      <c r="AK77" s="138"/>
      <c r="AL77" s="136"/>
      <c r="AM77" s="136"/>
      <c r="AN77" s="137"/>
      <c r="AO77" s="137"/>
      <c r="AP77" s="138"/>
      <c r="AQ77" s="150"/>
    </row>
    <row r="78" spans="1:43" s="59" customFormat="1" ht="214.5" customHeight="1" x14ac:dyDescent="0.25">
      <c r="A78" s="138"/>
      <c r="B78" s="138"/>
      <c r="C78" s="136"/>
      <c r="D78" s="136"/>
      <c r="E78" s="136"/>
      <c r="F78" s="136"/>
      <c r="G78" s="136"/>
      <c r="H78" s="136"/>
      <c r="I78" s="138"/>
      <c r="J78" s="138"/>
      <c r="K78" s="138"/>
      <c r="L78" s="138"/>
      <c r="M78" s="138"/>
      <c r="N78" s="138"/>
      <c r="O78" s="138"/>
      <c r="P78" s="138"/>
      <c r="Q78" s="138"/>
      <c r="R78" s="141"/>
      <c r="S78" s="61" t="s">
        <v>258</v>
      </c>
      <c r="T78" s="61" t="s">
        <v>13</v>
      </c>
      <c r="U78" s="61" t="s">
        <v>27</v>
      </c>
      <c r="V78" s="61" t="s">
        <v>30</v>
      </c>
      <c r="W78" s="61" t="s">
        <v>31</v>
      </c>
      <c r="X78" s="61" t="s">
        <v>101</v>
      </c>
      <c r="Y78" s="61" t="s">
        <v>33</v>
      </c>
      <c r="Z78" s="140"/>
      <c r="AA78" s="14">
        <v>25</v>
      </c>
      <c r="AB78" s="14">
        <v>15</v>
      </c>
      <c r="AC78" s="14">
        <v>14.4</v>
      </c>
      <c r="AD78" s="14">
        <v>21.6</v>
      </c>
      <c r="AE78" s="140"/>
      <c r="AF78" s="61">
        <v>0</v>
      </c>
      <c r="AG78" s="61">
        <v>0</v>
      </c>
      <c r="AH78" s="61">
        <v>0</v>
      </c>
      <c r="AI78" s="61">
        <v>60</v>
      </c>
      <c r="AJ78" s="141"/>
      <c r="AK78" s="138"/>
      <c r="AL78" s="136"/>
      <c r="AM78" s="136"/>
      <c r="AN78" s="137"/>
      <c r="AO78" s="137"/>
      <c r="AP78" s="138"/>
      <c r="AQ78" s="150"/>
    </row>
    <row r="79" spans="1:43" s="59" customFormat="1" ht="105" x14ac:dyDescent="0.25">
      <c r="A79" s="138"/>
      <c r="B79" s="138"/>
      <c r="C79" s="136"/>
      <c r="D79" s="136"/>
      <c r="E79" s="136"/>
      <c r="F79" s="136"/>
      <c r="G79" s="136"/>
      <c r="H79" s="136"/>
      <c r="I79" s="138"/>
      <c r="J79" s="138"/>
      <c r="K79" s="138"/>
      <c r="L79" s="138"/>
      <c r="M79" s="138"/>
      <c r="N79" s="138"/>
      <c r="O79" s="138"/>
      <c r="P79" s="138"/>
      <c r="Q79" s="138"/>
      <c r="R79" s="141"/>
      <c r="S79" s="61" t="s">
        <v>397</v>
      </c>
      <c r="T79" s="61" t="s">
        <v>0</v>
      </c>
      <c r="U79" s="61" t="s">
        <v>29</v>
      </c>
      <c r="V79" s="61" t="s">
        <v>30</v>
      </c>
      <c r="W79" s="61" t="s">
        <v>31</v>
      </c>
      <c r="X79" s="61" t="s">
        <v>101</v>
      </c>
      <c r="Y79" s="61" t="s">
        <v>33</v>
      </c>
      <c r="Z79" s="140"/>
      <c r="AA79" s="14">
        <v>0</v>
      </c>
      <c r="AB79" s="14">
        <v>0</v>
      </c>
      <c r="AC79" s="14">
        <v>0</v>
      </c>
      <c r="AD79" s="14">
        <v>21.6</v>
      </c>
      <c r="AE79" s="140"/>
      <c r="AF79" s="61">
        <v>10</v>
      </c>
      <c r="AG79" s="61">
        <v>15</v>
      </c>
      <c r="AH79" s="61">
        <v>15</v>
      </c>
      <c r="AI79" s="61">
        <v>45</v>
      </c>
      <c r="AJ79" s="141"/>
      <c r="AK79" s="138"/>
      <c r="AL79" s="136"/>
      <c r="AM79" s="136"/>
      <c r="AN79" s="137"/>
      <c r="AO79" s="137"/>
      <c r="AP79" s="138"/>
      <c r="AQ79" s="150"/>
    </row>
    <row r="80" spans="1:43" s="59" customFormat="1" ht="187.5" customHeight="1" x14ac:dyDescent="0.25">
      <c r="A80" s="120">
        <v>28</v>
      </c>
      <c r="B80" s="120" t="s">
        <v>237</v>
      </c>
      <c r="C80" s="122" t="s">
        <v>266</v>
      </c>
      <c r="D80" s="122" t="s">
        <v>259</v>
      </c>
      <c r="E80" s="122" t="s">
        <v>96</v>
      </c>
      <c r="F80" s="122" t="s">
        <v>260</v>
      </c>
      <c r="G80" s="122" t="s">
        <v>261</v>
      </c>
      <c r="H80" s="122" t="s">
        <v>410</v>
      </c>
      <c r="I80" s="120" t="s">
        <v>159</v>
      </c>
      <c r="J80" s="120" t="s">
        <v>411</v>
      </c>
      <c r="K80" s="120" t="s">
        <v>23</v>
      </c>
      <c r="L80" s="120" t="s">
        <v>71</v>
      </c>
      <c r="M80" s="120">
        <v>26</v>
      </c>
      <c r="N80" s="120" t="s">
        <v>42</v>
      </c>
      <c r="O80" s="120">
        <v>40</v>
      </c>
      <c r="P80" s="120" t="s">
        <v>16</v>
      </c>
      <c r="Q80" s="120">
        <v>60</v>
      </c>
      <c r="R80" s="151" t="s">
        <v>16</v>
      </c>
      <c r="S80" s="61" t="s">
        <v>412</v>
      </c>
      <c r="T80" s="61" t="s">
        <v>13</v>
      </c>
      <c r="U80" s="61" t="s">
        <v>28</v>
      </c>
      <c r="V80" s="61" t="s">
        <v>30</v>
      </c>
      <c r="W80" s="61" t="s">
        <v>31</v>
      </c>
      <c r="X80" s="61" t="s">
        <v>101</v>
      </c>
      <c r="Y80" s="61" t="s">
        <v>33</v>
      </c>
      <c r="Z80" s="140"/>
      <c r="AA80" s="14">
        <v>15</v>
      </c>
      <c r="AB80" s="14">
        <v>15</v>
      </c>
      <c r="AC80" s="14">
        <v>8.4</v>
      </c>
      <c r="AD80" s="14">
        <v>19.600000000000001</v>
      </c>
      <c r="AE80" s="140"/>
      <c r="AF80" s="61">
        <v>0</v>
      </c>
      <c r="AG80" s="61">
        <v>0</v>
      </c>
      <c r="AH80" s="61">
        <v>0</v>
      </c>
      <c r="AI80" s="61">
        <v>60</v>
      </c>
      <c r="AJ80" s="151" t="s">
        <v>16</v>
      </c>
      <c r="AK80" s="120" t="s">
        <v>36</v>
      </c>
      <c r="AL80" s="120" t="s">
        <v>275</v>
      </c>
      <c r="AM80" s="120" t="s">
        <v>2878</v>
      </c>
      <c r="AN80" s="128">
        <v>44927</v>
      </c>
      <c r="AO80" s="128">
        <v>45261</v>
      </c>
      <c r="AP80" s="120" t="s">
        <v>235</v>
      </c>
      <c r="AQ80" s="132" t="s">
        <v>2855</v>
      </c>
    </row>
    <row r="81" spans="1:43" s="59" customFormat="1" ht="177" customHeight="1" x14ac:dyDescent="0.25">
      <c r="A81" s="131"/>
      <c r="B81" s="131"/>
      <c r="C81" s="135"/>
      <c r="D81" s="135"/>
      <c r="E81" s="135"/>
      <c r="F81" s="135"/>
      <c r="G81" s="135"/>
      <c r="H81" s="135"/>
      <c r="I81" s="131"/>
      <c r="J81" s="131"/>
      <c r="K81" s="131"/>
      <c r="L81" s="131"/>
      <c r="M81" s="131"/>
      <c r="N81" s="131"/>
      <c r="O81" s="131"/>
      <c r="P81" s="131"/>
      <c r="Q81" s="131"/>
      <c r="R81" s="152"/>
      <c r="S81" s="61" t="s">
        <v>413</v>
      </c>
      <c r="T81" s="61" t="s">
        <v>13</v>
      </c>
      <c r="U81" s="61" t="s">
        <v>27</v>
      </c>
      <c r="V81" s="61" t="s">
        <v>30</v>
      </c>
      <c r="W81" s="61" t="s">
        <v>31</v>
      </c>
      <c r="X81" s="61" t="s">
        <v>101</v>
      </c>
      <c r="Y81" s="61" t="s">
        <v>33</v>
      </c>
      <c r="Z81" s="140"/>
      <c r="AA81" s="14">
        <v>25</v>
      </c>
      <c r="AB81" s="14">
        <v>15</v>
      </c>
      <c r="AC81" s="14">
        <v>7.84</v>
      </c>
      <c r="AD81" s="14">
        <v>11.760000000000002</v>
      </c>
      <c r="AE81" s="140"/>
      <c r="AF81" s="61">
        <v>0</v>
      </c>
      <c r="AG81" s="61">
        <v>0</v>
      </c>
      <c r="AH81" s="61">
        <v>0</v>
      </c>
      <c r="AI81" s="61">
        <v>60</v>
      </c>
      <c r="AJ81" s="152"/>
      <c r="AK81" s="131"/>
      <c r="AL81" s="131"/>
      <c r="AM81" s="131"/>
      <c r="AN81" s="129"/>
      <c r="AO81" s="129"/>
      <c r="AP81" s="131"/>
      <c r="AQ81" s="133"/>
    </row>
    <row r="82" spans="1:43" s="59" customFormat="1" ht="186" customHeight="1" x14ac:dyDescent="0.25">
      <c r="A82" s="131"/>
      <c r="B82" s="131"/>
      <c r="C82" s="135"/>
      <c r="D82" s="135"/>
      <c r="E82" s="135"/>
      <c r="F82" s="135"/>
      <c r="G82" s="135"/>
      <c r="H82" s="135"/>
      <c r="I82" s="131"/>
      <c r="J82" s="131"/>
      <c r="K82" s="131"/>
      <c r="L82" s="131"/>
      <c r="M82" s="131"/>
      <c r="N82" s="131"/>
      <c r="O82" s="131"/>
      <c r="P82" s="131"/>
      <c r="Q82" s="131"/>
      <c r="R82" s="152"/>
      <c r="S82" s="61" t="s">
        <v>414</v>
      </c>
      <c r="T82" s="61" t="s">
        <v>13</v>
      </c>
      <c r="U82" s="61" t="s">
        <v>27</v>
      </c>
      <c r="V82" s="61" t="s">
        <v>30</v>
      </c>
      <c r="W82" s="61" t="s">
        <v>31</v>
      </c>
      <c r="X82" s="61" t="s">
        <v>101</v>
      </c>
      <c r="Y82" s="61" t="s">
        <v>33</v>
      </c>
      <c r="Z82" s="140"/>
      <c r="AA82" s="14">
        <v>25</v>
      </c>
      <c r="AB82" s="14">
        <v>15</v>
      </c>
      <c r="AC82" s="14">
        <v>4.7040000000000006</v>
      </c>
      <c r="AD82" s="14">
        <v>7.0560000000000009</v>
      </c>
      <c r="AE82" s="140"/>
      <c r="AF82" s="61">
        <v>0</v>
      </c>
      <c r="AG82" s="61">
        <v>0</v>
      </c>
      <c r="AH82" s="61">
        <v>0</v>
      </c>
      <c r="AI82" s="61">
        <v>60</v>
      </c>
      <c r="AJ82" s="152"/>
      <c r="AK82" s="131"/>
      <c r="AL82" s="131"/>
      <c r="AM82" s="131"/>
      <c r="AN82" s="129"/>
      <c r="AO82" s="129"/>
      <c r="AP82" s="131"/>
      <c r="AQ82" s="133"/>
    </row>
    <row r="83" spans="1:43" s="59" customFormat="1" ht="186" customHeight="1" x14ac:dyDescent="0.25">
      <c r="A83" s="121"/>
      <c r="B83" s="121"/>
      <c r="C83" s="123"/>
      <c r="D83" s="123"/>
      <c r="E83" s="123"/>
      <c r="F83" s="123"/>
      <c r="G83" s="123"/>
      <c r="H83" s="123"/>
      <c r="I83" s="121"/>
      <c r="J83" s="121"/>
      <c r="K83" s="121"/>
      <c r="L83" s="121"/>
      <c r="M83" s="121"/>
      <c r="N83" s="121"/>
      <c r="O83" s="121"/>
      <c r="P83" s="121"/>
      <c r="Q83" s="121"/>
      <c r="R83" s="153"/>
      <c r="S83" s="61" t="s">
        <v>2859</v>
      </c>
      <c r="T83" s="61" t="s">
        <v>13</v>
      </c>
      <c r="U83" s="61" t="s">
        <v>28</v>
      </c>
      <c r="V83" s="61" t="s">
        <v>30</v>
      </c>
      <c r="W83" s="61" t="s">
        <v>31</v>
      </c>
      <c r="X83" s="61" t="s">
        <v>101</v>
      </c>
      <c r="Y83" s="61" t="s">
        <v>33</v>
      </c>
      <c r="Z83" s="92">
        <v>7.0560000000000009</v>
      </c>
      <c r="AA83" s="92">
        <v>60</v>
      </c>
      <c r="AB83" s="91" t="s">
        <v>16</v>
      </c>
      <c r="AC83" s="83" t="s">
        <v>36</v>
      </c>
      <c r="AD83" s="83" t="s">
        <v>275</v>
      </c>
      <c r="AE83" s="59">
        <v>60</v>
      </c>
      <c r="AJ83" s="153"/>
      <c r="AK83" s="121"/>
      <c r="AL83" s="121"/>
      <c r="AM83" s="121"/>
      <c r="AN83" s="130"/>
      <c r="AO83" s="130"/>
      <c r="AP83" s="121"/>
      <c r="AQ83" s="134"/>
    </row>
    <row r="84" spans="1:43" s="59" customFormat="1" ht="180" x14ac:dyDescent="0.25">
      <c r="A84" s="138">
        <v>29</v>
      </c>
      <c r="B84" s="138" t="s">
        <v>237</v>
      </c>
      <c r="C84" s="136" t="s">
        <v>266</v>
      </c>
      <c r="D84" s="136" t="s">
        <v>262</v>
      </c>
      <c r="E84" s="122"/>
      <c r="F84" s="122"/>
      <c r="G84" s="122"/>
      <c r="H84" s="136" t="s">
        <v>263</v>
      </c>
      <c r="I84" s="138" t="s">
        <v>66</v>
      </c>
      <c r="J84" s="138" t="s">
        <v>193</v>
      </c>
      <c r="K84" s="138" t="s">
        <v>22</v>
      </c>
      <c r="L84" s="138" t="s">
        <v>77</v>
      </c>
      <c r="M84" s="138">
        <v>2</v>
      </c>
      <c r="N84" s="138" t="s">
        <v>42</v>
      </c>
      <c r="O84" s="138">
        <v>40</v>
      </c>
      <c r="P84" s="138" t="s">
        <v>14</v>
      </c>
      <c r="Q84" s="138">
        <v>100</v>
      </c>
      <c r="R84" s="144" t="s">
        <v>19</v>
      </c>
      <c r="S84" s="61" t="s">
        <v>2845</v>
      </c>
      <c r="T84" s="61" t="s">
        <v>13</v>
      </c>
      <c r="U84" s="61" t="s">
        <v>27</v>
      </c>
      <c r="V84" s="61" t="s">
        <v>30</v>
      </c>
      <c r="W84" s="61" t="s">
        <v>31</v>
      </c>
      <c r="X84" s="61" t="s">
        <v>101</v>
      </c>
      <c r="Y84" s="61" t="s">
        <v>33</v>
      </c>
      <c r="Z84" s="140">
        <v>5.1840000000000002</v>
      </c>
      <c r="AA84" s="14">
        <v>25</v>
      </c>
      <c r="AB84" s="14">
        <v>15</v>
      </c>
      <c r="AC84" s="14">
        <v>16</v>
      </c>
      <c r="AD84" s="14">
        <v>24</v>
      </c>
      <c r="AE84" s="140">
        <v>100</v>
      </c>
      <c r="AF84" s="61">
        <v>0</v>
      </c>
      <c r="AG84" s="61">
        <v>0</v>
      </c>
      <c r="AH84" s="61">
        <v>0</v>
      </c>
      <c r="AI84" s="61">
        <v>100</v>
      </c>
      <c r="AJ84" s="144" t="s">
        <v>19</v>
      </c>
      <c r="AK84" s="138" t="s">
        <v>36</v>
      </c>
      <c r="AL84" s="136" t="s">
        <v>264</v>
      </c>
      <c r="AM84" s="136" t="s">
        <v>2856</v>
      </c>
      <c r="AN84" s="137">
        <v>44927</v>
      </c>
      <c r="AO84" s="137">
        <v>45261</v>
      </c>
      <c r="AP84" s="142" t="s">
        <v>415</v>
      </c>
      <c r="AQ84" s="136" t="s">
        <v>2872</v>
      </c>
    </row>
    <row r="85" spans="1:43" s="59" customFormat="1" ht="349.5" customHeight="1" x14ac:dyDescent="0.25">
      <c r="A85" s="138"/>
      <c r="B85" s="138"/>
      <c r="C85" s="136"/>
      <c r="D85" s="136"/>
      <c r="E85" s="135"/>
      <c r="F85" s="135"/>
      <c r="G85" s="135"/>
      <c r="H85" s="136"/>
      <c r="I85" s="138"/>
      <c r="J85" s="138"/>
      <c r="K85" s="138"/>
      <c r="L85" s="138"/>
      <c r="M85" s="138"/>
      <c r="N85" s="138"/>
      <c r="O85" s="138"/>
      <c r="P85" s="138"/>
      <c r="Q85" s="138"/>
      <c r="R85" s="144"/>
      <c r="S85" s="61" t="s">
        <v>269</v>
      </c>
      <c r="T85" s="61" t="s">
        <v>13</v>
      </c>
      <c r="U85" s="61" t="s">
        <v>27</v>
      </c>
      <c r="V85" s="61" t="s">
        <v>30</v>
      </c>
      <c r="W85" s="61" t="s">
        <v>31</v>
      </c>
      <c r="X85" s="61" t="s">
        <v>101</v>
      </c>
      <c r="Y85" s="61" t="s">
        <v>33</v>
      </c>
      <c r="Z85" s="140"/>
      <c r="AA85" s="14">
        <v>25</v>
      </c>
      <c r="AB85" s="14">
        <v>15</v>
      </c>
      <c r="AC85" s="14">
        <v>9.6</v>
      </c>
      <c r="AD85" s="14">
        <v>14.4</v>
      </c>
      <c r="AE85" s="140"/>
      <c r="AF85" s="61">
        <v>0</v>
      </c>
      <c r="AG85" s="61">
        <v>0</v>
      </c>
      <c r="AH85" s="61">
        <v>0</v>
      </c>
      <c r="AI85" s="61">
        <v>100</v>
      </c>
      <c r="AJ85" s="144"/>
      <c r="AK85" s="138"/>
      <c r="AL85" s="136"/>
      <c r="AM85" s="136"/>
      <c r="AN85" s="137"/>
      <c r="AO85" s="137"/>
      <c r="AP85" s="142"/>
      <c r="AQ85" s="136"/>
    </row>
    <row r="86" spans="1:43" s="59" customFormat="1" ht="155.25" customHeight="1" x14ac:dyDescent="0.25">
      <c r="A86" s="138"/>
      <c r="B86" s="138"/>
      <c r="C86" s="136"/>
      <c r="D86" s="136"/>
      <c r="E86" s="135"/>
      <c r="F86" s="135"/>
      <c r="G86" s="135"/>
      <c r="H86" s="136"/>
      <c r="I86" s="138"/>
      <c r="J86" s="138"/>
      <c r="K86" s="138"/>
      <c r="L86" s="138"/>
      <c r="M86" s="138"/>
      <c r="N86" s="138"/>
      <c r="O86" s="138"/>
      <c r="P86" s="138"/>
      <c r="Q86" s="138"/>
      <c r="R86" s="144"/>
      <c r="S86" s="61" t="s">
        <v>432</v>
      </c>
      <c r="T86" s="61" t="s">
        <v>13</v>
      </c>
      <c r="U86" s="61" t="s">
        <v>27</v>
      </c>
      <c r="V86" s="61" t="s">
        <v>30</v>
      </c>
      <c r="W86" s="61" t="s">
        <v>31</v>
      </c>
      <c r="X86" s="61" t="s">
        <v>101</v>
      </c>
      <c r="Y86" s="61" t="s">
        <v>33</v>
      </c>
      <c r="Z86" s="140"/>
      <c r="AA86" s="14">
        <v>25</v>
      </c>
      <c r="AB86" s="14">
        <v>15</v>
      </c>
      <c r="AC86" s="14">
        <v>5.76</v>
      </c>
      <c r="AD86" s="14">
        <v>8.64</v>
      </c>
      <c r="AE86" s="140"/>
      <c r="AF86" s="61">
        <v>0</v>
      </c>
      <c r="AG86" s="61">
        <v>0</v>
      </c>
      <c r="AH86" s="61">
        <v>0</v>
      </c>
      <c r="AI86" s="61">
        <v>100</v>
      </c>
      <c r="AJ86" s="144"/>
      <c r="AK86" s="138"/>
      <c r="AL86" s="136"/>
      <c r="AM86" s="136" t="s">
        <v>265</v>
      </c>
      <c r="AN86" s="137"/>
      <c r="AO86" s="137"/>
      <c r="AP86" s="142" t="s">
        <v>203</v>
      </c>
      <c r="AQ86" s="136"/>
    </row>
    <row r="87" spans="1:43" s="59" customFormat="1" ht="90" x14ac:dyDescent="0.25">
      <c r="A87" s="138"/>
      <c r="B87" s="138"/>
      <c r="C87" s="136"/>
      <c r="D87" s="136"/>
      <c r="E87" s="123"/>
      <c r="F87" s="123"/>
      <c r="G87" s="123"/>
      <c r="H87" s="136"/>
      <c r="I87" s="138"/>
      <c r="J87" s="138"/>
      <c r="K87" s="138"/>
      <c r="L87" s="138"/>
      <c r="M87" s="138"/>
      <c r="N87" s="138"/>
      <c r="O87" s="138"/>
      <c r="P87" s="138"/>
      <c r="Q87" s="138"/>
      <c r="R87" s="144"/>
      <c r="S87" s="61" t="s">
        <v>433</v>
      </c>
      <c r="T87" s="61" t="s">
        <v>13</v>
      </c>
      <c r="U87" s="61" t="s">
        <v>27</v>
      </c>
      <c r="V87" s="61" t="s">
        <v>30</v>
      </c>
      <c r="W87" s="61" t="s">
        <v>31</v>
      </c>
      <c r="X87" s="61" t="s">
        <v>101</v>
      </c>
      <c r="Y87" s="61" t="s">
        <v>33</v>
      </c>
      <c r="Z87" s="140"/>
      <c r="AA87" s="14">
        <v>25</v>
      </c>
      <c r="AB87" s="14">
        <v>15</v>
      </c>
      <c r="AC87" s="14">
        <v>3.4560000000000004</v>
      </c>
      <c r="AD87" s="14">
        <v>5.1840000000000002</v>
      </c>
      <c r="AE87" s="140"/>
      <c r="AF87" s="61">
        <v>0</v>
      </c>
      <c r="AG87" s="61">
        <v>0</v>
      </c>
      <c r="AH87" s="61">
        <v>0</v>
      </c>
      <c r="AI87" s="61">
        <v>100</v>
      </c>
      <c r="AJ87" s="144"/>
      <c r="AK87" s="138"/>
      <c r="AL87" s="136"/>
      <c r="AM87" s="136"/>
      <c r="AN87" s="137"/>
      <c r="AO87" s="137"/>
      <c r="AP87" s="142"/>
      <c r="AQ87" s="136"/>
    </row>
    <row r="88" spans="1:43" s="59" customFormat="1" ht="196.5" customHeight="1" x14ac:dyDescent="0.25">
      <c r="A88" s="138">
        <v>30</v>
      </c>
      <c r="B88" s="138" t="s">
        <v>237</v>
      </c>
      <c r="C88" s="136" t="s">
        <v>231</v>
      </c>
      <c r="D88" s="136" t="s">
        <v>2875</v>
      </c>
      <c r="E88" s="136" t="s">
        <v>95</v>
      </c>
      <c r="F88" s="136" t="s">
        <v>283</v>
      </c>
      <c r="G88" s="136" t="s">
        <v>416</v>
      </c>
      <c r="H88" s="136" t="s">
        <v>417</v>
      </c>
      <c r="I88" s="138" t="s">
        <v>160</v>
      </c>
      <c r="J88" s="138" t="s">
        <v>193</v>
      </c>
      <c r="K88" s="138" t="s">
        <v>286</v>
      </c>
      <c r="L88" s="138" t="s">
        <v>71</v>
      </c>
      <c r="M88" s="138">
        <v>12</v>
      </c>
      <c r="N88" s="138" t="s">
        <v>55</v>
      </c>
      <c r="O88" s="138">
        <v>20</v>
      </c>
      <c r="P88" s="138" t="s">
        <v>46</v>
      </c>
      <c r="Q88" s="138">
        <v>80</v>
      </c>
      <c r="R88" s="139" t="s">
        <v>15</v>
      </c>
      <c r="S88" s="61" t="s">
        <v>418</v>
      </c>
      <c r="T88" s="61" t="s">
        <v>13</v>
      </c>
      <c r="U88" s="61" t="s">
        <v>28</v>
      </c>
      <c r="V88" s="61" t="s">
        <v>30</v>
      </c>
      <c r="W88" s="61" t="s">
        <v>31</v>
      </c>
      <c r="X88" s="61" t="s">
        <v>101</v>
      </c>
      <c r="Y88" s="61" t="s">
        <v>34</v>
      </c>
      <c r="Z88" s="140">
        <v>5.8800000000000008</v>
      </c>
      <c r="AA88" s="14">
        <v>15</v>
      </c>
      <c r="AB88" s="14">
        <v>15</v>
      </c>
      <c r="AC88" s="14">
        <v>6</v>
      </c>
      <c r="AD88" s="14">
        <v>14</v>
      </c>
      <c r="AE88" s="140">
        <v>80</v>
      </c>
      <c r="AF88" s="61">
        <v>0</v>
      </c>
      <c r="AG88" s="61">
        <v>0</v>
      </c>
      <c r="AH88" s="61">
        <v>0</v>
      </c>
      <c r="AI88" s="61">
        <v>80</v>
      </c>
      <c r="AJ88" s="139" t="s">
        <v>15</v>
      </c>
      <c r="AK88" s="138" t="s">
        <v>36</v>
      </c>
      <c r="AL88" s="136" t="s">
        <v>275</v>
      </c>
      <c r="AM88" s="61" t="s">
        <v>2877</v>
      </c>
      <c r="AN88" s="65">
        <v>44927</v>
      </c>
      <c r="AO88" s="65">
        <v>45261</v>
      </c>
      <c r="AP88" s="14" t="s">
        <v>235</v>
      </c>
      <c r="AQ88" s="136" t="s">
        <v>388</v>
      </c>
    </row>
    <row r="89" spans="1:43" s="59" customFormat="1" ht="158.25" customHeight="1" x14ac:dyDescent="0.25">
      <c r="A89" s="138"/>
      <c r="B89" s="138"/>
      <c r="C89" s="136"/>
      <c r="D89" s="136"/>
      <c r="E89" s="136"/>
      <c r="F89" s="136"/>
      <c r="G89" s="136"/>
      <c r="H89" s="136"/>
      <c r="I89" s="138"/>
      <c r="J89" s="138"/>
      <c r="K89" s="138"/>
      <c r="L89" s="138"/>
      <c r="M89" s="138"/>
      <c r="N89" s="138"/>
      <c r="O89" s="138"/>
      <c r="P89" s="138"/>
      <c r="Q89" s="138"/>
      <c r="R89" s="139"/>
      <c r="S89" s="61" t="s">
        <v>434</v>
      </c>
      <c r="T89" s="61" t="s">
        <v>13</v>
      </c>
      <c r="U89" s="61" t="s">
        <v>28</v>
      </c>
      <c r="V89" s="61" t="s">
        <v>30</v>
      </c>
      <c r="W89" s="61" t="s">
        <v>31</v>
      </c>
      <c r="X89" s="61" t="s">
        <v>101</v>
      </c>
      <c r="Y89" s="61" t="s">
        <v>33</v>
      </c>
      <c r="Z89" s="140"/>
      <c r="AA89" s="14">
        <v>15</v>
      </c>
      <c r="AB89" s="14">
        <v>15</v>
      </c>
      <c r="AC89" s="14">
        <v>4.2</v>
      </c>
      <c r="AD89" s="14">
        <v>9.8000000000000007</v>
      </c>
      <c r="AE89" s="140"/>
      <c r="AF89" s="61">
        <v>0</v>
      </c>
      <c r="AG89" s="61">
        <v>0</v>
      </c>
      <c r="AH89" s="61">
        <v>0</v>
      </c>
      <c r="AI89" s="61">
        <v>80</v>
      </c>
      <c r="AJ89" s="139"/>
      <c r="AK89" s="138"/>
      <c r="AL89" s="136"/>
      <c r="AM89" s="136" t="s">
        <v>419</v>
      </c>
      <c r="AN89" s="137">
        <v>44927</v>
      </c>
      <c r="AO89" s="137">
        <v>45261</v>
      </c>
      <c r="AP89" s="138" t="s">
        <v>235</v>
      </c>
      <c r="AQ89" s="136"/>
    </row>
    <row r="90" spans="1:43" s="59" customFormat="1" ht="129" customHeight="1" x14ac:dyDescent="0.25">
      <c r="A90" s="138"/>
      <c r="B90" s="138"/>
      <c r="C90" s="136"/>
      <c r="D90" s="136"/>
      <c r="E90" s="136"/>
      <c r="F90" s="136"/>
      <c r="G90" s="136"/>
      <c r="H90" s="136"/>
      <c r="I90" s="138"/>
      <c r="J90" s="138"/>
      <c r="K90" s="138"/>
      <c r="L90" s="138"/>
      <c r="M90" s="138"/>
      <c r="N90" s="138"/>
      <c r="O90" s="138"/>
      <c r="P90" s="138"/>
      <c r="Q90" s="138"/>
      <c r="R90" s="139"/>
      <c r="S90" s="61" t="s">
        <v>420</v>
      </c>
      <c r="T90" s="61" t="s">
        <v>13</v>
      </c>
      <c r="U90" s="61" t="s">
        <v>27</v>
      </c>
      <c r="V90" s="61" t="s">
        <v>30</v>
      </c>
      <c r="W90" s="61" t="s">
        <v>31</v>
      </c>
      <c r="X90" s="61" t="s">
        <v>101</v>
      </c>
      <c r="Y90" s="61" t="s">
        <v>33</v>
      </c>
      <c r="Z90" s="140"/>
      <c r="AA90" s="14">
        <v>25</v>
      </c>
      <c r="AB90" s="14">
        <v>15</v>
      </c>
      <c r="AC90" s="14">
        <v>3.92</v>
      </c>
      <c r="AD90" s="14">
        <v>5.8800000000000008</v>
      </c>
      <c r="AE90" s="140"/>
      <c r="AF90" s="61">
        <v>0</v>
      </c>
      <c r="AG90" s="61">
        <v>0</v>
      </c>
      <c r="AH90" s="61">
        <v>0</v>
      </c>
      <c r="AI90" s="61">
        <v>80</v>
      </c>
      <c r="AJ90" s="139"/>
      <c r="AK90" s="138"/>
      <c r="AL90" s="136"/>
      <c r="AM90" s="136"/>
      <c r="AN90" s="137"/>
      <c r="AO90" s="137"/>
      <c r="AP90" s="138"/>
      <c r="AQ90" s="136"/>
    </row>
    <row r="91" spans="1:43" s="59" customFormat="1" ht="245.25" customHeight="1" x14ac:dyDescent="0.25">
      <c r="A91" s="138">
        <v>31</v>
      </c>
      <c r="B91" s="138" t="s">
        <v>237</v>
      </c>
      <c r="C91" s="136" t="s">
        <v>292</v>
      </c>
      <c r="D91" s="136" t="s">
        <v>2874</v>
      </c>
      <c r="E91" s="136" t="s">
        <v>95</v>
      </c>
      <c r="F91" s="136" t="s">
        <v>294</v>
      </c>
      <c r="G91" s="136" t="s">
        <v>421</v>
      </c>
      <c r="H91" s="136" t="s">
        <v>422</v>
      </c>
      <c r="I91" s="138" t="s">
        <v>234</v>
      </c>
      <c r="J91" s="138" t="s">
        <v>193</v>
      </c>
      <c r="K91" s="138" t="s">
        <v>286</v>
      </c>
      <c r="L91" s="138" t="s">
        <v>71</v>
      </c>
      <c r="M91" s="138">
        <v>12</v>
      </c>
      <c r="N91" s="138" t="s">
        <v>55</v>
      </c>
      <c r="O91" s="138">
        <v>20</v>
      </c>
      <c r="P91" s="138" t="s">
        <v>46</v>
      </c>
      <c r="Q91" s="138">
        <v>80</v>
      </c>
      <c r="R91" s="139" t="s">
        <v>15</v>
      </c>
      <c r="S91" s="61" t="s">
        <v>435</v>
      </c>
      <c r="T91" s="61" t="s">
        <v>13</v>
      </c>
      <c r="U91" s="61" t="s">
        <v>27</v>
      </c>
      <c r="V91" s="61" t="s">
        <v>30</v>
      </c>
      <c r="W91" s="61" t="s">
        <v>31</v>
      </c>
      <c r="X91" s="61" t="s">
        <v>101</v>
      </c>
      <c r="Y91" s="61" t="s">
        <v>33</v>
      </c>
      <c r="Z91" s="140">
        <v>8.4</v>
      </c>
      <c r="AA91" s="14">
        <v>25</v>
      </c>
      <c r="AB91" s="14">
        <v>15</v>
      </c>
      <c r="AC91" s="14">
        <v>8</v>
      </c>
      <c r="AD91" s="14">
        <v>12</v>
      </c>
      <c r="AE91" s="140">
        <v>80</v>
      </c>
      <c r="AF91" s="61">
        <v>0</v>
      </c>
      <c r="AG91" s="61">
        <v>0</v>
      </c>
      <c r="AH91" s="61">
        <v>0</v>
      </c>
      <c r="AI91" s="61">
        <v>80</v>
      </c>
      <c r="AJ91" s="139" t="s">
        <v>15</v>
      </c>
      <c r="AK91" s="138" t="s">
        <v>36</v>
      </c>
      <c r="AL91" s="136" t="s">
        <v>275</v>
      </c>
      <c r="AM91" s="61" t="s">
        <v>423</v>
      </c>
      <c r="AN91" s="65">
        <v>44927</v>
      </c>
      <c r="AO91" s="65">
        <v>45261</v>
      </c>
      <c r="AP91" s="14" t="s">
        <v>235</v>
      </c>
      <c r="AQ91" s="61" t="s">
        <v>388</v>
      </c>
    </row>
    <row r="92" spans="1:43" s="59" customFormat="1" ht="120.75" customHeight="1" x14ac:dyDescent="0.25">
      <c r="A92" s="138"/>
      <c r="B92" s="138"/>
      <c r="C92" s="136"/>
      <c r="D92" s="136"/>
      <c r="E92" s="136"/>
      <c r="F92" s="136"/>
      <c r="G92" s="136"/>
      <c r="H92" s="136"/>
      <c r="I92" s="138"/>
      <c r="J92" s="138"/>
      <c r="K92" s="138"/>
      <c r="L92" s="138"/>
      <c r="M92" s="138"/>
      <c r="N92" s="138"/>
      <c r="O92" s="138"/>
      <c r="P92" s="138"/>
      <c r="Q92" s="138"/>
      <c r="R92" s="139"/>
      <c r="S92" s="136" t="s">
        <v>424</v>
      </c>
      <c r="T92" s="138" t="s">
        <v>13</v>
      </c>
      <c r="U92" s="138" t="s">
        <v>28</v>
      </c>
      <c r="V92" s="138" t="s">
        <v>30</v>
      </c>
      <c r="W92" s="138" t="s">
        <v>31</v>
      </c>
      <c r="X92" s="138" t="s">
        <v>101</v>
      </c>
      <c r="Y92" s="138" t="s">
        <v>34</v>
      </c>
      <c r="Z92" s="140"/>
      <c r="AA92" s="14">
        <v>15</v>
      </c>
      <c r="AB92" s="14">
        <v>15</v>
      </c>
      <c r="AC92" s="14">
        <v>3.6</v>
      </c>
      <c r="AD92" s="14">
        <v>8.4</v>
      </c>
      <c r="AE92" s="140"/>
      <c r="AF92" s="61">
        <v>0</v>
      </c>
      <c r="AG92" s="61">
        <v>0</v>
      </c>
      <c r="AH92" s="61">
        <v>0</v>
      </c>
      <c r="AI92" s="61">
        <v>80</v>
      </c>
      <c r="AJ92" s="139"/>
      <c r="AK92" s="138"/>
      <c r="AL92" s="136"/>
      <c r="AM92" s="61" t="s">
        <v>425</v>
      </c>
      <c r="AN92" s="65">
        <v>44927</v>
      </c>
      <c r="AO92" s="65">
        <v>45261</v>
      </c>
      <c r="AP92" s="14" t="s">
        <v>235</v>
      </c>
      <c r="AQ92" s="61" t="s">
        <v>388</v>
      </c>
    </row>
    <row r="93" spans="1:43" s="59" customFormat="1" ht="68.25" customHeight="1" x14ac:dyDescent="0.25">
      <c r="A93" s="138"/>
      <c r="B93" s="138"/>
      <c r="C93" s="136"/>
      <c r="D93" s="136"/>
      <c r="E93" s="136"/>
      <c r="F93" s="136"/>
      <c r="G93" s="136"/>
      <c r="H93" s="136"/>
      <c r="I93" s="138"/>
      <c r="J93" s="138"/>
      <c r="K93" s="138"/>
      <c r="L93" s="138"/>
      <c r="M93" s="138"/>
      <c r="N93" s="138"/>
      <c r="O93" s="138"/>
      <c r="P93" s="138"/>
      <c r="Q93" s="138"/>
      <c r="R93" s="139"/>
      <c r="S93" s="136"/>
      <c r="T93" s="138"/>
      <c r="U93" s="138"/>
      <c r="V93" s="138"/>
      <c r="W93" s="138"/>
      <c r="X93" s="138"/>
      <c r="Y93" s="138"/>
      <c r="Z93" s="140"/>
      <c r="AA93" s="14">
        <v>0</v>
      </c>
      <c r="AB93" s="14">
        <v>0</v>
      </c>
      <c r="AC93" s="14">
        <v>0</v>
      </c>
      <c r="AD93" s="14">
        <v>8.4</v>
      </c>
      <c r="AE93" s="140"/>
      <c r="AF93" s="61">
        <v>0</v>
      </c>
      <c r="AG93" s="61">
        <v>0</v>
      </c>
      <c r="AH93" s="61">
        <v>0</v>
      </c>
      <c r="AI93" s="61">
        <v>80</v>
      </c>
      <c r="AJ93" s="139"/>
      <c r="AK93" s="138"/>
      <c r="AL93" s="136"/>
      <c r="AM93" s="61" t="s">
        <v>419</v>
      </c>
      <c r="AN93" s="65">
        <v>44927</v>
      </c>
      <c r="AO93" s="65">
        <v>45261</v>
      </c>
      <c r="AP93" s="14" t="s">
        <v>235</v>
      </c>
      <c r="AQ93" s="61" t="s">
        <v>388</v>
      </c>
    </row>
    <row r="94" spans="1:43" s="59" customFormat="1" ht="100.5" customHeight="1" x14ac:dyDescent="0.25">
      <c r="A94" s="138"/>
      <c r="B94" s="138"/>
      <c r="C94" s="136"/>
      <c r="D94" s="136"/>
      <c r="E94" s="136"/>
      <c r="F94" s="136"/>
      <c r="G94" s="136"/>
      <c r="H94" s="136"/>
      <c r="I94" s="138"/>
      <c r="J94" s="138"/>
      <c r="K94" s="138"/>
      <c r="L94" s="138"/>
      <c r="M94" s="138"/>
      <c r="N94" s="138"/>
      <c r="O94" s="138"/>
      <c r="P94" s="138"/>
      <c r="Q94" s="138"/>
      <c r="R94" s="139"/>
      <c r="S94" s="136"/>
      <c r="T94" s="138"/>
      <c r="U94" s="138"/>
      <c r="V94" s="138"/>
      <c r="W94" s="138"/>
      <c r="X94" s="138"/>
      <c r="Y94" s="138"/>
      <c r="Z94" s="140"/>
      <c r="AA94" s="14">
        <v>0</v>
      </c>
      <c r="AB94" s="14">
        <v>0</v>
      </c>
      <c r="AC94" s="14">
        <v>0</v>
      </c>
      <c r="AD94" s="14">
        <v>8.4</v>
      </c>
      <c r="AE94" s="140"/>
      <c r="AF94" s="61">
        <v>0</v>
      </c>
      <c r="AG94" s="61">
        <v>0</v>
      </c>
      <c r="AH94" s="61">
        <v>0</v>
      </c>
      <c r="AI94" s="61">
        <v>80</v>
      </c>
      <c r="AJ94" s="139"/>
      <c r="AK94" s="138"/>
      <c r="AL94" s="136"/>
      <c r="AM94" s="61" t="s">
        <v>426</v>
      </c>
      <c r="AN94" s="65">
        <v>44927</v>
      </c>
      <c r="AO94" s="65">
        <v>45261</v>
      </c>
      <c r="AP94" s="14" t="s">
        <v>235</v>
      </c>
      <c r="AQ94" s="61" t="s">
        <v>388</v>
      </c>
    </row>
    <row r="95" spans="1:43" s="59" customFormat="1" ht="190.5" customHeight="1" x14ac:dyDescent="0.25">
      <c r="A95" s="138">
        <v>32</v>
      </c>
      <c r="B95" s="138" t="s">
        <v>237</v>
      </c>
      <c r="C95" s="136" t="s">
        <v>232</v>
      </c>
      <c r="D95" s="136" t="s">
        <v>2873</v>
      </c>
      <c r="E95" s="136" t="s">
        <v>95</v>
      </c>
      <c r="F95" s="136" t="s">
        <v>303</v>
      </c>
      <c r="G95" s="136" t="s">
        <v>427</v>
      </c>
      <c r="H95" s="136" t="s">
        <v>428</v>
      </c>
      <c r="I95" s="138" t="s">
        <v>306</v>
      </c>
      <c r="J95" s="138" t="s">
        <v>193</v>
      </c>
      <c r="K95" s="138" t="s">
        <v>286</v>
      </c>
      <c r="L95" s="138" t="s">
        <v>71</v>
      </c>
      <c r="M95" s="138">
        <v>12</v>
      </c>
      <c r="N95" s="138" t="s">
        <v>55</v>
      </c>
      <c r="O95" s="138">
        <v>20</v>
      </c>
      <c r="P95" s="138" t="s">
        <v>46</v>
      </c>
      <c r="Q95" s="138">
        <v>80</v>
      </c>
      <c r="R95" s="139" t="s">
        <v>15</v>
      </c>
      <c r="S95" s="61" t="s">
        <v>2857</v>
      </c>
      <c r="T95" s="61" t="s">
        <v>13</v>
      </c>
      <c r="U95" s="61" t="s">
        <v>28</v>
      </c>
      <c r="V95" s="61" t="s">
        <v>30</v>
      </c>
      <c r="W95" s="61" t="s">
        <v>31</v>
      </c>
      <c r="X95" s="61" t="s">
        <v>101</v>
      </c>
      <c r="Y95" s="61" t="s">
        <v>34</v>
      </c>
      <c r="Z95" s="140">
        <v>5.8800000000000008</v>
      </c>
      <c r="AA95" s="14">
        <v>15</v>
      </c>
      <c r="AB95" s="14">
        <v>15</v>
      </c>
      <c r="AC95" s="14">
        <v>6</v>
      </c>
      <c r="AD95" s="14">
        <v>14</v>
      </c>
      <c r="AE95" s="140">
        <v>80</v>
      </c>
      <c r="AF95" s="61">
        <v>0</v>
      </c>
      <c r="AG95" s="61">
        <v>0</v>
      </c>
      <c r="AH95" s="61">
        <v>0</v>
      </c>
      <c r="AI95" s="61">
        <v>80</v>
      </c>
      <c r="AJ95" s="139" t="s">
        <v>15</v>
      </c>
      <c r="AK95" s="138" t="s">
        <v>36</v>
      </c>
      <c r="AL95" s="136" t="s">
        <v>275</v>
      </c>
      <c r="AM95" s="61" t="s">
        <v>2876</v>
      </c>
      <c r="AN95" s="65">
        <v>44927</v>
      </c>
      <c r="AO95" s="65">
        <v>45261</v>
      </c>
      <c r="AP95" s="14" t="s">
        <v>235</v>
      </c>
      <c r="AQ95" s="136" t="s">
        <v>388</v>
      </c>
    </row>
    <row r="96" spans="1:43" s="59" customFormat="1" ht="134.25" customHeight="1" x14ac:dyDescent="0.25">
      <c r="A96" s="138"/>
      <c r="B96" s="138"/>
      <c r="C96" s="136"/>
      <c r="D96" s="136"/>
      <c r="E96" s="136"/>
      <c r="F96" s="136"/>
      <c r="G96" s="136"/>
      <c r="H96" s="136"/>
      <c r="I96" s="138"/>
      <c r="J96" s="138"/>
      <c r="K96" s="138"/>
      <c r="L96" s="138"/>
      <c r="M96" s="138"/>
      <c r="N96" s="138"/>
      <c r="O96" s="138"/>
      <c r="P96" s="138"/>
      <c r="Q96" s="138"/>
      <c r="R96" s="139"/>
      <c r="S96" s="61" t="s">
        <v>429</v>
      </c>
      <c r="T96" s="61" t="s">
        <v>13</v>
      </c>
      <c r="U96" s="61" t="s">
        <v>27</v>
      </c>
      <c r="V96" s="61" t="s">
        <v>30</v>
      </c>
      <c r="W96" s="61" t="s">
        <v>31</v>
      </c>
      <c r="X96" s="61" t="s">
        <v>101</v>
      </c>
      <c r="Y96" s="61" t="s">
        <v>33</v>
      </c>
      <c r="Z96" s="140"/>
      <c r="AA96" s="14">
        <v>25</v>
      </c>
      <c r="AB96" s="14">
        <v>15</v>
      </c>
      <c r="AC96" s="14">
        <v>5.6</v>
      </c>
      <c r="AD96" s="14">
        <v>8.4</v>
      </c>
      <c r="AE96" s="140"/>
      <c r="AF96" s="61">
        <v>0</v>
      </c>
      <c r="AG96" s="61">
        <v>0</v>
      </c>
      <c r="AH96" s="61">
        <v>0</v>
      </c>
      <c r="AI96" s="61">
        <v>80</v>
      </c>
      <c r="AJ96" s="139"/>
      <c r="AK96" s="138"/>
      <c r="AL96" s="136"/>
      <c r="AM96" s="136" t="s">
        <v>430</v>
      </c>
      <c r="AN96" s="137">
        <v>44927</v>
      </c>
      <c r="AO96" s="137">
        <v>45261</v>
      </c>
      <c r="AP96" s="138" t="s">
        <v>235</v>
      </c>
      <c r="AQ96" s="136"/>
    </row>
    <row r="97" spans="1:43" s="59" customFormat="1" ht="159.75" customHeight="1" x14ac:dyDescent="0.25">
      <c r="A97" s="138"/>
      <c r="B97" s="138"/>
      <c r="C97" s="136"/>
      <c r="D97" s="136"/>
      <c r="E97" s="136"/>
      <c r="F97" s="136"/>
      <c r="G97" s="136"/>
      <c r="H97" s="136"/>
      <c r="I97" s="138"/>
      <c r="J97" s="138"/>
      <c r="K97" s="138"/>
      <c r="L97" s="138"/>
      <c r="M97" s="138"/>
      <c r="N97" s="138"/>
      <c r="O97" s="138"/>
      <c r="P97" s="138"/>
      <c r="Q97" s="138"/>
      <c r="R97" s="139"/>
      <c r="S97" s="61" t="s">
        <v>434</v>
      </c>
      <c r="T97" s="61" t="s">
        <v>13</v>
      </c>
      <c r="U97" s="61" t="s">
        <v>28</v>
      </c>
      <c r="V97" s="61" t="s">
        <v>30</v>
      </c>
      <c r="W97" s="61" t="s">
        <v>31</v>
      </c>
      <c r="X97" s="61" t="s">
        <v>101</v>
      </c>
      <c r="Y97" s="61" t="s">
        <v>33</v>
      </c>
      <c r="Z97" s="140"/>
      <c r="AA97" s="14">
        <v>15</v>
      </c>
      <c r="AB97" s="14">
        <v>15</v>
      </c>
      <c r="AC97" s="14">
        <v>2.52</v>
      </c>
      <c r="AD97" s="14">
        <v>5.8800000000000008</v>
      </c>
      <c r="AE97" s="140"/>
      <c r="AF97" s="61">
        <v>0</v>
      </c>
      <c r="AG97" s="61">
        <v>0</v>
      </c>
      <c r="AH97" s="61">
        <v>0</v>
      </c>
      <c r="AI97" s="61">
        <v>80</v>
      </c>
      <c r="AJ97" s="139"/>
      <c r="AK97" s="138"/>
      <c r="AL97" s="136"/>
      <c r="AM97" s="136"/>
      <c r="AN97" s="138"/>
      <c r="AO97" s="138"/>
      <c r="AP97" s="138"/>
      <c r="AQ97" s="136"/>
    </row>
    <row r="98" spans="1:43" s="59" customFormat="1" ht="294" customHeight="1" x14ac:dyDescent="0.25">
      <c r="A98" s="138">
        <v>33</v>
      </c>
      <c r="B98" s="138" t="s">
        <v>114</v>
      </c>
      <c r="C98" s="136" t="s">
        <v>270</v>
      </c>
      <c r="D98" s="136" t="s">
        <v>204</v>
      </c>
      <c r="E98" s="136" t="s">
        <v>95</v>
      </c>
      <c r="F98" s="136" t="s">
        <v>205</v>
      </c>
      <c r="G98" s="136" t="s">
        <v>436</v>
      </c>
      <c r="H98" s="136" t="s">
        <v>437</v>
      </c>
      <c r="I98" s="138" t="s">
        <v>158</v>
      </c>
      <c r="J98" s="138" t="s">
        <v>193</v>
      </c>
      <c r="K98" s="138" t="s">
        <v>23</v>
      </c>
      <c r="L98" s="138" t="s">
        <v>71</v>
      </c>
      <c r="M98" s="138">
        <v>1</v>
      </c>
      <c r="N98" s="138" t="s">
        <v>55</v>
      </c>
      <c r="O98" s="138">
        <v>20</v>
      </c>
      <c r="P98" s="138" t="s">
        <v>99</v>
      </c>
      <c r="Q98" s="138">
        <v>40</v>
      </c>
      <c r="R98" s="143" t="s">
        <v>18</v>
      </c>
      <c r="S98" s="61" t="s">
        <v>438</v>
      </c>
      <c r="T98" s="61" t="s">
        <v>13</v>
      </c>
      <c r="U98" s="61" t="s">
        <v>27</v>
      </c>
      <c r="V98" s="61" t="s">
        <v>30</v>
      </c>
      <c r="W98" s="61" t="s">
        <v>31</v>
      </c>
      <c r="X98" s="61" t="s">
        <v>101</v>
      </c>
      <c r="Y98" s="61" t="s">
        <v>33</v>
      </c>
      <c r="Z98" s="140">
        <v>7.2</v>
      </c>
      <c r="AA98" s="14">
        <v>25</v>
      </c>
      <c r="AB98" s="14">
        <v>15</v>
      </c>
      <c r="AC98" s="14">
        <v>8</v>
      </c>
      <c r="AD98" s="14">
        <v>12</v>
      </c>
      <c r="AE98" s="140">
        <v>40</v>
      </c>
      <c r="AF98" s="61">
        <v>0</v>
      </c>
      <c r="AG98" s="61">
        <v>0</v>
      </c>
      <c r="AH98" s="61">
        <v>0</v>
      </c>
      <c r="AI98" s="61">
        <v>40</v>
      </c>
      <c r="AJ98" s="143" t="s">
        <v>18</v>
      </c>
      <c r="AK98" s="138" t="s">
        <v>35</v>
      </c>
      <c r="AL98" s="136" t="s">
        <v>206</v>
      </c>
      <c r="AM98" s="136" t="s">
        <v>194</v>
      </c>
      <c r="AN98" s="138"/>
      <c r="AO98" s="138"/>
      <c r="AP98" s="138"/>
      <c r="AQ98" s="136"/>
    </row>
    <row r="99" spans="1:43" s="59" customFormat="1" ht="165" x14ac:dyDescent="0.25">
      <c r="A99" s="138"/>
      <c r="B99" s="138"/>
      <c r="C99" s="136"/>
      <c r="D99" s="136"/>
      <c r="E99" s="136"/>
      <c r="F99" s="136"/>
      <c r="G99" s="136"/>
      <c r="H99" s="136"/>
      <c r="I99" s="138"/>
      <c r="J99" s="138"/>
      <c r="K99" s="138"/>
      <c r="L99" s="138"/>
      <c r="M99" s="138"/>
      <c r="N99" s="138"/>
      <c r="O99" s="138"/>
      <c r="P99" s="138"/>
      <c r="Q99" s="138"/>
      <c r="R99" s="143"/>
      <c r="S99" s="61" t="s">
        <v>439</v>
      </c>
      <c r="T99" s="61" t="s">
        <v>13</v>
      </c>
      <c r="U99" s="61" t="s">
        <v>27</v>
      </c>
      <c r="V99" s="61" t="s">
        <v>30</v>
      </c>
      <c r="W99" s="61" t="s">
        <v>31</v>
      </c>
      <c r="X99" s="61" t="s">
        <v>101</v>
      </c>
      <c r="Y99" s="61" t="s">
        <v>33</v>
      </c>
      <c r="Z99" s="140"/>
      <c r="AA99" s="14">
        <v>25</v>
      </c>
      <c r="AB99" s="14">
        <v>15</v>
      </c>
      <c r="AC99" s="14">
        <v>4.8</v>
      </c>
      <c r="AD99" s="14">
        <v>7.2</v>
      </c>
      <c r="AE99" s="140"/>
      <c r="AF99" s="61">
        <v>0</v>
      </c>
      <c r="AG99" s="61">
        <v>0</v>
      </c>
      <c r="AH99" s="61">
        <v>0</v>
      </c>
      <c r="AI99" s="61">
        <v>40</v>
      </c>
      <c r="AJ99" s="143"/>
      <c r="AK99" s="138"/>
      <c r="AL99" s="136"/>
      <c r="AM99" s="136"/>
      <c r="AN99" s="138"/>
      <c r="AO99" s="138"/>
      <c r="AP99" s="138"/>
      <c r="AQ99" s="136"/>
    </row>
    <row r="100" spans="1:43" s="59" customFormat="1" ht="165" x14ac:dyDescent="0.25">
      <c r="A100" s="138">
        <v>34</v>
      </c>
      <c r="B100" s="138" t="s">
        <v>114</v>
      </c>
      <c r="C100" s="136" t="s">
        <v>270</v>
      </c>
      <c r="D100" s="136" t="s">
        <v>207</v>
      </c>
      <c r="E100" s="136" t="s">
        <v>95</v>
      </c>
      <c r="F100" s="136" t="s">
        <v>208</v>
      </c>
      <c r="G100" s="136" t="s">
        <v>209</v>
      </c>
      <c r="H100" s="136" t="s">
        <v>210</v>
      </c>
      <c r="I100" s="138" t="s">
        <v>158</v>
      </c>
      <c r="J100" s="138" t="s">
        <v>193</v>
      </c>
      <c r="K100" s="138" t="s">
        <v>23</v>
      </c>
      <c r="L100" s="138" t="s">
        <v>71</v>
      </c>
      <c r="M100" s="138">
        <v>126</v>
      </c>
      <c r="N100" s="138" t="s">
        <v>42</v>
      </c>
      <c r="O100" s="138">
        <v>40</v>
      </c>
      <c r="P100" s="138" t="s">
        <v>17</v>
      </c>
      <c r="Q100" s="138">
        <v>20</v>
      </c>
      <c r="R100" s="143" t="s">
        <v>18</v>
      </c>
      <c r="S100" s="61" t="s">
        <v>211</v>
      </c>
      <c r="T100" s="61" t="s">
        <v>13</v>
      </c>
      <c r="U100" s="61" t="s">
        <v>27</v>
      </c>
      <c r="V100" s="61" t="s">
        <v>30</v>
      </c>
      <c r="W100" s="61" t="s">
        <v>31</v>
      </c>
      <c r="X100" s="61" t="s">
        <v>101</v>
      </c>
      <c r="Y100" s="61" t="s">
        <v>34</v>
      </c>
      <c r="Z100" s="140">
        <v>27.2</v>
      </c>
      <c r="AA100" s="14">
        <v>25</v>
      </c>
      <c r="AB100" s="14">
        <v>15</v>
      </c>
      <c r="AC100" s="14">
        <v>8</v>
      </c>
      <c r="AD100" s="14">
        <v>32</v>
      </c>
      <c r="AE100" s="140">
        <v>20</v>
      </c>
      <c r="AF100" s="61">
        <v>0</v>
      </c>
      <c r="AG100" s="61">
        <v>0</v>
      </c>
      <c r="AH100" s="61">
        <v>0</v>
      </c>
      <c r="AI100" s="61">
        <v>20</v>
      </c>
      <c r="AJ100" s="143" t="s">
        <v>18</v>
      </c>
      <c r="AK100" s="138" t="s">
        <v>35</v>
      </c>
      <c r="AL100" s="136" t="s">
        <v>206</v>
      </c>
      <c r="AM100" s="136" t="s">
        <v>194</v>
      </c>
      <c r="AN100" s="138"/>
      <c r="AO100" s="138"/>
      <c r="AP100" s="138"/>
      <c r="AQ100" s="136"/>
    </row>
    <row r="101" spans="1:43" s="59" customFormat="1" ht="135" x14ac:dyDescent="0.25">
      <c r="A101" s="138"/>
      <c r="B101" s="138"/>
      <c r="C101" s="136"/>
      <c r="D101" s="136"/>
      <c r="E101" s="136"/>
      <c r="F101" s="136"/>
      <c r="G101" s="136"/>
      <c r="H101" s="136"/>
      <c r="I101" s="138"/>
      <c r="J101" s="138"/>
      <c r="K101" s="138"/>
      <c r="L101" s="138"/>
      <c r="M101" s="138"/>
      <c r="N101" s="138"/>
      <c r="O101" s="138"/>
      <c r="P101" s="138"/>
      <c r="Q101" s="138"/>
      <c r="R101" s="143"/>
      <c r="S101" s="61" t="s">
        <v>212</v>
      </c>
      <c r="T101" s="61" t="s">
        <v>13</v>
      </c>
      <c r="U101" s="61" t="s">
        <v>27</v>
      </c>
      <c r="V101" s="61" t="s">
        <v>30</v>
      </c>
      <c r="W101" s="61" t="s">
        <v>31</v>
      </c>
      <c r="X101" s="61" t="s">
        <v>101</v>
      </c>
      <c r="Y101" s="61" t="s">
        <v>33</v>
      </c>
      <c r="Z101" s="140"/>
      <c r="AA101" s="14">
        <v>25</v>
      </c>
      <c r="AB101" s="14">
        <v>15</v>
      </c>
      <c r="AC101" s="14">
        <v>4.8</v>
      </c>
      <c r="AD101" s="14">
        <v>27.2</v>
      </c>
      <c r="AE101" s="140"/>
      <c r="AF101" s="61">
        <v>0</v>
      </c>
      <c r="AG101" s="61">
        <v>0</v>
      </c>
      <c r="AH101" s="61">
        <v>0</v>
      </c>
      <c r="AI101" s="61">
        <v>20</v>
      </c>
      <c r="AJ101" s="143"/>
      <c r="AK101" s="138"/>
      <c r="AL101" s="136"/>
      <c r="AM101" s="136"/>
      <c r="AN101" s="138"/>
      <c r="AO101" s="138"/>
      <c r="AP101" s="138"/>
      <c r="AQ101" s="136"/>
    </row>
    <row r="102" spans="1:43" s="59" customFormat="1" ht="240" customHeight="1" x14ac:dyDescent="0.25">
      <c r="A102" s="138">
        <v>35</v>
      </c>
      <c r="B102" s="138" t="s">
        <v>114</v>
      </c>
      <c r="C102" s="136" t="s">
        <v>270</v>
      </c>
      <c r="D102" s="136" t="s">
        <v>213</v>
      </c>
      <c r="E102" s="136" t="s">
        <v>96</v>
      </c>
      <c r="F102" s="136" t="s">
        <v>214</v>
      </c>
      <c r="G102" s="136" t="s">
        <v>215</v>
      </c>
      <c r="H102" s="136" t="s">
        <v>216</v>
      </c>
      <c r="I102" s="138" t="s">
        <v>158</v>
      </c>
      <c r="J102" s="138" t="s">
        <v>193</v>
      </c>
      <c r="K102" s="138" t="s">
        <v>23</v>
      </c>
      <c r="L102" s="138" t="s">
        <v>71</v>
      </c>
      <c r="M102" s="138">
        <v>5</v>
      </c>
      <c r="N102" s="138" t="s">
        <v>42</v>
      </c>
      <c r="O102" s="138">
        <v>40</v>
      </c>
      <c r="P102" s="138" t="s">
        <v>99</v>
      </c>
      <c r="Q102" s="138">
        <v>40</v>
      </c>
      <c r="R102" s="141" t="s">
        <v>16</v>
      </c>
      <c r="S102" s="61" t="s">
        <v>217</v>
      </c>
      <c r="T102" s="61" t="s">
        <v>13</v>
      </c>
      <c r="U102" s="61" t="s">
        <v>27</v>
      </c>
      <c r="V102" s="61" t="s">
        <v>30</v>
      </c>
      <c r="W102" s="61" t="s">
        <v>31</v>
      </c>
      <c r="X102" s="61" t="s">
        <v>101</v>
      </c>
      <c r="Y102" s="61" t="s">
        <v>33</v>
      </c>
      <c r="Z102" s="140">
        <v>14.4</v>
      </c>
      <c r="AA102" s="14">
        <v>25</v>
      </c>
      <c r="AB102" s="14">
        <v>15</v>
      </c>
      <c r="AC102" s="14">
        <v>16</v>
      </c>
      <c r="AD102" s="14">
        <v>24</v>
      </c>
      <c r="AE102" s="140">
        <v>40</v>
      </c>
      <c r="AF102" s="61">
        <v>0</v>
      </c>
      <c r="AG102" s="61">
        <v>0</v>
      </c>
      <c r="AH102" s="61">
        <v>0</v>
      </c>
      <c r="AI102" s="61">
        <v>40</v>
      </c>
      <c r="AJ102" s="143" t="s">
        <v>18</v>
      </c>
      <c r="AK102" s="138" t="s">
        <v>35</v>
      </c>
      <c r="AL102" s="136" t="s">
        <v>206</v>
      </c>
      <c r="AM102" s="136" t="s">
        <v>194</v>
      </c>
      <c r="AN102" s="138"/>
      <c r="AO102" s="138"/>
      <c r="AP102" s="138"/>
      <c r="AQ102" s="136"/>
    </row>
    <row r="103" spans="1:43" s="59" customFormat="1" ht="165" x14ac:dyDescent="0.25">
      <c r="A103" s="138"/>
      <c r="B103" s="138"/>
      <c r="C103" s="136"/>
      <c r="D103" s="136"/>
      <c r="E103" s="136"/>
      <c r="F103" s="136"/>
      <c r="G103" s="136"/>
      <c r="H103" s="136"/>
      <c r="I103" s="138"/>
      <c r="J103" s="138"/>
      <c r="K103" s="138"/>
      <c r="L103" s="138"/>
      <c r="M103" s="138"/>
      <c r="N103" s="138"/>
      <c r="O103" s="138"/>
      <c r="P103" s="138"/>
      <c r="Q103" s="138"/>
      <c r="R103" s="141"/>
      <c r="S103" s="61" t="s">
        <v>218</v>
      </c>
      <c r="T103" s="61" t="s">
        <v>13</v>
      </c>
      <c r="U103" s="61" t="s">
        <v>27</v>
      </c>
      <c r="V103" s="61" t="s">
        <v>30</v>
      </c>
      <c r="W103" s="61" t="s">
        <v>31</v>
      </c>
      <c r="X103" s="61" t="s">
        <v>101</v>
      </c>
      <c r="Y103" s="61" t="s">
        <v>33</v>
      </c>
      <c r="Z103" s="140"/>
      <c r="AA103" s="14">
        <v>25</v>
      </c>
      <c r="AB103" s="14">
        <v>15</v>
      </c>
      <c r="AC103" s="14">
        <v>9.6</v>
      </c>
      <c r="AD103" s="14">
        <v>14.4</v>
      </c>
      <c r="AE103" s="140"/>
      <c r="AF103" s="61">
        <v>0</v>
      </c>
      <c r="AG103" s="61">
        <v>0</v>
      </c>
      <c r="AH103" s="61">
        <v>0</v>
      </c>
      <c r="AI103" s="61">
        <v>40</v>
      </c>
      <c r="AJ103" s="143"/>
      <c r="AK103" s="138"/>
      <c r="AL103" s="136"/>
      <c r="AM103" s="136"/>
      <c r="AN103" s="138"/>
      <c r="AO103" s="138"/>
      <c r="AP103" s="138"/>
      <c r="AQ103" s="136"/>
    </row>
    <row r="104" spans="1:43" s="59" customFormat="1" ht="150" x14ac:dyDescent="0.25">
      <c r="A104" s="138">
        <v>36</v>
      </c>
      <c r="B104" s="138" t="s">
        <v>114</v>
      </c>
      <c r="C104" s="136" t="s">
        <v>270</v>
      </c>
      <c r="D104" s="136" t="s">
        <v>219</v>
      </c>
      <c r="E104" s="136" t="s">
        <v>96</v>
      </c>
      <c r="F104" s="136" t="s">
        <v>220</v>
      </c>
      <c r="G104" s="136" t="s">
        <v>221</v>
      </c>
      <c r="H104" s="136" t="s">
        <v>222</v>
      </c>
      <c r="I104" s="138" t="s">
        <v>159</v>
      </c>
      <c r="J104" s="138" t="s">
        <v>223</v>
      </c>
      <c r="K104" s="138" t="s">
        <v>23</v>
      </c>
      <c r="L104" s="138" t="s">
        <v>71</v>
      </c>
      <c r="M104" s="138">
        <v>53</v>
      </c>
      <c r="N104" s="138" t="s">
        <v>42</v>
      </c>
      <c r="O104" s="138">
        <v>40</v>
      </c>
      <c r="P104" s="138" t="s">
        <v>99</v>
      </c>
      <c r="Q104" s="138">
        <v>40</v>
      </c>
      <c r="R104" s="141" t="s">
        <v>16</v>
      </c>
      <c r="S104" s="61" t="s">
        <v>440</v>
      </c>
      <c r="T104" s="61" t="s">
        <v>13</v>
      </c>
      <c r="U104" s="61" t="s">
        <v>27</v>
      </c>
      <c r="V104" s="61" t="s">
        <v>30</v>
      </c>
      <c r="W104" s="61" t="s">
        <v>31</v>
      </c>
      <c r="X104" s="61" t="s">
        <v>101</v>
      </c>
      <c r="Y104" s="61" t="s">
        <v>33</v>
      </c>
      <c r="Z104" s="140">
        <v>14.4</v>
      </c>
      <c r="AA104" s="14">
        <v>25</v>
      </c>
      <c r="AB104" s="14">
        <v>15</v>
      </c>
      <c r="AC104" s="14">
        <v>16</v>
      </c>
      <c r="AD104" s="14">
        <v>24</v>
      </c>
      <c r="AE104" s="140">
        <v>40</v>
      </c>
      <c r="AF104" s="61">
        <v>0</v>
      </c>
      <c r="AG104" s="61">
        <v>0</v>
      </c>
      <c r="AH104" s="61">
        <v>0</v>
      </c>
      <c r="AI104" s="61">
        <v>40</v>
      </c>
      <c r="AJ104" s="143" t="s">
        <v>18</v>
      </c>
      <c r="AK104" s="138" t="s">
        <v>35</v>
      </c>
      <c r="AL104" s="136" t="s">
        <v>206</v>
      </c>
      <c r="AM104" s="136" t="s">
        <v>194</v>
      </c>
      <c r="AN104" s="138"/>
      <c r="AO104" s="138"/>
      <c r="AP104" s="138"/>
      <c r="AQ104" s="136"/>
    </row>
    <row r="105" spans="1:43" s="59" customFormat="1" ht="165" x14ac:dyDescent="0.25">
      <c r="A105" s="138"/>
      <c r="B105" s="138"/>
      <c r="C105" s="136"/>
      <c r="D105" s="136"/>
      <c r="E105" s="136"/>
      <c r="F105" s="136"/>
      <c r="G105" s="136"/>
      <c r="H105" s="136"/>
      <c r="I105" s="138"/>
      <c r="J105" s="138"/>
      <c r="K105" s="138"/>
      <c r="L105" s="138"/>
      <c r="M105" s="138"/>
      <c r="N105" s="138"/>
      <c r="O105" s="138"/>
      <c r="P105" s="138"/>
      <c r="Q105" s="138"/>
      <c r="R105" s="141"/>
      <c r="S105" s="61" t="s">
        <v>441</v>
      </c>
      <c r="T105" s="61" t="s">
        <v>13</v>
      </c>
      <c r="U105" s="61" t="s">
        <v>27</v>
      </c>
      <c r="V105" s="61" t="s">
        <v>30</v>
      </c>
      <c r="W105" s="61" t="s">
        <v>31</v>
      </c>
      <c r="X105" s="61" t="s">
        <v>101</v>
      </c>
      <c r="Y105" s="61" t="s">
        <v>33</v>
      </c>
      <c r="Z105" s="140"/>
      <c r="AA105" s="14">
        <v>25</v>
      </c>
      <c r="AB105" s="14">
        <v>15</v>
      </c>
      <c r="AC105" s="14">
        <v>9.6</v>
      </c>
      <c r="AD105" s="14">
        <v>14.4</v>
      </c>
      <c r="AE105" s="140"/>
      <c r="AF105" s="61">
        <v>0</v>
      </c>
      <c r="AG105" s="61">
        <v>0</v>
      </c>
      <c r="AH105" s="61">
        <v>0</v>
      </c>
      <c r="AI105" s="61">
        <v>40</v>
      </c>
      <c r="AJ105" s="143"/>
      <c r="AK105" s="138"/>
      <c r="AL105" s="136"/>
      <c r="AM105" s="136"/>
      <c r="AN105" s="138"/>
      <c r="AO105" s="138"/>
      <c r="AP105" s="138"/>
      <c r="AQ105" s="136"/>
    </row>
    <row r="106" spans="1:43" s="59" customFormat="1" ht="150" x14ac:dyDescent="0.25">
      <c r="A106" s="138">
        <v>37</v>
      </c>
      <c r="B106" s="138" t="s">
        <v>114</v>
      </c>
      <c r="C106" s="136" t="s">
        <v>270</v>
      </c>
      <c r="D106" s="136" t="s">
        <v>224</v>
      </c>
      <c r="E106" s="136"/>
      <c r="F106" s="136"/>
      <c r="G106" s="136"/>
      <c r="H106" s="136" t="s">
        <v>225</v>
      </c>
      <c r="I106" s="138" t="s">
        <v>66</v>
      </c>
      <c r="J106" s="138" t="s">
        <v>193</v>
      </c>
      <c r="K106" s="138" t="s">
        <v>22</v>
      </c>
      <c r="L106" s="138" t="s">
        <v>77</v>
      </c>
      <c r="M106" s="138">
        <v>179</v>
      </c>
      <c r="N106" s="138" t="s">
        <v>42</v>
      </c>
      <c r="O106" s="138">
        <v>40</v>
      </c>
      <c r="P106" s="138" t="s">
        <v>14</v>
      </c>
      <c r="Q106" s="138">
        <v>100</v>
      </c>
      <c r="R106" s="144" t="s">
        <v>19</v>
      </c>
      <c r="S106" s="61" t="s">
        <v>226</v>
      </c>
      <c r="T106" s="61" t="s">
        <v>13</v>
      </c>
      <c r="U106" s="61" t="s">
        <v>27</v>
      </c>
      <c r="V106" s="61" t="s">
        <v>30</v>
      </c>
      <c r="W106" s="61" t="s">
        <v>31</v>
      </c>
      <c r="X106" s="61" t="s">
        <v>101</v>
      </c>
      <c r="Y106" s="61" t="s">
        <v>33</v>
      </c>
      <c r="Z106" s="140">
        <v>14.4</v>
      </c>
      <c r="AA106" s="14">
        <v>25</v>
      </c>
      <c r="AB106" s="14">
        <v>15</v>
      </c>
      <c r="AC106" s="14">
        <v>16</v>
      </c>
      <c r="AD106" s="14">
        <v>24</v>
      </c>
      <c r="AE106" s="140">
        <v>100</v>
      </c>
      <c r="AF106" s="61">
        <v>0</v>
      </c>
      <c r="AG106" s="61">
        <v>0</v>
      </c>
      <c r="AH106" s="61">
        <v>0</v>
      </c>
      <c r="AI106" s="61">
        <v>100</v>
      </c>
      <c r="AJ106" s="144" t="s">
        <v>19</v>
      </c>
      <c r="AK106" s="138" t="s">
        <v>36</v>
      </c>
      <c r="AL106" s="136" t="s">
        <v>442</v>
      </c>
      <c r="AM106" s="136" t="s">
        <v>227</v>
      </c>
      <c r="AN106" s="137">
        <v>44927</v>
      </c>
      <c r="AO106" s="137">
        <v>45261</v>
      </c>
      <c r="AP106" s="138" t="s">
        <v>228</v>
      </c>
      <c r="AQ106" s="136" t="s">
        <v>229</v>
      </c>
    </row>
    <row r="107" spans="1:43" s="59" customFormat="1" ht="150" x14ac:dyDescent="0.25">
      <c r="A107" s="138"/>
      <c r="B107" s="138"/>
      <c r="C107" s="136"/>
      <c r="D107" s="136"/>
      <c r="E107" s="136"/>
      <c r="F107" s="136"/>
      <c r="G107" s="136"/>
      <c r="H107" s="136"/>
      <c r="I107" s="138"/>
      <c r="J107" s="138"/>
      <c r="K107" s="138"/>
      <c r="L107" s="138"/>
      <c r="M107" s="138"/>
      <c r="N107" s="138"/>
      <c r="O107" s="138"/>
      <c r="P107" s="138"/>
      <c r="Q107" s="138"/>
      <c r="R107" s="144"/>
      <c r="S107" s="61" t="s">
        <v>230</v>
      </c>
      <c r="T107" s="61" t="s">
        <v>13</v>
      </c>
      <c r="U107" s="61" t="s">
        <v>27</v>
      </c>
      <c r="V107" s="61" t="s">
        <v>30</v>
      </c>
      <c r="W107" s="61" t="s">
        <v>31</v>
      </c>
      <c r="X107" s="61" t="s">
        <v>101</v>
      </c>
      <c r="Y107" s="61" t="s">
        <v>33</v>
      </c>
      <c r="Z107" s="140"/>
      <c r="AA107" s="14">
        <v>25</v>
      </c>
      <c r="AB107" s="14">
        <v>15</v>
      </c>
      <c r="AC107" s="14">
        <v>9.6</v>
      </c>
      <c r="AD107" s="14">
        <v>14.4</v>
      </c>
      <c r="AE107" s="140"/>
      <c r="AF107" s="61">
        <v>0</v>
      </c>
      <c r="AG107" s="61">
        <v>0</v>
      </c>
      <c r="AH107" s="61">
        <v>0</v>
      </c>
      <c r="AI107" s="61">
        <v>100</v>
      </c>
      <c r="AJ107" s="144"/>
      <c r="AK107" s="138"/>
      <c r="AL107" s="136"/>
      <c r="AM107" s="136"/>
      <c r="AN107" s="137"/>
      <c r="AO107" s="137"/>
      <c r="AP107" s="138"/>
      <c r="AQ107" s="136"/>
    </row>
    <row r="108" spans="1:43" s="59" customFormat="1" ht="150" x14ac:dyDescent="0.25">
      <c r="A108" s="138">
        <v>38</v>
      </c>
      <c r="B108" s="138" t="s">
        <v>114</v>
      </c>
      <c r="C108" s="136" t="s">
        <v>270</v>
      </c>
      <c r="D108" s="136" t="s">
        <v>443</v>
      </c>
      <c r="E108" s="136" t="s">
        <v>95</v>
      </c>
      <c r="F108" s="136" t="s">
        <v>283</v>
      </c>
      <c r="G108" s="136" t="s">
        <v>444</v>
      </c>
      <c r="H108" s="136" t="s">
        <v>445</v>
      </c>
      <c r="I108" s="138" t="s">
        <v>160</v>
      </c>
      <c r="J108" s="138" t="s">
        <v>193</v>
      </c>
      <c r="K108" s="138" t="s">
        <v>23</v>
      </c>
      <c r="L108" s="138" t="s">
        <v>71</v>
      </c>
      <c r="M108" s="138">
        <v>12</v>
      </c>
      <c r="N108" s="138" t="s">
        <v>55</v>
      </c>
      <c r="O108" s="138">
        <v>20</v>
      </c>
      <c r="P108" s="138" t="s">
        <v>99</v>
      </c>
      <c r="Q108" s="138">
        <v>40</v>
      </c>
      <c r="R108" s="143" t="s">
        <v>18</v>
      </c>
      <c r="S108" s="61" t="s">
        <v>1746</v>
      </c>
      <c r="T108" s="61" t="s">
        <v>13</v>
      </c>
      <c r="U108" s="61" t="s">
        <v>27</v>
      </c>
      <c r="V108" s="61" t="s">
        <v>30</v>
      </c>
      <c r="W108" s="61" t="s">
        <v>31</v>
      </c>
      <c r="X108" s="61" t="s">
        <v>101</v>
      </c>
      <c r="Y108" s="61" t="s">
        <v>33</v>
      </c>
      <c r="Z108" s="140">
        <v>7.2</v>
      </c>
      <c r="AA108" s="14">
        <v>25</v>
      </c>
      <c r="AB108" s="14">
        <v>15</v>
      </c>
      <c r="AC108" s="14">
        <v>8</v>
      </c>
      <c r="AD108" s="14">
        <v>12</v>
      </c>
      <c r="AE108" s="140">
        <v>40</v>
      </c>
      <c r="AF108" s="61">
        <v>0</v>
      </c>
      <c r="AG108" s="61">
        <v>0</v>
      </c>
      <c r="AH108" s="61">
        <v>0</v>
      </c>
      <c r="AI108" s="61">
        <v>40</v>
      </c>
      <c r="AJ108" s="143" t="s">
        <v>18</v>
      </c>
      <c r="AK108" s="138" t="s">
        <v>35</v>
      </c>
      <c r="AL108" s="136" t="s">
        <v>206</v>
      </c>
      <c r="AM108" s="136" t="s">
        <v>194</v>
      </c>
      <c r="AN108" s="138"/>
      <c r="AO108" s="138"/>
      <c r="AP108" s="138"/>
      <c r="AQ108" s="136"/>
    </row>
    <row r="109" spans="1:43" s="59" customFormat="1" ht="214.5" customHeight="1" x14ac:dyDescent="0.25">
      <c r="A109" s="138"/>
      <c r="B109" s="138"/>
      <c r="C109" s="136"/>
      <c r="D109" s="136"/>
      <c r="E109" s="136"/>
      <c r="F109" s="136"/>
      <c r="G109" s="136"/>
      <c r="H109" s="136"/>
      <c r="I109" s="138"/>
      <c r="J109" s="138"/>
      <c r="K109" s="138"/>
      <c r="L109" s="138"/>
      <c r="M109" s="138"/>
      <c r="N109" s="138"/>
      <c r="O109" s="138"/>
      <c r="P109" s="138"/>
      <c r="Q109" s="138"/>
      <c r="R109" s="143"/>
      <c r="S109" s="61" t="s">
        <v>1747</v>
      </c>
      <c r="T109" s="61" t="s">
        <v>13</v>
      </c>
      <c r="U109" s="61" t="s">
        <v>27</v>
      </c>
      <c r="V109" s="61" t="s">
        <v>30</v>
      </c>
      <c r="W109" s="61" t="s">
        <v>31</v>
      </c>
      <c r="X109" s="61" t="s">
        <v>101</v>
      </c>
      <c r="Y109" s="61" t="s">
        <v>33</v>
      </c>
      <c r="Z109" s="140"/>
      <c r="AA109" s="14">
        <v>25</v>
      </c>
      <c r="AB109" s="14">
        <v>15</v>
      </c>
      <c r="AC109" s="14">
        <v>4.8</v>
      </c>
      <c r="AD109" s="14">
        <v>7.2</v>
      </c>
      <c r="AE109" s="140"/>
      <c r="AF109" s="61">
        <v>0</v>
      </c>
      <c r="AG109" s="61">
        <v>0</v>
      </c>
      <c r="AH109" s="61">
        <v>0</v>
      </c>
      <c r="AI109" s="61">
        <v>40</v>
      </c>
      <c r="AJ109" s="143"/>
      <c r="AK109" s="138"/>
      <c r="AL109" s="136"/>
      <c r="AM109" s="136"/>
      <c r="AN109" s="138"/>
      <c r="AO109" s="138"/>
      <c r="AP109" s="138"/>
      <c r="AQ109" s="136"/>
    </row>
    <row r="110" spans="1:43" s="59" customFormat="1" ht="170.25" customHeight="1" x14ac:dyDescent="0.25">
      <c r="A110" s="138">
        <v>39</v>
      </c>
      <c r="B110" s="138" t="s">
        <v>114</v>
      </c>
      <c r="C110" s="136" t="s">
        <v>270</v>
      </c>
      <c r="D110" s="136" t="s">
        <v>446</v>
      </c>
      <c r="E110" s="136" t="s">
        <v>95</v>
      </c>
      <c r="F110" s="136" t="s">
        <v>294</v>
      </c>
      <c r="G110" s="136" t="s">
        <v>447</v>
      </c>
      <c r="H110" s="136" t="s">
        <v>448</v>
      </c>
      <c r="I110" s="138" t="s">
        <v>234</v>
      </c>
      <c r="J110" s="138" t="s">
        <v>193</v>
      </c>
      <c r="K110" s="138" t="s">
        <v>23</v>
      </c>
      <c r="L110" s="138" t="s">
        <v>71</v>
      </c>
      <c r="M110" s="138">
        <v>12</v>
      </c>
      <c r="N110" s="138" t="s">
        <v>55</v>
      </c>
      <c r="O110" s="138">
        <v>20</v>
      </c>
      <c r="P110" s="138" t="s">
        <v>99</v>
      </c>
      <c r="Q110" s="138">
        <v>40</v>
      </c>
      <c r="R110" s="143" t="s">
        <v>18</v>
      </c>
      <c r="S110" s="61" t="s">
        <v>1748</v>
      </c>
      <c r="T110" s="61" t="s">
        <v>13</v>
      </c>
      <c r="U110" s="61" t="s">
        <v>27</v>
      </c>
      <c r="V110" s="61" t="s">
        <v>30</v>
      </c>
      <c r="W110" s="61" t="s">
        <v>31</v>
      </c>
      <c r="X110" s="61" t="s">
        <v>101</v>
      </c>
      <c r="Y110" s="61" t="s">
        <v>33</v>
      </c>
      <c r="Z110" s="140">
        <v>7.2</v>
      </c>
      <c r="AA110" s="14">
        <v>25</v>
      </c>
      <c r="AB110" s="14">
        <v>15</v>
      </c>
      <c r="AC110" s="14">
        <v>8</v>
      </c>
      <c r="AD110" s="14">
        <v>12</v>
      </c>
      <c r="AE110" s="140">
        <v>40</v>
      </c>
      <c r="AF110" s="61">
        <v>0</v>
      </c>
      <c r="AG110" s="61">
        <v>0</v>
      </c>
      <c r="AH110" s="61">
        <v>0</v>
      </c>
      <c r="AI110" s="61">
        <v>40</v>
      </c>
      <c r="AJ110" s="143" t="s">
        <v>18</v>
      </c>
      <c r="AK110" s="138" t="s">
        <v>35</v>
      </c>
      <c r="AL110" s="136" t="s">
        <v>206</v>
      </c>
      <c r="AM110" s="136" t="s">
        <v>194</v>
      </c>
      <c r="AN110" s="138"/>
      <c r="AO110" s="138"/>
      <c r="AP110" s="138"/>
      <c r="AQ110" s="136"/>
    </row>
    <row r="111" spans="1:43" s="59" customFormat="1" ht="210" x14ac:dyDescent="0.25">
      <c r="A111" s="138"/>
      <c r="B111" s="138"/>
      <c r="C111" s="136"/>
      <c r="D111" s="136"/>
      <c r="E111" s="136"/>
      <c r="F111" s="136"/>
      <c r="G111" s="136"/>
      <c r="H111" s="136"/>
      <c r="I111" s="138"/>
      <c r="J111" s="138"/>
      <c r="K111" s="138"/>
      <c r="L111" s="138"/>
      <c r="M111" s="138"/>
      <c r="N111" s="138"/>
      <c r="O111" s="138"/>
      <c r="P111" s="138"/>
      <c r="Q111" s="138"/>
      <c r="R111" s="143"/>
      <c r="S111" s="61" t="s">
        <v>1749</v>
      </c>
      <c r="T111" s="61" t="s">
        <v>13</v>
      </c>
      <c r="U111" s="61" t="s">
        <v>27</v>
      </c>
      <c r="V111" s="61" t="s">
        <v>30</v>
      </c>
      <c r="W111" s="61" t="s">
        <v>31</v>
      </c>
      <c r="X111" s="61" t="s">
        <v>101</v>
      </c>
      <c r="Y111" s="61" t="s">
        <v>33</v>
      </c>
      <c r="Z111" s="140"/>
      <c r="AA111" s="14">
        <v>25</v>
      </c>
      <c r="AB111" s="14">
        <v>15</v>
      </c>
      <c r="AC111" s="14">
        <v>4.8</v>
      </c>
      <c r="AD111" s="14">
        <v>7.2</v>
      </c>
      <c r="AE111" s="140"/>
      <c r="AF111" s="61">
        <v>0</v>
      </c>
      <c r="AG111" s="61">
        <v>0</v>
      </c>
      <c r="AH111" s="61">
        <v>0</v>
      </c>
      <c r="AI111" s="61">
        <v>40</v>
      </c>
      <c r="AJ111" s="143"/>
      <c r="AK111" s="138"/>
      <c r="AL111" s="136"/>
      <c r="AM111" s="136"/>
      <c r="AN111" s="138"/>
      <c r="AO111" s="138"/>
      <c r="AP111" s="138"/>
      <c r="AQ111" s="136"/>
    </row>
    <row r="112" spans="1:43" s="59" customFormat="1" ht="270" customHeight="1" x14ac:dyDescent="0.25">
      <c r="A112" s="138">
        <v>40</v>
      </c>
      <c r="B112" s="138" t="s">
        <v>114</v>
      </c>
      <c r="C112" s="136" t="s">
        <v>270</v>
      </c>
      <c r="D112" s="136" t="s">
        <v>449</v>
      </c>
      <c r="E112" s="136" t="s">
        <v>95</v>
      </c>
      <c r="F112" s="136" t="s">
        <v>1750</v>
      </c>
      <c r="G112" s="136" t="s">
        <v>1751</v>
      </c>
      <c r="H112" s="136" t="s">
        <v>1752</v>
      </c>
      <c r="I112" s="138" t="s">
        <v>306</v>
      </c>
      <c r="J112" s="138" t="s">
        <v>193</v>
      </c>
      <c r="K112" s="138" t="s">
        <v>23</v>
      </c>
      <c r="L112" s="138" t="s">
        <v>71</v>
      </c>
      <c r="M112" s="138">
        <v>12</v>
      </c>
      <c r="N112" s="138" t="s">
        <v>55</v>
      </c>
      <c r="O112" s="138">
        <v>20</v>
      </c>
      <c r="P112" s="138" t="s">
        <v>99</v>
      </c>
      <c r="Q112" s="138">
        <v>40</v>
      </c>
      <c r="R112" s="143" t="s">
        <v>18</v>
      </c>
      <c r="S112" s="61" t="s">
        <v>1753</v>
      </c>
      <c r="T112" s="61" t="s">
        <v>13</v>
      </c>
      <c r="U112" s="61" t="s">
        <v>27</v>
      </c>
      <c r="V112" s="61" t="s">
        <v>30</v>
      </c>
      <c r="W112" s="61" t="s">
        <v>31</v>
      </c>
      <c r="X112" s="61" t="s">
        <v>101</v>
      </c>
      <c r="Y112" s="61" t="s">
        <v>33</v>
      </c>
      <c r="Z112" s="140">
        <v>7.2</v>
      </c>
      <c r="AA112" s="14">
        <v>25</v>
      </c>
      <c r="AB112" s="14">
        <v>15</v>
      </c>
      <c r="AC112" s="14">
        <v>8</v>
      </c>
      <c r="AD112" s="14">
        <v>12</v>
      </c>
      <c r="AE112" s="140">
        <v>40</v>
      </c>
      <c r="AF112" s="61">
        <v>0</v>
      </c>
      <c r="AG112" s="61">
        <v>0</v>
      </c>
      <c r="AH112" s="61">
        <v>0</v>
      </c>
      <c r="AI112" s="61">
        <v>40</v>
      </c>
      <c r="AJ112" s="143" t="s">
        <v>18</v>
      </c>
      <c r="AK112" s="138" t="s">
        <v>35</v>
      </c>
      <c r="AL112" s="136" t="s">
        <v>206</v>
      </c>
      <c r="AM112" s="136" t="s">
        <v>194</v>
      </c>
      <c r="AN112" s="138"/>
      <c r="AO112" s="138"/>
      <c r="AP112" s="138"/>
      <c r="AQ112" s="136"/>
    </row>
    <row r="113" spans="1:43" s="59" customFormat="1" ht="198.75" customHeight="1" x14ac:dyDescent="0.25">
      <c r="A113" s="138"/>
      <c r="B113" s="138"/>
      <c r="C113" s="136"/>
      <c r="D113" s="136"/>
      <c r="E113" s="136"/>
      <c r="F113" s="136"/>
      <c r="G113" s="136"/>
      <c r="H113" s="136"/>
      <c r="I113" s="138"/>
      <c r="J113" s="138"/>
      <c r="K113" s="138"/>
      <c r="L113" s="138"/>
      <c r="M113" s="138"/>
      <c r="N113" s="138"/>
      <c r="O113" s="138"/>
      <c r="P113" s="138"/>
      <c r="Q113" s="138"/>
      <c r="R113" s="143"/>
      <c r="S113" s="61" t="s">
        <v>1754</v>
      </c>
      <c r="T113" s="61" t="s">
        <v>13</v>
      </c>
      <c r="U113" s="61" t="s">
        <v>27</v>
      </c>
      <c r="V113" s="61" t="s">
        <v>30</v>
      </c>
      <c r="W113" s="61" t="s">
        <v>31</v>
      </c>
      <c r="X113" s="61" t="s">
        <v>101</v>
      </c>
      <c r="Y113" s="61" t="s">
        <v>33</v>
      </c>
      <c r="Z113" s="140"/>
      <c r="AA113" s="14">
        <v>25</v>
      </c>
      <c r="AB113" s="14">
        <v>15</v>
      </c>
      <c r="AC113" s="14">
        <v>4.8</v>
      </c>
      <c r="AD113" s="14">
        <v>7.2</v>
      </c>
      <c r="AE113" s="140"/>
      <c r="AF113" s="61">
        <v>0</v>
      </c>
      <c r="AG113" s="61">
        <v>0</v>
      </c>
      <c r="AH113" s="61">
        <v>0</v>
      </c>
      <c r="AI113" s="61">
        <v>40</v>
      </c>
      <c r="AJ113" s="143"/>
      <c r="AK113" s="138"/>
      <c r="AL113" s="136"/>
      <c r="AM113" s="136"/>
      <c r="AN113" s="138"/>
      <c r="AO113" s="138"/>
      <c r="AP113" s="138"/>
      <c r="AQ113" s="136"/>
    </row>
    <row r="114" spans="1:43" s="59" customFormat="1" ht="120" x14ac:dyDescent="0.25">
      <c r="A114" s="138">
        <v>41</v>
      </c>
      <c r="B114" s="138" t="s">
        <v>450</v>
      </c>
      <c r="C114" s="136" t="s">
        <v>451</v>
      </c>
      <c r="D114" s="136" t="s">
        <v>452</v>
      </c>
      <c r="E114" s="136" t="s">
        <v>95</v>
      </c>
      <c r="F114" s="136" t="s">
        <v>453</v>
      </c>
      <c r="G114" s="136" t="s">
        <v>454</v>
      </c>
      <c r="H114" s="136" t="s">
        <v>455</v>
      </c>
      <c r="I114" s="138" t="s">
        <v>158</v>
      </c>
      <c r="J114" s="138" t="s">
        <v>193</v>
      </c>
      <c r="K114" s="138" t="s">
        <v>23</v>
      </c>
      <c r="L114" s="138" t="s">
        <v>71</v>
      </c>
      <c r="M114" s="138">
        <v>365</v>
      </c>
      <c r="N114" s="138" t="s">
        <v>42</v>
      </c>
      <c r="O114" s="138">
        <v>40</v>
      </c>
      <c r="P114" s="138" t="s">
        <v>46</v>
      </c>
      <c r="Q114" s="138">
        <v>80</v>
      </c>
      <c r="R114" s="139" t="s">
        <v>15</v>
      </c>
      <c r="S114" s="61" t="s">
        <v>456</v>
      </c>
      <c r="T114" s="61" t="s">
        <v>13</v>
      </c>
      <c r="U114" s="61" t="s">
        <v>27</v>
      </c>
      <c r="V114" s="61" t="s">
        <v>30</v>
      </c>
      <c r="W114" s="61" t="s">
        <v>31</v>
      </c>
      <c r="X114" s="61" t="s">
        <v>101</v>
      </c>
      <c r="Y114" s="61" t="s">
        <v>33</v>
      </c>
      <c r="Z114" s="140">
        <v>10.08</v>
      </c>
      <c r="AA114" s="14">
        <v>25</v>
      </c>
      <c r="AB114" s="14">
        <v>15</v>
      </c>
      <c r="AC114" s="14">
        <v>16</v>
      </c>
      <c r="AD114" s="14">
        <v>24</v>
      </c>
      <c r="AE114" s="140">
        <v>80</v>
      </c>
      <c r="AF114" s="61">
        <v>0</v>
      </c>
      <c r="AG114" s="61">
        <v>0</v>
      </c>
      <c r="AH114" s="61">
        <v>0</v>
      </c>
      <c r="AI114" s="61">
        <v>80</v>
      </c>
      <c r="AJ114" s="139" t="s">
        <v>15</v>
      </c>
      <c r="AK114" s="138" t="s">
        <v>36</v>
      </c>
      <c r="AL114" s="136" t="s">
        <v>457</v>
      </c>
      <c r="AM114" s="136" t="s">
        <v>458</v>
      </c>
      <c r="AN114" s="137">
        <v>44927</v>
      </c>
      <c r="AO114" s="137">
        <v>44986</v>
      </c>
      <c r="AP114" s="137">
        <v>44958</v>
      </c>
      <c r="AQ114" s="136" t="s">
        <v>459</v>
      </c>
    </row>
    <row r="115" spans="1:43" s="59" customFormat="1" ht="150" x14ac:dyDescent="0.25">
      <c r="A115" s="138"/>
      <c r="B115" s="138"/>
      <c r="C115" s="136"/>
      <c r="D115" s="136"/>
      <c r="E115" s="136"/>
      <c r="F115" s="136"/>
      <c r="G115" s="136"/>
      <c r="H115" s="136"/>
      <c r="I115" s="138"/>
      <c r="J115" s="138"/>
      <c r="K115" s="138"/>
      <c r="L115" s="138"/>
      <c r="M115" s="138"/>
      <c r="N115" s="138"/>
      <c r="O115" s="138"/>
      <c r="P115" s="138"/>
      <c r="Q115" s="138"/>
      <c r="R115" s="139"/>
      <c r="S115" s="61" t="s">
        <v>460</v>
      </c>
      <c r="T115" s="61" t="s">
        <v>13</v>
      </c>
      <c r="U115" s="61" t="s">
        <v>27</v>
      </c>
      <c r="V115" s="61" t="s">
        <v>30</v>
      </c>
      <c r="W115" s="61" t="s">
        <v>31</v>
      </c>
      <c r="X115" s="61" t="s">
        <v>101</v>
      </c>
      <c r="Y115" s="61" t="s">
        <v>33</v>
      </c>
      <c r="Z115" s="140"/>
      <c r="AA115" s="14">
        <v>25</v>
      </c>
      <c r="AB115" s="14">
        <v>15</v>
      </c>
      <c r="AC115" s="14">
        <v>9.6</v>
      </c>
      <c r="AD115" s="14">
        <v>14.4</v>
      </c>
      <c r="AE115" s="140"/>
      <c r="AF115" s="61">
        <v>0</v>
      </c>
      <c r="AG115" s="61">
        <v>0</v>
      </c>
      <c r="AH115" s="61">
        <v>0</v>
      </c>
      <c r="AI115" s="61">
        <v>80</v>
      </c>
      <c r="AJ115" s="139"/>
      <c r="AK115" s="138"/>
      <c r="AL115" s="136"/>
      <c r="AM115" s="136"/>
      <c r="AN115" s="137"/>
      <c r="AO115" s="137"/>
      <c r="AP115" s="137"/>
      <c r="AQ115" s="136"/>
    </row>
    <row r="116" spans="1:43" s="59" customFormat="1" ht="231.75" customHeight="1" x14ac:dyDescent="0.25">
      <c r="A116" s="138"/>
      <c r="B116" s="138"/>
      <c r="C116" s="136"/>
      <c r="D116" s="136"/>
      <c r="E116" s="136"/>
      <c r="F116" s="136"/>
      <c r="G116" s="136"/>
      <c r="H116" s="136"/>
      <c r="I116" s="138"/>
      <c r="J116" s="138"/>
      <c r="K116" s="138"/>
      <c r="L116" s="138"/>
      <c r="M116" s="138"/>
      <c r="N116" s="138"/>
      <c r="O116" s="138"/>
      <c r="P116" s="138"/>
      <c r="Q116" s="138"/>
      <c r="R116" s="139"/>
      <c r="S116" s="61" t="s">
        <v>461</v>
      </c>
      <c r="T116" s="61" t="s">
        <v>13</v>
      </c>
      <c r="U116" s="61" t="s">
        <v>28</v>
      </c>
      <c r="V116" s="61" t="s">
        <v>30</v>
      </c>
      <c r="W116" s="61" t="s">
        <v>31</v>
      </c>
      <c r="X116" s="61" t="s">
        <v>101</v>
      </c>
      <c r="Y116" s="61" t="s">
        <v>33</v>
      </c>
      <c r="Z116" s="140"/>
      <c r="AA116" s="14">
        <v>15</v>
      </c>
      <c r="AB116" s="14">
        <v>15</v>
      </c>
      <c r="AC116" s="14">
        <v>4.32</v>
      </c>
      <c r="AD116" s="14">
        <v>10.08</v>
      </c>
      <c r="AE116" s="140"/>
      <c r="AF116" s="61">
        <v>0</v>
      </c>
      <c r="AG116" s="61">
        <v>0</v>
      </c>
      <c r="AH116" s="61">
        <v>0</v>
      </c>
      <c r="AI116" s="61">
        <v>80</v>
      </c>
      <c r="AJ116" s="139"/>
      <c r="AK116" s="138"/>
      <c r="AL116" s="136"/>
      <c r="AM116" s="136"/>
      <c r="AN116" s="137"/>
      <c r="AO116" s="137"/>
      <c r="AP116" s="137"/>
      <c r="AQ116" s="136"/>
    </row>
    <row r="117" spans="1:43" s="59" customFormat="1" ht="135" x14ac:dyDescent="0.25">
      <c r="A117" s="138">
        <v>42</v>
      </c>
      <c r="B117" s="138" t="s">
        <v>450</v>
      </c>
      <c r="C117" s="136" t="s">
        <v>451</v>
      </c>
      <c r="D117" s="136" t="s">
        <v>462</v>
      </c>
      <c r="E117" s="136" t="s">
        <v>96</v>
      </c>
      <c r="F117" s="136" t="s">
        <v>463</v>
      </c>
      <c r="G117" s="136" t="s">
        <v>464</v>
      </c>
      <c r="H117" s="136" t="s">
        <v>465</v>
      </c>
      <c r="I117" s="138" t="s">
        <v>158</v>
      </c>
      <c r="J117" s="138" t="s">
        <v>193</v>
      </c>
      <c r="K117" s="138" t="s">
        <v>23</v>
      </c>
      <c r="L117" s="138" t="s">
        <v>71</v>
      </c>
      <c r="M117" s="138">
        <v>365</v>
      </c>
      <c r="N117" s="138" t="s">
        <v>42</v>
      </c>
      <c r="O117" s="138">
        <v>40</v>
      </c>
      <c r="P117" s="138" t="s">
        <v>46</v>
      </c>
      <c r="Q117" s="138">
        <v>80</v>
      </c>
      <c r="R117" s="139" t="s">
        <v>15</v>
      </c>
      <c r="S117" s="61" t="s">
        <v>466</v>
      </c>
      <c r="T117" s="61" t="s">
        <v>13</v>
      </c>
      <c r="U117" s="61" t="s">
        <v>27</v>
      </c>
      <c r="V117" s="61" t="s">
        <v>30</v>
      </c>
      <c r="W117" s="61" t="s">
        <v>31</v>
      </c>
      <c r="X117" s="61" t="s">
        <v>101</v>
      </c>
      <c r="Y117" s="61" t="s">
        <v>33</v>
      </c>
      <c r="Z117" s="140">
        <v>10.080000000000002</v>
      </c>
      <c r="AA117" s="14">
        <v>25</v>
      </c>
      <c r="AB117" s="14">
        <v>15</v>
      </c>
      <c r="AC117" s="14">
        <v>16</v>
      </c>
      <c r="AD117" s="14">
        <v>24</v>
      </c>
      <c r="AE117" s="140">
        <v>80</v>
      </c>
      <c r="AF117" s="61">
        <v>0</v>
      </c>
      <c r="AG117" s="61">
        <v>0</v>
      </c>
      <c r="AH117" s="61">
        <v>0</v>
      </c>
      <c r="AI117" s="61">
        <v>80</v>
      </c>
      <c r="AJ117" s="139" t="s">
        <v>15</v>
      </c>
      <c r="AK117" s="138" t="s">
        <v>36</v>
      </c>
      <c r="AL117" s="136" t="s">
        <v>467</v>
      </c>
      <c r="AM117" s="136" t="s">
        <v>468</v>
      </c>
      <c r="AN117" s="137">
        <v>44927</v>
      </c>
      <c r="AO117" s="137">
        <v>45078</v>
      </c>
      <c r="AP117" s="137">
        <v>45108</v>
      </c>
      <c r="AQ117" s="136" t="s">
        <v>459</v>
      </c>
    </row>
    <row r="118" spans="1:43" s="59" customFormat="1" ht="218.25" customHeight="1" x14ac:dyDescent="0.25">
      <c r="A118" s="138"/>
      <c r="B118" s="138"/>
      <c r="C118" s="136"/>
      <c r="D118" s="136"/>
      <c r="E118" s="136"/>
      <c r="F118" s="136"/>
      <c r="G118" s="136"/>
      <c r="H118" s="136"/>
      <c r="I118" s="138"/>
      <c r="J118" s="138"/>
      <c r="K118" s="138"/>
      <c r="L118" s="138"/>
      <c r="M118" s="138"/>
      <c r="N118" s="138"/>
      <c r="O118" s="138"/>
      <c r="P118" s="138"/>
      <c r="Q118" s="138"/>
      <c r="R118" s="139"/>
      <c r="S118" s="61" t="s">
        <v>469</v>
      </c>
      <c r="T118" s="61" t="s">
        <v>13</v>
      </c>
      <c r="U118" s="61" t="s">
        <v>28</v>
      </c>
      <c r="V118" s="61" t="s">
        <v>30</v>
      </c>
      <c r="W118" s="61" t="s">
        <v>31</v>
      </c>
      <c r="X118" s="61" t="s">
        <v>101</v>
      </c>
      <c r="Y118" s="61" t="s">
        <v>33</v>
      </c>
      <c r="Z118" s="140"/>
      <c r="AA118" s="14">
        <v>15</v>
      </c>
      <c r="AB118" s="14">
        <v>15</v>
      </c>
      <c r="AC118" s="14">
        <v>7.2</v>
      </c>
      <c r="AD118" s="14">
        <v>16.8</v>
      </c>
      <c r="AE118" s="140"/>
      <c r="AF118" s="61">
        <v>0</v>
      </c>
      <c r="AG118" s="61">
        <v>0</v>
      </c>
      <c r="AH118" s="61">
        <v>0</v>
      </c>
      <c r="AI118" s="61">
        <v>80</v>
      </c>
      <c r="AJ118" s="139"/>
      <c r="AK118" s="138"/>
      <c r="AL118" s="136"/>
      <c r="AM118" s="136"/>
      <c r="AN118" s="137"/>
      <c r="AO118" s="137"/>
      <c r="AP118" s="137"/>
      <c r="AQ118" s="136"/>
    </row>
    <row r="119" spans="1:43" s="59" customFormat="1" ht="171" customHeight="1" x14ac:dyDescent="0.25">
      <c r="A119" s="138"/>
      <c r="B119" s="138"/>
      <c r="C119" s="136"/>
      <c r="D119" s="136"/>
      <c r="E119" s="136"/>
      <c r="F119" s="136"/>
      <c r="G119" s="136"/>
      <c r="H119" s="136"/>
      <c r="I119" s="138"/>
      <c r="J119" s="138"/>
      <c r="K119" s="138"/>
      <c r="L119" s="138"/>
      <c r="M119" s="138"/>
      <c r="N119" s="138"/>
      <c r="O119" s="138"/>
      <c r="P119" s="138"/>
      <c r="Q119" s="138"/>
      <c r="R119" s="139"/>
      <c r="S119" s="61" t="s">
        <v>470</v>
      </c>
      <c r="T119" s="61" t="s">
        <v>13</v>
      </c>
      <c r="U119" s="61" t="s">
        <v>27</v>
      </c>
      <c r="V119" s="61" t="s">
        <v>30</v>
      </c>
      <c r="W119" s="61" t="s">
        <v>31</v>
      </c>
      <c r="X119" s="61" t="s">
        <v>101</v>
      </c>
      <c r="Y119" s="61" t="s">
        <v>33</v>
      </c>
      <c r="Z119" s="140"/>
      <c r="AA119" s="14">
        <v>25</v>
      </c>
      <c r="AB119" s="14">
        <v>15</v>
      </c>
      <c r="AC119" s="14">
        <v>6.72</v>
      </c>
      <c r="AD119" s="14">
        <v>10.080000000000002</v>
      </c>
      <c r="AE119" s="140"/>
      <c r="AF119" s="61">
        <v>0</v>
      </c>
      <c r="AG119" s="61">
        <v>0</v>
      </c>
      <c r="AH119" s="61">
        <v>0</v>
      </c>
      <c r="AI119" s="61">
        <v>80</v>
      </c>
      <c r="AJ119" s="139"/>
      <c r="AK119" s="138"/>
      <c r="AL119" s="136"/>
      <c r="AM119" s="136"/>
      <c r="AN119" s="137"/>
      <c r="AO119" s="137"/>
      <c r="AP119" s="137"/>
      <c r="AQ119" s="136"/>
    </row>
    <row r="120" spans="1:43" s="59" customFormat="1" ht="105" x14ac:dyDescent="0.25">
      <c r="A120" s="138">
        <v>43</v>
      </c>
      <c r="B120" s="138" t="s">
        <v>450</v>
      </c>
      <c r="C120" s="136" t="s">
        <v>231</v>
      </c>
      <c r="D120" s="136" t="s">
        <v>471</v>
      </c>
      <c r="E120" s="136" t="s">
        <v>95</v>
      </c>
      <c r="F120" s="136" t="s">
        <v>472</v>
      </c>
      <c r="G120" s="136" t="s">
        <v>473</v>
      </c>
      <c r="H120" s="136" t="s">
        <v>474</v>
      </c>
      <c r="I120" s="138" t="s">
        <v>160</v>
      </c>
      <c r="J120" s="138" t="s">
        <v>193</v>
      </c>
      <c r="K120" s="138" t="s">
        <v>23</v>
      </c>
      <c r="L120" s="138" t="s">
        <v>71</v>
      </c>
      <c r="M120" s="138">
        <v>105</v>
      </c>
      <c r="N120" s="138" t="s">
        <v>42</v>
      </c>
      <c r="O120" s="138">
        <v>40</v>
      </c>
      <c r="P120" s="138" t="s">
        <v>46</v>
      </c>
      <c r="Q120" s="138">
        <v>80</v>
      </c>
      <c r="R120" s="139" t="s">
        <v>15</v>
      </c>
      <c r="S120" s="61" t="s">
        <v>475</v>
      </c>
      <c r="T120" s="61" t="s">
        <v>13</v>
      </c>
      <c r="U120" s="61" t="s">
        <v>28</v>
      </c>
      <c r="V120" s="61" t="s">
        <v>30</v>
      </c>
      <c r="W120" s="61" t="s">
        <v>31</v>
      </c>
      <c r="X120" s="61" t="s">
        <v>101</v>
      </c>
      <c r="Y120" s="61" t="s">
        <v>33</v>
      </c>
      <c r="Z120" s="140">
        <v>11.760000000000002</v>
      </c>
      <c r="AA120" s="14">
        <v>15</v>
      </c>
      <c r="AB120" s="14">
        <v>15</v>
      </c>
      <c r="AC120" s="14">
        <v>12</v>
      </c>
      <c r="AD120" s="14">
        <v>28</v>
      </c>
      <c r="AE120" s="140">
        <v>80</v>
      </c>
      <c r="AF120" s="61">
        <v>0</v>
      </c>
      <c r="AG120" s="61">
        <v>0</v>
      </c>
      <c r="AH120" s="61">
        <v>0</v>
      </c>
      <c r="AI120" s="61">
        <v>80</v>
      </c>
      <c r="AJ120" s="139" t="s">
        <v>15</v>
      </c>
      <c r="AK120" s="138" t="s">
        <v>36</v>
      </c>
      <c r="AL120" s="136" t="s">
        <v>467</v>
      </c>
      <c r="AM120" s="61" t="s">
        <v>476</v>
      </c>
      <c r="AN120" s="65">
        <v>44927</v>
      </c>
      <c r="AO120" s="65">
        <v>45261</v>
      </c>
      <c r="AP120" s="65">
        <v>45078</v>
      </c>
      <c r="AQ120" s="61" t="s">
        <v>459</v>
      </c>
    </row>
    <row r="121" spans="1:43" s="59" customFormat="1" ht="105" x14ac:dyDescent="0.25">
      <c r="A121" s="138"/>
      <c r="B121" s="138"/>
      <c r="C121" s="136"/>
      <c r="D121" s="136"/>
      <c r="E121" s="136"/>
      <c r="F121" s="136"/>
      <c r="G121" s="136"/>
      <c r="H121" s="136"/>
      <c r="I121" s="138"/>
      <c r="J121" s="138"/>
      <c r="K121" s="138"/>
      <c r="L121" s="138"/>
      <c r="M121" s="138"/>
      <c r="N121" s="138"/>
      <c r="O121" s="138"/>
      <c r="P121" s="138"/>
      <c r="Q121" s="138"/>
      <c r="R121" s="139"/>
      <c r="S121" s="61" t="s">
        <v>477</v>
      </c>
      <c r="T121" s="61" t="s">
        <v>13</v>
      </c>
      <c r="U121" s="61" t="s">
        <v>28</v>
      </c>
      <c r="V121" s="61" t="s">
        <v>30</v>
      </c>
      <c r="W121" s="61" t="s">
        <v>31</v>
      </c>
      <c r="X121" s="61" t="s">
        <v>101</v>
      </c>
      <c r="Y121" s="61" t="s">
        <v>33</v>
      </c>
      <c r="Z121" s="140"/>
      <c r="AA121" s="14">
        <v>15</v>
      </c>
      <c r="AB121" s="14"/>
      <c r="AC121" s="14"/>
      <c r="AD121" s="14"/>
      <c r="AE121" s="140"/>
      <c r="AF121" s="61"/>
      <c r="AG121" s="61"/>
      <c r="AH121" s="61"/>
      <c r="AI121" s="61"/>
      <c r="AJ121" s="139"/>
      <c r="AK121" s="138"/>
      <c r="AL121" s="136"/>
      <c r="AM121" s="61" t="s">
        <v>478</v>
      </c>
      <c r="AN121" s="65">
        <v>44927</v>
      </c>
      <c r="AO121" s="65">
        <v>45261</v>
      </c>
      <c r="AP121" s="65">
        <v>45078</v>
      </c>
      <c r="AQ121" s="61" t="s">
        <v>459</v>
      </c>
    </row>
    <row r="122" spans="1:43" s="59" customFormat="1" ht="112.5" customHeight="1" x14ac:dyDescent="0.25">
      <c r="A122" s="138"/>
      <c r="B122" s="138"/>
      <c r="C122" s="136"/>
      <c r="D122" s="136"/>
      <c r="E122" s="136"/>
      <c r="F122" s="136"/>
      <c r="G122" s="136"/>
      <c r="H122" s="136"/>
      <c r="I122" s="138"/>
      <c r="J122" s="138"/>
      <c r="K122" s="138"/>
      <c r="L122" s="138"/>
      <c r="M122" s="138"/>
      <c r="N122" s="138"/>
      <c r="O122" s="138"/>
      <c r="P122" s="138"/>
      <c r="Q122" s="138"/>
      <c r="R122" s="139"/>
      <c r="S122" s="61" t="s">
        <v>479</v>
      </c>
      <c r="T122" s="61" t="s">
        <v>13</v>
      </c>
      <c r="U122" s="61" t="s">
        <v>28</v>
      </c>
      <c r="V122" s="61" t="s">
        <v>30</v>
      </c>
      <c r="W122" s="61" t="s">
        <v>31</v>
      </c>
      <c r="X122" s="61" t="s">
        <v>101</v>
      </c>
      <c r="Y122" s="61" t="s">
        <v>33</v>
      </c>
      <c r="Z122" s="140"/>
      <c r="AA122" s="14">
        <v>15</v>
      </c>
      <c r="AB122" s="14">
        <v>15</v>
      </c>
      <c r="AC122" s="14">
        <v>8.4</v>
      </c>
      <c r="AD122" s="14">
        <v>19.600000000000001</v>
      </c>
      <c r="AE122" s="140"/>
      <c r="AF122" s="61">
        <v>0</v>
      </c>
      <c r="AG122" s="61">
        <v>0</v>
      </c>
      <c r="AH122" s="61">
        <v>0</v>
      </c>
      <c r="AI122" s="61">
        <v>80</v>
      </c>
      <c r="AJ122" s="139"/>
      <c r="AK122" s="138"/>
      <c r="AL122" s="136"/>
      <c r="AM122" s="61" t="s">
        <v>480</v>
      </c>
      <c r="AN122" s="65">
        <v>44927</v>
      </c>
      <c r="AO122" s="65">
        <v>45261</v>
      </c>
      <c r="AP122" s="65">
        <v>45078</v>
      </c>
      <c r="AQ122" s="61" t="s">
        <v>459</v>
      </c>
    </row>
    <row r="123" spans="1:43" s="59" customFormat="1" ht="120" x14ac:dyDescent="0.25">
      <c r="A123" s="138"/>
      <c r="B123" s="138"/>
      <c r="C123" s="136"/>
      <c r="D123" s="136"/>
      <c r="E123" s="136"/>
      <c r="F123" s="136"/>
      <c r="G123" s="136"/>
      <c r="H123" s="136"/>
      <c r="I123" s="138"/>
      <c r="J123" s="138"/>
      <c r="K123" s="138"/>
      <c r="L123" s="138"/>
      <c r="M123" s="138"/>
      <c r="N123" s="138"/>
      <c r="O123" s="138"/>
      <c r="P123" s="138"/>
      <c r="Q123" s="138"/>
      <c r="R123" s="139"/>
      <c r="S123" s="61" t="s">
        <v>481</v>
      </c>
      <c r="T123" s="61" t="s">
        <v>13</v>
      </c>
      <c r="U123" s="61" t="s">
        <v>27</v>
      </c>
      <c r="V123" s="61" t="s">
        <v>30</v>
      </c>
      <c r="W123" s="61" t="s">
        <v>31</v>
      </c>
      <c r="X123" s="61" t="s">
        <v>101</v>
      </c>
      <c r="Y123" s="61" t="s">
        <v>33</v>
      </c>
      <c r="Z123" s="140"/>
      <c r="AA123" s="14">
        <v>25</v>
      </c>
      <c r="AB123" s="14">
        <v>15</v>
      </c>
      <c r="AC123" s="14">
        <v>7.84</v>
      </c>
      <c r="AD123" s="14">
        <v>11.760000000000002</v>
      </c>
      <c r="AE123" s="140"/>
      <c r="AF123" s="61">
        <v>0</v>
      </c>
      <c r="AG123" s="61">
        <v>0</v>
      </c>
      <c r="AH123" s="61">
        <v>0</v>
      </c>
      <c r="AI123" s="61">
        <v>80</v>
      </c>
      <c r="AJ123" s="139"/>
      <c r="AK123" s="138"/>
      <c r="AL123" s="136"/>
      <c r="AM123" s="61"/>
      <c r="AN123" s="14"/>
      <c r="AO123" s="14"/>
      <c r="AP123" s="14"/>
      <c r="AQ123" s="61"/>
    </row>
    <row r="124" spans="1:43" s="59" customFormat="1" ht="261" customHeight="1" x14ac:dyDescent="0.25">
      <c r="A124" s="138">
        <v>44</v>
      </c>
      <c r="B124" s="138" t="s">
        <v>450</v>
      </c>
      <c r="C124" s="136" t="s">
        <v>451</v>
      </c>
      <c r="D124" s="136" t="s">
        <v>482</v>
      </c>
      <c r="E124" s="136" t="s">
        <v>95</v>
      </c>
      <c r="F124" s="136" t="s">
        <v>483</v>
      </c>
      <c r="G124" s="136" t="s">
        <v>484</v>
      </c>
      <c r="H124" s="136" t="s">
        <v>485</v>
      </c>
      <c r="I124" s="138" t="s">
        <v>158</v>
      </c>
      <c r="J124" s="138" t="s">
        <v>193</v>
      </c>
      <c r="K124" s="138" t="s">
        <v>23</v>
      </c>
      <c r="L124" s="138" t="s">
        <v>71</v>
      </c>
      <c r="M124" s="138">
        <v>160</v>
      </c>
      <c r="N124" s="138" t="s">
        <v>42</v>
      </c>
      <c r="O124" s="138">
        <v>40</v>
      </c>
      <c r="P124" s="138" t="s">
        <v>16</v>
      </c>
      <c r="Q124" s="138">
        <v>60</v>
      </c>
      <c r="R124" s="141" t="s">
        <v>16</v>
      </c>
      <c r="S124" s="61" t="s">
        <v>486</v>
      </c>
      <c r="T124" s="61" t="s">
        <v>13</v>
      </c>
      <c r="U124" s="61" t="s">
        <v>27</v>
      </c>
      <c r="V124" s="61" t="s">
        <v>30</v>
      </c>
      <c r="W124" s="61" t="s">
        <v>31</v>
      </c>
      <c r="X124" s="61" t="s">
        <v>101</v>
      </c>
      <c r="Y124" s="61" t="s">
        <v>33</v>
      </c>
      <c r="Z124" s="140">
        <v>14.4</v>
      </c>
      <c r="AA124" s="14">
        <v>25</v>
      </c>
      <c r="AB124" s="14">
        <v>15</v>
      </c>
      <c r="AC124" s="14">
        <v>16</v>
      </c>
      <c r="AD124" s="14">
        <v>24</v>
      </c>
      <c r="AE124" s="140">
        <v>60</v>
      </c>
      <c r="AF124" s="61">
        <v>0</v>
      </c>
      <c r="AG124" s="61">
        <v>0</v>
      </c>
      <c r="AH124" s="61">
        <v>0</v>
      </c>
      <c r="AI124" s="61">
        <v>60</v>
      </c>
      <c r="AJ124" s="141" t="s">
        <v>16</v>
      </c>
      <c r="AK124" s="138" t="s">
        <v>36</v>
      </c>
      <c r="AL124" s="136" t="s">
        <v>467</v>
      </c>
      <c r="AM124" s="136" t="s">
        <v>487</v>
      </c>
      <c r="AN124" s="137">
        <v>44927</v>
      </c>
      <c r="AO124" s="137">
        <v>45108</v>
      </c>
      <c r="AP124" s="137">
        <v>45078</v>
      </c>
      <c r="AQ124" s="136" t="s">
        <v>459</v>
      </c>
    </row>
    <row r="125" spans="1:43" s="59" customFormat="1" ht="108.75" customHeight="1" x14ac:dyDescent="0.25">
      <c r="A125" s="138"/>
      <c r="B125" s="138"/>
      <c r="C125" s="136"/>
      <c r="D125" s="136"/>
      <c r="E125" s="136"/>
      <c r="F125" s="136"/>
      <c r="G125" s="136"/>
      <c r="H125" s="136"/>
      <c r="I125" s="138"/>
      <c r="J125" s="138"/>
      <c r="K125" s="138"/>
      <c r="L125" s="138"/>
      <c r="M125" s="138"/>
      <c r="N125" s="138"/>
      <c r="O125" s="138"/>
      <c r="P125" s="138"/>
      <c r="Q125" s="138"/>
      <c r="R125" s="141"/>
      <c r="S125" s="61" t="s">
        <v>488</v>
      </c>
      <c r="T125" s="61" t="s">
        <v>13</v>
      </c>
      <c r="U125" s="61" t="s">
        <v>27</v>
      </c>
      <c r="V125" s="61" t="s">
        <v>30</v>
      </c>
      <c r="W125" s="61" t="s">
        <v>31</v>
      </c>
      <c r="X125" s="61" t="s">
        <v>101</v>
      </c>
      <c r="Y125" s="61" t="s">
        <v>33</v>
      </c>
      <c r="Z125" s="140"/>
      <c r="AA125" s="14">
        <v>25</v>
      </c>
      <c r="AB125" s="14">
        <v>15</v>
      </c>
      <c r="AC125" s="14">
        <v>9.6</v>
      </c>
      <c r="AD125" s="14">
        <v>14.4</v>
      </c>
      <c r="AE125" s="140"/>
      <c r="AF125" s="61">
        <v>0</v>
      </c>
      <c r="AG125" s="61">
        <v>0</v>
      </c>
      <c r="AH125" s="61">
        <v>0</v>
      </c>
      <c r="AI125" s="61">
        <v>60</v>
      </c>
      <c r="AJ125" s="141"/>
      <c r="AK125" s="138"/>
      <c r="AL125" s="136"/>
      <c r="AM125" s="136"/>
      <c r="AN125" s="137"/>
      <c r="AO125" s="137"/>
      <c r="AP125" s="137"/>
      <c r="AQ125" s="136"/>
    </row>
    <row r="126" spans="1:43" s="59" customFormat="1" ht="108.75" customHeight="1" x14ac:dyDescent="0.25">
      <c r="A126" s="138">
        <v>45</v>
      </c>
      <c r="B126" s="138" t="s">
        <v>450</v>
      </c>
      <c r="C126" s="136" t="s">
        <v>231</v>
      </c>
      <c r="D126" s="136" t="s">
        <v>489</v>
      </c>
      <c r="E126" s="136" t="s">
        <v>95</v>
      </c>
      <c r="F126" s="136" t="s">
        <v>490</v>
      </c>
      <c r="G126" s="136" t="s">
        <v>491</v>
      </c>
      <c r="H126" s="136" t="s">
        <v>492</v>
      </c>
      <c r="I126" s="138" t="s">
        <v>160</v>
      </c>
      <c r="J126" s="138" t="s">
        <v>193</v>
      </c>
      <c r="K126" s="138" t="s">
        <v>23</v>
      </c>
      <c r="L126" s="138" t="s">
        <v>71</v>
      </c>
      <c r="M126" s="138">
        <v>6</v>
      </c>
      <c r="N126" s="138" t="s">
        <v>55</v>
      </c>
      <c r="O126" s="138">
        <v>20</v>
      </c>
      <c r="P126" s="138" t="s">
        <v>16</v>
      </c>
      <c r="Q126" s="138">
        <v>60</v>
      </c>
      <c r="R126" s="141" t="s">
        <v>16</v>
      </c>
      <c r="S126" s="61" t="s">
        <v>493</v>
      </c>
      <c r="T126" s="61" t="s">
        <v>13</v>
      </c>
      <c r="U126" s="61" t="s">
        <v>28</v>
      </c>
      <c r="V126" s="61" t="s">
        <v>30</v>
      </c>
      <c r="W126" s="61" t="s">
        <v>31</v>
      </c>
      <c r="X126" s="61" t="s">
        <v>101</v>
      </c>
      <c r="Y126" s="61" t="s">
        <v>33</v>
      </c>
      <c r="Z126" s="140">
        <v>9.8000000000000007</v>
      </c>
      <c r="AA126" s="14">
        <v>15</v>
      </c>
      <c r="AB126" s="14">
        <v>15</v>
      </c>
      <c r="AC126" s="14">
        <v>6</v>
      </c>
      <c r="AD126" s="14">
        <v>14</v>
      </c>
      <c r="AE126" s="140">
        <v>60</v>
      </c>
      <c r="AF126" s="61">
        <v>0</v>
      </c>
      <c r="AG126" s="61">
        <v>0</v>
      </c>
      <c r="AH126" s="61">
        <v>0</v>
      </c>
      <c r="AI126" s="61">
        <v>60</v>
      </c>
      <c r="AJ126" s="141" t="s">
        <v>16</v>
      </c>
      <c r="AK126" s="138" t="s">
        <v>36</v>
      </c>
      <c r="AL126" s="136" t="s">
        <v>467</v>
      </c>
      <c r="AM126" s="136" t="s">
        <v>494</v>
      </c>
      <c r="AN126" s="137">
        <v>44927</v>
      </c>
      <c r="AO126" s="137">
        <v>45261</v>
      </c>
      <c r="AP126" s="137">
        <v>45078</v>
      </c>
      <c r="AQ126" s="136" t="s">
        <v>495</v>
      </c>
    </row>
    <row r="127" spans="1:43" s="59" customFormat="1" ht="79.5" customHeight="1" x14ac:dyDescent="0.25">
      <c r="A127" s="138"/>
      <c r="B127" s="138"/>
      <c r="C127" s="136"/>
      <c r="D127" s="136"/>
      <c r="E127" s="136"/>
      <c r="F127" s="136"/>
      <c r="G127" s="136"/>
      <c r="H127" s="136"/>
      <c r="I127" s="138"/>
      <c r="J127" s="138"/>
      <c r="K127" s="138"/>
      <c r="L127" s="138"/>
      <c r="M127" s="138"/>
      <c r="N127" s="138"/>
      <c r="O127" s="138"/>
      <c r="P127" s="138"/>
      <c r="Q127" s="138"/>
      <c r="R127" s="141"/>
      <c r="S127" s="61" t="s">
        <v>496</v>
      </c>
      <c r="T127" s="61" t="s">
        <v>13</v>
      </c>
      <c r="U127" s="61" t="s">
        <v>28</v>
      </c>
      <c r="V127" s="61" t="s">
        <v>30</v>
      </c>
      <c r="W127" s="61" t="s">
        <v>31</v>
      </c>
      <c r="X127" s="61" t="s">
        <v>101</v>
      </c>
      <c r="Y127" s="61" t="s">
        <v>33</v>
      </c>
      <c r="Z127" s="140"/>
      <c r="AA127" s="14">
        <v>15</v>
      </c>
      <c r="AB127" s="14">
        <v>15</v>
      </c>
      <c r="AC127" s="14">
        <v>4.2</v>
      </c>
      <c r="AD127" s="14">
        <v>9.8000000000000007</v>
      </c>
      <c r="AE127" s="140"/>
      <c r="AF127" s="61">
        <v>0</v>
      </c>
      <c r="AG127" s="61">
        <v>0</v>
      </c>
      <c r="AH127" s="61">
        <v>0</v>
      </c>
      <c r="AI127" s="61">
        <v>60</v>
      </c>
      <c r="AJ127" s="141"/>
      <c r="AK127" s="138"/>
      <c r="AL127" s="136"/>
      <c r="AM127" s="136"/>
      <c r="AN127" s="137"/>
      <c r="AO127" s="137"/>
      <c r="AP127" s="137"/>
      <c r="AQ127" s="136"/>
    </row>
    <row r="128" spans="1:43" s="59" customFormat="1" ht="150" x14ac:dyDescent="0.25">
      <c r="A128" s="14">
        <v>46</v>
      </c>
      <c r="B128" s="14" t="s">
        <v>450</v>
      </c>
      <c r="C128" s="61" t="s">
        <v>451</v>
      </c>
      <c r="D128" s="61" t="s">
        <v>452</v>
      </c>
      <c r="E128" s="61"/>
      <c r="F128" s="61"/>
      <c r="G128" s="61"/>
      <c r="H128" s="61" t="s">
        <v>497</v>
      </c>
      <c r="I128" s="14" t="s">
        <v>66</v>
      </c>
      <c r="J128" s="14" t="s">
        <v>193</v>
      </c>
      <c r="K128" s="61" t="s">
        <v>23</v>
      </c>
      <c r="L128" s="61" t="s">
        <v>71</v>
      </c>
      <c r="M128" s="14">
        <v>365</v>
      </c>
      <c r="N128" s="14" t="s">
        <v>42</v>
      </c>
      <c r="O128" s="14">
        <v>40</v>
      </c>
      <c r="P128" s="14" t="s">
        <v>46</v>
      </c>
      <c r="Q128" s="14">
        <v>80</v>
      </c>
      <c r="R128" s="63" t="s">
        <v>15</v>
      </c>
      <c r="S128" s="61" t="s">
        <v>498</v>
      </c>
      <c r="T128" s="61" t="s">
        <v>13</v>
      </c>
      <c r="U128" s="61" t="s">
        <v>27</v>
      </c>
      <c r="V128" s="61" t="s">
        <v>30</v>
      </c>
      <c r="W128" s="61" t="s">
        <v>31</v>
      </c>
      <c r="X128" s="61" t="s">
        <v>101</v>
      </c>
      <c r="Y128" s="61" t="s">
        <v>33</v>
      </c>
      <c r="Z128" s="64">
        <v>24</v>
      </c>
      <c r="AA128" s="14">
        <v>25</v>
      </c>
      <c r="AB128" s="14">
        <v>15</v>
      </c>
      <c r="AC128" s="14">
        <v>16</v>
      </c>
      <c r="AD128" s="14">
        <v>24</v>
      </c>
      <c r="AE128" s="64">
        <v>80</v>
      </c>
      <c r="AF128" s="61">
        <v>0</v>
      </c>
      <c r="AG128" s="61">
        <v>0</v>
      </c>
      <c r="AH128" s="61">
        <v>0</v>
      </c>
      <c r="AI128" s="61">
        <v>80</v>
      </c>
      <c r="AJ128" s="63" t="s">
        <v>15</v>
      </c>
      <c r="AK128" s="61" t="s">
        <v>36</v>
      </c>
      <c r="AL128" s="61" t="s">
        <v>457</v>
      </c>
      <c r="AM128" s="61" t="s">
        <v>499</v>
      </c>
      <c r="AN128" s="65">
        <v>44927</v>
      </c>
      <c r="AO128" s="65">
        <v>45261</v>
      </c>
      <c r="AP128" s="79" t="s">
        <v>233</v>
      </c>
      <c r="AQ128" s="61" t="s">
        <v>500</v>
      </c>
    </row>
    <row r="129" spans="1:43" s="59" customFormat="1" ht="330" x14ac:dyDescent="0.25">
      <c r="A129" s="14">
        <v>47</v>
      </c>
      <c r="B129" s="14" t="s">
        <v>450</v>
      </c>
      <c r="C129" s="61" t="s">
        <v>231</v>
      </c>
      <c r="D129" s="61" t="s">
        <v>501</v>
      </c>
      <c r="E129" s="61" t="s">
        <v>96</v>
      </c>
      <c r="F129" s="61" t="s">
        <v>502</v>
      </c>
      <c r="G129" s="61" t="s">
        <v>503</v>
      </c>
      <c r="H129" s="61" t="s">
        <v>504</v>
      </c>
      <c r="I129" s="14" t="s">
        <v>160</v>
      </c>
      <c r="J129" s="14" t="s">
        <v>193</v>
      </c>
      <c r="K129" s="61" t="s">
        <v>23</v>
      </c>
      <c r="L129" s="61" t="s">
        <v>71</v>
      </c>
      <c r="M129" s="14">
        <v>6</v>
      </c>
      <c r="N129" s="14" t="s">
        <v>55</v>
      </c>
      <c r="O129" s="14">
        <v>20</v>
      </c>
      <c r="P129" s="14" t="s">
        <v>16</v>
      </c>
      <c r="Q129" s="14">
        <v>60</v>
      </c>
      <c r="R129" s="66" t="s">
        <v>16</v>
      </c>
      <c r="S129" s="61" t="s">
        <v>505</v>
      </c>
      <c r="T129" s="61" t="s">
        <v>13</v>
      </c>
      <c r="U129" s="61" t="s">
        <v>28</v>
      </c>
      <c r="V129" s="61" t="s">
        <v>30</v>
      </c>
      <c r="W129" s="61" t="s">
        <v>31</v>
      </c>
      <c r="X129" s="61" t="s">
        <v>101</v>
      </c>
      <c r="Y129" s="61" t="s">
        <v>33</v>
      </c>
      <c r="Z129" s="64">
        <v>14</v>
      </c>
      <c r="AA129" s="14">
        <v>15</v>
      </c>
      <c r="AB129" s="14">
        <v>15</v>
      </c>
      <c r="AC129" s="14">
        <v>6</v>
      </c>
      <c r="AD129" s="14">
        <v>14</v>
      </c>
      <c r="AE129" s="64">
        <v>60</v>
      </c>
      <c r="AF129" s="61">
        <v>0</v>
      </c>
      <c r="AG129" s="61">
        <v>0</v>
      </c>
      <c r="AH129" s="61">
        <v>0</v>
      </c>
      <c r="AI129" s="61">
        <v>60</v>
      </c>
      <c r="AJ129" s="66" t="s">
        <v>16</v>
      </c>
      <c r="AK129" s="61" t="s">
        <v>36</v>
      </c>
      <c r="AL129" s="61" t="s">
        <v>275</v>
      </c>
      <c r="AM129" s="61" t="s">
        <v>506</v>
      </c>
      <c r="AN129" s="65">
        <v>44927</v>
      </c>
      <c r="AO129" s="65">
        <v>45261</v>
      </c>
      <c r="AP129" s="65">
        <v>45108</v>
      </c>
      <c r="AQ129" s="61" t="s">
        <v>459</v>
      </c>
    </row>
    <row r="130" spans="1:43" s="59" customFormat="1" ht="197.25" customHeight="1" x14ac:dyDescent="0.25">
      <c r="A130" s="138">
        <v>48</v>
      </c>
      <c r="B130" s="138" t="s">
        <v>450</v>
      </c>
      <c r="C130" s="136" t="s">
        <v>231</v>
      </c>
      <c r="D130" s="136" t="s">
        <v>507</v>
      </c>
      <c r="E130" s="136" t="s">
        <v>95</v>
      </c>
      <c r="F130" s="136" t="s">
        <v>508</v>
      </c>
      <c r="G130" s="136" t="s">
        <v>509</v>
      </c>
      <c r="H130" s="136" t="s">
        <v>510</v>
      </c>
      <c r="I130" s="138" t="s">
        <v>160</v>
      </c>
      <c r="J130" s="138" t="s">
        <v>193</v>
      </c>
      <c r="K130" s="138" t="s">
        <v>286</v>
      </c>
      <c r="L130" s="138" t="s">
        <v>71</v>
      </c>
      <c r="M130" s="138">
        <v>12</v>
      </c>
      <c r="N130" s="138" t="s">
        <v>55</v>
      </c>
      <c r="O130" s="138">
        <v>20</v>
      </c>
      <c r="P130" s="138" t="s">
        <v>46</v>
      </c>
      <c r="Q130" s="138">
        <v>80</v>
      </c>
      <c r="R130" s="139" t="s">
        <v>15</v>
      </c>
      <c r="S130" s="61" t="s">
        <v>511</v>
      </c>
      <c r="T130" s="138" t="s">
        <v>13</v>
      </c>
      <c r="U130" s="138" t="s">
        <v>27</v>
      </c>
      <c r="V130" s="138" t="s">
        <v>30</v>
      </c>
      <c r="W130" s="138" t="s">
        <v>31</v>
      </c>
      <c r="X130" s="138" t="s">
        <v>101</v>
      </c>
      <c r="Y130" s="138" t="s">
        <v>33</v>
      </c>
      <c r="Z130" s="140">
        <v>12</v>
      </c>
      <c r="AA130" s="14">
        <v>25</v>
      </c>
      <c r="AB130" s="14">
        <v>15</v>
      </c>
      <c r="AC130" s="14">
        <v>8</v>
      </c>
      <c r="AD130" s="14">
        <v>12</v>
      </c>
      <c r="AE130" s="140">
        <v>80</v>
      </c>
      <c r="AF130" s="61">
        <v>0</v>
      </c>
      <c r="AG130" s="61">
        <v>0</v>
      </c>
      <c r="AH130" s="61">
        <v>0</v>
      </c>
      <c r="AI130" s="61">
        <v>80</v>
      </c>
      <c r="AJ130" s="139" t="s">
        <v>15</v>
      </c>
      <c r="AK130" s="120" t="s">
        <v>36</v>
      </c>
      <c r="AL130" s="122" t="s">
        <v>275</v>
      </c>
      <c r="AM130" s="61" t="s">
        <v>512</v>
      </c>
      <c r="AN130" s="65">
        <v>44927</v>
      </c>
      <c r="AO130" s="65">
        <v>45261</v>
      </c>
      <c r="AP130" s="65">
        <v>45078</v>
      </c>
      <c r="AQ130" s="61" t="s">
        <v>459</v>
      </c>
    </row>
    <row r="131" spans="1:43" s="59" customFormat="1" ht="75" x14ac:dyDescent="0.25">
      <c r="A131" s="138"/>
      <c r="B131" s="138"/>
      <c r="C131" s="136"/>
      <c r="D131" s="136"/>
      <c r="E131" s="136"/>
      <c r="F131" s="136"/>
      <c r="G131" s="136"/>
      <c r="H131" s="136"/>
      <c r="I131" s="138"/>
      <c r="J131" s="138"/>
      <c r="K131" s="138"/>
      <c r="L131" s="138"/>
      <c r="M131" s="138"/>
      <c r="N131" s="138"/>
      <c r="O131" s="138"/>
      <c r="P131" s="138"/>
      <c r="Q131" s="138"/>
      <c r="R131" s="139"/>
      <c r="S131" s="61" t="s">
        <v>513</v>
      </c>
      <c r="T131" s="138"/>
      <c r="U131" s="138"/>
      <c r="V131" s="138"/>
      <c r="W131" s="138"/>
      <c r="X131" s="138"/>
      <c r="Y131" s="138"/>
      <c r="Z131" s="140"/>
      <c r="AA131" s="14">
        <v>0</v>
      </c>
      <c r="AB131" s="14">
        <v>0</v>
      </c>
      <c r="AC131" s="14">
        <v>0</v>
      </c>
      <c r="AD131" s="14">
        <v>12</v>
      </c>
      <c r="AE131" s="140"/>
      <c r="AF131" s="61">
        <v>0</v>
      </c>
      <c r="AG131" s="61">
        <v>0</v>
      </c>
      <c r="AH131" s="61">
        <v>0</v>
      </c>
      <c r="AI131" s="61">
        <v>80</v>
      </c>
      <c r="AJ131" s="139"/>
      <c r="AK131" s="131"/>
      <c r="AL131" s="135"/>
      <c r="AM131" s="61" t="s">
        <v>514</v>
      </c>
      <c r="AN131" s="65">
        <v>44927</v>
      </c>
      <c r="AO131" s="65">
        <v>45261</v>
      </c>
      <c r="AP131" s="65">
        <v>45078</v>
      </c>
      <c r="AQ131" s="61" t="s">
        <v>459</v>
      </c>
    </row>
    <row r="132" spans="1:43" s="59" customFormat="1" ht="139.5" customHeight="1" x14ac:dyDescent="0.25">
      <c r="A132" s="138"/>
      <c r="B132" s="138"/>
      <c r="C132" s="136"/>
      <c r="D132" s="136"/>
      <c r="E132" s="136"/>
      <c r="F132" s="136"/>
      <c r="G132" s="136"/>
      <c r="H132" s="136"/>
      <c r="I132" s="138"/>
      <c r="J132" s="138"/>
      <c r="K132" s="138"/>
      <c r="L132" s="138"/>
      <c r="M132" s="138"/>
      <c r="N132" s="138"/>
      <c r="O132" s="138"/>
      <c r="P132" s="138"/>
      <c r="Q132" s="138"/>
      <c r="R132" s="139"/>
      <c r="S132" s="61" t="s">
        <v>515</v>
      </c>
      <c r="T132" s="138"/>
      <c r="U132" s="138"/>
      <c r="V132" s="138"/>
      <c r="W132" s="138"/>
      <c r="X132" s="138"/>
      <c r="Y132" s="138"/>
      <c r="Z132" s="140"/>
      <c r="AA132" s="14">
        <v>0</v>
      </c>
      <c r="AB132" s="14">
        <v>0</v>
      </c>
      <c r="AC132" s="14">
        <v>0</v>
      </c>
      <c r="AD132" s="14">
        <v>12</v>
      </c>
      <c r="AE132" s="140"/>
      <c r="AF132" s="61">
        <v>0</v>
      </c>
      <c r="AG132" s="61">
        <v>0</v>
      </c>
      <c r="AH132" s="61">
        <v>0</v>
      </c>
      <c r="AI132" s="61">
        <v>80</v>
      </c>
      <c r="AJ132" s="139"/>
      <c r="AK132" s="131"/>
      <c r="AL132" s="135"/>
      <c r="AM132" s="61" t="s">
        <v>516</v>
      </c>
      <c r="AN132" s="65">
        <v>44927</v>
      </c>
      <c r="AO132" s="65">
        <v>45261</v>
      </c>
      <c r="AP132" s="65">
        <v>45078</v>
      </c>
      <c r="AQ132" s="61" t="s">
        <v>517</v>
      </c>
    </row>
    <row r="133" spans="1:43" s="59" customFormat="1" ht="60" x14ac:dyDescent="0.25">
      <c r="A133" s="138"/>
      <c r="B133" s="138"/>
      <c r="C133" s="136"/>
      <c r="D133" s="136"/>
      <c r="E133" s="136"/>
      <c r="F133" s="136"/>
      <c r="G133" s="136"/>
      <c r="H133" s="136"/>
      <c r="I133" s="138"/>
      <c r="J133" s="138"/>
      <c r="K133" s="138"/>
      <c r="L133" s="138"/>
      <c r="M133" s="138"/>
      <c r="N133" s="138"/>
      <c r="O133" s="138"/>
      <c r="P133" s="138"/>
      <c r="Q133" s="138"/>
      <c r="R133" s="139"/>
      <c r="S133" s="61"/>
      <c r="T133" s="61"/>
      <c r="U133" s="61"/>
      <c r="V133" s="61"/>
      <c r="W133" s="61"/>
      <c r="X133" s="61"/>
      <c r="Y133" s="61"/>
      <c r="Z133" s="140"/>
      <c r="AA133" s="14">
        <v>0</v>
      </c>
      <c r="AB133" s="14">
        <v>0</v>
      </c>
      <c r="AC133" s="14">
        <v>0</v>
      </c>
      <c r="AD133" s="14">
        <v>12</v>
      </c>
      <c r="AE133" s="140"/>
      <c r="AF133" s="61">
        <v>0</v>
      </c>
      <c r="AG133" s="61">
        <v>0</v>
      </c>
      <c r="AH133" s="61">
        <v>0</v>
      </c>
      <c r="AI133" s="61">
        <v>80</v>
      </c>
      <c r="AJ133" s="139"/>
      <c r="AK133" s="121"/>
      <c r="AL133" s="123"/>
      <c r="AM133" s="61" t="s">
        <v>518</v>
      </c>
      <c r="AN133" s="65">
        <v>44927</v>
      </c>
      <c r="AO133" s="65">
        <v>45261</v>
      </c>
      <c r="AP133" s="65">
        <v>45078</v>
      </c>
      <c r="AQ133" s="61" t="s">
        <v>495</v>
      </c>
    </row>
    <row r="134" spans="1:43" s="59" customFormat="1" ht="166.5" customHeight="1" x14ac:dyDescent="0.25">
      <c r="A134" s="138">
        <v>49</v>
      </c>
      <c r="B134" s="138" t="s">
        <v>450</v>
      </c>
      <c r="C134" s="136" t="s">
        <v>292</v>
      </c>
      <c r="D134" s="136" t="s">
        <v>293</v>
      </c>
      <c r="E134" s="136" t="s">
        <v>95</v>
      </c>
      <c r="F134" s="136" t="s">
        <v>294</v>
      </c>
      <c r="G134" s="136" t="s">
        <v>519</v>
      </c>
      <c r="H134" s="136" t="s">
        <v>520</v>
      </c>
      <c r="I134" s="138" t="s">
        <v>234</v>
      </c>
      <c r="J134" s="138" t="s">
        <v>193</v>
      </c>
      <c r="K134" s="138" t="s">
        <v>286</v>
      </c>
      <c r="L134" s="138" t="s">
        <v>71</v>
      </c>
      <c r="M134" s="138">
        <v>12</v>
      </c>
      <c r="N134" s="138" t="s">
        <v>55</v>
      </c>
      <c r="O134" s="138">
        <v>20</v>
      </c>
      <c r="P134" s="138" t="s">
        <v>46</v>
      </c>
      <c r="Q134" s="138">
        <v>80</v>
      </c>
      <c r="R134" s="139" t="s">
        <v>15</v>
      </c>
      <c r="S134" s="61" t="s">
        <v>521</v>
      </c>
      <c r="T134" s="61" t="s">
        <v>13</v>
      </c>
      <c r="U134" s="61" t="s">
        <v>27</v>
      </c>
      <c r="V134" s="61" t="s">
        <v>30</v>
      </c>
      <c r="W134" s="61" t="s">
        <v>31</v>
      </c>
      <c r="X134" s="61" t="s">
        <v>101</v>
      </c>
      <c r="Y134" s="61" t="s">
        <v>33</v>
      </c>
      <c r="Z134" s="140">
        <v>4.32</v>
      </c>
      <c r="AA134" s="14">
        <v>25</v>
      </c>
      <c r="AB134" s="14">
        <v>15</v>
      </c>
      <c r="AC134" s="14">
        <v>8</v>
      </c>
      <c r="AD134" s="14">
        <v>12</v>
      </c>
      <c r="AE134" s="140">
        <v>80</v>
      </c>
      <c r="AF134" s="61">
        <v>0</v>
      </c>
      <c r="AG134" s="61">
        <v>0</v>
      </c>
      <c r="AH134" s="61">
        <v>0</v>
      </c>
      <c r="AI134" s="61">
        <v>80</v>
      </c>
      <c r="AJ134" s="139" t="s">
        <v>15</v>
      </c>
      <c r="AK134" s="138" t="s">
        <v>36</v>
      </c>
      <c r="AL134" s="136" t="s">
        <v>275</v>
      </c>
      <c r="AM134" s="61" t="s">
        <v>522</v>
      </c>
      <c r="AN134" s="65">
        <v>44927</v>
      </c>
      <c r="AO134" s="65">
        <v>45261</v>
      </c>
      <c r="AP134" s="65">
        <v>45078</v>
      </c>
      <c r="AQ134" s="61" t="s">
        <v>459</v>
      </c>
    </row>
    <row r="135" spans="1:43" s="59" customFormat="1" ht="120" x14ac:dyDescent="0.25">
      <c r="A135" s="138"/>
      <c r="B135" s="138"/>
      <c r="C135" s="136"/>
      <c r="D135" s="136"/>
      <c r="E135" s="136"/>
      <c r="F135" s="136"/>
      <c r="G135" s="136"/>
      <c r="H135" s="136"/>
      <c r="I135" s="138"/>
      <c r="J135" s="138"/>
      <c r="K135" s="138"/>
      <c r="L135" s="138"/>
      <c r="M135" s="138"/>
      <c r="N135" s="138"/>
      <c r="O135" s="138"/>
      <c r="P135" s="138"/>
      <c r="Q135" s="138"/>
      <c r="R135" s="139"/>
      <c r="S135" s="61" t="s">
        <v>523</v>
      </c>
      <c r="T135" s="61" t="s">
        <v>13</v>
      </c>
      <c r="U135" s="61" t="s">
        <v>27</v>
      </c>
      <c r="V135" s="61" t="s">
        <v>30</v>
      </c>
      <c r="W135" s="61" t="s">
        <v>31</v>
      </c>
      <c r="X135" s="61" t="s">
        <v>101</v>
      </c>
      <c r="Y135" s="61" t="s">
        <v>33</v>
      </c>
      <c r="Z135" s="140"/>
      <c r="AA135" s="14">
        <v>25</v>
      </c>
      <c r="AB135" s="14">
        <v>15</v>
      </c>
      <c r="AC135" s="14">
        <v>4.8</v>
      </c>
      <c r="AD135" s="14">
        <v>7.2</v>
      </c>
      <c r="AE135" s="140"/>
      <c r="AF135" s="61">
        <v>0</v>
      </c>
      <c r="AG135" s="61">
        <v>0</v>
      </c>
      <c r="AH135" s="61">
        <v>0</v>
      </c>
      <c r="AI135" s="61">
        <v>80</v>
      </c>
      <c r="AJ135" s="139"/>
      <c r="AK135" s="138"/>
      <c r="AL135" s="136"/>
      <c r="AM135" s="61" t="s">
        <v>524</v>
      </c>
      <c r="AN135" s="65">
        <v>44927</v>
      </c>
      <c r="AO135" s="65">
        <v>45261</v>
      </c>
      <c r="AP135" s="65">
        <v>45078</v>
      </c>
      <c r="AQ135" s="61" t="s">
        <v>459</v>
      </c>
    </row>
    <row r="136" spans="1:43" s="59" customFormat="1" ht="105" x14ac:dyDescent="0.25">
      <c r="A136" s="138"/>
      <c r="B136" s="138"/>
      <c r="C136" s="136"/>
      <c r="D136" s="136"/>
      <c r="E136" s="136"/>
      <c r="F136" s="136"/>
      <c r="G136" s="136"/>
      <c r="H136" s="136"/>
      <c r="I136" s="138"/>
      <c r="J136" s="138"/>
      <c r="K136" s="138"/>
      <c r="L136" s="138"/>
      <c r="M136" s="138"/>
      <c r="N136" s="138"/>
      <c r="O136" s="138"/>
      <c r="P136" s="138"/>
      <c r="Q136" s="138"/>
      <c r="R136" s="139"/>
      <c r="S136" s="61" t="s">
        <v>525</v>
      </c>
      <c r="T136" s="61" t="s">
        <v>13</v>
      </c>
      <c r="U136" s="61" t="s">
        <v>27</v>
      </c>
      <c r="V136" s="61" t="s">
        <v>30</v>
      </c>
      <c r="W136" s="61" t="s">
        <v>31</v>
      </c>
      <c r="X136" s="61" t="s">
        <v>101</v>
      </c>
      <c r="Y136" s="61" t="s">
        <v>33</v>
      </c>
      <c r="Z136" s="140"/>
      <c r="AA136" s="14">
        <v>25</v>
      </c>
      <c r="AB136" s="14">
        <v>15</v>
      </c>
      <c r="AC136" s="14">
        <v>2.88</v>
      </c>
      <c r="AD136" s="14">
        <v>4.32</v>
      </c>
      <c r="AE136" s="140"/>
      <c r="AF136" s="61">
        <v>0</v>
      </c>
      <c r="AG136" s="61">
        <v>0</v>
      </c>
      <c r="AH136" s="61">
        <v>0</v>
      </c>
      <c r="AI136" s="61">
        <v>80</v>
      </c>
      <c r="AJ136" s="139"/>
      <c r="AK136" s="138"/>
      <c r="AL136" s="136"/>
      <c r="AM136" s="61" t="s">
        <v>526</v>
      </c>
      <c r="AN136" s="65">
        <v>44927</v>
      </c>
      <c r="AO136" s="65">
        <v>45261</v>
      </c>
      <c r="AP136" s="65">
        <v>45078</v>
      </c>
      <c r="AQ136" s="61" t="s">
        <v>459</v>
      </c>
    </row>
    <row r="137" spans="1:43" s="59" customFormat="1" ht="180" customHeight="1" x14ac:dyDescent="0.25">
      <c r="A137" s="138">
        <v>50</v>
      </c>
      <c r="B137" s="138" t="s">
        <v>450</v>
      </c>
      <c r="C137" s="136" t="s">
        <v>232</v>
      </c>
      <c r="D137" s="136" t="s">
        <v>302</v>
      </c>
      <c r="E137" s="136" t="s">
        <v>95</v>
      </c>
      <c r="F137" s="136" t="s">
        <v>303</v>
      </c>
      <c r="G137" s="136" t="s">
        <v>527</v>
      </c>
      <c r="H137" s="136" t="s">
        <v>528</v>
      </c>
      <c r="I137" s="138" t="s">
        <v>306</v>
      </c>
      <c r="J137" s="138" t="s">
        <v>193</v>
      </c>
      <c r="K137" s="138" t="s">
        <v>286</v>
      </c>
      <c r="L137" s="138" t="s">
        <v>71</v>
      </c>
      <c r="M137" s="138">
        <v>12</v>
      </c>
      <c r="N137" s="138" t="s">
        <v>55</v>
      </c>
      <c r="O137" s="138">
        <v>20</v>
      </c>
      <c r="P137" s="138" t="s">
        <v>46</v>
      </c>
      <c r="Q137" s="138">
        <v>80</v>
      </c>
      <c r="R137" s="139" t="s">
        <v>15</v>
      </c>
      <c r="S137" s="61" t="s">
        <v>529</v>
      </c>
      <c r="T137" s="61" t="s">
        <v>13</v>
      </c>
      <c r="U137" s="61" t="s">
        <v>27</v>
      </c>
      <c r="V137" s="61" t="s">
        <v>30</v>
      </c>
      <c r="W137" s="61" t="s">
        <v>31</v>
      </c>
      <c r="X137" s="61" t="s">
        <v>101</v>
      </c>
      <c r="Y137" s="61" t="s">
        <v>33</v>
      </c>
      <c r="Z137" s="140">
        <v>4.32</v>
      </c>
      <c r="AA137" s="14">
        <v>25</v>
      </c>
      <c r="AB137" s="14">
        <v>15</v>
      </c>
      <c r="AC137" s="14">
        <v>8</v>
      </c>
      <c r="AD137" s="14">
        <v>12</v>
      </c>
      <c r="AE137" s="140">
        <v>80</v>
      </c>
      <c r="AF137" s="61">
        <v>0</v>
      </c>
      <c r="AG137" s="61">
        <v>0</v>
      </c>
      <c r="AH137" s="61">
        <v>0</v>
      </c>
      <c r="AI137" s="61">
        <v>80</v>
      </c>
      <c r="AJ137" s="139" t="s">
        <v>15</v>
      </c>
      <c r="AK137" s="138" t="s">
        <v>36</v>
      </c>
      <c r="AL137" s="136" t="s">
        <v>275</v>
      </c>
      <c r="AM137" s="61" t="s">
        <v>530</v>
      </c>
      <c r="AN137" s="65">
        <v>44927</v>
      </c>
      <c r="AO137" s="65">
        <v>45261</v>
      </c>
      <c r="AP137" s="65">
        <v>45078</v>
      </c>
      <c r="AQ137" s="61" t="s">
        <v>459</v>
      </c>
    </row>
    <row r="138" spans="1:43" s="59" customFormat="1" ht="90" x14ac:dyDescent="0.25">
      <c r="A138" s="138"/>
      <c r="B138" s="138"/>
      <c r="C138" s="136"/>
      <c r="D138" s="136"/>
      <c r="E138" s="136"/>
      <c r="F138" s="136"/>
      <c r="G138" s="136"/>
      <c r="H138" s="136"/>
      <c r="I138" s="138"/>
      <c r="J138" s="138"/>
      <c r="K138" s="138"/>
      <c r="L138" s="138"/>
      <c r="M138" s="138"/>
      <c r="N138" s="138"/>
      <c r="O138" s="138"/>
      <c r="P138" s="138"/>
      <c r="Q138" s="138"/>
      <c r="R138" s="139"/>
      <c r="S138" s="61" t="s">
        <v>531</v>
      </c>
      <c r="T138" s="61" t="s">
        <v>13</v>
      </c>
      <c r="U138" s="61" t="s">
        <v>27</v>
      </c>
      <c r="V138" s="61" t="s">
        <v>30</v>
      </c>
      <c r="W138" s="61" t="s">
        <v>31</v>
      </c>
      <c r="X138" s="61" t="s">
        <v>101</v>
      </c>
      <c r="Y138" s="61" t="s">
        <v>33</v>
      </c>
      <c r="Z138" s="140"/>
      <c r="AA138" s="14">
        <v>25</v>
      </c>
      <c r="AB138" s="14">
        <v>15</v>
      </c>
      <c r="AC138" s="14">
        <v>4.8</v>
      </c>
      <c r="AD138" s="14">
        <v>7.2</v>
      </c>
      <c r="AE138" s="140"/>
      <c r="AF138" s="61">
        <v>0</v>
      </c>
      <c r="AG138" s="61">
        <v>0</v>
      </c>
      <c r="AH138" s="61">
        <v>0</v>
      </c>
      <c r="AI138" s="61">
        <v>80</v>
      </c>
      <c r="AJ138" s="139"/>
      <c r="AK138" s="138"/>
      <c r="AL138" s="136"/>
      <c r="AM138" s="61" t="s">
        <v>532</v>
      </c>
      <c r="AN138" s="65">
        <v>44927</v>
      </c>
      <c r="AO138" s="65">
        <v>45261</v>
      </c>
      <c r="AP138" s="65">
        <v>45078</v>
      </c>
      <c r="AQ138" s="61" t="s">
        <v>459</v>
      </c>
    </row>
    <row r="139" spans="1:43" s="59" customFormat="1" ht="135" x14ac:dyDescent="0.25">
      <c r="A139" s="138"/>
      <c r="B139" s="138"/>
      <c r="C139" s="136"/>
      <c r="D139" s="136"/>
      <c r="E139" s="136"/>
      <c r="F139" s="136"/>
      <c r="G139" s="136"/>
      <c r="H139" s="136"/>
      <c r="I139" s="138"/>
      <c r="J139" s="138"/>
      <c r="K139" s="138"/>
      <c r="L139" s="138"/>
      <c r="M139" s="138"/>
      <c r="N139" s="138"/>
      <c r="O139" s="138"/>
      <c r="P139" s="138"/>
      <c r="Q139" s="138"/>
      <c r="R139" s="139"/>
      <c r="S139" s="61" t="s">
        <v>533</v>
      </c>
      <c r="T139" s="61" t="s">
        <v>13</v>
      </c>
      <c r="U139" s="61" t="s">
        <v>27</v>
      </c>
      <c r="V139" s="61" t="s">
        <v>30</v>
      </c>
      <c r="W139" s="61" t="s">
        <v>31</v>
      </c>
      <c r="X139" s="61" t="s">
        <v>101</v>
      </c>
      <c r="Y139" s="61" t="s">
        <v>33</v>
      </c>
      <c r="Z139" s="140"/>
      <c r="AA139" s="14">
        <v>25</v>
      </c>
      <c r="AB139" s="14">
        <v>15</v>
      </c>
      <c r="AC139" s="14">
        <v>2.88</v>
      </c>
      <c r="AD139" s="14">
        <v>4.32</v>
      </c>
      <c r="AE139" s="140"/>
      <c r="AF139" s="61">
        <v>0</v>
      </c>
      <c r="AG139" s="61">
        <v>0</v>
      </c>
      <c r="AH139" s="61">
        <v>0</v>
      </c>
      <c r="AI139" s="61">
        <v>80</v>
      </c>
      <c r="AJ139" s="139"/>
      <c r="AK139" s="138"/>
      <c r="AL139" s="136"/>
      <c r="AM139" s="61" t="s">
        <v>534</v>
      </c>
      <c r="AN139" s="65">
        <v>44927</v>
      </c>
      <c r="AO139" s="65">
        <v>45261</v>
      </c>
      <c r="AP139" s="65">
        <v>45078</v>
      </c>
      <c r="AQ139" s="61" t="s">
        <v>459</v>
      </c>
    </row>
    <row r="140" spans="1:43" s="59" customFormat="1" ht="135" x14ac:dyDescent="0.25">
      <c r="A140" s="138">
        <v>51</v>
      </c>
      <c r="B140" s="138" t="s">
        <v>450</v>
      </c>
      <c r="C140" s="136" t="s">
        <v>462</v>
      </c>
      <c r="D140" s="136" t="s">
        <v>462</v>
      </c>
      <c r="E140" s="136" t="s">
        <v>95</v>
      </c>
      <c r="F140" s="136" t="s">
        <v>535</v>
      </c>
      <c r="G140" s="136" t="s">
        <v>536</v>
      </c>
      <c r="H140" s="136" t="s">
        <v>537</v>
      </c>
      <c r="I140" s="138" t="s">
        <v>159</v>
      </c>
      <c r="J140" s="138" t="s">
        <v>538</v>
      </c>
      <c r="K140" s="138" t="s">
        <v>22</v>
      </c>
      <c r="L140" s="138" t="s">
        <v>77</v>
      </c>
      <c r="M140" s="138">
        <v>365</v>
      </c>
      <c r="N140" s="138" t="s">
        <v>42</v>
      </c>
      <c r="O140" s="138">
        <v>40</v>
      </c>
      <c r="P140" s="138" t="s">
        <v>46</v>
      </c>
      <c r="Q140" s="138">
        <v>80</v>
      </c>
      <c r="R140" s="139" t="s">
        <v>15</v>
      </c>
      <c r="S140" s="61" t="s">
        <v>539</v>
      </c>
      <c r="T140" s="61" t="s">
        <v>0</v>
      </c>
      <c r="U140" s="61" t="s">
        <v>27</v>
      </c>
      <c r="V140" s="61" t="s">
        <v>30</v>
      </c>
      <c r="W140" s="61" t="s">
        <v>31</v>
      </c>
      <c r="X140" s="61" t="s">
        <v>101</v>
      </c>
      <c r="Y140" s="61" t="s">
        <v>33</v>
      </c>
      <c r="Z140" s="140">
        <v>12</v>
      </c>
      <c r="AA140" s="14">
        <v>25</v>
      </c>
      <c r="AB140" s="14">
        <v>15</v>
      </c>
      <c r="AC140" s="14">
        <v>16</v>
      </c>
      <c r="AD140" s="14">
        <v>24</v>
      </c>
      <c r="AE140" s="140">
        <v>68</v>
      </c>
      <c r="AF140" s="61">
        <v>0</v>
      </c>
      <c r="AG140" s="61">
        <v>15</v>
      </c>
      <c r="AH140" s="61">
        <v>12</v>
      </c>
      <c r="AI140" s="61">
        <v>68</v>
      </c>
      <c r="AJ140" s="141" t="s">
        <v>16</v>
      </c>
      <c r="AK140" s="138" t="s">
        <v>36</v>
      </c>
      <c r="AL140" s="136" t="s">
        <v>275</v>
      </c>
      <c r="AM140" s="61" t="s">
        <v>540</v>
      </c>
      <c r="AN140" s="65">
        <v>44927</v>
      </c>
      <c r="AO140" s="65">
        <v>45108</v>
      </c>
      <c r="AP140" s="65">
        <v>45078</v>
      </c>
      <c r="AQ140" s="61" t="s">
        <v>459</v>
      </c>
    </row>
    <row r="141" spans="1:43" s="59" customFormat="1" ht="201.75" customHeight="1" x14ac:dyDescent="0.25">
      <c r="A141" s="138"/>
      <c r="B141" s="138"/>
      <c r="C141" s="136"/>
      <c r="D141" s="136"/>
      <c r="E141" s="136"/>
      <c r="F141" s="136"/>
      <c r="G141" s="136"/>
      <c r="H141" s="136"/>
      <c r="I141" s="138"/>
      <c r="J141" s="138"/>
      <c r="K141" s="138"/>
      <c r="L141" s="138"/>
      <c r="M141" s="138"/>
      <c r="N141" s="138"/>
      <c r="O141" s="138"/>
      <c r="P141" s="138"/>
      <c r="Q141" s="138"/>
      <c r="R141" s="139"/>
      <c r="S141" s="61" t="s">
        <v>541</v>
      </c>
      <c r="T141" s="61" t="s">
        <v>13</v>
      </c>
      <c r="U141" s="61" t="s">
        <v>27</v>
      </c>
      <c r="V141" s="61" t="s">
        <v>542</v>
      </c>
      <c r="W141" s="61" t="s">
        <v>31</v>
      </c>
      <c r="X141" s="61" t="s">
        <v>101</v>
      </c>
      <c r="Y141" s="61" t="s">
        <v>33</v>
      </c>
      <c r="Z141" s="140"/>
      <c r="AA141" s="14">
        <v>25</v>
      </c>
      <c r="AB141" s="14">
        <v>25</v>
      </c>
      <c r="AC141" s="14">
        <v>12</v>
      </c>
      <c r="AD141" s="14">
        <v>12</v>
      </c>
      <c r="AE141" s="140"/>
      <c r="AF141" s="61">
        <v>0</v>
      </c>
      <c r="AG141" s="61">
        <v>0</v>
      </c>
      <c r="AH141" s="61">
        <v>0</v>
      </c>
      <c r="AI141" s="61">
        <v>68</v>
      </c>
      <c r="AJ141" s="141"/>
      <c r="AK141" s="138"/>
      <c r="AL141" s="136"/>
      <c r="AM141" s="61" t="s">
        <v>543</v>
      </c>
      <c r="AN141" s="65">
        <v>44927</v>
      </c>
      <c r="AO141" s="65">
        <v>45108</v>
      </c>
      <c r="AP141" s="65">
        <v>45078</v>
      </c>
      <c r="AQ141" s="61" t="s">
        <v>459</v>
      </c>
    </row>
    <row r="142" spans="1:43" s="59" customFormat="1" ht="153.75" customHeight="1" x14ac:dyDescent="0.25">
      <c r="A142" s="138">
        <v>52</v>
      </c>
      <c r="B142" s="138" t="s">
        <v>450</v>
      </c>
      <c r="C142" s="136" t="s">
        <v>232</v>
      </c>
      <c r="D142" s="136" t="s">
        <v>544</v>
      </c>
      <c r="E142" s="136" t="s">
        <v>96</v>
      </c>
      <c r="F142" s="136" t="s">
        <v>545</v>
      </c>
      <c r="G142" s="136" t="s">
        <v>546</v>
      </c>
      <c r="H142" s="136" t="s">
        <v>547</v>
      </c>
      <c r="I142" s="138" t="s">
        <v>159</v>
      </c>
      <c r="J142" s="138" t="s">
        <v>548</v>
      </c>
      <c r="K142" s="138" t="s">
        <v>23</v>
      </c>
      <c r="L142" s="138" t="s">
        <v>69</v>
      </c>
      <c r="M142" s="138" t="s">
        <v>549</v>
      </c>
      <c r="N142" s="138" t="s">
        <v>55</v>
      </c>
      <c r="O142" s="138">
        <v>20</v>
      </c>
      <c r="P142" s="138" t="s">
        <v>16</v>
      </c>
      <c r="Q142" s="138">
        <v>60</v>
      </c>
      <c r="R142" s="141" t="s">
        <v>16</v>
      </c>
      <c r="S142" s="61" t="s">
        <v>550</v>
      </c>
      <c r="T142" s="61" t="s">
        <v>13</v>
      </c>
      <c r="U142" s="61" t="s">
        <v>27</v>
      </c>
      <c r="V142" s="61" t="s">
        <v>30</v>
      </c>
      <c r="W142" s="61" t="s">
        <v>551</v>
      </c>
      <c r="X142" s="61" t="s">
        <v>101</v>
      </c>
      <c r="Y142" s="61" t="s">
        <v>33</v>
      </c>
      <c r="Z142" s="140">
        <v>20</v>
      </c>
      <c r="AA142" s="14">
        <v>25</v>
      </c>
      <c r="AB142" s="14">
        <v>15</v>
      </c>
      <c r="AC142" s="14">
        <v>0</v>
      </c>
      <c r="AD142" s="14">
        <v>20</v>
      </c>
      <c r="AE142" s="140">
        <v>60</v>
      </c>
      <c r="AF142" s="61">
        <v>0</v>
      </c>
      <c r="AG142" s="61">
        <v>0</v>
      </c>
      <c r="AH142" s="61">
        <v>0</v>
      </c>
      <c r="AI142" s="61">
        <v>60</v>
      </c>
      <c r="AJ142" s="141" t="s">
        <v>16</v>
      </c>
      <c r="AK142" s="138" t="s">
        <v>36</v>
      </c>
      <c r="AL142" s="136" t="s">
        <v>552</v>
      </c>
      <c r="AM142" s="136" t="s">
        <v>553</v>
      </c>
      <c r="AN142" s="137">
        <v>44927</v>
      </c>
      <c r="AO142" s="137">
        <v>45261</v>
      </c>
      <c r="AP142" s="182" t="s">
        <v>233</v>
      </c>
      <c r="AQ142" s="136" t="s">
        <v>459</v>
      </c>
    </row>
    <row r="143" spans="1:43" s="59" customFormat="1" ht="120" x14ac:dyDescent="0.25">
      <c r="A143" s="138"/>
      <c r="B143" s="138"/>
      <c r="C143" s="136"/>
      <c r="D143" s="136"/>
      <c r="E143" s="136"/>
      <c r="F143" s="136"/>
      <c r="G143" s="136"/>
      <c r="H143" s="136"/>
      <c r="I143" s="138"/>
      <c r="J143" s="138"/>
      <c r="K143" s="138"/>
      <c r="L143" s="138"/>
      <c r="M143" s="138"/>
      <c r="N143" s="138"/>
      <c r="O143" s="138"/>
      <c r="P143" s="138"/>
      <c r="Q143" s="138"/>
      <c r="R143" s="141"/>
      <c r="S143" s="61" t="s">
        <v>554</v>
      </c>
      <c r="T143" s="61" t="s">
        <v>13</v>
      </c>
      <c r="U143" s="61" t="s">
        <v>27</v>
      </c>
      <c r="V143" s="61" t="s">
        <v>30</v>
      </c>
      <c r="W143" s="61" t="s">
        <v>551</v>
      </c>
      <c r="X143" s="61" t="s">
        <v>101</v>
      </c>
      <c r="Y143" s="61" t="s">
        <v>34</v>
      </c>
      <c r="Z143" s="140"/>
      <c r="AA143" s="14">
        <v>25</v>
      </c>
      <c r="AB143" s="14">
        <v>15</v>
      </c>
      <c r="AC143" s="14">
        <v>0</v>
      </c>
      <c r="AD143" s="14">
        <v>20</v>
      </c>
      <c r="AE143" s="140"/>
      <c r="AF143" s="61">
        <v>0</v>
      </c>
      <c r="AG143" s="61">
        <v>0</v>
      </c>
      <c r="AH143" s="61">
        <v>0</v>
      </c>
      <c r="AI143" s="61">
        <v>60</v>
      </c>
      <c r="AJ143" s="141"/>
      <c r="AK143" s="138"/>
      <c r="AL143" s="136"/>
      <c r="AM143" s="136"/>
      <c r="AN143" s="137"/>
      <c r="AO143" s="137"/>
      <c r="AP143" s="182"/>
      <c r="AQ143" s="136"/>
    </row>
    <row r="144" spans="1:43" s="59" customFormat="1" ht="135" x14ac:dyDescent="0.25">
      <c r="A144" s="138">
        <v>53</v>
      </c>
      <c r="B144" s="138" t="s">
        <v>555</v>
      </c>
      <c r="C144" s="136" t="s">
        <v>556</v>
      </c>
      <c r="D144" s="136" t="s">
        <v>557</v>
      </c>
      <c r="E144" s="136" t="s">
        <v>96</v>
      </c>
      <c r="F144" s="136" t="s">
        <v>558</v>
      </c>
      <c r="G144" s="136" t="s">
        <v>559</v>
      </c>
      <c r="H144" s="136" t="s">
        <v>560</v>
      </c>
      <c r="I144" s="138" t="s">
        <v>158</v>
      </c>
      <c r="J144" s="138" t="s">
        <v>193</v>
      </c>
      <c r="K144" s="138" t="s">
        <v>23</v>
      </c>
      <c r="L144" s="138" t="s">
        <v>71</v>
      </c>
      <c r="M144" s="138">
        <v>1700</v>
      </c>
      <c r="N144" s="138" t="s">
        <v>41</v>
      </c>
      <c r="O144" s="138">
        <v>80</v>
      </c>
      <c r="P144" s="138" t="s">
        <v>46</v>
      </c>
      <c r="Q144" s="138">
        <v>80</v>
      </c>
      <c r="R144" s="139" t="s">
        <v>15</v>
      </c>
      <c r="S144" s="61" t="s">
        <v>561</v>
      </c>
      <c r="T144" s="61" t="s">
        <v>13</v>
      </c>
      <c r="U144" s="61" t="s">
        <v>27</v>
      </c>
      <c r="V144" s="61" t="s">
        <v>30</v>
      </c>
      <c r="W144" s="61" t="s">
        <v>31</v>
      </c>
      <c r="X144" s="61" t="s">
        <v>101</v>
      </c>
      <c r="Y144" s="61" t="s">
        <v>33</v>
      </c>
      <c r="Z144" s="140">
        <v>33.6</v>
      </c>
      <c r="AA144" s="14">
        <v>25</v>
      </c>
      <c r="AB144" s="14">
        <v>15</v>
      </c>
      <c r="AC144" s="14">
        <v>32</v>
      </c>
      <c r="AD144" s="14">
        <v>48</v>
      </c>
      <c r="AE144" s="140">
        <v>80</v>
      </c>
      <c r="AF144" s="61">
        <v>0</v>
      </c>
      <c r="AG144" s="61">
        <v>0</v>
      </c>
      <c r="AH144" s="61">
        <v>0</v>
      </c>
      <c r="AI144" s="61">
        <v>80</v>
      </c>
      <c r="AJ144" s="139" t="s">
        <v>15</v>
      </c>
      <c r="AK144" s="138" t="s">
        <v>36</v>
      </c>
      <c r="AL144" s="136" t="s">
        <v>275</v>
      </c>
      <c r="AM144" s="136" t="s">
        <v>562</v>
      </c>
      <c r="AN144" s="137">
        <v>44927</v>
      </c>
      <c r="AO144" s="137">
        <v>45261</v>
      </c>
      <c r="AP144" s="138" t="s">
        <v>235</v>
      </c>
      <c r="AQ144" s="136" t="s">
        <v>563</v>
      </c>
    </row>
    <row r="145" spans="1:43" s="59" customFormat="1" ht="64.5" customHeight="1" x14ac:dyDescent="0.25">
      <c r="A145" s="138"/>
      <c r="B145" s="138"/>
      <c r="C145" s="136"/>
      <c r="D145" s="136"/>
      <c r="E145" s="136"/>
      <c r="F145" s="136"/>
      <c r="G145" s="136"/>
      <c r="H145" s="136"/>
      <c r="I145" s="138"/>
      <c r="J145" s="138"/>
      <c r="K145" s="138"/>
      <c r="L145" s="138"/>
      <c r="M145" s="138"/>
      <c r="N145" s="138"/>
      <c r="O145" s="138"/>
      <c r="P145" s="138"/>
      <c r="Q145" s="138"/>
      <c r="R145" s="139"/>
      <c r="S145" s="61" t="s">
        <v>564</v>
      </c>
      <c r="T145" s="61" t="s">
        <v>13</v>
      </c>
      <c r="U145" s="61" t="s">
        <v>28</v>
      </c>
      <c r="V145" s="61" t="s">
        <v>30</v>
      </c>
      <c r="W145" s="61" t="s">
        <v>31</v>
      </c>
      <c r="X145" s="61" t="s">
        <v>101</v>
      </c>
      <c r="Y145" s="61" t="s">
        <v>33</v>
      </c>
      <c r="Z145" s="140"/>
      <c r="AA145" s="14">
        <v>15</v>
      </c>
      <c r="AB145" s="14">
        <v>15</v>
      </c>
      <c r="AC145" s="14">
        <v>14.4</v>
      </c>
      <c r="AD145" s="14">
        <v>33.6</v>
      </c>
      <c r="AE145" s="140"/>
      <c r="AF145" s="61">
        <v>0</v>
      </c>
      <c r="AG145" s="61">
        <v>0</v>
      </c>
      <c r="AH145" s="61">
        <v>0</v>
      </c>
      <c r="AI145" s="61">
        <v>80</v>
      </c>
      <c r="AJ145" s="139"/>
      <c r="AK145" s="138"/>
      <c r="AL145" s="136"/>
      <c r="AM145" s="136"/>
      <c r="AN145" s="137"/>
      <c r="AO145" s="137"/>
      <c r="AP145" s="138"/>
      <c r="AQ145" s="136"/>
    </row>
    <row r="146" spans="1:43" s="59" customFormat="1" ht="180" x14ac:dyDescent="0.25">
      <c r="A146" s="14">
        <v>54</v>
      </c>
      <c r="B146" s="14" t="s">
        <v>555</v>
      </c>
      <c r="C146" s="61" t="s">
        <v>556</v>
      </c>
      <c r="D146" s="61" t="s">
        <v>557</v>
      </c>
      <c r="E146" s="61" t="s">
        <v>96</v>
      </c>
      <c r="F146" s="61" t="s">
        <v>558</v>
      </c>
      <c r="G146" s="61" t="s">
        <v>565</v>
      </c>
      <c r="H146" s="61" t="s">
        <v>566</v>
      </c>
      <c r="I146" s="14" t="s">
        <v>158</v>
      </c>
      <c r="J146" s="14" t="s">
        <v>193</v>
      </c>
      <c r="K146" s="61" t="s">
        <v>23</v>
      </c>
      <c r="L146" s="61" t="s">
        <v>71</v>
      </c>
      <c r="M146" s="14">
        <v>1700</v>
      </c>
      <c r="N146" s="14" t="s">
        <v>41</v>
      </c>
      <c r="O146" s="14">
        <v>80</v>
      </c>
      <c r="P146" s="14" t="s">
        <v>46</v>
      </c>
      <c r="Q146" s="14">
        <v>80</v>
      </c>
      <c r="R146" s="63" t="s">
        <v>15</v>
      </c>
      <c r="S146" s="61" t="s">
        <v>567</v>
      </c>
      <c r="T146" s="61" t="s">
        <v>13</v>
      </c>
      <c r="U146" s="61" t="s">
        <v>27</v>
      </c>
      <c r="V146" s="61" t="s">
        <v>30</v>
      </c>
      <c r="W146" s="61" t="s">
        <v>31</v>
      </c>
      <c r="X146" s="61" t="s">
        <v>101</v>
      </c>
      <c r="Y146" s="61" t="s">
        <v>33</v>
      </c>
      <c r="Z146" s="64">
        <v>48</v>
      </c>
      <c r="AA146" s="14">
        <v>25</v>
      </c>
      <c r="AB146" s="14">
        <v>15</v>
      </c>
      <c r="AC146" s="14">
        <v>32</v>
      </c>
      <c r="AD146" s="14">
        <v>48</v>
      </c>
      <c r="AE146" s="64">
        <v>80</v>
      </c>
      <c r="AF146" s="61">
        <v>0</v>
      </c>
      <c r="AG146" s="61">
        <v>0</v>
      </c>
      <c r="AH146" s="61">
        <v>0</v>
      </c>
      <c r="AI146" s="61">
        <v>80</v>
      </c>
      <c r="AJ146" s="63" t="s">
        <v>15</v>
      </c>
      <c r="AK146" s="61" t="s">
        <v>36</v>
      </c>
      <c r="AL146" s="61" t="s">
        <v>275</v>
      </c>
      <c r="AM146" s="61" t="s">
        <v>568</v>
      </c>
      <c r="AN146" s="65">
        <v>44927</v>
      </c>
      <c r="AO146" s="65">
        <v>45261</v>
      </c>
      <c r="AP146" s="14" t="s">
        <v>235</v>
      </c>
      <c r="AQ146" s="61" t="s">
        <v>563</v>
      </c>
    </row>
    <row r="147" spans="1:43" s="59" customFormat="1" ht="165" x14ac:dyDescent="0.25">
      <c r="A147" s="138">
        <v>55</v>
      </c>
      <c r="B147" s="138" t="s">
        <v>555</v>
      </c>
      <c r="C147" s="136" t="s">
        <v>556</v>
      </c>
      <c r="D147" s="136" t="s">
        <v>557</v>
      </c>
      <c r="E147" s="136"/>
      <c r="F147" s="136"/>
      <c r="G147" s="136"/>
      <c r="H147" s="136" t="s">
        <v>569</v>
      </c>
      <c r="I147" s="138" t="s">
        <v>66</v>
      </c>
      <c r="J147" s="138" t="s">
        <v>193</v>
      </c>
      <c r="K147" s="138" t="s">
        <v>22</v>
      </c>
      <c r="L147" s="138" t="s">
        <v>77</v>
      </c>
      <c r="M147" s="138">
        <v>1700</v>
      </c>
      <c r="N147" s="138" t="s">
        <v>41</v>
      </c>
      <c r="O147" s="138">
        <v>80</v>
      </c>
      <c r="P147" s="138" t="s">
        <v>46</v>
      </c>
      <c r="Q147" s="138">
        <v>80</v>
      </c>
      <c r="R147" s="139" t="s">
        <v>15</v>
      </c>
      <c r="S147" s="61" t="s">
        <v>570</v>
      </c>
      <c r="T147" s="61" t="s">
        <v>13</v>
      </c>
      <c r="U147" s="61" t="s">
        <v>27</v>
      </c>
      <c r="V147" s="61" t="s">
        <v>30</v>
      </c>
      <c r="W147" s="61" t="s">
        <v>31</v>
      </c>
      <c r="X147" s="61" t="s">
        <v>101</v>
      </c>
      <c r="Y147" s="61" t="s">
        <v>33</v>
      </c>
      <c r="Z147" s="140">
        <v>33.6</v>
      </c>
      <c r="AA147" s="14">
        <v>25</v>
      </c>
      <c r="AB147" s="14">
        <v>15</v>
      </c>
      <c r="AC147" s="14">
        <v>32</v>
      </c>
      <c r="AD147" s="14">
        <v>48</v>
      </c>
      <c r="AE147" s="140">
        <v>80</v>
      </c>
      <c r="AF147" s="61">
        <v>0</v>
      </c>
      <c r="AG147" s="61">
        <v>0</v>
      </c>
      <c r="AH147" s="61">
        <v>0</v>
      </c>
      <c r="AI147" s="61">
        <v>80</v>
      </c>
      <c r="AJ147" s="139" t="s">
        <v>15</v>
      </c>
      <c r="AK147" s="138" t="s">
        <v>36</v>
      </c>
      <c r="AL147" s="136" t="s">
        <v>571</v>
      </c>
      <c r="AM147" s="136" t="s">
        <v>572</v>
      </c>
      <c r="AN147" s="137">
        <v>44927</v>
      </c>
      <c r="AO147" s="137">
        <v>45261</v>
      </c>
      <c r="AP147" s="142" t="s">
        <v>203</v>
      </c>
      <c r="AQ147" s="136" t="s">
        <v>563</v>
      </c>
    </row>
    <row r="148" spans="1:43" s="59" customFormat="1" ht="120" x14ac:dyDescent="0.25">
      <c r="A148" s="138"/>
      <c r="B148" s="138"/>
      <c r="C148" s="136"/>
      <c r="D148" s="136"/>
      <c r="E148" s="136"/>
      <c r="F148" s="136"/>
      <c r="G148" s="136"/>
      <c r="H148" s="136"/>
      <c r="I148" s="138"/>
      <c r="J148" s="138"/>
      <c r="K148" s="138"/>
      <c r="L148" s="138"/>
      <c r="M148" s="138"/>
      <c r="N148" s="138"/>
      <c r="O148" s="138"/>
      <c r="P148" s="138"/>
      <c r="Q148" s="138"/>
      <c r="R148" s="139"/>
      <c r="S148" s="61" t="s">
        <v>573</v>
      </c>
      <c r="T148" s="61" t="s">
        <v>13</v>
      </c>
      <c r="U148" s="61" t="s">
        <v>28</v>
      </c>
      <c r="V148" s="61" t="s">
        <v>30</v>
      </c>
      <c r="W148" s="61" t="s">
        <v>31</v>
      </c>
      <c r="X148" s="61" t="s">
        <v>101</v>
      </c>
      <c r="Y148" s="61" t="s">
        <v>33</v>
      </c>
      <c r="Z148" s="140"/>
      <c r="AA148" s="14">
        <v>15</v>
      </c>
      <c r="AB148" s="14">
        <v>15</v>
      </c>
      <c r="AC148" s="14">
        <v>14.4</v>
      </c>
      <c r="AD148" s="14">
        <v>33.6</v>
      </c>
      <c r="AE148" s="140"/>
      <c r="AF148" s="61">
        <v>0</v>
      </c>
      <c r="AG148" s="61">
        <v>0</v>
      </c>
      <c r="AH148" s="61">
        <v>0</v>
      </c>
      <c r="AI148" s="61">
        <v>80</v>
      </c>
      <c r="AJ148" s="139"/>
      <c r="AK148" s="138"/>
      <c r="AL148" s="136"/>
      <c r="AM148" s="136"/>
      <c r="AN148" s="137"/>
      <c r="AO148" s="137"/>
      <c r="AP148" s="142"/>
      <c r="AQ148" s="136"/>
    </row>
    <row r="149" spans="1:43" s="59" customFormat="1" ht="198.75" customHeight="1" x14ac:dyDescent="0.25">
      <c r="A149" s="138">
        <v>56</v>
      </c>
      <c r="B149" s="138" t="s">
        <v>555</v>
      </c>
      <c r="C149" s="136" t="s">
        <v>231</v>
      </c>
      <c r="D149" s="136" t="s">
        <v>344</v>
      </c>
      <c r="E149" s="136" t="s">
        <v>95</v>
      </c>
      <c r="F149" s="136" t="s">
        <v>283</v>
      </c>
      <c r="G149" s="136" t="s">
        <v>574</v>
      </c>
      <c r="H149" s="136" t="s">
        <v>575</v>
      </c>
      <c r="I149" s="138" t="s">
        <v>160</v>
      </c>
      <c r="J149" s="138" t="s">
        <v>193</v>
      </c>
      <c r="K149" s="138" t="s">
        <v>286</v>
      </c>
      <c r="L149" s="138" t="s">
        <v>71</v>
      </c>
      <c r="M149" s="138">
        <v>12</v>
      </c>
      <c r="N149" s="138" t="s">
        <v>55</v>
      </c>
      <c r="O149" s="138">
        <v>20</v>
      </c>
      <c r="P149" s="138" t="s">
        <v>46</v>
      </c>
      <c r="Q149" s="138">
        <v>80</v>
      </c>
      <c r="R149" s="139" t="s">
        <v>15</v>
      </c>
      <c r="S149" s="136" t="s">
        <v>576</v>
      </c>
      <c r="T149" s="138" t="s">
        <v>13</v>
      </c>
      <c r="U149" s="138" t="s">
        <v>27</v>
      </c>
      <c r="V149" s="138" t="s">
        <v>30</v>
      </c>
      <c r="W149" s="138" t="s">
        <v>31</v>
      </c>
      <c r="X149" s="138" t="s">
        <v>101</v>
      </c>
      <c r="Y149" s="138" t="s">
        <v>33</v>
      </c>
      <c r="Z149" s="140">
        <v>12</v>
      </c>
      <c r="AA149" s="14">
        <v>25</v>
      </c>
      <c r="AB149" s="14">
        <v>15</v>
      </c>
      <c r="AC149" s="14">
        <v>8</v>
      </c>
      <c r="AD149" s="14">
        <v>12</v>
      </c>
      <c r="AE149" s="140">
        <v>80</v>
      </c>
      <c r="AF149" s="61">
        <v>0</v>
      </c>
      <c r="AG149" s="61">
        <v>0</v>
      </c>
      <c r="AH149" s="61">
        <v>0</v>
      </c>
      <c r="AI149" s="61">
        <v>80</v>
      </c>
      <c r="AJ149" s="139" t="s">
        <v>15</v>
      </c>
      <c r="AK149" s="138" t="s">
        <v>36</v>
      </c>
      <c r="AL149" s="136" t="s">
        <v>275</v>
      </c>
      <c r="AM149" s="61" t="s">
        <v>577</v>
      </c>
      <c r="AN149" s="65">
        <v>44927</v>
      </c>
      <c r="AO149" s="65">
        <v>45261</v>
      </c>
      <c r="AP149" s="14" t="s">
        <v>235</v>
      </c>
      <c r="AQ149" s="61" t="s">
        <v>563</v>
      </c>
    </row>
    <row r="150" spans="1:43" s="59" customFormat="1" ht="45" x14ac:dyDescent="0.25">
      <c r="A150" s="138"/>
      <c r="B150" s="138"/>
      <c r="C150" s="136"/>
      <c r="D150" s="136"/>
      <c r="E150" s="136"/>
      <c r="F150" s="136"/>
      <c r="G150" s="136"/>
      <c r="H150" s="136"/>
      <c r="I150" s="138"/>
      <c r="J150" s="138"/>
      <c r="K150" s="138"/>
      <c r="L150" s="138"/>
      <c r="M150" s="138"/>
      <c r="N150" s="138"/>
      <c r="O150" s="138"/>
      <c r="P150" s="138"/>
      <c r="Q150" s="138"/>
      <c r="R150" s="139"/>
      <c r="S150" s="136"/>
      <c r="T150" s="138"/>
      <c r="U150" s="138"/>
      <c r="V150" s="138"/>
      <c r="W150" s="138"/>
      <c r="X150" s="138"/>
      <c r="Y150" s="138"/>
      <c r="Z150" s="140"/>
      <c r="AA150" s="14">
        <v>0</v>
      </c>
      <c r="AB150" s="14">
        <v>0</v>
      </c>
      <c r="AC150" s="14">
        <v>0</v>
      </c>
      <c r="AD150" s="14">
        <v>12</v>
      </c>
      <c r="AE150" s="140"/>
      <c r="AF150" s="61">
        <v>0</v>
      </c>
      <c r="AG150" s="61">
        <v>0</v>
      </c>
      <c r="AH150" s="61">
        <v>0</v>
      </c>
      <c r="AI150" s="61">
        <v>80</v>
      </c>
      <c r="AJ150" s="139"/>
      <c r="AK150" s="138"/>
      <c r="AL150" s="136"/>
      <c r="AM150" s="61" t="s">
        <v>578</v>
      </c>
      <c r="AN150" s="65">
        <v>44927</v>
      </c>
      <c r="AO150" s="65">
        <v>45261</v>
      </c>
      <c r="AP150" s="14" t="s">
        <v>235</v>
      </c>
      <c r="AQ150" s="61" t="s">
        <v>563</v>
      </c>
    </row>
    <row r="151" spans="1:43" s="59" customFormat="1" ht="45" x14ac:dyDescent="0.25">
      <c r="A151" s="138"/>
      <c r="B151" s="138"/>
      <c r="C151" s="136"/>
      <c r="D151" s="136"/>
      <c r="E151" s="136"/>
      <c r="F151" s="136"/>
      <c r="G151" s="136"/>
      <c r="H151" s="136"/>
      <c r="I151" s="138"/>
      <c r="J151" s="138"/>
      <c r="K151" s="138"/>
      <c r="L151" s="138"/>
      <c r="M151" s="138"/>
      <c r="N151" s="138"/>
      <c r="O151" s="138"/>
      <c r="P151" s="138"/>
      <c r="Q151" s="138"/>
      <c r="R151" s="139"/>
      <c r="S151" s="136"/>
      <c r="T151" s="138"/>
      <c r="U151" s="138"/>
      <c r="V151" s="138"/>
      <c r="W151" s="138"/>
      <c r="X151" s="138"/>
      <c r="Y151" s="138"/>
      <c r="Z151" s="140"/>
      <c r="AA151" s="14">
        <v>0</v>
      </c>
      <c r="AB151" s="14">
        <v>0</v>
      </c>
      <c r="AC151" s="14">
        <v>0</v>
      </c>
      <c r="AD151" s="14">
        <v>12</v>
      </c>
      <c r="AE151" s="140"/>
      <c r="AF151" s="61">
        <v>0</v>
      </c>
      <c r="AG151" s="61">
        <v>0</v>
      </c>
      <c r="AH151" s="61">
        <v>0</v>
      </c>
      <c r="AI151" s="61">
        <v>80</v>
      </c>
      <c r="AJ151" s="139"/>
      <c r="AK151" s="138"/>
      <c r="AL151" s="136"/>
      <c r="AM151" s="61" t="s">
        <v>579</v>
      </c>
      <c r="AN151" s="65">
        <v>44927</v>
      </c>
      <c r="AO151" s="65">
        <v>45261</v>
      </c>
      <c r="AP151" s="14" t="s">
        <v>235</v>
      </c>
      <c r="AQ151" s="61" t="s">
        <v>563</v>
      </c>
    </row>
    <row r="152" spans="1:43" s="59" customFormat="1" ht="48.75" customHeight="1" x14ac:dyDescent="0.25">
      <c r="A152" s="138"/>
      <c r="B152" s="138"/>
      <c r="C152" s="136"/>
      <c r="D152" s="136"/>
      <c r="E152" s="136"/>
      <c r="F152" s="136"/>
      <c r="G152" s="136"/>
      <c r="H152" s="136"/>
      <c r="I152" s="138"/>
      <c r="J152" s="138"/>
      <c r="K152" s="138"/>
      <c r="L152" s="138"/>
      <c r="M152" s="138"/>
      <c r="N152" s="138"/>
      <c r="O152" s="138"/>
      <c r="P152" s="138"/>
      <c r="Q152" s="138"/>
      <c r="R152" s="139"/>
      <c r="S152" s="136"/>
      <c r="T152" s="138"/>
      <c r="U152" s="138"/>
      <c r="V152" s="138"/>
      <c r="W152" s="138"/>
      <c r="X152" s="138"/>
      <c r="Y152" s="138"/>
      <c r="Z152" s="140"/>
      <c r="AA152" s="14">
        <v>0</v>
      </c>
      <c r="AB152" s="14">
        <v>0</v>
      </c>
      <c r="AC152" s="14">
        <v>0</v>
      </c>
      <c r="AD152" s="14">
        <v>12</v>
      </c>
      <c r="AE152" s="140"/>
      <c r="AF152" s="61">
        <v>0</v>
      </c>
      <c r="AG152" s="61">
        <v>0</v>
      </c>
      <c r="AH152" s="61">
        <v>0</v>
      </c>
      <c r="AI152" s="61">
        <v>80</v>
      </c>
      <c r="AJ152" s="139"/>
      <c r="AK152" s="138"/>
      <c r="AL152" s="136"/>
      <c r="AM152" s="61" t="s">
        <v>580</v>
      </c>
      <c r="AN152" s="65">
        <v>44927</v>
      </c>
      <c r="AO152" s="65">
        <v>45261</v>
      </c>
      <c r="AP152" s="14" t="s">
        <v>235</v>
      </c>
      <c r="AQ152" s="61" t="s">
        <v>563</v>
      </c>
    </row>
    <row r="153" spans="1:43" s="59" customFormat="1" ht="183" customHeight="1" x14ac:dyDescent="0.25">
      <c r="A153" s="138">
        <v>57</v>
      </c>
      <c r="B153" s="138" t="s">
        <v>555</v>
      </c>
      <c r="C153" s="136" t="s">
        <v>292</v>
      </c>
      <c r="D153" s="136" t="s">
        <v>293</v>
      </c>
      <c r="E153" s="136" t="s">
        <v>95</v>
      </c>
      <c r="F153" s="136" t="s">
        <v>294</v>
      </c>
      <c r="G153" s="136" t="s">
        <v>581</v>
      </c>
      <c r="H153" s="136" t="s">
        <v>582</v>
      </c>
      <c r="I153" s="138" t="s">
        <v>234</v>
      </c>
      <c r="J153" s="138" t="s">
        <v>193</v>
      </c>
      <c r="K153" s="138" t="s">
        <v>286</v>
      </c>
      <c r="L153" s="138" t="s">
        <v>71</v>
      </c>
      <c r="M153" s="138">
        <v>12</v>
      </c>
      <c r="N153" s="138" t="s">
        <v>55</v>
      </c>
      <c r="O153" s="138">
        <v>20</v>
      </c>
      <c r="P153" s="138" t="s">
        <v>46</v>
      </c>
      <c r="Q153" s="138">
        <v>80</v>
      </c>
      <c r="R153" s="139" t="s">
        <v>15</v>
      </c>
      <c r="S153" s="136" t="s">
        <v>583</v>
      </c>
      <c r="T153" s="138" t="s">
        <v>13</v>
      </c>
      <c r="U153" s="138" t="s">
        <v>27</v>
      </c>
      <c r="V153" s="138" t="s">
        <v>30</v>
      </c>
      <c r="W153" s="138" t="s">
        <v>31</v>
      </c>
      <c r="X153" s="138" t="s">
        <v>101</v>
      </c>
      <c r="Y153" s="138" t="s">
        <v>33</v>
      </c>
      <c r="Z153" s="140">
        <v>12</v>
      </c>
      <c r="AA153" s="14">
        <v>25</v>
      </c>
      <c r="AB153" s="14">
        <v>15</v>
      </c>
      <c r="AC153" s="14">
        <v>8</v>
      </c>
      <c r="AD153" s="14">
        <v>12</v>
      </c>
      <c r="AE153" s="140">
        <v>80</v>
      </c>
      <c r="AF153" s="61">
        <v>0</v>
      </c>
      <c r="AG153" s="61">
        <v>0</v>
      </c>
      <c r="AH153" s="61">
        <v>0</v>
      </c>
      <c r="AI153" s="61">
        <v>80</v>
      </c>
      <c r="AJ153" s="139" t="s">
        <v>15</v>
      </c>
      <c r="AK153" s="138" t="s">
        <v>36</v>
      </c>
      <c r="AL153" s="136" t="s">
        <v>275</v>
      </c>
      <c r="AM153" s="61" t="s">
        <v>584</v>
      </c>
      <c r="AN153" s="65">
        <v>44927</v>
      </c>
      <c r="AO153" s="65">
        <v>45261</v>
      </c>
      <c r="AP153" s="14" t="s">
        <v>235</v>
      </c>
      <c r="AQ153" s="61" t="s">
        <v>563</v>
      </c>
    </row>
    <row r="154" spans="1:43" s="59" customFormat="1" ht="45" x14ac:dyDescent="0.25">
      <c r="A154" s="138"/>
      <c r="B154" s="138"/>
      <c r="C154" s="136"/>
      <c r="D154" s="136"/>
      <c r="E154" s="136"/>
      <c r="F154" s="136"/>
      <c r="G154" s="136"/>
      <c r="H154" s="136"/>
      <c r="I154" s="138"/>
      <c r="J154" s="138"/>
      <c r="K154" s="138"/>
      <c r="L154" s="138"/>
      <c r="M154" s="138"/>
      <c r="N154" s="138"/>
      <c r="O154" s="138"/>
      <c r="P154" s="138"/>
      <c r="Q154" s="138"/>
      <c r="R154" s="139"/>
      <c r="S154" s="136"/>
      <c r="T154" s="138"/>
      <c r="U154" s="138"/>
      <c r="V154" s="138"/>
      <c r="W154" s="138"/>
      <c r="X154" s="138"/>
      <c r="Y154" s="138"/>
      <c r="Z154" s="140"/>
      <c r="AA154" s="14">
        <v>0</v>
      </c>
      <c r="AB154" s="14">
        <v>0</v>
      </c>
      <c r="AC154" s="14">
        <v>0</v>
      </c>
      <c r="AD154" s="14">
        <v>12</v>
      </c>
      <c r="AE154" s="140"/>
      <c r="AF154" s="61">
        <v>0</v>
      </c>
      <c r="AG154" s="61">
        <v>0</v>
      </c>
      <c r="AH154" s="61">
        <v>0</v>
      </c>
      <c r="AI154" s="61">
        <v>80</v>
      </c>
      <c r="AJ154" s="139"/>
      <c r="AK154" s="138"/>
      <c r="AL154" s="136"/>
      <c r="AM154" s="61" t="s">
        <v>585</v>
      </c>
      <c r="AN154" s="65">
        <v>44927</v>
      </c>
      <c r="AO154" s="65">
        <v>45261</v>
      </c>
      <c r="AP154" s="14" t="s">
        <v>235</v>
      </c>
      <c r="AQ154" s="61" t="s">
        <v>563</v>
      </c>
    </row>
    <row r="155" spans="1:43" s="59" customFormat="1" ht="49.5" customHeight="1" x14ac:dyDescent="0.25">
      <c r="A155" s="138"/>
      <c r="B155" s="138"/>
      <c r="C155" s="136"/>
      <c r="D155" s="136"/>
      <c r="E155" s="136"/>
      <c r="F155" s="136"/>
      <c r="G155" s="136"/>
      <c r="H155" s="136"/>
      <c r="I155" s="138"/>
      <c r="J155" s="138"/>
      <c r="K155" s="138"/>
      <c r="L155" s="138"/>
      <c r="M155" s="138"/>
      <c r="N155" s="138"/>
      <c r="O155" s="138"/>
      <c r="P155" s="138"/>
      <c r="Q155" s="138"/>
      <c r="R155" s="139"/>
      <c r="S155" s="136"/>
      <c r="T155" s="138"/>
      <c r="U155" s="138"/>
      <c r="V155" s="138"/>
      <c r="W155" s="138"/>
      <c r="X155" s="138"/>
      <c r="Y155" s="138"/>
      <c r="Z155" s="140"/>
      <c r="AA155" s="14">
        <v>0</v>
      </c>
      <c r="AB155" s="14">
        <v>0</v>
      </c>
      <c r="AC155" s="14">
        <v>0</v>
      </c>
      <c r="AD155" s="14">
        <v>12</v>
      </c>
      <c r="AE155" s="140"/>
      <c r="AF155" s="61">
        <v>0</v>
      </c>
      <c r="AG155" s="61">
        <v>0</v>
      </c>
      <c r="AH155" s="61">
        <v>0</v>
      </c>
      <c r="AI155" s="61">
        <v>80</v>
      </c>
      <c r="AJ155" s="139"/>
      <c r="AK155" s="138"/>
      <c r="AL155" s="136"/>
      <c r="AM155" s="61" t="s">
        <v>586</v>
      </c>
      <c r="AN155" s="65">
        <v>44927</v>
      </c>
      <c r="AO155" s="65">
        <v>45261</v>
      </c>
      <c r="AP155" s="14" t="s">
        <v>235</v>
      </c>
      <c r="AQ155" s="61" t="s">
        <v>563</v>
      </c>
    </row>
    <row r="156" spans="1:43" s="59" customFormat="1" ht="270" customHeight="1" x14ac:dyDescent="0.25">
      <c r="A156" s="138">
        <v>58</v>
      </c>
      <c r="B156" s="138" t="s">
        <v>555</v>
      </c>
      <c r="C156" s="136" t="s">
        <v>232</v>
      </c>
      <c r="D156" s="136" t="s">
        <v>302</v>
      </c>
      <c r="E156" s="136" t="s">
        <v>95</v>
      </c>
      <c r="F156" s="136" t="s">
        <v>303</v>
      </c>
      <c r="G156" s="136" t="s">
        <v>587</v>
      </c>
      <c r="H156" s="136" t="s">
        <v>588</v>
      </c>
      <c r="I156" s="138" t="s">
        <v>306</v>
      </c>
      <c r="J156" s="138" t="s">
        <v>193</v>
      </c>
      <c r="K156" s="138" t="s">
        <v>286</v>
      </c>
      <c r="L156" s="138" t="s">
        <v>71</v>
      </c>
      <c r="M156" s="138">
        <v>12</v>
      </c>
      <c r="N156" s="138" t="s">
        <v>55</v>
      </c>
      <c r="O156" s="138">
        <v>20</v>
      </c>
      <c r="P156" s="138" t="s">
        <v>46</v>
      </c>
      <c r="Q156" s="138">
        <v>80</v>
      </c>
      <c r="R156" s="139" t="s">
        <v>15</v>
      </c>
      <c r="S156" s="136" t="s">
        <v>589</v>
      </c>
      <c r="T156" s="138" t="s">
        <v>13</v>
      </c>
      <c r="U156" s="138" t="s">
        <v>27</v>
      </c>
      <c r="V156" s="138" t="s">
        <v>30</v>
      </c>
      <c r="W156" s="138" t="s">
        <v>31</v>
      </c>
      <c r="X156" s="138" t="s">
        <v>101</v>
      </c>
      <c r="Y156" s="138" t="s">
        <v>33</v>
      </c>
      <c r="Z156" s="140">
        <v>12</v>
      </c>
      <c r="AA156" s="14">
        <v>25</v>
      </c>
      <c r="AB156" s="14">
        <v>15</v>
      </c>
      <c r="AC156" s="14">
        <v>8</v>
      </c>
      <c r="AD156" s="14">
        <v>12</v>
      </c>
      <c r="AE156" s="140">
        <v>80</v>
      </c>
      <c r="AF156" s="61">
        <v>0</v>
      </c>
      <c r="AG156" s="61">
        <v>0</v>
      </c>
      <c r="AH156" s="61">
        <v>0</v>
      </c>
      <c r="AI156" s="61">
        <v>80</v>
      </c>
      <c r="AJ156" s="139" t="s">
        <v>15</v>
      </c>
      <c r="AK156" s="138" t="s">
        <v>36</v>
      </c>
      <c r="AL156" s="136" t="s">
        <v>275</v>
      </c>
      <c r="AM156" s="61" t="s">
        <v>590</v>
      </c>
      <c r="AN156" s="65">
        <v>44927</v>
      </c>
      <c r="AO156" s="65">
        <v>45261</v>
      </c>
      <c r="AP156" s="14" t="s">
        <v>235</v>
      </c>
      <c r="AQ156" s="61" t="s">
        <v>563</v>
      </c>
    </row>
    <row r="157" spans="1:43" s="59" customFormat="1" ht="45" x14ac:dyDescent="0.25">
      <c r="A157" s="138"/>
      <c r="B157" s="138"/>
      <c r="C157" s="136"/>
      <c r="D157" s="136"/>
      <c r="E157" s="136"/>
      <c r="F157" s="136"/>
      <c r="G157" s="136"/>
      <c r="H157" s="136"/>
      <c r="I157" s="138"/>
      <c r="J157" s="138"/>
      <c r="K157" s="138"/>
      <c r="L157" s="138"/>
      <c r="M157" s="138"/>
      <c r="N157" s="138"/>
      <c r="O157" s="138"/>
      <c r="P157" s="138"/>
      <c r="Q157" s="138"/>
      <c r="R157" s="139"/>
      <c r="S157" s="136"/>
      <c r="T157" s="138"/>
      <c r="U157" s="138"/>
      <c r="V157" s="138"/>
      <c r="W157" s="138"/>
      <c r="X157" s="138"/>
      <c r="Y157" s="138"/>
      <c r="Z157" s="140"/>
      <c r="AA157" s="14">
        <v>0</v>
      </c>
      <c r="AB157" s="14">
        <v>0</v>
      </c>
      <c r="AC157" s="14">
        <v>0</v>
      </c>
      <c r="AD157" s="14">
        <v>12</v>
      </c>
      <c r="AE157" s="140"/>
      <c r="AF157" s="61">
        <v>0</v>
      </c>
      <c r="AG157" s="61">
        <v>0</v>
      </c>
      <c r="AH157" s="61">
        <v>0</v>
      </c>
      <c r="AI157" s="61">
        <v>80</v>
      </c>
      <c r="AJ157" s="139"/>
      <c r="AK157" s="138"/>
      <c r="AL157" s="136"/>
      <c r="AM157" s="61" t="s">
        <v>591</v>
      </c>
      <c r="AN157" s="65">
        <v>44927</v>
      </c>
      <c r="AO157" s="65">
        <v>45261</v>
      </c>
      <c r="AP157" s="14" t="s">
        <v>235</v>
      </c>
      <c r="AQ157" s="61" t="s">
        <v>563</v>
      </c>
    </row>
    <row r="158" spans="1:43" s="59" customFormat="1" ht="150" x14ac:dyDescent="0.25">
      <c r="A158" s="138">
        <v>59</v>
      </c>
      <c r="B158" s="138" t="s">
        <v>555</v>
      </c>
      <c r="C158" s="136" t="s">
        <v>556</v>
      </c>
      <c r="D158" s="136" t="s">
        <v>557</v>
      </c>
      <c r="E158" s="136" t="s">
        <v>96</v>
      </c>
      <c r="F158" s="136" t="s">
        <v>592</v>
      </c>
      <c r="G158" s="136" t="s">
        <v>593</v>
      </c>
      <c r="H158" s="136" t="s">
        <v>594</v>
      </c>
      <c r="I158" s="138" t="s">
        <v>159</v>
      </c>
      <c r="J158" s="138" t="s">
        <v>595</v>
      </c>
      <c r="K158" s="138" t="s">
        <v>596</v>
      </c>
      <c r="L158" s="138" t="s">
        <v>71</v>
      </c>
      <c r="M158" s="138">
        <v>1700</v>
      </c>
      <c r="N158" s="138" t="s">
        <v>41</v>
      </c>
      <c r="O158" s="138">
        <v>80</v>
      </c>
      <c r="P158" s="138" t="s">
        <v>99</v>
      </c>
      <c r="Q158" s="138">
        <v>40</v>
      </c>
      <c r="R158" s="141" t="s">
        <v>16</v>
      </c>
      <c r="S158" s="61" t="s">
        <v>1755</v>
      </c>
      <c r="T158" s="61" t="s">
        <v>13</v>
      </c>
      <c r="U158" s="61" t="s">
        <v>28</v>
      </c>
      <c r="V158" s="61" t="s">
        <v>30</v>
      </c>
      <c r="W158" s="61" t="s">
        <v>31</v>
      </c>
      <c r="X158" s="61" t="s">
        <v>101</v>
      </c>
      <c r="Y158" s="61" t="s">
        <v>33</v>
      </c>
      <c r="Z158" s="140">
        <v>33.6</v>
      </c>
      <c r="AA158" s="14">
        <v>15</v>
      </c>
      <c r="AB158" s="14">
        <v>15</v>
      </c>
      <c r="AC158" s="14">
        <v>24</v>
      </c>
      <c r="AD158" s="14">
        <v>56</v>
      </c>
      <c r="AE158" s="140">
        <v>40</v>
      </c>
      <c r="AF158" s="61">
        <v>0</v>
      </c>
      <c r="AG158" s="61">
        <v>0</v>
      </c>
      <c r="AH158" s="61">
        <v>0</v>
      </c>
      <c r="AI158" s="61">
        <v>40</v>
      </c>
      <c r="AJ158" s="141" t="s">
        <v>16</v>
      </c>
      <c r="AK158" s="138" t="s">
        <v>36</v>
      </c>
      <c r="AL158" s="136" t="s">
        <v>275</v>
      </c>
      <c r="AM158" s="136" t="s">
        <v>597</v>
      </c>
      <c r="AN158" s="137">
        <v>44927</v>
      </c>
      <c r="AO158" s="137">
        <v>45261</v>
      </c>
      <c r="AP158" s="138" t="s">
        <v>235</v>
      </c>
      <c r="AQ158" s="136" t="s">
        <v>563</v>
      </c>
    </row>
    <row r="159" spans="1:43" s="59" customFormat="1" ht="129" customHeight="1" x14ac:dyDescent="0.25">
      <c r="A159" s="138"/>
      <c r="B159" s="138"/>
      <c r="C159" s="136"/>
      <c r="D159" s="136"/>
      <c r="E159" s="136"/>
      <c r="F159" s="136"/>
      <c r="G159" s="136"/>
      <c r="H159" s="136"/>
      <c r="I159" s="138"/>
      <c r="J159" s="138"/>
      <c r="K159" s="138"/>
      <c r="L159" s="138"/>
      <c r="M159" s="138"/>
      <c r="N159" s="138"/>
      <c r="O159" s="138"/>
      <c r="P159" s="138"/>
      <c r="Q159" s="138"/>
      <c r="R159" s="141"/>
      <c r="S159" s="61" t="s">
        <v>1756</v>
      </c>
      <c r="T159" s="61" t="s">
        <v>13</v>
      </c>
      <c r="U159" s="61" t="s">
        <v>27</v>
      </c>
      <c r="V159" s="61" t="s">
        <v>30</v>
      </c>
      <c r="W159" s="61" t="s">
        <v>31</v>
      </c>
      <c r="X159" s="61" t="s">
        <v>101</v>
      </c>
      <c r="Y159" s="61" t="s">
        <v>33</v>
      </c>
      <c r="Z159" s="140"/>
      <c r="AA159" s="14">
        <v>25</v>
      </c>
      <c r="AB159" s="14">
        <v>15</v>
      </c>
      <c r="AC159" s="14">
        <v>22.4</v>
      </c>
      <c r="AD159" s="14">
        <v>33.6</v>
      </c>
      <c r="AE159" s="140"/>
      <c r="AF159" s="61">
        <v>0</v>
      </c>
      <c r="AG159" s="61">
        <v>0</v>
      </c>
      <c r="AH159" s="61">
        <v>0</v>
      </c>
      <c r="AI159" s="61">
        <v>40</v>
      </c>
      <c r="AJ159" s="141"/>
      <c r="AK159" s="138"/>
      <c r="AL159" s="136"/>
      <c r="AM159" s="136"/>
      <c r="AN159" s="137"/>
      <c r="AO159" s="137"/>
      <c r="AP159" s="138"/>
      <c r="AQ159" s="136"/>
    </row>
    <row r="160" spans="1:43" s="59" customFormat="1" ht="390" x14ac:dyDescent="0.25">
      <c r="A160" s="14">
        <v>60</v>
      </c>
      <c r="B160" s="14" t="s">
        <v>598</v>
      </c>
      <c r="C160" s="61" t="s">
        <v>2841</v>
      </c>
      <c r="D160" s="61" t="s">
        <v>599</v>
      </c>
      <c r="E160" s="61" t="s">
        <v>95</v>
      </c>
      <c r="F160" s="61" t="s">
        <v>600</v>
      </c>
      <c r="G160" s="61" t="s">
        <v>601</v>
      </c>
      <c r="H160" s="61" t="s">
        <v>602</v>
      </c>
      <c r="I160" s="14" t="s">
        <v>158</v>
      </c>
      <c r="J160" s="14" t="s">
        <v>193</v>
      </c>
      <c r="K160" s="61" t="s">
        <v>23</v>
      </c>
      <c r="L160" s="61" t="s">
        <v>71</v>
      </c>
      <c r="M160" s="14">
        <v>300</v>
      </c>
      <c r="N160" s="14" t="s">
        <v>42</v>
      </c>
      <c r="O160" s="14">
        <v>40</v>
      </c>
      <c r="P160" s="14" t="s">
        <v>99</v>
      </c>
      <c r="Q160" s="14">
        <v>40</v>
      </c>
      <c r="R160" s="66" t="s">
        <v>16</v>
      </c>
      <c r="S160" s="61" t="s">
        <v>603</v>
      </c>
      <c r="T160" s="61" t="s">
        <v>13</v>
      </c>
      <c r="U160" s="61" t="s">
        <v>27</v>
      </c>
      <c r="V160" s="61" t="s">
        <v>542</v>
      </c>
      <c r="W160" s="61" t="s">
        <v>31</v>
      </c>
      <c r="X160" s="61" t="s">
        <v>101</v>
      </c>
      <c r="Y160" s="61" t="s">
        <v>34</v>
      </c>
      <c r="Z160" s="64">
        <v>20</v>
      </c>
      <c r="AA160" s="14">
        <v>25</v>
      </c>
      <c r="AB160" s="14">
        <v>25</v>
      </c>
      <c r="AC160" s="14">
        <v>20</v>
      </c>
      <c r="AD160" s="14">
        <v>20</v>
      </c>
      <c r="AE160" s="64">
        <v>40</v>
      </c>
      <c r="AF160" s="61">
        <v>0</v>
      </c>
      <c r="AG160" s="61">
        <v>0</v>
      </c>
      <c r="AH160" s="61">
        <v>0</v>
      </c>
      <c r="AI160" s="61">
        <v>40</v>
      </c>
      <c r="AJ160" s="68" t="s">
        <v>18</v>
      </c>
      <c r="AK160" s="61" t="s">
        <v>35</v>
      </c>
      <c r="AL160" s="61" t="s">
        <v>604</v>
      </c>
      <c r="AM160" s="61" t="s">
        <v>605</v>
      </c>
      <c r="AN160" s="65">
        <v>44986</v>
      </c>
      <c r="AO160" s="65">
        <v>45261</v>
      </c>
      <c r="AP160" s="14" t="s">
        <v>233</v>
      </c>
      <c r="AQ160" s="61" t="s">
        <v>606</v>
      </c>
    </row>
    <row r="161" spans="1:43" s="59" customFormat="1" ht="182.25" customHeight="1" x14ac:dyDescent="0.25">
      <c r="A161" s="138">
        <v>61</v>
      </c>
      <c r="B161" s="138" t="s">
        <v>598</v>
      </c>
      <c r="C161" s="136" t="s">
        <v>2841</v>
      </c>
      <c r="D161" s="136" t="s">
        <v>607</v>
      </c>
      <c r="E161" s="136" t="s">
        <v>95</v>
      </c>
      <c r="F161" s="136" t="s">
        <v>608</v>
      </c>
      <c r="G161" s="136" t="s">
        <v>609</v>
      </c>
      <c r="H161" s="136" t="s">
        <v>610</v>
      </c>
      <c r="I161" s="138" t="s">
        <v>158</v>
      </c>
      <c r="J161" s="138" t="s">
        <v>193</v>
      </c>
      <c r="K161" s="138" t="s">
        <v>596</v>
      </c>
      <c r="L161" s="138" t="s">
        <v>73</v>
      </c>
      <c r="M161" s="138">
        <v>14566</v>
      </c>
      <c r="N161" s="138" t="s">
        <v>40</v>
      </c>
      <c r="O161" s="138">
        <v>100</v>
      </c>
      <c r="P161" s="138" t="s">
        <v>16</v>
      </c>
      <c r="Q161" s="138">
        <v>60</v>
      </c>
      <c r="R161" s="139" t="s">
        <v>15</v>
      </c>
      <c r="S161" s="61" t="s">
        <v>611</v>
      </c>
      <c r="T161" s="61" t="s">
        <v>0</v>
      </c>
      <c r="U161" s="61" t="s">
        <v>29</v>
      </c>
      <c r="V161" s="61" t="s">
        <v>30</v>
      </c>
      <c r="W161" s="61" t="s">
        <v>31</v>
      </c>
      <c r="X161" s="61" t="s">
        <v>101</v>
      </c>
      <c r="Y161" s="61" t="s">
        <v>33</v>
      </c>
      <c r="Z161" s="140">
        <v>36</v>
      </c>
      <c r="AA161" s="14">
        <v>0</v>
      </c>
      <c r="AB161" s="14">
        <v>0</v>
      </c>
      <c r="AC161" s="14">
        <v>0</v>
      </c>
      <c r="AD161" s="14">
        <v>100</v>
      </c>
      <c r="AE161" s="140">
        <v>25.3125</v>
      </c>
      <c r="AF161" s="61">
        <v>10</v>
      </c>
      <c r="AG161" s="61">
        <v>15</v>
      </c>
      <c r="AH161" s="61">
        <v>15</v>
      </c>
      <c r="AI161" s="61">
        <v>45</v>
      </c>
      <c r="AJ161" s="141" t="s">
        <v>16</v>
      </c>
      <c r="AK161" s="138" t="s">
        <v>36</v>
      </c>
      <c r="AL161" s="136" t="s">
        <v>612</v>
      </c>
      <c r="AM161" s="61" t="s">
        <v>613</v>
      </c>
      <c r="AN161" s="65">
        <v>44986</v>
      </c>
      <c r="AO161" s="65">
        <v>45261</v>
      </c>
      <c r="AP161" s="14" t="s">
        <v>235</v>
      </c>
      <c r="AQ161" s="61" t="s">
        <v>614</v>
      </c>
    </row>
    <row r="162" spans="1:43" s="59" customFormat="1" ht="180" x14ac:dyDescent="0.25">
      <c r="A162" s="138"/>
      <c r="B162" s="138"/>
      <c r="C162" s="136"/>
      <c r="D162" s="136"/>
      <c r="E162" s="136"/>
      <c r="F162" s="136"/>
      <c r="G162" s="136"/>
      <c r="H162" s="136"/>
      <c r="I162" s="138"/>
      <c r="J162" s="138"/>
      <c r="K162" s="138"/>
      <c r="L162" s="138"/>
      <c r="M162" s="138"/>
      <c r="N162" s="138"/>
      <c r="O162" s="138"/>
      <c r="P162" s="138"/>
      <c r="Q162" s="138"/>
      <c r="R162" s="139"/>
      <c r="S162" s="61" t="s">
        <v>615</v>
      </c>
      <c r="T162" s="61" t="s">
        <v>13</v>
      </c>
      <c r="U162" s="61" t="s">
        <v>27</v>
      </c>
      <c r="V162" s="61" t="s">
        <v>30</v>
      </c>
      <c r="W162" s="61" t="s">
        <v>31</v>
      </c>
      <c r="X162" s="61" t="s">
        <v>101</v>
      </c>
      <c r="Y162" s="61" t="s">
        <v>33</v>
      </c>
      <c r="Z162" s="140"/>
      <c r="AA162" s="14">
        <v>25</v>
      </c>
      <c r="AB162" s="14">
        <v>15</v>
      </c>
      <c r="AC162" s="14">
        <v>40</v>
      </c>
      <c r="AD162" s="14">
        <v>60</v>
      </c>
      <c r="AE162" s="140"/>
      <c r="AF162" s="61">
        <v>0</v>
      </c>
      <c r="AG162" s="61">
        <v>0</v>
      </c>
      <c r="AH162" s="61">
        <v>0</v>
      </c>
      <c r="AI162" s="61">
        <v>45</v>
      </c>
      <c r="AJ162" s="141"/>
      <c r="AK162" s="138"/>
      <c r="AL162" s="136"/>
      <c r="AM162" s="61" t="s">
        <v>616</v>
      </c>
      <c r="AN162" s="65">
        <v>44927</v>
      </c>
      <c r="AO162" s="65">
        <v>44986</v>
      </c>
      <c r="AP162" s="14" t="s">
        <v>235</v>
      </c>
      <c r="AQ162" s="61" t="s">
        <v>617</v>
      </c>
    </row>
    <row r="163" spans="1:43" s="59" customFormat="1" ht="240" x14ac:dyDescent="0.25">
      <c r="A163" s="138"/>
      <c r="B163" s="138"/>
      <c r="C163" s="136"/>
      <c r="D163" s="136"/>
      <c r="E163" s="136"/>
      <c r="F163" s="136"/>
      <c r="G163" s="136"/>
      <c r="H163" s="136"/>
      <c r="I163" s="138"/>
      <c r="J163" s="138"/>
      <c r="K163" s="138"/>
      <c r="L163" s="138"/>
      <c r="M163" s="138"/>
      <c r="N163" s="138"/>
      <c r="O163" s="138"/>
      <c r="P163" s="138"/>
      <c r="Q163" s="138"/>
      <c r="R163" s="139"/>
      <c r="S163" s="61" t="s">
        <v>618</v>
      </c>
      <c r="T163" s="61" t="s">
        <v>0</v>
      </c>
      <c r="U163" s="61" t="s">
        <v>29</v>
      </c>
      <c r="V163" s="61" t="s">
        <v>30</v>
      </c>
      <c r="W163" s="61" t="s">
        <v>31</v>
      </c>
      <c r="X163" s="61" t="s">
        <v>101</v>
      </c>
      <c r="Y163" s="61" t="s">
        <v>34</v>
      </c>
      <c r="Z163" s="140"/>
      <c r="AA163" s="14">
        <v>0</v>
      </c>
      <c r="AB163" s="14">
        <v>0</v>
      </c>
      <c r="AC163" s="14">
        <v>0</v>
      </c>
      <c r="AD163" s="14">
        <v>60</v>
      </c>
      <c r="AE163" s="140"/>
      <c r="AF163" s="61">
        <v>10</v>
      </c>
      <c r="AG163" s="61">
        <v>15</v>
      </c>
      <c r="AH163" s="61">
        <v>11.25</v>
      </c>
      <c r="AI163" s="61">
        <v>33.75</v>
      </c>
      <c r="AJ163" s="141"/>
      <c r="AK163" s="138"/>
      <c r="AL163" s="136"/>
      <c r="AM163" s="61" t="s">
        <v>619</v>
      </c>
      <c r="AN163" s="65">
        <v>45078</v>
      </c>
      <c r="AO163" s="65">
        <v>45261</v>
      </c>
      <c r="AP163" s="14" t="s">
        <v>235</v>
      </c>
      <c r="AQ163" s="61" t="s">
        <v>620</v>
      </c>
    </row>
    <row r="164" spans="1:43" s="59" customFormat="1" ht="270" x14ac:dyDescent="0.25">
      <c r="A164" s="138"/>
      <c r="B164" s="138"/>
      <c r="C164" s="136"/>
      <c r="D164" s="136"/>
      <c r="E164" s="136"/>
      <c r="F164" s="136"/>
      <c r="G164" s="136"/>
      <c r="H164" s="136"/>
      <c r="I164" s="138"/>
      <c r="J164" s="138"/>
      <c r="K164" s="138"/>
      <c r="L164" s="138"/>
      <c r="M164" s="138"/>
      <c r="N164" s="138"/>
      <c r="O164" s="138"/>
      <c r="P164" s="138"/>
      <c r="Q164" s="138"/>
      <c r="R164" s="139"/>
      <c r="S164" s="61" t="s">
        <v>621</v>
      </c>
      <c r="T164" s="61" t="s">
        <v>13</v>
      </c>
      <c r="U164" s="61" t="s">
        <v>27</v>
      </c>
      <c r="V164" s="61" t="s">
        <v>30</v>
      </c>
      <c r="W164" s="61" t="s">
        <v>31</v>
      </c>
      <c r="X164" s="61" t="s">
        <v>101</v>
      </c>
      <c r="Y164" s="61" t="s">
        <v>33</v>
      </c>
      <c r="Z164" s="140"/>
      <c r="AA164" s="14">
        <v>25</v>
      </c>
      <c r="AB164" s="14">
        <v>15</v>
      </c>
      <c r="AC164" s="14">
        <v>24</v>
      </c>
      <c r="AD164" s="14">
        <v>36</v>
      </c>
      <c r="AE164" s="140"/>
      <c r="AF164" s="61">
        <v>0</v>
      </c>
      <c r="AG164" s="61">
        <v>0</v>
      </c>
      <c r="AH164" s="61">
        <v>0</v>
      </c>
      <c r="AI164" s="61">
        <v>33.75</v>
      </c>
      <c r="AJ164" s="141"/>
      <c r="AK164" s="138"/>
      <c r="AL164" s="136"/>
      <c r="AM164" s="61"/>
      <c r="AN164" s="77"/>
      <c r="AO164" s="77"/>
      <c r="AP164" s="14"/>
      <c r="AQ164" s="61"/>
    </row>
    <row r="165" spans="1:43" s="59" customFormat="1" ht="180" x14ac:dyDescent="0.25">
      <c r="A165" s="138"/>
      <c r="B165" s="138"/>
      <c r="C165" s="136"/>
      <c r="D165" s="136"/>
      <c r="E165" s="136"/>
      <c r="F165" s="136"/>
      <c r="G165" s="136"/>
      <c r="H165" s="136"/>
      <c r="I165" s="138"/>
      <c r="J165" s="138"/>
      <c r="K165" s="138"/>
      <c r="L165" s="138"/>
      <c r="M165" s="138"/>
      <c r="N165" s="138"/>
      <c r="O165" s="138"/>
      <c r="P165" s="138"/>
      <c r="Q165" s="138"/>
      <c r="R165" s="139"/>
      <c r="S165" s="61" t="s">
        <v>622</v>
      </c>
      <c r="T165" s="61" t="s">
        <v>0</v>
      </c>
      <c r="U165" s="61" t="s">
        <v>29</v>
      </c>
      <c r="V165" s="61" t="s">
        <v>30</v>
      </c>
      <c r="W165" s="61" t="s">
        <v>31</v>
      </c>
      <c r="X165" s="61" t="s">
        <v>101</v>
      </c>
      <c r="Y165" s="61" t="s">
        <v>34</v>
      </c>
      <c r="Z165" s="140"/>
      <c r="AA165" s="14">
        <v>0</v>
      </c>
      <c r="AB165" s="14">
        <v>0</v>
      </c>
      <c r="AC165" s="14">
        <v>0</v>
      </c>
      <c r="AD165" s="14">
        <v>36</v>
      </c>
      <c r="AE165" s="140"/>
      <c r="AF165" s="61">
        <v>10</v>
      </c>
      <c r="AG165" s="61">
        <v>15</v>
      </c>
      <c r="AH165" s="61">
        <v>8.4375</v>
      </c>
      <c r="AI165" s="61">
        <v>25.3125</v>
      </c>
      <c r="AJ165" s="141"/>
      <c r="AK165" s="138"/>
      <c r="AL165" s="136"/>
      <c r="AM165" s="61"/>
      <c r="AN165" s="77"/>
      <c r="AO165" s="77"/>
      <c r="AP165" s="14"/>
      <c r="AQ165" s="61"/>
    </row>
    <row r="166" spans="1:43" s="59" customFormat="1" ht="234" customHeight="1" x14ac:dyDescent="0.25">
      <c r="A166" s="138">
        <v>62</v>
      </c>
      <c r="B166" s="138" t="s">
        <v>598</v>
      </c>
      <c r="C166" s="136" t="s">
        <v>2841</v>
      </c>
      <c r="D166" s="136" t="s">
        <v>623</v>
      </c>
      <c r="E166" s="136" t="s">
        <v>96</v>
      </c>
      <c r="F166" s="136" t="s">
        <v>624</v>
      </c>
      <c r="G166" s="136" t="s">
        <v>625</v>
      </c>
      <c r="H166" s="136" t="s">
        <v>626</v>
      </c>
      <c r="I166" s="138" t="s">
        <v>158</v>
      </c>
      <c r="J166" s="138" t="s">
        <v>193</v>
      </c>
      <c r="K166" s="138" t="s">
        <v>23</v>
      </c>
      <c r="L166" s="138" t="s">
        <v>71</v>
      </c>
      <c r="M166" s="138">
        <v>69</v>
      </c>
      <c r="N166" s="138" t="s">
        <v>42</v>
      </c>
      <c r="O166" s="138">
        <v>40</v>
      </c>
      <c r="P166" s="138" t="s">
        <v>99</v>
      </c>
      <c r="Q166" s="138">
        <v>40</v>
      </c>
      <c r="R166" s="141" t="s">
        <v>16</v>
      </c>
      <c r="S166" s="61" t="s">
        <v>627</v>
      </c>
      <c r="T166" s="61" t="s">
        <v>13</v>
      </c>
      <c r="U166" s="61" t="s">
        <v>27</v>
      </c>
      <c r="V166" s="61" t="s">
        <v>30</v>
      </c>
      <c r="W166" s="61" t="s">
        <v>31</v>
      </c>
      <c r="X166" s="61" t="s">
        <v>101</v>
      </c>
      <c r="Y166" s="61" t="s">
        <v>33</v>
      </c>
      <c r="Z166" s="140">
        <v>16.8</v>
      </c>
      <c r="AA166" s="14">
        <v>25</v>
      </c>
      <c r="AB166" s="14">
        <v>15</v>
      </c>
      <c r="AC166" s="14">
        <v>16</v>
      </c>
      <c r="AD166" s="14">
        <v>24</v>
      </c>
      <c r="AE166" s="140">
        <v>40</v>
      </c>
      <c r="AF166" s="61">
        <v>0</v>
      </c>
      <c r="AG166" s="61">
        <v>0</v>
      </c>
      <c r="AH166" s="61">
        <v>0</v>
      </c>
      <c r="AI166" s="61">
        <v>40</v>
      </c>
      <c r="AJ166" s="143" t="s">
        <v>18</v>
      </c>
      <c r="AK166" s="138" t="s">
        <v>36</v>
      </c>
      <c r="AL166" s="136" t="s">
        <v>1740</v>
      </c>
      <c r="AM166" s="61" t="s">
        <v>628</v>
      </c>
      <c r="AN166" s="65">
        <v>45078</v>
      </c>
      <c r="AO166" s="65">
        <v>45261</v>
      </c>
      <c r="AP166" s="14" t="s">
        <v>233</v>
      </c>
      <c r="AQ166" s="61" t="s">
        <v>629</v>
      </c>
    </row>
    <row r="167" spans="1:43" s="59" customFormat="1" ht="358.5" customHeight="1" x14ac:dyDescent="0.25">
      <c r="A167" s="138"/>
      <c r="B167" s="138"/>
      <c r="C167" s="136"/>
      <c r="D167" s="136"/>
      <c r="E167" s="136"/>
      <c r="F167" s="136"/>
      <c r="G167" s="136"/>
      <c r="H167" s="136"/>
      <c r="I167" s="138"/>
      <c r="J167" s="138"/>
      <c r="K167" s="138"/>
      <c r="L167" s="138"/>
      <c r="M167" s="138"/>
      <c r="N167" s="138"/>
      <c r="O167" s="138"/>
      <c r="P167" s="138"/>
      <c r="Q167" s="138"/>
      <c r="R167" s="141"/>
      <c r="S167" s="61" t="s">
        <v>630</v>
      </c>
      <c r="T167" s="61" t="s">
        <v>13</v>
      </c>
      <c r="U167" s="61" t="s">
        <v>28</v>
      </c>
      <c r="V167" s="61" t="s">
        <v>30</v>
      </c>
      <c r="W167" s="61" t="s">
        <v>551</v>
      </c>
      <c r="X167" s="61" t="s">
        <v>101</v>
      </c>
      <c r="Y167" s="61" t="s">
        <v>34</v>
      </c>
      <c r="Z167" s="140"/>
      <c r="AA167" s="14">
        <v>15</v>
      </c>
      <c r="AB167" s="14">
        <v>15</v>
      </c>
      <c r="AC167" s="14">
        <v>7.2</v>
      </c>
      <c r="AD167" s="14">
        <v>16.8</v>
      </c>
      <c r="AE167" s="140"/>
      <c r="AF167" s="61">
        <v>0</v>
      </c>
      <c r="AG167" s="61">
        <v>0</v>
      </c>
      <c r="AH167" s="61">
        <v>0</v>
      </c>
      <c r="AI167" s="61">
        <v>40</v>
      </c>
      <c r="AJ167" s="143"/>
      <c r="AK167" s="138"/>
      <c r="AL167" s="136"/>
      <c r="AM167" s="61" t="s">
        <v>619</v>
      </c>
      <c r="AN167" s="65">
        <v>45078</v>
      </c>
      <c r="AO167" s="65">
        <v>45261</v>
      </c>
      <c r="AP167" s="77" t="s">
        <v>233</v>
      </c>
      <c r="AQ167" s="69" t="s">
        <v>620</v>
      </c>
    </row>
    <row r="168" spans="1:43" s="59" customFormat="1" ht="390" x14ac:dyDescent="0.25">
      <c r="A168" s="138">
        <v>63</v>
      </c>
      <c r="B168" s="138" t="s">
        <v>598</v>
      </c>
      <c r="C168" s="122" t="s">
        <v>2841</v>
      </c>
      <c r="D168" s="136" t="s">
        <v>631</v>
      </c>
      <c r="E168" s="136" t="s">
        <v>95</v>
      </c>
      <c r="F168" s="136" t="s">
        <v>632</v>
      </c>
      <c r="G168" s="136" t="s">
        <v>633</v>
      </c>
      <c r="H168" s="136" t="s">
        <v>634</v>
      </c>
      <c r="I168" s="138" t="s">
        <v>158</v>
      </c>
      <c r="J168" s="138" t="s">
        <v>193</v>
      </c>
      <c r="K168" s="138" t="s">
        <v>23</v>
      </c>
      <c r="L168" s="138" t="s">
        <v>71</v>
      </c>
      <c r="M168" s="138">
        <v>25</v>
      </c>
      <c r="N168" s="138" t="s">
        <v>42</v>
      </c>
      <c r="O168" s="138">
        <v>40</v>
      </c>
      <c r="P168" s="138" t="s">
        <v>16</v>
      </c>
      <c r="Q168" s="138">
        <v>60</v>
      </c>
      <c r="R168" s="141" t="s">
        <v>16</v>
      </c>
      <c r="S168" s="61" t="s">
        <v>635</v>
      </c>
      <c r="T168" s="61" t="s">
        <v>13</v>
      </c>
      <c r="U168" s="61" t="s">
        <v>27</v>
      </c>
      <c r="V168" s="61" t="s">
        <v>30</v>
      </c>
      <c r="W168" s="61" t="s">
        <v>31</v>
      </c>
      <c r="X168" s="61" t="s">
        <v>101</v>
      </c>
      <c r="Y168" s="61" t="s">
        <v>33</v>
      </c>
      <c r="Z168" s="64">
        <v>2.1772799999999997</v>
      </c>
      <c r="AA168" s="14">
        <v>25</v>
      </c>
      <c r="AB168" s="14">
        <v>15</v>
      </c>
      <c r="AC168" s="14">
        <v>16</v>
      </c>
      <c r="AD168" s="14">
        <v>24</v>
      </c>
      <c r="AE168" s="64">
        <v>60</v>
      </c>
      <c r="AF168" s="61">
        <v>0</v>
      </c>
      <c r="AG168" s="61">
        <v>0</v>
      </c>
      <c r="AH168" s="61">
        <v>0</v>
      </c>
      <c r="AI168" s="61">
        <v>60</v>
      </c>
      <c r="AJ168" s="141" t="s">
        <v>16</v>
      </c>
      <c r="AK168" s="138" t="s">
        <v>36</v>
      </c>
      <c r="AL168" s="136" t="s">
        <v>612</v>
      </c>
      <c r="AM168" s="61" t="s">
        <v>619</v>
      </c>
      <c r="AN168" s="65">
        <v>45078</v>
      </c>
      <c r="AO168" s="65">
        <v>45261</v>
      </c>
      <c r="AP168" s="77" t="s">
        <v>235</v>
      </c>
      <c r="AQ168" s="69" t="s">
        <v>620</v>
      </c>
    </row>
    <row r="169" spans="1:43" s="59" customFormat="1" ht="120" x14ac:dyDescent="0.25">
      <c r="A169" s="138"/>
      <c r="B169" s="138"/>
      <c r="C169" s="135"/>
      <c r="D169" s="136"/>
      <c r="E169" s="136"/>
      <c r="F169" s="136"/>
      <c r="G169" s="136"/>
      <c r="H169" s="136"/>
      <c r="I169" s="138"/>
      <c r="J169" s="138"/>
      <c r="K169" s="138"/>
      <c r="L169" s="138"/>
      <c r="M169" s="138"/>
      <c r="N169" s="138"/>
      <c r="O169" s="138"/>
      <c r="P169" s="138"/>
      <c r="Q169" s="138"/>
      <c r="R169" s="141"/>
      <c r="S169" s="61" t="s">
        <v>636</v>
      </c>
      <c r="T169" s="61" t="s">
        <v>13</v>
      </c>
      <c r="U169" s="61" t="s">
        <v>27</v>
      </c>
      <c r="V169" s="61" t="s">
        <v>30</v>
      </c>
      <c r="W169" s="61" t="s">
        <v>31</v>
      </c>
      <c r="X169" s="61" t="s">
        <v>101</v>
      </c>
      <c r="Y169" s="61" t="s">
        <v>33</v>
      </c>
      <c r="Z169" s="64"/>
      <c r="AA169" s="14">
        <v>25</v>
      </c>
      <c r="AB169" s="14">
        <v>15</v>
      </c>
      <c r="AC169" s="14">
        <v>9.6</v>
      </c>
      <c r="AD169" s="14">
        <v>14.4</v>
      </c>
      <c r="AE169" s="64"/>
      <c r="AF169" s="61">
        <v>0</v>
      </c>
      <c r="AG169" s="61">
        <v>0</v>
      </c>
      <c r="AH169" s="61">
        <v>0</v>
      </c>
      <c r="AI169" s="61">
        <v>60</v>
      </c>
      <c r="AJ169" s="141"/>
      <c r="AK169" s="138"/>
      <c r="AL169" s="136"/>
      <c r="AM169" s="61" t="s">
        <v>637</v>
      </c>
      <c r="AN169" s="65">
        <v>44958</v>
      </c>
      <c r="AO169" s="65">
        <v>45261</v>
      </c>
      <c r="AP169" s="14" t="s">
        <v>235</v>
      </c>
      <c r="AQ169" s="61" t="s">
        <v>638</v>
      </c>
    </row>
    <row r="170" spans="1:43" s="59" customFormat="1" ht="165" x14ac:dyDescent="0.25">
      <c r="A170" s="138"/>
      <c r="B170" s="138"/>
      <c r="C170" s="135"/>
      <c r="D170" s="136"/>
      <c r="E170" s="136"/>
      <c r="F170" s="136"/>
      <c r="G170" s="136"/>
      <c r="H170" s="136"/>
      <c r="I170" s="138"/>
      <c r="J170" s="138"/>
      <c r="K170" s="138"/>
      <c r="L170" s="138"/>
      <c r="M170" s="138"/>
      <c r="N170" s="138"/>
      <c r="O170" s="138"/>
      <c r="P170" s="138"/>
      <c r="Q170" s="138"/>
      <c r="R170" s="141"/>
      <c r="S170" s="61" t="s">
        <v>639</v>
      </c>
      <c r="T170" s="61" t="s">
        <v>13</v>
      </c>
      <c r="U170" s="61" t="s">
        <v>27</v>
      </c>
      <c r="V170" s="61" t="s">
        <v>30</v>
      </c>
      <c r="W170" s="61" t="s">
        <v>31</v>
      </c>
      <c r="X170" s="61" t="s">
        <v>101</v>
      </c>
      <c r="Y170" s="61" t="s">
        <v>33</v>
      </c>
      <c r="Z170" s="64"/>
      <c r="AA170" s="14">
        <v>25</v>
      </c>
      <c r="AB170" s="14">
        <v>15</v>
      </c>
      <c r="AC170" s="14">
        <v>5.76</v>
      </c>
      <c r="AD170" s="14">
        <v>8.64</v>
      </c>
      <c r="AE170" s="64"/>
      <c r="AF170" s="61">
        <v>0</v>
      </c>
      <c r="AG170" s="61">
        <v>0</v>
      </c>
      <c r="AH170" s="61">
        <v>0</v>
      </c>
      <c r="AI170" s="61">
        <v>60</v>
      </c>
      <c r="AJ170" s="141"/>
      <c r="AK170" s="138"/>
      <c r="AL170" s="136"/>
      <c r="AM170" s="61" t="s">
        <v>640</v>
      </c>
      <c r="AN170" s="65">
        <v>44958</v>
      </c>
      <c r="AO170" s="65">
        <v>45261</v>
      </c>
      <c r="AP170" s="14" t="s">
        <v>235</v>
      </c>
      <c r="AQ170" s="61" t="s">
        <v>641</v>
      </c>
    </row>
    <row r="171" spans="1:43" s="59" customFormat="1" ht="165" x14ac:dyDescent="0.25">
      <c r="A171" s="138"/>
      <c r="B171" s="138"/>
      <c r="C171" s="135"/>
      <c r="D171" s="136"/>
      <c r="E171" s="136"/>
      <c r="F171" s="136"/>
      <c r="G171" s="136"/>
      <c r="H171" s="136"/>
      <c r="I171" s="138"/>
      <c r="J171" s="138"/>
      <c r="K171" s="138"/>
      <c r="L171" s="138"/>
      <c r="M171" s="138"/>
      <c r="N171" s="138"/>
      <c r="O171" s="138"/>
      <c r="P171" s="138"/>
      <c r="Q171" s="138"/>
      <c r="R171" s="141"/>
      <c r="S171" s="61" t="s">
        <v>642</v>
      </c>
      <c r="T171" s="61" t="s">
        <v>13</v>
      </c>
      <c r="U171" s="61" t="s">
        <v>27</v>
      </c>
      <c r="V171" s="61" t="s">
        <v>30</v>
      </c>
      <c r="W171" s="61" t="s">
        <v>31</v>
      </c>
      <c r="X171" s="61" t="s">
        <v>101</v>
      </c>
      <c r="Y171" s="61" t="s">
        <v>33</v>
      </c>
      <c r="Z171" s="64"/>
      <c r="AA171" s="14">
        <v>25</v>
      </c>
      <c r="AB171" s="14">
        <v>15</v>
      </c>
      <c r="AC171" s="14">
        <v>3.4560000000000004</v>
      </c>
      <c r="AD171" s="14">
        <v>5.1840000000000002</v>
      </c>
      <c r="AE171" s="64"/>
      <c r="AF171" s="61">
        <v>0</v>
      </c>
      <c r="AG171" s="61">
        <v>0</v>
      </c>
      <c r="AH171" s="61">
        <v>0</v>
      </c>
      <c r="AI171" s="61">
        <v>60</v>
      </c>
      <c r="AJ171" s="141"/>
      <c r="AK171" s="138"/>
      <c r="AL171" s="136"/>
      <c r="AM171" s="61" t="s">
        <v>643</v>
      </c>
      <c r="AN171" s="65">
        <v>45017</v>
      </c>
      <c r="AO171" s="65">
        <v>45261</v>
      </c>
      <c r="AP171" s="14" t="s">
        <v>235</v>
      </c>
      <c r="AQ171" s="61" t="s">
        <v>644</v>
      </c>
    </row>
    <row r="172" spans="1:43" s="59" customFormat="1" ht="150" x14ac:dyDescent="0.25">
      <c r="A172" s="138"/>
      <c r="B172" s="138"/>
      <c r="C172" s="135"/>
      <c r="D172" s="136"/>
      <c r="E172" s="136"/>
      <c r="F172" s="136"/>
      <c r="G172" s="136"/>
      <c r="H172" s="136"/>
      <c r="I172" s="138"/>
      <c r="J172" s="138"/>
      <c r="K172" s="138"/>
      <c r="L172" s="138"/>
      <c r="M172" s="138"/>
      <c r="N172" s="138"/>
      <c r="O172" s="138"/>
      <c r="P172" s="138"/>
      <c r="Q172" s="138"/>
      <c r="R172" s="141"/>
      <c r="S172" s="61" t="s">
        <v>645</v>
      </c>
      <c r="T172" s="61" t="s">
        <v>13</v>
      </c>
      <c r="U172" s="61" t="s">
        <v>27</v>
      </c>
      <c r="V172" s="61" t="s">
        <v>30</v>
      </c>
      <c r="W172" s="61" t="s">
        <v>551</v>
      </c>
      <c r="X172" s="61" t="s">
        <v>101</v>
      </c>
      <c r="Y172" s="61" t="s">
        <v>34</v>
      </c>
      <c r="Z172" s="64"/>
      <c r="AA172" s="14">
        <v>25</v>
      </c>
      <c r="AB172" s="14">
        <v>15</v>
      </c>
      <c r="AC172" s="14">
        <v>2.0736000000000003</v>
      </c>
      <c r="AD172" s="14">
        <v>3.1103999999999998</v>
      </c>
      <c r="AE172" s="64"/>
      <c r="AF172" s="61">
        <v>0</v>
      </c>
      <c r="AG172" s="61">
        <v>0</v>
      </c>
      <c r="AH172" s="61">
        <v>0</v>
      </c>
      <c r="AI172" s="61">
        <v>60</v>
      </c>
      <c r="AJ172" s="141"/>
      <c r="AK172" s="138"/>
      <c r="AL172" s="136"/>
      <c r="AM172" s="61" t="s">
        <v>646</v>
      </c>
      <c r="AN172" s="65">
        <v>45017</v>
      </c>
      <c r="AO172" s="65">
        <v>45139</v>
      </c>
      <c r="AP172" s="14" t="s">
        <v>235</v>
      </c>
      <c r="AQ172" s="61" t="s">
        <v>647</v>
      </c>
    </row>
    <row r="173" spans="1:43" s="59" customFormat="1" ht="150" x14ac:dyDescent="0.25">
      <c r="A173" s="138"/>
      <c r="B173" s="138"/>
      <c r="C173" s="135"/>
      <c r="D173" s="136"/>
      <c r="E173" s="136"/>
      <c r="F173" s="136"/>
      <c r="G173" s="136"/>
      <c r="H173" s="136"/>
      <c r="I173" s="138"/>
      <c r="J173" s="138"/>
      <c r="K173" s="138"/>
      <c r="L173" s="138"/>
      <c r="M173" s="138"/>
      <c r="N173" s="138"/>
      <c r="O173" s="138"/>
      <c r="P173" s="138"/>
      <c r="Q173" s="138"/>
      <c r="R173" s="141"/>
      <c r="S173" s="61" t="s">
        <v>648</v>
      </c>
      <c r="T173" s="61" t="s">
        <v>13</v>
      </c>
      <c r="U173" s="61" t="s">
        <v>28</v>
      </c>
      <c r="V173" s="61" t="s">
        <v>30</v>
      </c>
      <c r="W173" s="61" t="s">
        <v>551</v>
      </c>
      <c r="X173" s="61" t="s">
        <v>101</v>
      </c>
      <c r="Y173" s="61" t="s">
        <v>33</v>
      </c>
      <c r="Z173" s="64"/>
      <c r="AA173" s="14">
        <v>15</v>
      </c>
      <c r="AB173" s="14">
        <v>15</v>
      </c>
      <c r="AC173" s="14">
        <v>0.93311999999999995</v>
      </c>
      <c r="AD173" s="14">
        <v>2.1772799999999997</v>
      </c>
      <c r="AE173" s="64"/>
      <c r="AF173" s="61">
        <v>0</v>
      </c>
      <c r="AG173" s="61">
        <v>0</v>
      </c>
      <c r="AH173" s="61">
        <v>0</v>
      </c>
      <c r="AI173" s="61">
        <v>60</v>
      </c>
      <c r="AJ173" s="141"/>
      <c r="AK173" s="138"/>
      <c r="AL173" s="136"/>
      <c r="AM173" s="61" t="s">
        <v>649</v>
      </c>
      <c r="AN173" s="65">
        <v>44927</v>
      </c>
      <c r="AO173" s="65">
        <v>44958</v>
      </c>
      <c r="AP173" s="14" t="s">
        <v>235</v>
      </c>
      <c r="AQ173" s="61" t="s">
        <v>650</v>
      </c>
    </row>
    <row r="174" spans="1:43" s="59" customFormat="1" ht="75" x14ac:dyDescent="0.25">
      <c r="A174" s="138"/>
      <c r="B174" s="138"/>
      <c r="C174" s="135"/>
      <c r="D174" s="136"/>
      <c r="E174" s="136"/>
      <c r="F174" s="136"/>
      <c r="G174" s="136"/>
      <c r="H174" s="136"/>
      <c r="I174" s="138"/>
      <c r="J174" s="138"/>
      <c r="K174" s="138"/>
      <c r="L174" s="138"/>
      <c r="M174" s="138"/>
      <c r="N174" s="138"/>
      <c r="O174" s="138"/>
      <c r="P174" s="138"/>
      <c r="Q174" s="138"/>
      <c r="R174" s="141"/>
      <c r="S174" s="61"/>
      <c r="T174" s="61"/>
      <c r="U174" s="61"/>
      <c r="V174" s="61"/>
      <c r="W174" s="61"/>
      <c r="X174" s="61"/>
      <c r="Y174" s="61"/>
      <c r="Z174" s="64"/>
      <c r="AA174" s="14"/>
      <c r="AB174" s="14"/>
      <c r="AC174" s="14"/>
      <c r="AD174" s="14"/>
      <c r="AE174" s="64"/>
      <c r="AF174" s="61"/>
      <c r="AG174" s="61"/>
      <c r="AH174" s="61"/>
      <c r="AI174" s="61"/>
      <c r="AJ174" s="141"/>
      <c r="AK174" s="138"/>
      <c r="AL174" s="136"/>
      <c r="AM174" s="61" t="s">
        <v>651</v>
      </c>
      <c r="AN174" s="65">
        <v>44927</v>
      </c>
      <c r="AO174" s="65">
        <v>44986</v>
      </c>
      <c r="AP174" s="14" t="s">
        <v>235</v>
      </c>
      <c r="AQ174" s="61" t="s">
        <v>652</v>
      </c>
    </row>
    <row r="175" spans="1:43" s="59" customFormat="1" ht="75" x14ac:dyDescent="0.25">
      <c r="A175" s="138"/>
      <c r="B175" s="138"/>
      <c r="C175" s="123"/>
      <c r="D175" s="136"/>
      <c r="E175" s="136"/>
      <c r="F175" s="136"/>
      <c r="G175" s="136"/>
      <c r="H175" s="136"/>
      <c r="I175" s="138"/>
      <c r="J175" s="138"/>
      <c r="K175" s="138"/>
      <c r="L175" s="138"/>
      <c r="M175" s="138"/>
      <c r="N175" s="138"/>
      <c r="O175" s="138"/>
      <c r="P175" s="138"/>
      <c r="Q175" s="138"/>
      <c r="R175" s="141"/>
      <c r="S175" s="61"/>
      <c r="T175" s="61"/>
      <c r="U175" s="61"/>
      <c r="V175" s="61"/>
      <c r="W175" s="61"/>
      <c r="X175" s="61"/>
      <c r="Y175" s="61"/>
      <c r="Z175" s="64"/>
      <c r="AA175" s="14"/>
      <c r="AB175" s="14"/>
      <c r="AC175" s="14"/>
      <c r="AD175" s="14"/>
      <c r="AE175" s="64"/>
      <c r="AF175" s="61"/>
      <c r="AG175" s="61"/>
      <c r="AH175" s="61"/>
      <c r="AI175" s="61"/>
      <c r="AJ175" s="141"/>
      <c r="AK175" s="138"/>
      <c r="AL175" s="136"/>
      <c r="AM175" s="61" t="s">
        <v>653</v>
      </c>
      <c r="AN175" s="65">
        <v>44927</v>
      </c>
      <c r="AO175" s="65">
        <v>44896</v>
      </c>
      <c r="AP175" s="14" t="s">
        <v>235</v>
      </c>
      <c r="AQ175" s="61" t="s">
        <v>654</v>
      </c>
    </row>
    <row r="176" spans="1:43" s="59" customFormat="1" ht="141" customHeight="1" x14ac:dyDescent="0.25">
      <c r="A176" s="138">
        <v>64</v>
      </c>
      <c r="B176" s="138" t="s">
        <v>598</v>
      </c>
      <c r="C176" s="136" t="s">
        <v>2841</v>
      </c>
      <c r="D176" s="136" t="s">
        <v>655</v>
      </c>
      <c r="E176" s="136"/>
      <c r="F176" s="136"/>
      <c r="G176" s="136"/>
      <c r="H176" s="136" t="s">
        <v>656</v>
      </c>
      <c r="I176" s="138" t="s">
        <v>66</v>
      </c>
      <c r="J176" s="138" t="s">
        <v>193</v>
      </c>
      <c r="K176" s="138" t="s">
        <v>22</v>
      </c>
      <c r="L176" s="138" t="s">
        <v>77</v>
      </c>
      <c r="M176" s="183">
        <v>1980</v>
      </c>
      <c r="N176" s="138" t="s">
        <v>41</v>
      </c>
      <c r="O176" s="138">
        <v>80</v>
      </c>
      <c r="P176" s="138" t="s">
        <v>14</v>
      </c>
      <c r="Q176" s="138">
        <v>100</v>
      </c>
      <c r="R176" s="144" t="s">
        <v>19</v>
      </c>
      <c r="S176" s="61" t="s">
        <v>657</v>
      </c>
      <c r="T176" s="61" t="s">
        <v>13</v>
      </c>
      <c r="U176" s="61" t="s">
        <v>27</v>
      </c>
      <c r="V176" s="61" t="s">
        <v>542</v>
      </c>
      <c r="W176" s="61" t="s">
        <v>31</v>
      </c>
      <c r="X176" s="61" t="s">
        <v>101</v>
      </c>
      <c r="Y176" s="61" t="s">
        <v>34</v>
      </c>
      <c r="Z176" s="140">
        <v>14.4</v>
      </c>
      <c r="AA176" s="14">
        <v>25</v>
      </c>
      <c r="AB176" s="14">
        <v>25</v>
      </c>
      <c r="AC176" s="14">
        <v>40</v>
      </c>
      <c r="AD176" s="14">
        <v>40</v>
      </c>
      <c r="AE176" s="140">
        <v>75</v>
      </c>
      <c r="AF176" s="61">
        <v>0</v>
      </c>
      <c r="AG176" s="61">
        <v>0</v>
      </c>
      <c r="AH176" s="61">
        <v>0</v>
      </c>
      <c r="AI176" s="61">
        <v>100</v>
      </c>
      <c r="AJ176" s="139" t="s">
        <v>15</v>
      </c>
      <c r="AK176" s="138" t="s">
        <v>36</v>
      </c>
      <c r="AL176" s="136" t="s">
        <v>658</v>
      </c>
      <c r="AM176" s="136" t="s">
        <v>659</v>
      </c>
      <c r="AN176" s="137">
        <v>44927</v>
      </c>
      <c r="AO176" s="137">
        <v>45108</v>
      </c>
      <c r="AP176" s="138" t="s">
        <v>235</v>
      </c>
      <c r="AQ176" s="136" t="s">
        <v>660</v>
      </c>
    </row>
    <row r="177" spans="1:43" s="59" customFormat="1" ht="150" x14ac:dyDescent="0.25">
      <c r="A177" s="138"/>
      <c r="B177" s="138"/>
      <c r="C177" s="136"/>
      <c r="D177" s="136"/>
      <c r="E177" s="136"/>
      <c r="F177" s="136"/>
      <c r="G177" s="136"/>
      <c r="H177" s="136"/>
      <c r="I177" s="138"/>
      <c r="J177" s="138"/>
      <c r="K177" s="138"/>
      <c r="L177" s="138"/>
      <c r="M177" s="183"/>
      <c r="N177" s="138"/>
      <c r="O177" s="138"/>
      <c r="P177" s="138"/>
      <c r="Q177" s="138"/>
      <c r="R177" s="144"/>
      <c r="S177" s="61" t="s">
        <v>661</v>
      </c>
      <c r="T177" s="61" t="s">
        <v>13</v>
      </c>
      <c r="U177" s="61" t="s">
        <v>27</v>
      </c>
      <c r="V177" s="61" t="s">
        <v>30</v>
      </c>
      <c r="W177" s="61" t="s">
        <v>31</v>
      </c>
      <c r="X177" s="61" t="s">
        <v>101</v>
      </c>
      <c r="Y177" s="61" t="s">
        <v>34</v>
      </c>
      <c r="Z177" s="140"/>
      <c r="AA177" s="14">
        <v>25</v>
      </c>
      <c r="AB177" s="14">
        <v>15</v>
      </c>
      <c r="AC177" s="14">
        <v>16</v>
      </c>
      <c r="AD177" s="14">
        <v>24</v>
      </c>
      <c r="AE177" s="140"/>
      <c r="AF177" s="61">
        <v>0</v>
      </c>
      <c r="AG177" s="61">
        <v>0</v>
      </c>
      <c r="AH177" s="61">
        <v>0</v>
      </c>
      <c r="AI177" s="61">
        <v>100</v>
      </c>
      <c r="AJ177" s="139"/>
      <c r="AK177" s="138"/>
      <c r="AL177" s="136"/>
      <c r="AM177" s="136"/>
      <c r="AN177" s="137"/>
      <c r="AO177" s="137"/>
      <c r="AP177" s="138"/>
      <c r="AQ177" s="136"/>
    </row>
    <row r="178" spans="1:43" s="59" customFormat="1" ht="180" x14ac:dyDescent="0.25">
      <c r="A178" s="138"/>
      <c r="B178" s="138"/>
      <c r="C178" s="136"/>
      <c r="D178" s="136"/>
      <c r="E178" s="136"/>
      <c r="F178" s="136"/>
      <c r="G178" s="136"/>
      <c r="H178" s="136"/>
      <c r="I178" s="138"/>
      <c r="J178" s="138"/>
      <c r="K178" s="138"/>
      <c r="L178" s="138"/>
      <c r="M178" s="183"/>
      <c r="N178" s="138"/>
      <c r="O178" s="138"/>
      <c r="P178" s="138"/>
      <c r="Q178" s="138"/>
      <c r="R178" s="144"/>
      <c r="S178" s="61" t="s">
        <v>662</v>
      </c>
      <c r="T178" s="61" t="s">
        <v>13</v>
      </c>
      <c r="U178" s="61" t="s">
        <v>27</v>
      </c>
      <c r="V178" s="61" t="s">
        <v>30</v>
      </c>
      <c r="W178" s="61" t="s">
        <v>31</v>
      </c>
      <c r="X178" s="61" t="s">
        <v>101</v>
      </c>
      <c r="Y178" s="61" t="s">
        <v>34</v>
      </c>
      <c r="Z178" s="140"/>
      <c r="AA178" s="14">
        <v>25</v>
      </c>
      <c r="AB178" s="14">
        <v>15</v>
      </c>
      <c r="AC178" s="14">
        <v>9.6</v>
      </c>
      <c r="AD178" s="14">
        <v>14.4</v>
      </c>
      <c r="AE178" s="140"/>
      <c r="AF178" s="61">
        <v>0</v>
      </c>
      <c r="AG178" s="61">
        <v>0</v>
      </c>
      <c r="AH178" s="61">
        <v>0</v>
      </c>
      <c r="AI178" s="61">
        <v>100</v>
      </c>
      <c r="AJ178" s="139"/>
      <c r="AK178" s="138"/>
      <c r="AL178" s="136"/>
      <c r="AM178" s="136"/>
      <c r="AN178" s="137"/>
      <c r="AO178" s="137"/>
      <c r="AP178" s="138"/>
      <c r="AQ178" s="136"/>
    </row>
    <row r="179" spans="1:43" s="59" customFormat="1" ht="135" x14ac:dyDescent="0.25">
      <c r="A179" s="138"/>
      <c r="B179" s="138"/>
      <c r="C179" s="136"/>
      <c r="D179" s="136"/>
      <c r="E179" s="136"/>
      <c r="F179" s="136"/>
      <c r="G179" s="136"/>
      <c r="H179" s="136"/>
      <c r="I179" s="138"/>
      <c r="J179" s="138"/>
      <c r="K179" s="138"/>
      <c r="L179" s="138"/>
      <c r="M179" s="183"/>
      <c r="N179" s="138"/>
      <c r="O179" s="138"/>
      <c r="P179" s="138"/>
      <c r="Q179" s="138"/>
      <c r="R179" s="144"/>
      <c r="S179" s="61" t="s">
        <v>663</v>
      </c>
      <c r="T179" s="61" t="s">
        <v>0</v>
      </c>
      <c r="U179" s="61" t="s">
        <v>29</v>
      </c>
      <c r="V179" s="61" t="s">
        <v>30</v>
      </c>
      <c r="W179" s="61" t="s">
        <v>31</v>
      </c>
      <c r="X179" s="61" t="s">
        <v>101</v>
      </c>
      <c r="Y179" s="61" t="s">
        <v>34</v>
      </c>
      <c r="Z179" s="140"/>
      <c r="AA179" s="14">
        <v>0</v>
      </c>
      <c r="AB179" s="14">
        <v>0</v>
      </c>
      <c r="AC179" s="14">
        <v>0</v>
      </c>
      <c r="AD179" s="14">
        <v>14.4</v>
      </c>
      <c r="AE179" s="140"/>
      <c r="AF179" s="61">
        <v>10</v>
      </c>
      <c r="AG179" s="61">
        <v>15</v>
      </c>
      <c r="AH179" s="61">
        <v>25</v>
      </c>
      <c r="AI179" s="61">
        <v>75</v>
      </c>
      <c r="AJ179" s="139"/>
      <c r="AK179" s="138"/>
      <c r="AL179" s="136"/>
      <c r="AM179" s="136"/>
      <c r="AN179" s="137"/>
      <c r="AO179" s="137"/>
      <c r="AP179" s="138"/>
      <c r="AQ179" s="136"/>
    </row>
    <row r="180" spans="1:43" s="59" customFormat="1" ht="166.5" customHeight="1" x14ac:dyDescent="0.25">
      <c r="A180" s="138">
        <v>65</v>
      </c>
      <c r="B180" s="138" t="s">
        <v>598</v>
      </c>
      <c r="C180" s="136" t="s">
        <v>2841</v>
      </c>
      <c r="D180" s="136" t="s">
        <v>664</v>
      </c>
      <c r="E180" s="136"/>
      <c r="F180" s="136"/>
      <c r="G180" s="136"/>
      <c r="H180" s="136" t="s">
        <v>665</v>
      </c>
      <c r="I180" s="138" t="s">
        <v>66</v>
      </c>
      <c r="J180" s="138" t="s">
        <v>193</v>
      </c>
      <c r="K180" s="138" t="s">
        <v>22</v>
      </c>
      <c r="L180" s="138" t="s">
        <v>77</v>
      </c>
      <c r="M180" s="138" t="s">
        <v>268</v>
      </c>
      <c r="N180" s="138" t="s">
        <v>98</v>
      </c>
      <c r="O180" s="138">
        <v>60</v>
      </c>
      <c r="P180" s="138" t="s">
        <v>14</v>
      </c>
      <c r="Q180" s="138">
        <v>100</v>
      </c>
      <c r="R180" s="144" t="s">
        <v>19</v>
      </c>
      <c r="S180" s="61" t="s">
        <v>666</v>
      </c>
      <c r="T180" s="61" t="s">
        <v>13</v>
      </c>
      <c r="U180" s="61" t="s">
        <v>27</v>
      </c>
      <c r="V180" s="61" t="s">
        <v>30</v>
      </c>
      <c r="W180" s="61" t="s">
        <v>31</v>
      </c>
      <c r="X180" s="61" t="s">
        <v>101</v>
      </c>
      <c r="Y180" s="61" t="s">
        <v>33</v>
      </c>
      <c r="Z180" s="140">
        <v>7.56</v>
      </c>
      <c r="AA180" s="14">
        <v>25</v>
      </c>
      <c r="AB180" s="14">
        <v>15</v>
      </c>
      <c r="AC180" s="14">
        <v>24</v>
      </c>
      <c r="AD180" s="14">
        <v>36</v>
      </c>
      <c r="AE180" s="140">
        <v>100</v>
      </c>
      <c r="AF180" s="61">
        <v>0</v>
      </c>
      <c r="AG180" s="61">
        <v>0</v>
      </c>
      <c r="AH180" s="61">
        <v>0</v>
      </c>
      <c r="AI180" s="61">
        <v>100</v>
      </c>
      <c r="AJ180" s="144" t="s">
        <v>19</v>
      </c>
      <c r="AK180" s="138" t="s">
        <v>36</v>
      </c>
      <c r="AL180" s="136" t="s">
        <v>612</v>
      </c>
      <c r="AM180" s="136" t="s">
        <v>667</v>
      </c>
      <c r="AN180" s="137">
        <v>44927</v>
      </c>
      <c r="AO180" s="137">
        <v>45261</v>
      </c>
      <c r="AP180" s="137">
        <v>45078</v>
      </c>
      <c r="AQ180" s="136" t="s">
        <v>668</v>
      </c>
    </row>
    <row r="181" spans="1:43" s="59" customFormat="1" ht="90" x14ac:dyDescent="0.25">
      <c r="A181" s="138"/>
      <c r="B181" s="138"/>
      <c r="C181" s="136"/>
      <c r="D181" s="136"/>
      <c r="E181" s="136"/>
      <c r="F181" s="136"/>
      <c r="G181" s="136"/>
      <c r="H181" s="136"/>
      <c r="I181" s="138"/>
      <c r="J181" s="138"/>
      <c r="K181" s="138"/>
      <c r="L181" s="138"/>
      <c r="M181" s="138"/>
      <c r="N181" s="138"/>
      <c r="O181" s="138"/>
      <c r="P181" s="138"/>
      <c r="Q181" s="138"/>
      <c r="R181" s="144"/>
      <c r="S181" s="61" t="s">
        <v>669</v>
      </c>
      <c r="T181" s="61" t="s">
        <v>13</v>
      </c>
      <c r="U181" s="61" t="s">
        <v>28</v>
      </c>
      <c r="V181" s="61" t="s">
        <v>30</v>
      </c>
      <c r="W181" s="61" t="s">
        <v>31</v>
      </c>
      <c r="X181" s="61" t="s">
        <v>101</v>
      </c>
      <c r="Y181" s="61" t="s">
        <v>33</v>
      </c>
      <c r="Z181" s="140"/>
      <c r="AA181" s="14">
        <v>15</v>
      </c>
      <c r="AB181" s="14">
        <v>15</v>
      </c>
      <c r="AC181" s="14">
        <v>10.8</v>
      </c>
      <c r="AD181" s="14">
        <v>25.2</v>
      </c>
      <c r="AE181" s="140"/>
      <c r="AF181" s="61">
        <v>0</v>
      </c>
      <c r="AG181" s="61">
        <v>0</v>
      </c>
      <c r="AH181" s="61">
        <v>0</v>
      </c>
      <c r="AI181" s="61">
        <v>100</v>
      </c>
      <c r="AJ181" s="144"/>
      <c r="AK181" s="138"/>
      <c r="AL181" s="136"/>
      <c r="AM181" s="136"/>
      <c r="AN181" s="137"/>
      <c r="AO181" s="137"/>
      <c r="AP181" s="137"/>
      <c r="AQ181" s="136"/>
    </row>
    <row r="182" spans="1:43" s="59" customFormat="1" ht="210" x14ac:dyDescent="0.25">
      <c r="A182" s="138"/>
      <c r="B182" s="138"/>
      <c r="C182" s="136"/>
      <c r="D182" s="136"/>
      <c r="E182" s="136"/>
      <c r="F182" s="136"/>
      <c r="G182" s="136"/>
      <c r="H182" s="136"/>
      <c r="I182" s="138"/>
      <c r="J182" s="138"/>
      <c r="K182" s="138"/>
      <c r="L182" s="138"/>
      <c r="M182" s="138"/>
      <c r="N182" s="138"/>
      <c r="O182" s="138"/>
      <c r="P182" s="138"/>
      <c r="Q182" s="138"/>
      <c r="R182" s="144"/>
      <c r="S182" s="61" t="s">
        <v>670</v>
      </c>
      <c r="T182" s="61" t="s">
        <v>13</v>
      </c>
      <c r="U182" s="61" t="s">
        <v>27</v>
      </c>
      <c r="V182" s="61" t="s">
        <v>30</v>
      </c>
      <c r="W182" s="61" t="s">
        <v>31</v>
      </c>
      <c r="X182" s="61" t="s">
        <v>101</v>
      </c>
      <c r="Y182" s="61" t="s">
        <v>33</v>
      </c>
      <c r="Z182" s="140"/>
      <c r="AA182" s="14">
        <v>25</v>
      </c>
      <c r="AB182" s="14">
        <v>15</v>
      </c>
      <c r="AC182" s="14">
        <v>10.08</v>
      </c>
      <c r="AD182" s="14">
        <v>15.12</v>
      </c>
      <c r="AE182" s="140"/>
      <c r="AF182" s="61">
        <v>0</v>
      </c>
      <c r="AG182" s="61">
        <v>0</v>
      </c>
      <c r="AH182" s="61">
        <v>0</v>
      </c>
      <c r="AI182" s="61">
        <v>100</v>
      </c>
      <c r="AJ182" s="144"/>
      <c r="AK182" s="138"/>
      <c r="AL182" s="136"/>
      <c r="AM182" s="136"/>
      <c r="AN182" s="137"/>
      <c r="AO182" s="137"/>
      <c r="AP182" s="137"/>
      <c r="AQ182" s="136"/>
    </row>
    <row r="183" spans="1:43" s="59" customFormat="1" ht="300" x14ac:dyDescent="0.25">
      <c r="A183" s="138"/>
      <c r="B183" s="138"/>
      <c r="C183" s="136"/>
      <c r="D183" s="136"/>
      <c r="E183" s="136"/>
      <c r="F183" s="136"/>
      <c r="G183" s="136"/>
      <c r="H183" s="136"/>
      <c r="I183" s="138"/>
      <c r="J183" s="138"/>
      <c r="K183" s="138"/>
      <c r="L183" s="138"/>
      <c r="M183" s="138"/>
      <c r="N183" s="138"/>
      <c r="O183" s="138"/>
      <c r="P183" s="138"/>
      <c r="Q183" s="138"/>
      <c r="R183" s="144"/>
      <c r="S183" s="61" t="s">
        <v>671</v>
      </c>
      <c r="T183" s="61" t="s">
        <v>13</v>
      </c>
      <c r="U183" s="61" t="s">
        <v>27</v>
      </c>
      <c r="V183" s="61" t="s">
        <v>542</v>
      </c>
      <c r="W183" s="61" t="s">
        <v>31</v>
      </c>
      <c r="X183" s="61" t="s">
        <v>101</v>
      </c>
      <c r="Y183" s="61" t="s">
        <v>33</v>
      </c>
      <c r="Z183" s="140"/>
      <c r="AA183" s="14">
        <v>25</v>
      </c>
      <c r="AB183" s="14">
        <v>25</v>
      </c>
      <c r="AC183" s="14">
        <v>7.56</v>
      </c>
      <c r="AD183" s="14">
        <v>7.56</v>
      </c>
      <c r="AE183" s="140"/>
      <c r="AF183" s="61">
        <v>0</v>
      </c>
      <c r="AG183" s="61">
        <v>0</v>
      </c>
      <c r="AH183" s="61">
        <v>0</v>
      </c>
      <c r="AI183" s="61">
        <v>100</v>
      </c>
      <c r="AJ183" s="144"/>
      <c r="AK183" s="138"/>
      <c r="AL183" s="136"/>
      <c r="AM183" s="136"/>
      <c r="AN183" s="137"/>
      <c r="AO183" s="137"/>
      <c r="AP183" s="137"/>
      <c r="AQ183" s="136"/>
    </row>
    <row r="184" spans="1:43" s="59" customFormat="1" ht="195" customHeight="1" x14ac:dyDescent="0.25">
      <c r="A184" s="138">
        <v>66</v>
      </c>
      <c r="B184" s="138" t="s">
        <v>598</v>
      </c>
      <c r="C184" s="136" t="s">
        <v>2841</v>
      </c>
      <c r="D184" s="136" t="s">
        <v>672</v>
      </c>
      <c r="E184" s="136" t="s">
        <v>96</v>
      </c>
      <c r="F184" s="136" t="s">
        <v>673</v>
      </c>
      <c r="G184" s="136" t="s">
        <v>674</v>
      </c>
      <c r="H184" s="136" t="s">
        <v>675</v>
      </c>
      <c r="I184" s="138" t="s">
        <v>158</v>
      </c>
      <c r="J184" s="138" t="s">
        <v>193</v>
      </c>
      <c r="K184" s="138" t="s">
        <v>23</v>
      </c>
      <c r="L184" s="138" t="s">
        <v>71</v>
      </c>
      <c r="M184" s="138">
        <v>1600</v>
      </c>
      <c r="N184" s="138" t="s">
        <v>41</v>
      </c>
      <c r="O184" s="138">
        <v>80</v>
      </c>
      <c r="P184" s="138" t="s">
        <v>99</v>
      </c>
      <c r="Q184" s="138">
        <v>40</v>
      </c>
      <c r="R184" s="141" t="s">
        <v>16</v>
      </c>
      <c r="S184" s="61" t="s">
        <v>676</v>
      </c>
      <c r="T184" s="61" t="s">
        <v>13</v>
      </c>
      <c r="U184" s="61" t="s">
        <v>27</v>
      </c>
      <c r="V184" s="61" t="s">
        <v>30</v>
      </c>
      <c r="W184" s="61" t="s">
        <v>31</v>
      </c>
      <c r="X184" s="61" t="s">
        <v>101</v>
      </c>
      <c r="Y184" s="61" t="s">
        <v>33</v>
      </c>
      <c r="Z184" s="140">
        <v>17.28</v>
      </c>
      <c r="AA184" s="14">
        <v>25</v>
      </c>
      <c r="AB184" s="14">
        <v>15</v>
      </c>
      <c r="AC184" s="14">
        <v>32</v>
      </c>
      <c r="AD184" s="14">
        <v>48</v>
      </c>
      <c r="AE184" s="140">
        <v>40</v>
      </c>
      <c r="AF184" s="61">
        <v>0</v>
      </c>
      <c r="AG184" s="61">
        <v>0</v>
      </c>
      <c r="AH184" s="61">
        <v>0</v>
      </c>
      <c r="AI184" s="61">
        <v>40</v>
      </c>
      <c r="AJ184" s="143" t="s">
        <v>18</v>
      </c>
      <c r="AK184" s="138" t="s">
        <v>35</v>
      </c>
      <c r="AL184" s="136" t="s">
        <v>677</v>
      </c>
      <c r="AM184" s="136" t="s">
        <v>194</v>
      </c>
      <c r="AN184" s="142"/>
      <c r="AO184" s="142"/>
      <c r="AP184" s="142"/>
      <c r="AQ184" s="184"/>
    </row>
    <row r="185" spans="1:43" s="59" customFormat="1" ht="150" x14ac:dyDescent="0.25">
      <c r="A185" s="138"/>
      <c r="B185" s="138"/>
      <c r="C185" s="136"/>
      <c r="D185" s="136"/>
      <c r="E185" s="136"/>
      <c r="F185" s="136"/>
      <c r="G185" s="136"/>
      <c r="H185" s="136"/>
      <c r="I185" s="138"/>
      <c r="J185" s="138"/>
      <c r="K185" s="138"/>
      <c r="L185" s="138"/>
      <c r="M185" s="138"/>
      <c r="N185" s="138"/>
      <c r="O185" s="138"/>
      <c r="P185" s="138"/>
      <c r="Q185" s="138"/>
      <c r="R185" s="141"/>
      <c r="S185" s="61" t="s">
        <v>678</v>
      </c>
      <c r="T185" s="61" t="s">
        <v>13</v>
      </c>
      <c r="U185" s="61" t="s">
        <v>27</v>
      </c>
      <c r="V185" s="61" t="s">
        <v>30</v>
      </c>
      <c r="W185" s="61" t="s">
        <v>31</v>
      </c>
      <c r="X185" s="61" t="s">
        <v>101</v>
      </c>
      <c r="Y185" s="61" t="s">
        <v>33</v>
      </c>
      <c r="Z185" s="140"/>
      <c r="AA185" s="14">
        <v>25</v>
      </c>
      <c r="AB185" s="14">
        <v>15</v>
      </c>
      <c r="AC185" s="14">
        <v>19.2</v>
      </c>
      <c r="AD185" s="14">
        <v>28.8</v>
      </c>
      <c r="AE185" s="140"/>
      <c r="AF185" s="61">
        <v>0</v>
      </c>
      <c r="AG185" s="61">
        <v>0</v>
      </c>
      <c r="AH185" s="61">
        <v>0</v>
      </c>
      <c r="AI185" s="61">
        <v>40</v>
      </c>
      <c r="AJ185" s="143"/>
      <c r="AK185" s="138"/>
      <c r="AL185" s="136"/>
      <c r="AM185" s="136"/>
      <c r="AN185" s="142"/>
      <c r="AO185" s="142"/>
      <c r="AP185" s="142"/>
      <c r="AQ185" s="184"/>
    </row>
    <row r="186" spans="1:43" s="59" customFormat="1" ht="120" x14ac:dyDescent="0.25">
      <c r="A186" s="138"/>
      <c r="B186" s="138"/>
      <c r="C186" s="136"/>
      <c r="D186" s="136"/>
      <c r="E186" s="136"/>
      <c r="F186" s="136"/>
      <c r="G186" s="136"/>
      <c r="H186" s="136"/>
      <c r="I186" s="138"/>
      <c r="J186" s="138"/>
      <c r="K186" s="138"/>
      <c r="L186" s="138"/>
      <c r="M186" s="138"/>
      <c r="N186" s="138"/>
      <c r="O186" s="138"/>
      <c r="P186" s="138"/>
      <c r="Q186" s="138"/>
      <c r="R186" s="141"/>
      <c r="S186" s="61" t="s">
        <v>679</v>
      </c>
      <c r="T186" s="61" t="s">
        <v>13</v>
      </c>
      <c r="U186" s="61" t="s">
        <v>27</v>
      </c>
      <c r="V186" s="61" t="s">
        <v>30</v>
      </c>
      <c r="W186" s="61" t="s">
        <v>31</v>
      </c>
      <c r="X186" s="61" t="s">
        <v>101</v>
      </c>
      <c r="Y186" s="61" t="s">
        <v>33</v>
      </c>
      <c r="Z186" s="140"/>
      <c r="AA186" s="14">
        <v>25</v>
      </c>
      <c r="AB186" s="14">
        <v>15</v>
      </c>
      <c r="AC186" s="14">
        <v>11.52</v>
      </c>
      <c r="AD186" s="14">
        <v>17.28</v>
      </c>
      <c r="AE186" s="140"/>
      <c r="AF186" s="61">
        <v>0</v>
      </c>
      <c r="AG186" s="61">
        <v>0</v>
      </c>
      <c r="AH186" s="61">
        <v>0</v>
      </c>
      <c r="AI186" s="61">
        <v>40</v>
      </c>
      <c r="AJ186" s="143"/>
      <c r="AK186" s="138"/>
      <c r="AL186" s="136"/>
      <c r="AM186" s="136"/>
      <c r="AN186" s="142"/>
      <c r="AO186" s="142"/>
      <c r="AP186" s="142"/>
      <c r="AQ186" s="184"/>
    </row>
    <row r="187" spans="1:43" s="59" customFormat="1" ht="261" customHeight="1" x14ac:dyDescent="0.25">
      <c r="A187" s="138">
        <v>67</v>
      </c>
      <c r="B187" s="138" t="s">
        <v>598</v>
      </c>
      <c r="C187" s="136" t="s">
        <v>2841</v>
      </c>
      <c r="D187" s="136" t="s">
        <v>680</v>
      </c>
      <c r="E187" s="136" t="s">
        <v>96</v>
      </c>
      <c r="F187" s="136" t="s">
        <v>681</v>
      </c>
      <c r="G187" s="136" t="s">
        <v>682</v>
      </c>
      <c r="H187" s="136" t="s">
        <v>683</v>
      </c>
      <c r="I187" s="138" t="s">
        <v>159</v>
      </c>
      <c r="J187" s="138" t="s">
        <v>684</v>
      </c>
      <c r="K187" s="138" t="s">
        <v>685</v>
      </c>
      <c r="L187" s="138" t="s">
        <v>71</v>
      </c>
      <c r="M187" s="138">
        <v>360</v>
      </c>
      <c r="N187" s="138" t="s">
        <v>42</v>
      </c>
      <c r="O187" s="138">
        <v>40</v>
      </c>
      <c r="P187" s="138" t="s">
        <v>99</v>
      </c>
      <c r="Q187" s="138">
        <v>40</v>
      </c>
      <c r="R187" s="141" t="s">
        <v>16</v>
      </c>
      <c r="S187" s="61" t="s">
        <v>686</v>
      </c>
      <c r="T187" s="61" t="s">
        <v>13</v>
      </c>
      <c r="U187" s="61" t="s">
        <v>27</v>
      </c>
      <c r="V187" s="61" t="s">
        <v>30</v>
      </c>
      <c r="W187" s="61" t="s">
        <v>31</v>
      </c>
      <c r="X187" s="61" t="s">
        <v>101</v>
      </c>
      <c r="Y187" s="61" t="s">
        <v>33</v>
      </c>
      <c r="Z187" s="140">
        <v>7.0560000000000009</v>
      </c>
      <c r="AA187" s="14">
        <v>25</v>
      </c>
      <c r="AB187" s="14">
        <v>15</v>
      </c>
      <c r="AC187" s="14">
        <v>16</v>
      </c>
      <c r="AD187" s="14">
        <v>24</v>
      </c>
      <c r="AE187" s="140">
        <v>40</v>
      </c>
      <c r="AF187" s="61">
        <v>0</v>
      </c>
      <c r="AG187" s="61">
        <v>0</v>
      </c>
      <c r="AH187" s="61">
        <v>0</v>
      </c>
      <c r="AI187" s="61">
        <v>40</v>
      </c>
      <c r="AJ187" s="143" t="s">
        <v>18</v>
      </c>
      <c r="AK187" s="138" t="s">
        <v>35</v>
      </c>
      <c r="AL187" s="136" t="s">
        <v>687</v>
      </c>
      <c r="AM187" s="136" t="s">
        <v>194</v>
      </c>
      <c r="AN187" s="138"/>
      <c r="AO187" s="138"/>
      <c r="AP187" s="138"/>
      <c r="AQ187" s="136"/>
    </row>
    <row r="188" spans="1:43" s="59" customFormat="1" ht="135" x14ac:dyDescent="0.25">
      <c r="A188" s="138"/>
      <c r="B188" s="138"/>
      <c r="C188" s="136"/>
      <c r="D188" s="136"/>
      <c r="E188" s="136"/>
      <c r="F188" s="136"/>
      <c r="G188" s="136"/>
      <c r="H188" s="136"/>
      <c r="I188" s="138"/>
      <c r="J188" s="138"/>
      <c r="K188" s="138"/>
      <c r="L188" s="138"/>
      <c r="M188" s="138"/>
      <c r="N188" s="138"/>
      <c r="O188" s="138"/>
      <c r="P188" s="138"/>
      <c r="Q188" s="138"/>
      <c r="R188" s="141"/>
      <c r="S188" s="61" t="s">
        <v>688</v>
      </c>
      <c r="T188" s="61" t="s">
        <v>13</v>
      </c>
      <c r="U188" s="61" t="s">
        <v>28</v>
      </c>
      <c r="V188" s="61" t="s">
        <v>30</v>
      </c>
      <c r="W188" s="61" t="s">
        <v>31</v>
      </c>
      <c r="X188" s="61" t="s">
        <v>101</v>
      </c>
      <c r="Y188" s="61" t="s">
        <v>33</v>
      </c>
      <c r="Z188" s="140"/>
      <c r="AA188" s="14">
        <v>15</v>
      </c>
      <c r="AB188" s="14">
        <v>15</v>
      </c>
      <c r="AC188" s="14">
        <v>7.2</v>
      </c>
      <c r="AD188" s="14">
        <v>16.8</v>
      </c>
      <c r="AE188" s="140"/>
      <c r="AF188" s="61">
        <v>0</v>
      </c>
      <c r="AG188" s="61">
        <v>0</v>
      </c>
      <c r="AH188" s="61">
        <v>0</v>
      </c>
      <c r="AI188" s="61">
        <v>40</v>
      </c>
      <c r="AJ188" s="143"/>
      <c r="AK188" s="138"/>
      <c r="AL188" s="136"/>
      <c r="AM188" s="136"/>
      <c r="AN188" s="138"/>
      <c r="AO188" s="138"/>
      <c r="AP188" s="138"/>
      <c r="AQ188" s="136"/>
    </row>
    <row r="189" spans="1:43" s="59" customFormat="1" ht="150" x14ac:dyDescent="0.25">
      <c r="A189" s="138"/>
      <c r="B189" s="138"/>
      <c r="C189" s="136"/>
      <c r="D189" s="136"/>
      <c r="E189" s="136"/>
      <c r="F189" s="136"/>
      <c r="G189" s="136"/>
      <c r="H189" s="136"/>
      <c r="I189" s="138"/>
      <c r="J189" s="138"/>
      <c r="K189" s="138"/>
      <c r="L189" s="138"/>
      <c r="M189" s="138"/>
      <c r="N189" s="138"/>
      <c r="O189" s="138"/>
      <c r="P189" s="138"/>
      <c r="Q189" s="138"/>
      <c r="R189" s="141"/>
      <c r="S189" s="61" t="s">
        <v>689</v>
      </c>
      <c r="T189" s="61" t="s">
        <v>13</v>
      </c>
      <c r="U189" s="61" t="s">
        <v>28</v>
      </c>
      <c r="V189" s="61" t="s">
        <v>30</v>
      </c>
      <c r="W189" s="61" t="s">
        <v>31</v>
      </c>
      <c r="X189" s="61" t="s">
        <v>101</v>
      </c>
      <c r="Y189" s="61" t="s">
        <v>33</v>
      </c>
      <c r="Z189" s="140"/>
      <c r="AA189" s="14">
        <v>15</v>
      </c>
      <c r="AB189" s="14">
        <v>15</v>
      </c>
      <c r="AC189" s="14">
        <v>5.04</v>
      </c>
      <c r="AD189" s="14">
        <v>11.760000000000002</v>
      </c>
      <c r="AE189" s="140"/>
      <c r="AF189" s="61">
        <v>0</v>
      </c>
      <c r="AG189" s="61">
        <v>0</v>
      </c>
      <c r="AH189" s="61">
        <v>0</v>
      </c>
      <c r="AI189" s="61">
        <v>40</v>
      </c>
      <c r="AJ189" s="143"/>
      <c r="AK189" s="138"/>
      <c r="AL189" s="136"/>
      <c r="AM189" s="136"/>
      <c r="AN189" s="138"/>
      <c r="AO189" s="138"/>
      <c r="AP189" s="138"/>
      <c r="AQ189" s="136"/>
    </row>
    <row r="190" spans="1:43" s="59" customFormat="1" ht="150" x14ac:dyDescent="0.25">
      <c r="A190" s="138"/>
      <c r="B190" s="138"/>
      <c r="C190" s="136"/>
      <c r="D190" s="136"/>
      <c r="E190" s="136"/>
      <c r="F190" s="136"/>
      <c r="G190" s="136"/>
      <c r="H190" s="136"/>
      <c r="I190" s="138"/>
      <c r="J190" s="138"/>
      <c r="K190" s="138"/>
      <c r="L190" s="138"/>
      <c r="M190" s="138"/>
      <c r="N190" s="138"/>
      <c r="O190" s="138"/>
      <c r="P190" s="138"/>
      <c r="Q190" s="138"/>
      <c r="R190" s="141"/>
      <c r="S190" s="61" t="s">
        <v>690</v>
      </c>
      <c r="T190" s="61" t="s">
        <v>13</v>
      </c>
      <c r="U190" s="61" t="s">
        <v>27</v>
      </c>
      <c r="V190" s="61" t="s">
        <v>30</v>
      </c>
      <c r="W190" s="61" t="s">
        <v>31</v>
      </c>
      <c r="X190" s="61" t="s">
        <v>101</v>
      </c>
      <c r="Y190" s="61" t="s">
        <v>33</v>
      </c>
      <c r="Z190" s="140"/>
      <c r="AA190" s="14">
        <v>25</v>
      </c>
      <c r="AB190" s="14">
        <v>15</v>
      </c>
      <c r="AC190" s="14">
        <v>4.7040000000000006</v>
      </c>
      <c r="AD190" s="14">
        <v>7.0560000000000009</v>
      </c>
      <c r="AE190" s="140"/>
      <c r="AF190" s="61">
        <v>0</v>
      </c>
      <c r="AG190" s="61">
        <v>0</v>
      </c>
      <c r="AH190" s="61">
        <v>0</v>
      </c>
      <c r="AI190" s="61">
        <v>40</v>
      </c>
      <c r="AJ190" s="143"/>
      <c r="AK190" s="138"/>
      <c r="AL190" s="136"/>
      <c r="AM190" s="136"/>
      <c r="AN190" s="138"/>
      <c r="AO190" s="138"/>
      <c r="AP190" s="138"/>
      <c r="AQ190" s="136"/>
    </row>
    <row r="191" spans="1:43" s="59" customFormat="1" ht="120" x14ac:dyDescent="0.25">
      <c r="A191" s="138">
        <v>68</v>
      </c>
      <c r="B191" s="138" t="s">
        <v>598</v>
      </c>
      <c r="C191" s="136" t="s">
        <v>2841</v>
      </c>
      <c r="D191" s="136" t="s">
        <v>664</v>
      </c>
      <c r="E191" s="136" t="s">
        <v>96</v>
      </c>
      <c r="F191" s="136" t="s">
        <v>691</v>
      </c>
      <c r="G191" s="136" t="s">
        <v>692</v>
      </c>
      <c r="H191" s="136" t="s">
        <v>693</v>
      </c>
      <c r="I191" s="138" t="s">
        <v>159</v>
      </c>
      <c r="J191" s="138" t="s">
        <v>694</v>
      </c>
      <c r="K191" s="138" t="s">
        <v>22</v>
      </c>
      <c r="L191" s="138" t="s">
        <v>69</v>
      </c>
      <c r="M191" s="138">
        <v>450</v>
      </c>
      <c r="N191" s="138" t="s">
        <v>98</v>
      </c>
      <c r="O191" s="138">
        <v>60</v>
      </c>
      <c r="P191" s="138" t="s">
        <v>16</v>
      </c>
      <c r="Q191" s="138">
        <v>60</v>
      </c>
      <c r="R191" s="141" t="s">
        <v>16</v>
      </c>
      <c r="S191" s="61" t="s">
        <v>695</v>
      </c>
      <c r="T191" s="61" t="s">
        <v>13</v>
      </c>
      <c r="U191" s="61" t="s">
        <v>27</v>
      </c>
      <c r="V191" s="61" t="s">
        <v>30</v>
      </c>
      <c r="W191" s="61" t="s">
        <v>31</v>
      </c>
      <c r="X191" s="61" t="s">
        <v>101</v>
      </c>
      <c r="Y191" s="61" t="s">
        <v>34</v>
      </c>
      <c r="Z191" s="140">
        <v>15.120000000000001</v>
      </c>
      <c r="AA191" s="14">
        <v>25</v>
      </c>
      <c r="AB191" s="14">
        <v>15</v>
      </c>
      <c r="AC191" s="14">
        <v>24</v>
      </c>
      <c r="AD191" s="14">
        <v>36</v>
      </c>
      <c r="AE191" s="140">
        <v>45</v>
      </c>
      <c r="AF191" s="61">
        <v>0</v>
      </c>
      <c r="AG191" s="61">
        <v>0</v>
      </c>
      <c r="AH191" s="61">
        <v>0</v>
      </c>
      <c r="AI191" s="61">
        <v>60</v>
      </c>
      <c r="AJ191" s="141" t="s">
        <v>16</v>
      </c>
      <c r="AK191" s="138" t="s">
        <v>36</v>
      </c>
      <c r="AL191" s="136" t="s">
        <v>658</v>
      </c>
      <c r="AM191" s="136" t="s">
        <v>696</v>
      </c>
      <c r="AN191" s="137">
        <v>44927</v>
      </c>
      <c r="AO191" s="137">
        <v>45261</v>
      </c>
      <c r="AP191" s="137">
        <v>45139</v>
      </c>
      <c r="AQ191" s="136" t="s">
        <v>697</v>
      </c>
    </row>
    <row r="192" spans="1:43" s="59" customFormat="1" ht="90" x14ac:dyDescent="0.25">
      <c r="A192" s="138"/>
      <c r="B192" s="138"/>
      <c r="C192" s="136"/>
      <c r="D192" s="136"/>
      <c r="E192" s="136"/>
      <c r="F192" s="136"/>
      <c r="G192" s="136"/>
      <c r="H192" s="136"/>
      <c r="I192" s="138"/>
      <c r="J192" s="138"/>
      <c r="K192" s="138"/>
      <c r="L192" s="138"/>
      <c r="M192" s="138"/>
      <c r="N192" s="138"/>
      <c r="O192" s="138"/>
      <c r="P192" s="138"/>
      <c r="Q192" s="138"/>
      <c r="R192" s="141"/>
      <c r="S192" s="61" t="s">
        <v>698</v>
      </c>
      <c r="T192" s="61" t="s">
        <v>13</v>
      </c>
      <c r="U192" s="61" t="s">
        <v>27</v>
      </c>
      <c r="V192" s="61" t="s">
        <v>30</v>
      </c>
      <c r="W192" s="61" t="s">
        <v>31</v>
      </c>
      <c r="X192" s="61" t="s">
        <v>101</v>
      </c>
      <c r="Y192" s="61" t="s">
        <v>34</v>
      </c>
      <c r="Z192" s="140"/>
      <c r="AA192" s="14">
        <v>25</v>
      </c>
      <c r="AB192" s="14">
        <v>15</v>
      </c>
      <c r="AC192" s="14">
        <v>14.4</v>
      </c>
      <c r="AD192" s="14">
        <v>21.6</v>
      </c>
      <c r="AE192" s="140"/>
      <c r="AF192" s="61">
        <v>0</v>
      </c>
      <c r="AG192" s="61">
        <v>0</v>
      </c>
      <c r="AH192" s="61">
        <v>0</v>
      </c>
      <c r="AI192" s="61">
        <v>60</v>
      </c>
      <c r="AJ192" s="141"/>
      <c r="AK192" s="138"/>
      <c r="AL192" s="136"/>
      <c r="AM192" s="136"/>
      <c r="AN192" s="137"/>
      <c r="AO192" s="137"/>
      <c r="AP192" s="137"/>
      <c r="AQ192" s="136"/>
    </row>
    <row r="193" spans="1:43" s="59" customFormat="1" ht="120" x14ac:dyDescent="0.25">
      <c r="A193" s="138"/>
      <c r="B193" s="138"/>
      <c r="C193" s="136"/>
      <c r="D193" s="136"/>
      <c r="E193" s="136"/>
      <c r="F193" s="136"/>
      <c r="G193" s="136"/>
      <c r="H193" s="136"/>
      <c r="I193" s="138"/>
      <c r="J193" s="138"/>
      <c r="K193" s="138"/>
      <c r="L193" s="138"/>
      <c r="M193" s="138"/>
      <c r="N193" s="138"/>
      <c r="O193" s="138"/>
      <c r="P193" s="138"/>
      <c r="Q193" s="138"/>
      <c r="R193" s="141"/>
      <c r="S193" s="61" t="s">
        <v>699</v>
      </c>
      <c r="T193" s="61" t="s">
        <v>13</v>
      </c>
      <c r="U193" s="61" t="s">
        <v>28</v>
      </c>
      <c r="V193" s="61" t="s">
        <v>30</v>
      </c>
      <c r="W193" s="61" t="s">
        <v>31</v>
      </c>
      <c r="X193" s="61" t="s">
        <v>101</v>
      </c>
      <c r="Y193" s="61" t="s">
        <v>33</v>
      </c>
      <c r="Z193" s="140"/>
      <c r="AA193" s="14">
        <v>15</v>
      </c>
      <c r="AB193" s="14">
        <v>15</v>
      </c>
      <c r="AC193" s="14">
        <v>6.48</v>
      </c>
      <c r="AD193" s="14">
        <v>15.120000000000001</v>
      </c>
      <c r="AE193" s="140"/>
      <c r="AF193" s="61">
        <v>0</v>
      </c>
      <c r="AG193" s="61">
        <v>0</v>
      </c>
      <c r="AH193" s="61">
        <v>0</v>
      </c>
      <c r="AI193" s="61">
        <v>60</v>
      </c>
      <c r="AJ193" s="141"/>
      <c r="AK193" s="138"/>
      <c r="AL193" s="136"/>
      <c r="AM193" s="136"/>
      <c r="AN193" s="137"/>
      <c r="AO193" s="137"/>
      <c r="AP193" s="137"/>
      <c r="AQ193" s="136"/>
    </row>
    <row r="194" spans="1:43" s="59" customFormat="1" ht="210" x14ac:dyDescent="0.25">
      <c r="A194" s="138"/>
      <c r="B194" s="138"/>
      <c r="C194" s="136"/>
      <c r="D194" s="136"/>
      <c r="E194" s="136"/>
      <c r="F194" s="136"/>
      <c r="G194" s="136"/>
      <c r="H194" s="136"/>
      <c r="I194" s="138"/>
      <c r="J194" s="138"/>
      <c r="K194" s="138"/>
      <c r="L194" s="138"/>
      <c r="M194" s="138"/>
      <c r="N194" s="138"/>
      <c r="O194" s="138"/>
      <c r="P194" s="138"/>
      <c r="Q194" s="138"/>
      <c r="R194" s="141"/>
      <c r="S194" s="61" t="s">
        <v>700</v>
      </c>
      <c r="T194" s="61" t="s">
        <v>0</v>
      </c>
      <c r="U194" s="61" t="s">
        <v>29</v>
      </c>
      <c r="V194" s="61" t="s">
        <v>30</v>
      </c>
      <c r="W194" s="61" t="s">
        <v>31</v>
      </c>
      <c r="X194" s="61" t="s">
        <v>101</v>
      </c>
      <c r="Y194" s="61" t="s">
        <v>33</v>
      </c>
      <c r="Z194" s="140"/>
      <c r="AA194" s="14">
        <v>0</v>
      </c>
      <c r="AB194" s="14">
        <v>0</v>
      </c>
      <c r="AC194" s="14">
        <v>0</v>
      </c>
      <c r="AD194" s="14">
        <v>15.120000000000001</v>
      </c>
      <c r="AE194" s="140"/>
      <c r="AF194" s="61">
        <v>10</v>
      </c>
      <c r="AG194" s="61">
        <v>15</v>
      </c>
      <c r="AH194" s="61">
        <v>15</v>
      </c>
      <c r="AI194" s="61">
        <v>45</v>
      </c>
      <c r="AJ194" s="141"/>
      <c r="AK194" s="138"/>
      <c r="AL194" s="136"/>
      <c r="AM194" s="136"/>
      <c r="AN194" s="137"/>
      <c r="AO194" s="137"/>
      <c r="AP194" s="137"/>
      <c r="AQ194" s="136"/>
    </row>
    <row r="195" spans="1:43" s="59" customFormat="1" ht="105" x14ac:dyDescent="0.25">
      <c r="A195" s="138">
        <v>69</v>
      </c>
      <c r="B195" s="138" t="s">
        <v>598</v>
      </c>
      <c r="C195" s="136" t="s">
        <v>2841</v>
      </c>
      <c r="D195" s="136" t="s">
        <v>701</v>
      </c>
      <c r="E195" s="136" t="s">
        <v>95</v>
      </c>
      <c r="F195" s="136" t="s">
        <v>691</v>
      </c>
      <c r="G195" s="136" t="s">
        <v>702</v>
      </c>
      <c r="H195" s="136" t="s">
        <v>703</v>
      </c>
      <c r="I195" s="138" t="s">
        <v>159</v>
      </c>
      <c r="J195" s="138" t="s">
        <v>704</v>
      </c>
      <c r="K195" s="138" t="s">
        <v>23</v>
      </c>
      <c r="L195" s="138" t="s">
        <v>71</v>
      </c>
      <c r="M195" s="138">
        <v>2560</v>
      </c>
      <c r="N195" s="138" t="s">
        <v>41</v>
      </c>
      <c r="O195" s="138">
        <v>80</v>
      </c>
      <c r="P195" s="138" t="s">
        <v>14</v>
      </c>
      <c r="Q195" s="138">
        <v>100</v>
      </c>
      <c r="R195" s="144" t="s">
        <v>19</v>
      </c>
      <c r="S195" s="61" t="s">
        <v>705</v>
      </c>
      <c r="T195" s="61" t="s">
        <v>13</v>
      </c>
      <c r="U195" s="61" t="s">
        <v>27</v>
      </c>
      <c r="V195" s="61" t="s">
        <v>30</v>
      </c>
      <c r="W195" s="61" t="s">
        <v>31</v>
      </c>
      <c r="X195" s="61" t="s">
        <v>101</v>
      </c>
      <c r="Y195" s="61" t="s">
        <v>33</v>
      </c>
      <c r="Z195" s="140">
        <v>39.6</v>
      </c>
      <c r="AA195" s="14">
        <v>25</v>
      </c>
      <c r="AB195" s="14">
        <v>15</v>
      </c>
      <c r="AC195" s="14">
        <v>32</v>
      </c>
      <c r="AD195" s="14">
        <v>48</v>
      </c>
      <c r="AE195" s="140">
        <v>48.75</v>
      </c>
      <c r="AF195" s="61">
        <v>0</v>
      </c>
      <c r="AG195" s="61">
        <v>0</v>
      </c>
      <c r="AH195" s="61">
        <v>0</v>
      </c>
      <c r="AI195" s="61">
        <v>100</v>
      </c>
      <c r="AJ195" s="141" t="s">
        <v>16</v>
      </c>
      <c r="AK195" s="138" t="s">
        <v>36</v>
      </c>
      <c r="AL195" s="136" t="s">
        <v>658</v>
      </c>
      <c r="AM195" s="136" t="s">
        <v>706</v>
      </c>
      <c r="AN195" s="137">
        <v>44927</v>
      </c>
      <c r="AO195" s="137">
        <v>45261</v>
      </c>
      <c r="AP195" s="137">
        <v>44986</v>
      </c>
      <c r="AQ195" s="136" t="s">
        <v>707</v>
      </c>
    </row>
    <row r="196" spans="1:43" s="59" customFormat="1" ht="120" x14ac:dyDescent="0.25">
      <c r="A196" s="138"/>
      <c r="B196" s="138"/>
      <c r="C196" s="136"/>
      <c r="D196" s="136"/>
      <c r="E196" s="136"/>
      <c r="F196" s="136"/>
      <c r="G196" s="136"/>
      <c r="H196" s="136"/>
      <c r="I196" s="138"/>
      <c r="J196" s="138"/>
      <c r="K196" s="138"/>
      <c r="L196" s="138"/>
      <c r="M196" s="138"/>
      <c r="N196" s="138"/>
      <c r="O196" s="138"/>
      <c r="P196" s="138"/>
      <c r="Q196" s="138"/>
      <c r="R196" s="144"/>
      <c r="S196" s="61" t="s">
        <v>708</v>
      </c>
      <c r="T196" s="61" t="s">
        <v>0</v>
      </c>
      <c r="U196" s="61" t="s">
        <v>29</v>
      </c>
      <c r="V196" s="61" t="s">
        <v>542</v>
      </c>
      <c r="W196" s="61" t="s">
        <v>31</v>
      </c>
      <c r="X196" s="61" t="s">
        <v>101</v>
      </c>
      <c r="Y196" s="61" t="s">
        <v>33</v>
      </c>
      <c r="Z196" s="140"/>
      <c r="AA196" s="14">
        <v>0</v>
      </c>
      <c r="AB196" s="14">
        <v>0</v>
      </c>
      <c r="AC196" s="14">
        <v>0</v>
      </c>
      <c r="AD196" s="14">
        <v>48</v>
      </c>
      <c r="AE196" s="140"/>
      <c r="AF196" s="61">
        <v>10</v>
      </c>
      <c r="AG196" s="61">
        <v>25</v>
      </c>
      <c r="AH196" s="61">
        <v>35</v>
      </c>
      <c r="AI196" s="61">
        <v>65</v>
      </c>
      <c r="AJ196" s="141"/>
      <c r="AK196" s="138"/>
      <c r="AL196" s="136"/>
      <c r="AM196" s="136"/>
      <c r="AN196" s="137"/>
      <c r="AO196" s="137"/>
      <c r="AP196" s="137"/>
      <c r="AQ196" s="136"/>
    </row>
    <row r="197" spans="1:43" s="59" customFormat="1" ht="108" customHeight="1" x14ac:dyDescent="0.25">
      <c r="A197" s="138"/>
      <c r="B197" s="138"/>
      <c r="C197" s="136"/>
      <c r="D197" s="136"/>
      <c r="E197" s="136"/>
      <c r="F197" s="136"/>
      <c r="G197" s="136"/>
      <c r="H197" s="136"/>
      <c r="I197" s="138"/>
      <c r="J197" s="138"/>
      <c r="K197" s="138"/>
      <c r="L197" s="138"/>
      <c r="M197" s="138"/>
      <c r="N197" s="138"/>
      <c r="O197" s="138"/>
      <c r="P197" s="138"/>
      <c r="Q197" s="138"/>
      <c r="R197" s="144"/>
      <c r="S197" s="61" t="s">
        <v>709</v>
      </c>
      <c r="T197" s="61" t="s">
        <v>0</v>
      </c>
      <c r="U197" s="61" t="s">
        <v>29</v>
      </c>
      <c r="V197" s="61" t="s">
        <v>30</v>
      </c>
      <c r="W197" s="61" t="s">
        <v>31</v>
      </c>
      <c r="X197" s="61" t="s">
        <v>101</v>
      </c>
      <c r="Y197" s="61" t="s">
        <v>33</v>
      </c>
      <c r="Z197" s="140"/>
      <c r="AA197" s="14">
        <v>0</v>
      </c>
      <c r="AB197" s="14">
        <v>0</v>
      </c>
      <c r="AC197" s="14">
        <v>0</v>
      </c>
      <c r="AD197" s="14">
        <v>48</v>
      </c>
      <c r="AE197" s="140"/>
      <c r="AF197" s="61">
        <v>10</v>
      </c>
      <c r="AG197" s="61">
        <v>15</v>
      </c>
      <c r="AH197" s="61">
        <v>16.25</v>
      </c>
      <c r="AI197" s="61">
        <v>48.75</v>
      </c>
      <c r="AJ197" s="141"/>
      <c r="AK197" s="138"/>
      <c r="AL197" s="136"/>
      <c r="AM197" s="136" t="s">
        <v>711</v>
      </c>
      <c r="AN197" s="137">
        <v>44927</v>
      </c>
      <c r="AO197" s="137">
        <v>45261</v>
      </c>
      <c r="AP197" s="137">
        <v>44986</v>
      </c>
      <c r="AQ197" s="136" t="s">
        <v>707</v>
      </c>
    </row>
    <row r="198" spans="1:43" s="59" customFormat="1" ht="110.25" customHeight="1" x14ac:dyDescent="0.25">
      <c r="A198" s="138"/>
      <c r="B198" s="138"/>
      <c r="C198" s="136"/>
      <c r="D198" s="136"/>
      <c r="E198" s="136"/>
      <c r="F198" s="136"/>
      <c r="G198" s="136"/>
      <c r="H198" s="136"/>
      <c r="I198" s="138"/>
      <c r="J198" s="138"/>
      <c r="K198" s="138"/>
      <c r="L198" s="138"/>
      <c r="M198" s="138"/>
      <c r="N198" s="138"/>
      <c r="O198" s="138"/>
      <c r="P198" s="138"/>
      <c r="Q198" s="138"/>
      <c r="R198" s="144"/>
      <c r="S198" s="61" t="s">
        <v>710</v>
      </c>
      <c r="T198" s="61" t="s">
        <v>13</v>
      </c>
      <c r="U198" s="61" t="s">
        <v>27</v>
      </c>
      <c r="V198" s="61" t="s">
        <v>542</v>
      </c>
      <c r="W198" s="61" t="s">
        <v>31</v>
      </c>
      <c r="X198" s="61" t="s">
        <v>101</v>
      </c>
      <c r="Y198" s="61" t="s">
        <v>33</v>
      </c>
      <c r="Z198" s="140"/>
      <c r="AA198" s="14">
        <v>25</v>
      </c>
      <c r="AB198" s="14">
        <v>25</v>
      </c>
      <c r="AC198" s="14">
        <v>8.4</v>
      </c>
      <c r="AD198" s="14">
        <v>39.6</v>
      </c>
      <c r="AE198" s="140"/>
      <c r="AF198" s="61">
        <v>0</v>
      </c>
      <c r="AG198" s="61">
        <v>0</v>
      </c>
      <c r="AH198" s="61">
        <v>0</v>
      </c>
      <c r="AI198" s="61">
        <v>48.75</v>
      </c>
      <c r="AJ198" s="141"/>
      <c r="AK198" s="138"/>
      <c r="AL198" s="136"/>
      <c r="AM198" s="136"/>
      <c r="AN198" s="137"/>
      <c r="AO198" s="137"/>
      <c r="AP198" s="137"/>
      <c r="AQ198" s="136"/>
    </row>
    <row r="199" spans="1:43" s="59" customFormat="1" ht="130.5" customHeight="1" x14ac:dyDescent="0.25">
      <c r="A199" s="138">
        <v>70</v>
      </c>
      <c r="B199" s="138" t="s">
        <v>598</v>
      </c>
      <c r="C199" s="136" t="s">
        <v>2841</v>
      </c>
      <c r="D199" s="136" t="s">
        <v>712</v>
      </c>
      <c r="E199" s="136" t="s">
        <v>96</v>
      </c>
      <c r="F199" s="136" t="s">
        <v>713</v>
      </c>
      <c r="G199" s="136" t="s">
        <v>714</v>
      </c>
      <c r="H199" s="136" t="s">
        <v>715</v>
      </c>
      <c r="I199" s="138" t="s">
        <v>159</v>
      </c>
      <c r="J199" s="138" t="s">
        <v>716</v>
      </c>
      <c r="K199" s="138" t="s">
        <v>23</v>
      </c>
      <c r="L199" s="138" t="s">
        <v>71</v>
      </c>
      <c r="M199" s="138">
        <v>10000</v>
      </c>
      <c r="N199" s="138" t="s">
        <v>40</v>
      </c>
      <c r="O199" s="138">
        <v>100</v>
      </c>
      <c r="P199" s="138" t="s">
        <v>14</v>
      </c>
      <c r="Q199" s="138">
        <v>100</v>
      </c>
      <c r="R199" s="144" t="s">
        <v>19</v>
      </c>
      <c r="S199" s="61" t="s">
        <v>717</v>
      </c>
      <c r="T199" s="61" t="s">
        <v>13</v>
      </c>
      <c r="U199" s="61" t="s">
        <v>27</v>
      </c>
      <c r="V199" s="61" t="s">
        <v>30</v>
      </c>
      <c r="W199" s="61" t="s">
        <v>31</v>
      </c>
      <c r="X199" s="61" t="s">
        <v>101</v>
      </c>
      <c r="Y199" s="61" t="s">
        <v>33</v>
      </c>
      <c r="Z199" s="140">
        <v>51.36</v>
      </c>
      <c r="AA199" s="14">
        <v>25</v>
      </c>
      <c r="AB199" s="14">
        <v>15</v>
      </c>
      <c r="AC199" s="14">
        <v>40</v>
      </c>
      <c r="AD199" s="14">
        <v>60</v>
      </c>
      <c r="AE199" s="140">
        <v>100</v>
      </c>
      <c r="AF199" s="61">
        <v>0</v>
      </c>
      <c r="AG199" s="61">
        <v>0</v>
      </c>
      <c r="AH199" s="61">
        <v>0</v>
      </c>
      <c r="AI199" s="61">
        <v>100</v>
      </c>
      <c r="AJ199" s="144" t="s">
        <v>19</v>
      </c>
      <c r="AK199" s="138" t="s">
        <v>36</v>
      </c>
      <c r="AL199" s="136" t="s">
        <v>718</v>
      </c>
      <c r="AM199" s="136" t="s">
        <v>719</v>
      </c>
      <c r="AN199" s="137">
        <v>44927</v>
      </c>
      <c r="AO199" s="137">
        <v>45261</v>
      </c>
      <c r="AP199" s="137">
        <v>44986</v>
      </c>
      <c r="AQ199" s="136" t="s">
        <v>720</v>
      </c>
    </row>
    <row r="200" spans="1:43" s="59" customFormat="1" ht="105" x14ac:dyDescent="0.25">
      <c r="A200" s="138"/>
      <c r="B200" s="138"/>
      <c r="C200" s="136"/>
      <c r="D200" s="136"/>
      <c r="E200" s="136"/>
      <c r="F200" s="136"/>
      <c r="G200" s="136"/>
      <c r="H200" s="136"/>
      <c r="I200" s="138"/>
      <c r="J200" s="138"/>
      <c r="K200" s="138"/>
      <c r="L200" s="138"/>
      <c r="M200" s="138"/>
      <c r="N200" s="138"/>
      <c r="O200" s="138"/>
      <c r="P200" s="138"/>
      <c r="Q200" s="138"/>
      <c r="R200" s="144"/>
      <c r="S200" s="61" t="s">
        <v>721</v>
      </c>
      <c r="T200" s="61" t="s">
        <v>13</v>
      </c>
      <c r="U200" s="61" t="s">
        <v>28</v>
      </c>
      <c r="V200" s="61" t="s">
        <v>30</v>
      </c>
      <c r="W200" s="61" t="s">
        <v>31</v>
      </c>
      <c r="X200" s="61" t="s">
        <v>101</v>
      </c>
      <c r="Y200" s="61" t="s">
        <v>34</v>
      </c>
      <c r="Z200" s="140"/>
      <c r="AA200" s="14">
        <v>15</v>
      </c>
      <c r="AB200" s="14">
        <v>15</v>
      </c>
      <c r="AC200" s="14">
        <v>4.32</v>
      </c>
      <c r="AD200" s="14">
        <v>55.68</v>
      </c>
      <c r="AE200" s="140"/>
      <c r="AF200" s="61">
        <v>0</v>
      </c>
      <c r="AG200" s="61">
        <v>0</v>
      </c>
      <c r="AH200" s="61">
        <v>0</v>
      </c>
      <c r="AI200" s="61">
        <v>100</v>
      </c>
      <c r="AJ200" s="144"/>
      <c r="AK200" s="138"/>
      <c r="AL200" s="136"/>
      <c r="AM200" s="136"/>
      <c r="AN200" s="137"/>
      <c r="AO200" s="137"/>
      <c r="AP200" s="137"/>
      <c r="AQ200" s="136"/>
    </row>
    <row r="201" spans="1:43" s="59" customFormat="1" ht="150" x14ac:dyDescent="0.25">
      <c r="A201" s="138"/>
      <c r="B201" s="138"/>
      <c r="C201" s="136"/>
      <c r="D201" s="136"/>
      <c r="E201" s="136"/>
      <c r="F201" s="136"/>
      <c r="G201" s="136"/>
      <c r="H201" s="136"/>
      <c r="I201" s="138"/>
      <c r="J201" s="138"/>
      <c r="K201" s="138"/>
      <c r="L201" s="138"/>
      <c r="M201" s="138"/>
      <c r="N201" s="138"/>
      <c r="O201" s="138"/>
      <c r="P201" s="138"/>
      <c r="Q201" s="138"/>
      <c r="R201" s="144"/>
      <c r="S201" s="61" t="s">
        <v>722</v>
      </c>
      <c r="T201" s="61" t="s">
        <v>13</v>
      </c>
      <c r="U201" s="61" t="s">
        <v>27</v>
      </c>
      <c r="V201" s="61" t="s">
        <v>542</v>
      </c>
      <c r="W201" s="61" t="s">
        <v>31</v>
      </c>
      <c r="X201" s="61" t="s">
        <v>101</v>
      </c>
      <c r="Y201" s="61" t="s">
        <v>33</v>
      </c>
      <c r="Z201" s="140"/>
      <c r="AA201" s="14">
        <v>25</v>
      </c>
      <c r="AB201" s="14">
        <v>25</v>
      </c>
      <c r="AC201" s="14">
        <v>4.32</v>
      </c>
      <c r="AD201" s="14">
        <v>51.36</v>
      </c>
      <c r="AE201" s="140"/>
      <c r="AF201" s="61">
        <v>0</v>
      </c>
      <c r="AG201" s="61">
        <v>0</v>
      </c>
      <c r="AH201" s="61">
        <v>0</v>
      </c>
      <c r="AI201" s="61">
        <v>100</v>
      </c>
      <c r="AJ201" s="144"/>
      <c r="AK201" s="138"/>
      <c r="AL201" s="136"/>
      <c r="AM201" s="136"/>
      <c r="AN201" s="137"/>
      <c r="AO201" s="137"/>
      <c r="AP201" s="137"/>
      <c r="AQ201" s="136"/>
    </row>
    <row r="202" spans="1:43" s="59" customFormat="1" ht="198.75" customHeight="1" x14ac:dyDescent="0.25">
      <c r="A202" s="138">
        <v>71</v>
      </c>
      <c r="B202" s="138" t="s">
        <v>598</v>
      </c>
      <c r="C202" s="136" t="s">
        <v>2841</v>
      </c>
      <c r="D202" s="136" t="s">
        <v>723</v>
      </c>
      <c r="E202" s="136" t="s">
        <v>96</v>
      </c>
      <c r="F202" s="136" t="s">
        <v>724</v>
      </c>
      <c r="G202" s="136" t="s">
        <v>725</v>
      </c>
      <c r="H202" s="136" t="s">
        <v>726</v>
      </c>
      <c r="I202" s="138" t="s">
        <v>159</v>
      </c>
      <c r="J202" s="138" t="s">
        <v>727</v>
      </c>
      <c r="K202" s="138" t="s">
        <v>23</v>
      </c>
      <c r="L202" s="138" t="s">
        <v>71</v>
      </c>
      <c r="M202" s="138">
        <v>15</v>
      </c>
      <c r="N202" s="138" t="s">
        <v>42</v>
      </c>
      <c r="O202" s="138">
        <v>40</v>
      </c>
      <c r="P202" s="138" t="s">
        <v>17</v>
      </c>
      <c r="Q202" s="138">
        <v>20</v>
      </c>
      <c r="R202" s="143" t="s">
        <v>18</v>
      </c>
      <c r="S202" s="61" t="s">
        <v>728</v>
      </c>
      <c r="T202" s="61" t="s">
        <v>13</v>
      </c>
      <c r="U202" s="61" t="s">
        <v>28</v>
      </c>
      <c r="V202" s="61" t="s">
        <v>30</v>
      </c>
      <c r="W202" s="61" t="s">
        <v>31</v>
      </c>
      <c r="X202" s="61" t="s">
        <v>101</v>
      </c>
      <c r="Y202" s="61" t="s">
        <v>34</v>
      </c>
      <c r="Z202" s="140">
        <v>16.8</v>
      </c>
      <c r="AA202" s="14">
        <v>15</v>
      </c>
      <c r="AB202" s="14">
        <v>15</v>
      </c>
      <c r="AC202" s="14">
        <v>12</v>
      </c>
      <c r="AD202" s="14">
        <v>28</v>
      </c>
      <c r="AE202" s="140">
        <v>20</v>
      </c>
      <c r="AF202" s="61">
        <v>0</v>
      </c>
      <c r="AG202" s="61">
        <v>0</v>
      </c>
      <c r="AH202" s="71">
        <v>0</v>
      </c>
      <c r="AI202" s="71">
        <v>20</v>
      </c>
      <c r="AJ202" s="143" t="s">
        <v>18</v>
      </c>
      <c r="AK202" s="138" t="s">
        <v>35</v>
      </c>
      <c r="AL202" s="136" t="s">
        <v>687</v>
      </c>
      <c r="AM202" s="136" t="s">
        <v>194</v>
      </c>
      <c r="AN202" s="138"/>
      <c r="AO202" s="138"/>
      <c r="AP202" s="138"/>
      <c r="AQ202" s="136"/>
    </row>
    <row r="203" spans="1:43" s="59" customFormat="1" ht="132.75" customHeight="1" x14ac:dyDescent="0.25">
      <c r="A203" s="138"/>
      <c r="B203" s="138"/>
      <c r="C203" s="136"/>
      <c r="D203" s="136"/>
      <c r="E203" s="136"/>
      <c r="F203" s="136"/>
      <c r="G203" s="136"/>
      <c r="H203" s="136"/>
      <c r="I203" s="138"/>
      <c r="J203" s="138"/>
      <c r="K203" s="138"/>
      <c r="L203" s="138"/>
      <c r="M203" s="138"/>
      <c r="N203" s="138"/>
      <c r="O203" s="138"/>
      <c r="P203" s="138"/>
      <c r="Q203" s="138"/>
      <c r="R203" s="143"/>
      <c r="S203" s="61" t="s">
        <v>729</v>
      </c>
      <c r="T203" s="61" t="s">
        <v>13</v>
      </c>
      <c r="U203" s="61" t="s">
        <v>28</v>
      </c>
      <c r="V203" s="61" t="s">
        <v>542</v>
      </c>
      <c r="W203" s="61" t="s">
        <v>31</v>
      </c>
      <c r="X203" s="61" t="s">
        <v>101</v>
      </c>
      <c r="Y203" s="61" t="s">
        <v>33</v>
      </c>
      <c r="Z203" s="140"/>
      <c r="AA203" s="14">
        <v>15</v>
      </c>
      <c r="AB203" s="14">
        <v>25</v>
      </c>
      <c r="AC203" s="14">
        <v>11.2</v>
      </c>
      <c r="AD203" s="14">
        <v>16.8</v>
      </c>
      <c r="AE203" s="140"/>
      <c r="AF203" s="61">
        <v>0</v>
      </c>
      <c r="AG203" s="61">
        <v>0</v>
      </c>
      <c r="AH203" s="71">
        <v>0</v>
      </c>
      <c r="AI203" s="71">
        <v>20</v>
      </c>
      <c r="AJ203" s="143"/>
      <c r="AK203" s="138"/>
      <c r="AL203" s="136"/>
      <c r="AM203" s="136"/>
      <c r="AN203" s="138"/>
      <c r="AO203" s="138"/>
      <c r="AP203" s="138"/>
      <c r="AQ203" s="136"/>
    </row>
    <row r="204" spans="1:43" s="59" customFormat="1" ht="165" customHeight="1" x14ac:dyDescent="0.25">
      <c r="A204" s="138">
        <v>72</v>
      </c>
      <c r="B204" s="138" t="s">
        <v>598</v>
      </c>
      <c r="C204" s="136" t="s">
        <v>2841</v>
      </c>
      <c r="D204" s="136" t="s">
        <v>730</v>
      </c>
      <c r="E204" s="136" t="s">
        <v>95</v>
      </c>
      <c r="F204" s="136" t="s">
        <v>691</v>
      </c>
      <c r="G204" s="136" t="s">
        <v>731</v>
      </c>
      <c r="H204" s="136" t="s">
        <v>732</v>
      </c>
      <c r="I204" s="138" t="s">
        <v>159</v>
      </c>
      <c r="J204" s="138" t="s">
        <v>733</v>
      </c>
      <c r="K204" s="138" t="s">
        <v>22</v>
      </c>
      <c r="L204" s="138" t="s">
        <v>69</v>
      </c>
      <c r="M204" s="138">
        <v>3280</v>
      </c>
      <c r="N204" s="138" t="s">
        <v>41</v>
      </c>
      <c r="O204" s="138">
        <v>80</v>
      </c>
      <c r="P204" s="138" t="s">
        <v>46</v>
      </c>
      <c r="Q204" s="138">
        <v>80</v>
      </c>
      <c r="R204" s="139" t="s">
        <v>15</v>
      </c>
      <c r="S204" s="61" t="s">
        <v>734</v>
      </c>
      <c r="T204" s="61" t="s">
        <v>13</v>
      </c>
      <c r="U204" s="61" t="s">
        <v>27</v>
      </c>
      <c r="V204" s="61" t="s">
        <v>30</v>
      </c>
      <c r="W204" s="61" t="s">
        <v>31</v>
      </c>
      <c r="X204" s="61" t="s">
        <v>101</v>
      </c>
      <c r="Y204" s="61" t="s">
        <v>33</v>
      </c>
      <c r="Z204" s="183">
        <v>5.1840000000000002</v>
      </c>
      <c r="AA204" s="70">
        <v>25</v>
      </c>
      <c r="AB204" s="70">
        <v>15</v>
      </c>
      <c r="AC204" s="70">
        <v>32</v>
      </c>
      <c r="AD204" s="70">
        <v>48</v>
      </c>
      <c r="AE204" s="183">
        <v>80</v>
      </c>
      <c r="AF204" s="71">
        <v>0</v>
      </c>
      <c r="AG204" s="71">
        <v>0</v>
      </c>
      <c r="AH204" s="71">
        <v>0</v>
      </c>
      <c r="AI204" s="71">
        <v>80</v>
      </c>
      <c r="AJ204" s="139" t="s">
        <v>15</v>
      </c>
      <c r="AK204" s="138" t="s">
        <v>36</v>
      </c>
      <c r="AL204" s="136" t="s">
        <v>718</v>
      </c>
      <c r="AM204" s="136" t="s">
        <v>735</v>
      </c>
      <c r="AN204" s="137">
        <v>44927</v>
      </c>
      <c r="AO204" s="137">
        <v>45261</v>
      </c>
      <c r="AP204" s="137">
        <v>45078</v>
      </c>
      <c r="AQ204" s="136" t="s">
        <v>736</v>
      </c>
    </row>
    <row r="205" spans="1:43" s="59" customFormat="1" ht="107.25" customHeight="1" x14ac:dyDescent="0.25">
      <c r="A205" s="138"/>
      <c r="B205" s="138"/>
      <c r="C205" s="136"/>
      <c r="D205" s="136"/>
      <c r="E205" s="136"/>
      <c r="F205" s="136"/>
      <c r="G205" s="136"/>
      <c r="H205" s="136"/>
      <c r="I205" s="138"/>
      <c r="J205" s="138"/>
      <c r="K205" s="138"/>
      <c r="L205" s="138"/>
      <c r="M205" s="138"/>
      <c r="N205" s="138"/>
      <c r="O205" s="138"/>
      <c r="P205" s="138"/>
      <c r="Q205" s="138"/>
      <c r="R205" s="139"/>
      <c r="S205" s="61" t="s">
        <v>737</v>
      </c>
      <c r="T205" s="61" t="s">
        <v>13</v>
      </c>
      <c r="U205" s="61" t="s">
        <v>27</v>
      </c>
      <c r="V205" s="61" t="s">
        <v>30</v>
      </c>
      <c r="W205" s="61" t="s">
        <v>31</v>
      </c>
      <c r="X205" s="61" t="s">
        <v>101</v>
      </c>
      <c r="Y205" s="61" t="s">
        <v>33</v>
      </c>
      <c r="Z205" s="183"/>
      <c r="AA205" s="70">
        <v>25</v>
      </c>
      <c r="AB205" s="70">
        <v>15</v>
      </c>
      <c r="AC205" s="70">
        <v>19.2</v>
      </c>
      <c r="AD205" s="70">
        <v>28.8</v>
      </c>
      <c r="AE205" s="183"/>
      <c r="AF205" s="71">
        <v>0</v>
      </c>
      <c r="AG205" s="71">
        <v>0</v>
      </c>
      <c r="AH205" s="71">
        <v>0</v>
      </c>
      <c r="AI205" s="71">
        <v>80</v>
      </c>
      <c r="AJ205" s="139"/>
      <c r="AK205" s="138"/>
      <c r="AL205" s="136"/>
      <c r="AM205" s="136"/>
      <c r="AN205" s="137"/>
      <c r="AO205" s="137"/>
      <c r="AP205" s="137"/>
      <c r="AQ205" s="136"/>
    </row>
    <row r="206" spans="1:43" s="59" customFormat="1" ht="108.75" customHeight="1" x14ac:dyDescent="0.25">
      <c r="A206" s="138"/>
      <c r="B206" s="138"/>
      <c r="C206" s="136"/>
      <c r="D206" s="136"/>
      <c r="E206" s="136"/>
      <c r="F206" s="136"/>
      <c r="G206" s="136"/>
      <c r="H206" s="136"/>
      <c r="I206" s="138"/>
      <c r="J206" s="138"/>
      <c r="K206" s="138"/>
      <c r="L206" s="138"/>
      <c r="M206" s="138"/>
      <c r="N206" s="138"/>
      <c r="O206" s="138"/>
      <c r="P206" s="138"/>
      <c r="Q206" s="138"/>
      <c r="R206" s="139"/>
      <c r="S206" s="61" t="s">
        <v>2880</v>
      </c>
      <c r="T206" s="61" t="s">
        <v>13</v>
      </c>
      <c r="U206" s="61" t="s">
        <v>27</v>
      </c>
      <c r="V206" s="61" t="s">
        <v>542</v>
      </c>
      <c r="W206" s="61" t="s">
        <v>31</v>
      </c>
      <c r="X206" s="61" t="s">
        <v>101</v>
      </c>
      <c r="Y206" s="61" t="s">
        <v>33</v>
      </c>
      <c r="Z206" s="183"/>
      <c r="AA206" s="70">
        <v>25</v>
      </c>
      <c r="AB206" s="70">
        <v>25</v>
      </c>
      <c r="AC206" s="70">
        <v>14.4</v>
      </c>
      <c r="AD206" s="70">
        <v>14.4</v>
      </c>
      <c r="AE206" s="183"/>
      <c r="AF206" s="71">
        <v>0</v>
      </c>
      <c r="AG206" s="71">
        <v>0</v>
      </c>
      <c r="AH206" s="71">
        <v>0</v>
      </c>
      <c r="AI206" s="71">
        <v>80</v>
      </c>
      <c r="AJ206" s="139"/>
      <c r="AK206" s="138"/>
      <c r="AL206" s="136"/>
      <c r="AM206" s="136"/>
      <c r="AN206" s="137"/>
      <c r="AO206" s="137"/>
      <c r="AP206" s="137"/>
      <c r="AQ206" s="136"/>
    </row>
    <row r="207" spans="1:43" s="59" customFormat="1" ht="90" x14ac:dyDescent="0.25">
      <c r="A207" s="138"/>
      <c r="B207" s="138"/>
      <c r="C207" s="136"/>
      <c r="D207" s="136"/>
      <c r="E207" s="136"/>
      <c r="F207" s="136"/>
      <c r="G207" s="136"/>
      <c r="H207" s="136"/>
      <c r="I207" s="138"/>
      <c r="J207" s="138"/>
      <c r="K207" s="138"/>
      <c r="L207" s="138"/>
      <c r="M207" s="138"/>
      <c r="N207" s="138"/>
      <c r="O207" s="138"/>
      <c r="P207" s="138"/>
      <c r="Q207" s="138"/>
      <c r="R207" s="139"/>
      <c r="S207" s="61" t="s">
        <v>738</v>
      </c>
      <c r="T207" s="61" t="s">
        <v>13</v>
      </c>
      <c r="U207" s="61" t="s">
        <v>27</v>
      </c>
      <c r="V207" s="61" t="s">
        <v>30</v>
      </c>
      <c r="W207" s="61" t="s">
        <v>31</v>
      </c>
      <c r="X207" s="61" t="s">
        <v>101</v>
      </c>
      <c r="Y207" s="61" t="s">
        <v>34</v>
      </c>
      <c r="Z207" s="183"/>
      <c r="AA207" s="70">
        <v>25</v>
      </c>
      <c r="AB207" s="70">
        <v>15</v>
      </c>
      <c r="AC207" s="70">
        <v>5.76</v>
      </c>
      <c r="AD207" s="70">
        <v>8.64</v>
      </c>
      <c r="AE207" s="183"/>
      <c r="AF207" s="71">
        <v>0</v>
      </c>
      <c r="AG207" s="71">
        <v>0</v>
      </c>
      <c r="AH207" s="71">
        <v>0</v>
      </c>
      <c r="AI207" s="71">
        <v>80</v>
      </c>
      <c r="AJ207" s="139"/>
      <c r="AK207" s="138"/>
      <c r="AL207" s="136"/>
      <c r="AM207" s="136"/>
      <c r="AN207" s="137"/>
      <c r="AO207" s="137"/>
      <c r="AP207" s="137"/>
      <c r="AQ207" s="136"/>
    </row>
    <row r="208" spans="1:43" s="59" customFormat="1" ht="90" x14ac:dyDescent="0.25">
      <c r="A208" s="138"/>
      <c r="B208" s="138"/>
      <c r="C208" s="136"/>
      <c r="D208" s="136"/>
      <c r="E208" s="136"/>
      <c r="F208" s="136"/>
      <c r="G208" s="136"/>
      <c r="H208" s="136"/>
      <c r="I208" s="138"/>
      <c r="J208" s="138"/>
      <c r="K208" s="138"/>
      <c r="L208" s="138"/>
      <c r="M208" s="138"/>
      <c r="N208" s="138"/>
      <c r="O208" s="138"/>
      <c r="P208" s="138"/>
      <c r="Q208" s="138"/>
      <c r="R208" s="139"/>
      <c r="S208" s="61" t="s">
        <v>739</v>
      </c>
      <c r="T208" s="61" t="s">
        <v>13</v>
      </c>
      <c r="U208" s="61" t="s">
        <v>27</v>
      </c>
      <c r="V208" s="61" t="s">
        <v>30</v>
      </c>
      <c r="W208" s="61" t="s">
        <v>31</v>
      </c>
      <c r="X208" s="61" t="s">
        <v>101</v>
      </c>
      <c r="Y208" s="61" t="s">
        <v>33</v>
      </c>
      <c r="Z208" s="183"/>
      <c r="AA208" s="70">
        <v>25</v>
      </c>
      <c r="AB208" s="70">
        <v>15</v>
      </c>
      <c r="AC208" s="70">
        <v>3.4560000000000004</v>
      </c>
      <c r="AD208" s="70">
        <v>5.1840000000000002</v>
      </c>
      <c r="AE208" s="183"/>
      <c r="AF208" s="71">
        <v>0</v>
      </c>
      <c r="AG208" s="71">
        <v>0</v>
      </c>
      <c r="AH208" s="71">
        <v>0</v>
      </c>
      <c r="AI208" s="71">
        <v>80</v>
      </c>
      <c r="AJ208" s="139"/>
      <c r="AK208" s="138"/>
      <c r="AL208" s="136"/>
      <c r="AM208" s="136"/>
      <c r="AN208" s="137"/>
      <c r="AO208" s="137"/>
      <c r="AP208" s="137"/>
      <c r="AQ208" s="136"/>
    </row>
    <row r="209" spans="1:43" s="59" customFormat="1" ht="409.5" customHeight="1" x14ac:dyDescent="0.25">
      <c r="A209" s="138">
        <v>73</v>
      </c>
      <c r="B209" s="138" t="s">
        <v>598</v>
      </c>
      <c r="C209" s="136" t="s">
        <v>2841</v>
      </c>
      <c r="D209" s="136" t="s">
        <v>740</v>
      </c>
      <c r="E209" s="136" t="s">
        <v>96</v>
      </c>
      <c r="F209" s="136" t="s">
        <v>691</v>
      </c>
      <c r="G209" s="136" t="s">
        <v>741</v>
      </c>
      <c r="H209" s="136" t="s">
        <v>742</v>
      </c>
      <c r="I209" s="138" t="s">
        <v>159</v>
      </c>
      <c r="J209" s="138" t="s">
        <v>743</v>
      </c>
      <c r="K209" s="138" t="s">
        <v>685</v>
      </c>
      <c r="L209" s="138" t="s">
        <v>79</v>
      </c>
      <c r="M209" s="138">
        <v>300000</v>
      </c>
      <c r="N209" s="138" t="s">
        <v>41</v>
      </c>
      <c r="O209" s="138">
        <v>80</v>
      </c>
      <c r="P209" s="138" t="s">
        <v>46</v>
      </c>
      <c r="Q209" s="138">
        <v>80</v>
      </c>
      <c r="R209" s="139" t="s">
        <v>15</v>
      </c>
      <c r="S209" s="61" t="s">
        <v>744</v>
      </c>
      <c r="T209" s="61" t="s">
        <v>13</v>
      </c>
      <c r="U209" s="61" t="s">
        <v>27</v>
      </c>
      <c r="V209" s="61" t="s">
        <v>542</v>
      </c>
      <c r="W209" s="61" t="s">
        <v>31</v>
      </c>
      <c r="X209" s="61" t="s">
        <v>101</v>
      </c>
      <c r="Y209" s="61" t="s">
        <v>33</v>
      </c>
      <c r="Z209" s="140">
        <v>12</v>
      </c>
      <c r="AA209" s="14">
        <v>25</v>
      </c>
      <c r="AB209" s="14">
        <v>25</v>
      </c>
      <c r="AC209" s="14">
        <v>40</v>
      </c>
      <c r="AD209" s="14">
        <v>40</v>
      </c>
      <c r="AE209" s="140">
        <v>80</v>
      </c>
      <c r="AF209" s="61">
        <v>0</v>
      </c>
      <c r="AG209" s="61">
        <v>0</v>
      </c>
      <c r="AH209" s="61">
        <v>0</v>
      </c>
      <c r="AI209" s="61">
        <v>80</v>
      </c>
      <c r="AJ209" s="139" t="s">
        <v>15</v>
      </c>
      <c r="AK209" s="138" t="s">
        <v>36</v>
      </c>
      <c r="AL209" s="136" t="s">
        <v>658</v>
      </c>
      <c r="AM209" s="136" t="s">
        <v>745</v>
      </c>
      <c r="AN209" s="137">
        <v>44958</v>
      </c>
      <c r="AO209" s="137">
        <v>45078</v>
      </c>
      <c r="AP209" s="137">
        <v>44986</v>
      </c>
      <c r="AQ209" s="136" t="s">
        <v>746</v>
      </c>
    </row>
    <row r="210" spans="1:43" s="59" customFormat="1" ht="75" x14ac:dyDescent="0.25">
      <c r="A210" s="138"/>
      <c r="B210" s="138"/>
      <c r="C210" s="136"/>
      <c r="D210" s="136"/>
      <c r="E210" s="136"/>
      <c r="F210" s="136"/>
      <c r="G210" s="136"/>
      <c r="H210" s="136"/>
      <c r="I210" s="138"/>
      <c r="J210" s="138"/>
      <c r="K210" s="138"/>
      <c r="L210" s="138"/>
      <c r="M210" s="138"/>
      <c r="N210" s="138"/>
      <c r="O210" s="138"/>
      <c r="P210" s="138"/>
      <c r="Q210" s="138"/>
      <c r="R210" s="139"/>
      <c r="S210" s="61" t="s">
        <v>747</v>
      </c>
      <c r="T210" s="61" t="s">
        <v>13</v>
      </c>
      <c r="U210" s="61" t="s">
        <v>27</v>
      </c>
      <c r="V210" s="61" t="s">
        <v>30</v>
      </c>
      <c r="W210" s="61" t="s">
        <v>31</v>
      </c>
      <c r="X210" s="61" t="s">
        <v>101</v>
      </c>
      <c r="Y210" s="61" t="s">
        <v>33</v>
      </c>
      <c r="Z210" s="140"/>
      <c r="AA210" s="14">
        <v>25</v>
      </c>
      <c r="AB210" s="14">
        <v>15</v>
      </c>
      <c r="AC210" s="14">
        <v>16</v>
      </c>
      <c r="AD210" s="14">
        <v>24</v>
      </c>
      <c r="AE210" s="140"/>
      <c r="AF210" s="61">
        <v>0</v>
      </c>
      <c r="AG210" s="61">
        <v>0</v>
      </c>
      <c r="AH210" s="61">
        <v>0</v>
      </c>
      <c r="AI210" s="61">
        <v>80</v>
      </c>
      <c r="AJ210" s="139"/>
      <c r="AK210" s="138"/>
      <c r="AL210" s="136"/>
      <c r="AM210" s="136"/>
      <c r="AN210" s="137"/>
      <c r="AO210" s="137"/>
      <c r="AP210" s="137"/>
      <c r="AQ210" s="136"/>
    </row>
    <row r="211" spans="1:43" s="59" customFormat="1" ht="150" x14ac:dyDescent="0.25">
      <c r="A211" s="138"/>
      <c r="B211" s="138"/>
      <c r="C211" s="136"/>
      <c r="D211" s="136"/>
      <c r="E211" s="136"/>
      <c r="F211" s="136"/>
      <c r="G211" s="136"/>
      <c r="H211" s="136"/>
      <c r="I211" s="138"/>
      <c r="J211" s="138"/>
      <c r="K211" s="138"/>
      <c r="L211" s="138"/>
      <c r="M211" s="138"/>
      <c r="N211" s="138"/>
      <c r="O211" s="138"/>
      <c r="P211" s="138"/>
      <c r="Q211" s="138"/>
      <c r="R211" s="139"/>
      <c r="S211" s="61" t="s">
        <v>722</v>
      </c>
      <c r="T211" s="61" t="s">
        <v>13</v>
      </c>
      <c r="U211" s="61" t="s">
        <v>27</v>
      </c>
      <c r="V211" s="61" t="s">
        <v>542</v>
      </c>
      <c r="W211" s="61" t="s">
        <v>31</v>
      </c>
      <c r="X211" s="61" t="s">
        <v>101</v>
      </c>
      <c r="Y211" s="61" t="s">
        <v>33</v>
      </c>
      <c r="Z211" s="140"/>
      <c r="AA211" s="14">
        <v>25</v>
      </c>
      <c r="AB211" s="14">
        <v>25</v>
      </c>
      <c r="AC211" s="14">
        <v>12</v>
      </c>
      <c r="AD211" s="14">
        <v>12</v>
      </c>
      <c r="AE211" s="140"/>
      <c r="AF211" s="61">
        <v>0</v>
      </c>
      <c r="AG211" s="61">
        <v>0</v>
      </c>
      <c r="AH211" s="61">
        <v>0</v>
      </c>
      <c r="AI211" s="61">
        <v>80</v>
      </c>
      <c r="AJ211" s="139"/>
      <c r="AK211" s="138"/>
      <c r="AL211" s="136"/>
      <c r="AM211" s="136"/>
      <c r="AN211" s="137"/>
      <c r="AO211" s="137"/>
      <c r="AP211" s="137"/>
      <c r="AQ211" s="136"/>
    </row>
    <row r="212" spans="1:43" s="59" customFormat="1" ht="120.75" customHeight="1" x14ac:dyDescent="0.25">
      <c r="A212" s="138">
        <v>74</v>
      </c>
      <c r="B212" s="138" t="s">
        <v>598</v>
      </c>
      <c r="C212" s="136" t="s">
        <v>2841</v>
      </c>
      <c r="D212" s="136" t="s">
        <v>748</v>
      </c>
      <c r="E212" s="136" t="s">
        <v>96</v>
      </c>
      <c r="F212" s="136" t="s">
        <v>749</v>
      </c>
      <c r="G212" s="136" t="s">
        <v>750</v>
      </c>
      <c r="H212" s="136" t="s">
        <v>751</v>
      </c>
      <c r="I212" s="138" t="s">
        <v>159</v>
      </c>
      <c r="J212" s="138" t="s">
        <v>752</v>
      </c>
      <c r="K212" s="138" t="s">
        <v>685</v>
      </c>
      <c r="L212" s="138" t="s">
        <v>73</v>
      </c>
      <c r="M212" s="138">
        <v>2000</v>
      </c>
      <c r="N212" s="138" t="s">
        <v>41</v>
      </c>
      <c r="O212" s="138">
        <v>80</v>
      </c>
      <c r="P212" s="138" t="s">
        <v>17</v>
      </c>
      <c r="Q212" s="138">
        <v>20</v>
      </c>
      <c r="R212" s="141" t="s">
        <v>16</v>
      </c>
      <c r="S212" s="61" t="s">
        <v>753</v>
      </c>
      <c r="T212" s="61" t="s">
        <v>13</v>
      </c>
      <c r="U212" s="61" t="s">
        <v>27</v>
      </c>
      <c r="V212" s="61" t="s">
        <v>30</v>
      </c>
      <c r="W212" s="61" t="s">
        <v>31</v>
      </c>
      <c r="X212" s="61" t="s">
        <v>101</v>
      </c>
      <c r="Y212" s="61" t="s">
        <v>34</v>
      </c>
      <c r="Z212" s="140">
        <v>28.8</v>
      </c>
      <c r="AA212" s="14">
        <v>25</v>
      </c>
      <c r="AB212" s="14">
        <v>15</v>
      </c>
      <c r="AC212" s="14">
        <v>32</v>
      </c>
      <c r="AD212" s="14">
        <v>48</v>
      </c>
      <c r="AE212" s="140">
        <v>20</v>
      </c>
      <c r="AF212" s="61">
        <v>0</v>
      </c>
      <c r="AG212" s="61">
        <v>0</v>
      </c>
      <c r="AH212" s="61">
        <v>0</v>
      </c>
      <c r="AI212" s="61">
        <v>20</v>
      </c>
      <c r="AJ212" s="143" t="s">
        <v>18</v>
      </c>
      <c r="AK212" s="138" t="s">
        <v>35</v>
      </c>
      <c r="AL212" s="136" t="s">
        <v>687</v>
      </c>
      <c r="AM212" s="136" t="s">
        <v>194</v>
      </c>
      <c r="AN212" s="142"/>
      <c r="AO212" s="142"/>
      <c r="AP212" s="142"/>
      <c r="AQ212" s="184"/>
    </row>
    <row r="213" spans="1:43" s="59" customFormat="1" ht="120" customHeight="1" x14ac:dyDescent="0.25">
      <c r="A213" s="138"/>
      <c r="B213" s="138"/>
      <c r="C213" s="136"/>
      <c r="D213" s="136"/>
      <c r="E213" s="136"/>
      <c r="F213" s="136"/>
      <c r="G213" s="136"/>
      <c r="H213" s="136"/>
      <c r="I213" s="138"/>
      <c r="J213" s="138"/>
      <c r="K213" s="138"/>
      <c r="L213" s="138"/>
      <c r="M213" s="138"/>
      <c r="N213" s="138"/>
      <c r="O213" s="138"/>
      <c r="P213" s="138"/>
      <c r="Q213" s="138"/>
      <c r="R213" s="141"/>
      <c r="S213" s="61" t="s">
        <v>754</v>
      </c>
      <c r="T213" s="61" t="s">
        <v>13</v>
      </c>
      <c r="U213" s="61" t="s">
        <v>27</v>
      </c>
      <c r="V213" s="61" t="s">
        <v>30</v>
      </c>
      <c r="W213" s="61" t="s">
        <v>31</v>
      </c>
      <c r="X213" s="61" t="s">
        <v>101</v>
      </c>
      <c r="Y213" s="61" t="s">
        <v>34</v>
      </c>
      <c r="Z213" s="140"/>
      <c r="AA213" s="14">
        <v>25</v>
      </c>
      <c r="AB213" s="14">
        <v>15</v>
      </c>
      <c r="AC213" s="14">
        <v>19.2</v>
      </c>
      <c r="AD213" s="14">
        <v>28.8</v>
      </c>
      <c r="AE213" s="140"/>
      <c r="AF213" s="61">
        <v>0</v>
      </c>
      <c r="AG213" s="61">
        <v>0</v>
      </c>
      <c r="AH213" s="61">
        <v>0</v>
      </c>
      <c r="AI213" s="61">
        <v>20</v>
      </c>
      <c r="AJ213" s="143"/>
      <c r="AK213" s="138"/>
      <c r="AL213" s="136"/>
      <c r="AM213" s="136"/>
      <c r="AN213" s="142"/>
      <c r="AO213" s="142"/>
      <c r="AP213" s="142"/>
      <c r="AQ213" s="184"/>
    </row>
    <row r="214" spans="1:43" s="59" customFormat="1" ht="409.5" customHeight="1" x14ac:dyDescent="0.25">
      <c r="A214" s="138">
        <v>75</v>
      </c>
      <c r="B214" s="138" t="s">
        <v>598</v>
      </c>
      <c r="C214" s="136" t="s">
        <v>2841</v>
      </c>
      <c r="D214" s="136" t="s">
        <v>755</v>
      </c>
      <c r="E214" s="136" t="s">
        <v>96</v>
      </c>
      <c r="F214" s="136" t="s">
        <v>756</v>
      </c>
      <c r="G214" s="136" t="s">
        <v>757</v>
      </c>
      <c r="H214" s="136" t="s">
        <v>758</v>
      </c>
      <c r="I214" s="138" t="s">
        <v>159</v>
      </c>
      <c r="J214" s="138" t="s">
        <v>759</v>
      </c>
      <c r="K214" s="138" t="s">
        <v>23</v>
      </c>
      <c r="L214" s="138" t="s">
        <v>71</v>
      </c>
      <c r="M214" s="138">
        <v>360</v>
      </c>
      <c r="N214" s="138" t="s">
        <v>42</v>
      </c>
      <c r="O214" s="138">
        <v>40</v>
      </c>
      <c r="P214" s="138" t="s">
        <v>14</v>
      </c>
      <c r="Q214" s="138">
        <v>100</v>
      </c>
      <c r="R214" s="144" t="s">
        <v>19</v>
      </c>
      <c r="S214" s="61" t="s">
        <v>760</v>
      </c>
      <c r="T214" s="61" t="s">
        <v>13</v>
      </c>
      <c r="U214" s="61" t="s">
        <v>27</v>
      </c>
      <c r="V214" s="61" t="s">
        <v>30</v>
      </c>
      <c r="W214" s="61" t="s">
        <v>31</v>
      </c>
      <c r="X214" s="61" t="s">
        <v>101</v>
      </c>
      <c r="Y214" s="61" t="s">
        <v>33</v>
      </c>
      <c r="Z214" s="140">
        <v>2.5920000000000001</v>
      </c>
      <c r="AA214" s="14">
        <v>25</v>
      </c>
      <c r="AB214" s="14">
        <v>15</v>
      </c>
      <c r="AC214" s="14">
        <v>16</v>
      </c>
      <c r="AD214" s="14">
        <v>24</v>
      </c>
      <c r="AE214" s="140">
        <v>100</v>
      </c>
      <c r="AF214" s="61">
        <v>0</v>
      </c>
      <c r="AG214" s="61">
        <v>0</v>
      </c>
      <c r="AH214" s="61">
        <v>0</v>
      </c>
      <c r="AI214" s="61">
        <v>100</v>
      </c>
      <c r="AJ214" s="144" t="s">
        <v>19</v>
      </c>
      <c r="AK214" s="138" t="s">
        <v>36</v>
      </c>
      <c r="AL214" s="136" t="s">
        <v>718</v>
      </c>
      <c r="AM214" s="184" t="s">
        <v>761</v>
      </c>
      <c r="AN214" s="137">
        <v>44958</v>
      </c>
      <c r="AO214" s="137">
        <v>45261</v>
      </c>
      <c r="AP214" s="137">
        <v>44986</v>
      </c>
      <c r="AQ214" s="184" t="s">
        <v>762</v>
      </c>
    </row>
    <row r="215" spans="1:43" s="59" customFormat="1" ht="105" x14ac:dyDescent="0.25">
      <c r="A215" s="138"/>
      <c r="B215" s="138"/>
      <c r="C215" s="136"/>
      <c r="D215" s="136"/>
      <c r="E215" s="136"/>
      <c r="F215" s="136"/>
      <c r="G215" s="136"/>
      <c r="H215" s="136"/>
      <c r="I215" s="138"/>
      <c r="J215" s="138"/>
      <c r="K215" s="138"/>
      <c r="L215" s="138"/>
      <c r="M215" s="138"/>
      <c r="N215" s="138"/>
      <c r="O215" s="138"/>
      <c r="P215" s="138"/>
      <c r="Q215" s="138"/>
      <c r="R215" s="144"/>
      <c r="S215" s="61" t="s">
        <v>763</v>
      </c>
      <c r="T215" s="61" t="s">
        <v>13</v>
      </c>
      <c r="U215" s="61" t="s">
        <v>27</v>
      </c>
      <c r="V215" s="61" t="s">
        <v>542</v>
      </c>
      <c r="W215" s="61" t="s">
        <v>31</v>
      </c>
      <c r="X215" s="61" t="s">
        <v>101</v>
      </c>
      <c r="Y215" s="61" t="s">
        <v>33</v>
      </c>
      <c r="Z215" s="140"/>
      <c r="AA215" s="14">
        <v>25</v>
      </c>
      <c r="AB215" s="14">
        <v>25</v>
      </c>
      <c r="AC215" s="14">
        <v>12</v>
      </c>
      <c r="AD215" s="14">
        <v>12</v>
      </c>
      <c r="AE215" s="140"/>
      <c r="AF215" s="61">
        <v>0</v>
      </c>
      <c r="AG215" s="61">
        <v>0</v>
      </c>
      <c r="AH215" s="61">
        <v>0</v>
      </c>
      <c r="AI215" s="61">
        <v>100</v>
      </c>
      <c r="AJ215" s="144"/>
      <c r="AK215" s="138"/>
      <c r="AL215" s="136"/>
      <c r="AM215" s="184"/>
      <c r="AN215" s="137"/>
      <c r="AO215" s="137"/>
      <c r="AP215" s="137"/>
      <c r="AQ215" s="184"/>
    </row>
    <row r="216" spans="1:43" s="59" customFormat="1" ht="90" x14ac:dyDescent="0.25">
      <c r="A216" s="138"/>
      <c r="B216" s="138"/>
      <c r="C216" s="136"/>
      <c r="D216" s="136"/>
      <c r="E216" s="136"/>
      <c r="F216" s="136"/>
      <c r="G216" s="136"/>
      <c r="H216" s="136"/>
      <c r="I216" s="138"/>
      <c r="J216" s="138"/>
      <c r="K216" s="138"/>
      <c r="L216" s="138"/>
      <c r="M216" s="138"/>
      <c r="N216" s="138"/>
      <c r="O216" s="138"/>
      <c r="P216" s="138"/>
      <c r="Q216" s="138"/>
      <c r="R216" s="144"/>
      <c r="S216" s="61" t="s">
        <v>764</v>
      </c>
      <c r="T216" s="61" t="s">
        <v>13</v>
      </c>
      <c r="U216" s="61" t="s">
        <v>27</v>
      </c>
      <c r="V216" s="61" t="s">
        <v>30</v>
      </c>
      <c r="W216" s="61" t="s">
        <v>31</v>
      </c>
      <c r="X216" s="61" t="s">
        <v>101</v>
      </c>
      <c r="Y216" s="61" t="s">
        <v>33</v>
      </c>
      <c r="Z216" s="140"/>
      <c r="AA216" s="14">
        <v>25</v>
      </c>
      <c r="AB216" s="14">
        <v>15</v>
      </c>
      <c r="AC216" s="14">
        <v>4.8</v>
      </c>
      <c r="AD216" s="14">
        <v>7.2</v>
      </c>
      <c r="AE216" s="140"/>
      <c r="AF216" s="61">
        <v>0</v>
      </c>
      <c r="AG216" s="61">
        <v>0</v>
      </c>
      <c r="AH216" s="61">
        <v>0</v>
      </c>
      <c r="AI216" s="61">
        <v>100</v>
      </c>
      <c r="AJ216" s="144"/>
      <c r="AK216" s="138"/>
      <c r="AL216" s="136"/>
      <c r="AM216" s="184"/>
      <c r="AN216" s="137"/>
      <c r="AO216" s="137"/>
      <c r="AP216" s="137"/>
      <c r="AQ216" s="184"/>
    </row>
    <row r="217" spans="1:43" s="59" customFormat="1" ht="105" x14ac:dyDescent="0.25">
      <c r="A217" s="138"/>
      <c r="B217" s="138"/>
      <c r="C217" s="136"/>
      <c r="D217" s="136"/>
      <c r="E217" s="136"/>
      <c r="F217" s="136"/>
      <c r="G217" s="136"/>
      <c r="H217" s="136"/>
      <c r="I217" s="138"/>
      <c r="J217" s="138"/>
      <c r="K217" s="138"/>
      <c r="L217" s="138"/>
      <c r="M217" s="138"/>
      <c r="N217" s="138"/>
      <c r="O217" s="138"/>
      <c r="P217" s="138"/>
      <c r="Q217" s="138"/>
      <c r="R217" s="144"/>
      <c r="S217" s="61" t="s">
        <v>765</v>
      </c>
      <c r="T217" s="61" t="s">
        <v>13</v>
      </c>
      <c r="U217" s="61" t="s">
        <v>27</v>
      </c>
      <c r="V217" s="61" t="s">
        <v>30</v>
      </c>
      <c r="W217" s="61" t="s">
        <v>31</v>
      </c>
      <c r="X217" s="61" t="s">
        <v>101</v>
      </c>
      <c r="Y217" s="61" t="s">
        <v>33</v>
      </c>
      <c r="Z217" s="140"/>
      <c r="AA217" s="14">
        <v>25</v>
      </c>
      <c r="AB217" s="14">
        <v>15</v>
      </c>
      <c r="AC217" s="14">
        <v>2.88</v>
      </c>
      <c r="AD217" s="14">
        <v>4.32</v>
      </c>
      <c r="AE217" s="140"/>
      <c r="AF217" s="61">
        <v>0</v>
      </c>
      <c r="AG217" s="61">
        <v>0</v>
      </c>
      <c r="AH217" s="61">
        <v>0</v>
      </c>
      <c r="AI217" s="61">
        <v>100</v>
      </c>
      <c r="AJ217" s="144"/>
      <c r="AK217" s="138"/>
      <c r="AL217" s="136"/>
      <c r="AM217" s="184"/>
      <c r="AN217" s="137"/>
      <c r="AO217" s="137"/>
      <c r="AP217" s="137"/>
      <c r="AQ217" s="184"/>
    </row>
    <row r="218" spans="1:43" s="59" customFormat="1" ht="105" x14ac:dyDescent="0.25">
      <c r="A218" s="138"/>
      <c r="B218" s="138"/>
      <c r="C218" s="136"/>
      <c r="D218" s="136"/>
      <c r="E218" s="136"/>
      <c r="F218" s="136"/>
      <c r="G218" s="136"/>
      <c r="H218" s="136"/>
      <c r="I218" s="138"/>
      <c r="J218" s="138"/>
      <c r="K218" s="138"/>
      <c r="L218" s="138"/>
      <c r="M218" s="138"/>
      <c r="N218" s="138"/>
      <c r="O218" s="138"/>
      <c r="P218" s="138"/>
      <c r="Q218" s="138"/>
      <c r="R218" s="144"/>
      <c r="S218" s="61" t="s">
        <v>766</v>
      </c>
      <c r="T218" s="61" t="s">
        <v>13</v>
      </c>
      <c r="U218" s="61" t="s">
        <v>27</v>
      </c>
      <c r="V218" s="61" t="s">
        <v>30</v>
      </c>
      <c r="W218" s="61" t="s">
        <v>31</v>
      </c>
      <c r="X218" s="61" t="s">
        <v>101</v>
      </c>
      <c r="Y218" s="61" t="s">
        <v>33</v>
      </c>
      <c r="Z218" s="140"/>
      <c r="AA218" s="14">
        <v>25</v>
      </c>
      <c r="AB218" s="14">
        <v>15</v>
      </c>
      <c r="AC218" s="14">
        <v>1.7280000000000002</v>
      </c>
      <c r="AD218" s="14">
        <v>2.5920000000000001</v>
      </c>
      <c r="AE218" s="140"/>
      <c r="AF218" s="61">
        <v>0</v>
      </c>
      <c r="AG218" s="61">
        <v>0</v>
      </c>
      <c r="AH218" s="61">
        <v>0</v>
      </c>
      <c r="AI218" s="61">
        <v>100</v>
      </c>
      <c r="AJ218" s="144"/>
      <c r="AK218" s="138"/>
      <c r="AL218" s="136"/>
      <c r="AM218" s="184"/>
      <c r="AN218" s="137"/>
      <c r="AO218" s="137"/>
      <c r="AP218" s="137"/>
      <c r="AQ218" s="184"/>
    </row>
    <row r="219" spans="1:43" s="59" customFormat="1" ht="255" x14ac:dyDescent="0.25">
      <c r="A219" s="14">
        <v>76</v>
      </c>
      <c r="B219" s="14" t="s">
        <v>598</v>
      </c>
      <c r="C219" s="61" t="s">
        <v>2841</v>
      </c>
      <c r="D219" s="61" t="s">
        <v>767</v>
      </c>
      <c r="E219" s="61" t="s">
        <v>96</v>
      </c>
      <c r="F219" s="61" t="s">
        <v>768</v>
      </c>
      <c r="G219" s="61" t="s">
        <v>769</v>
      </c>
      <c r="H219" s="61" t="s">
        <v>770</v>
      </c>
      <c r="I219" s="14" t="s">
        <v>159</v>
      </c>
      <c r="J219" s="14" t="s">
        <v>771</v>
      </c>
      <c r="K219" s="61" t="s">
        <v>23</v>
      </c>
      <c r="L219" s="61" t="s">
        <v>71</v>
      </c>
      <c r="M219" s="14">
        <v>360</v>
      </c>
      <c r="N219" s="14" t="s">
        <v>42</v>
      </c>
      <c r="O219" s="14">
        <v>40</v>
      </c>
      <c r="P219" s="14" t="s">
        <v>17</v>
      </c>
      <c r="Q219" s="14">
        <v>20</v>
      </c>
      <c r="R219" s="68" t="s">
        <v>18</v>
      </c>
      <c r="S219" s="61" t="s">
        <v>772</v>
      </c>
      <c r="T219" s="61" t="s">
        <v>13</v>
      </c>
      <c r="U219" s="61" t="s">
        <v>27</v>
      </c>
      <c r="V219" s="61" t="s">
        <v>30</v>
      </c>
      <c r="W219" s="61" t="s">
        <v>31</v>
      </c>
      <c r="X219" s="61" t="s">
        <v>101</v>
      </c>
      <c r="Y219" s="61" t="s">
        <v>33</v>
      </c>
      <c r="Z219" s="64">
        <v>24</v>
      </c>
      <c r="AA219" s="14">
        <v>25</v>
      </c>
      <c r="AB219" s="14">
        <v>15</v>
      </c>
      <c r="AC219" s="14">
        <v>16</v>
      </c>
      <c r="AD219" s="14">
        <v>24</v>
      </c>
      <c r="AE219" s="64">
        <v>20</v>
      </c>
      <c r="AF219" s="61">
        <v>0</v>
      </c>
      <c r="AG219" s="61">
        <v>0</v>
      </c>
      <c r="AH219" s="61">
        <v>0</v>
      </c>
      <c r="AI219" s="61">
        <v>20</v>
      </c>
      <c r="AJ219" s="68" t="s">
        <v>18</v>
      </c>
      <c r="AK219" s="61" t="s">
        <v>35</v>
      </c>
      <c r="AL219" s="61" t="s">
        <v>687</v>
      </c>
      <c r="AM219" s="61" t="s">
        <v>194</v>
      </c>
      <c r="AN219" s="14"/>
      <c r="AO219" s="14"/>
      <c r="AP219" s="14"/>
      <c r="AQ219" s="61"/>
    </row>
    <row r="220" spans="1:43" s="59" customFormat="1" ht="409.5" customHeight="1" x14ac:dyDescent="0.25">
      <c r="A220" s="138">
        <v>77</v>
      </c>
      <c r="B220" s="138" t="s">
        <v>598</v>
      </c>
      <c r="C220" s="136" t="s">
        <v>2841</v>
      </c>
      <c r="D220" s="136" t="s">
        <v>755</v>
      </c>
      <c r="E220" s="136" t="s">
        <v>95</v>
      </c>
      <c r="F220" s="136" t="s">
        <v>691</v>
      </c>
      <c r="G220" s="136" t="s">
        <v>773</v>
      </c>
      <c r="H220" s="136" t="s">
        <v>774</v>
      </c>
      <c r="I220" s="138" t="s">
        <v>159</v>
      </c>
      <c r="J220" s="138" t="s">
        <v>775</v>
      </c>
      <c r="K220" s="138" t="s">
        <v>23</v>
      </c>
      <c r="L220" s="138" t="s">
        <v>71</v>
      </c>
      <c r="M220" s="138">
        <v>360</v>
      </c>
      <c r="N220" s="138" t="s">
        <v>42</v>
      </c>
      <c r="O220" s="138">
        <v>40</v>
      </c>
      <c r="P220" s="138" t="s">
        <v>14</v>
      </c>
      <c r="Q220" s="138">
        <v>100</v>
      </c>
      <c r="R220" s="144" t="s">
        <v>19</v>
      </c>
      <c r="S220" s="61" t="s">
        <v>776</v>
      </c>
      <c r="T220" s="61" t="s">
        <v>0</v>
      </c>
      <c r="U220" s="61" t="s">
        <v>29</v>
      </c>
      <c r="V220" s="61" t="s">
        <v>30</v>
      </c>
      <c r="W220" s="61" t="s">
        <v>31</v>
      </c>
      <c r="X220" s="61" t="s">
        <v>101</v>
      </c>
      <c r="Y220" s="61" t="s">
        <v>34</v>
      </c>
      <c r="Z220" s="183">
        <v>7.2</v>
      </c>
      <c r="AA220" s="70">
        <v>0</v>
      </c>
      <c r="AB220" s="70">
        <v>0</v>
      </c>
      <c r="AC220" s="70">
        <v>0</v>
      </c>
      <c r="AD220" s="70">
        <v>40</v>
      </c>
      <c r="AE220" s="183">
        <v>75</v>
      </c>
      <c r="AF220" s="71">
        <v>10</v>
      </c>
      <c r="AG220" s="71">
        <v>15</v>
      </c>
      <c r="AH220" s="71">
        <v>25</v>
      </c>
      <c r="AI220" s="71">
        <v>75</v>
      </c>
      <c r="AJ220" s="139" t="s">
        <v>15</v>
      </c>
      <c r="AK220" s="138" t="s">
        <v>36</v>
      </c>
      <c r="AL220" s="136" t="s">
        <v>658</v>
      </c>
      <c r="AM220" s="136" t="s">
        <v>777</v>
      </c>
      <c r="AN220" s="137">
        <v>44958</v>
      </c>
      <c r="AO220" s="137">
        <v>45261</v>
      </c>
      <c r="AP220" s="137">
        <v>44986</v>
      </c>
      <c r="AQ220" s="136" t="s">
        <v>762</v>
      </c>
    </row>
    <row r="221" spans="1:43" s="59" customFormat="1" ht="105" x14ac:dyDescent="0.25">
      <c r="A221" s="138"/>
      <c r="B221" s="138"/>
      <c r="C221" s="136"/>
      <c r="D221" s="136"/>
      <c r="E221" s="136"/>
      <c r="F221" s="136"/>
      <c r="G221" s="136"/>
      <c r="H221" s="136"/>
      <c r="I221" s="138"/>
      <c r="J221" s="138"/>
      <c r="K221" s="138"/>
      <c r="L221" s="138"/>
      <c r="M221" s="138"/>
      <c r="N221" s="138"/>
      <c r="O221" s="138"/>
      <c r="P221" s="138"/>
      <c r="Q221" s="138"/>
      <c r="R221" s="144"/>
      <c r="S221" s="61" t="s">
        <v>778</v>
      </c>
      <c r="T221" s="61" t="s">
        <v>13</v>
      </c>
      <c r="U221" s="61" t="s">
        <v>27</v>
      </c>
      <c r="V221" s="61" t="s">
        <v>30</v>
      </c>
      <c r="W221" s="61" t="s">
        <v>31</v>
      </c>
      <c r="X221" s="61" t="s">
        <v>101</v>
      </c>
      <c r="Y221" s="61" t="s">
        <v>33</v>
      </c>
      <c r="Z221" s="183"/>
      <c r="AA221" s="70">
        <v>25</v>
      </c>
      <c r="AB221" s="70">
        <v>15</v>
      </c>
      <c r="AC221" s="70">
        <v>16</v>
      </c>
      <c r="AD221" s="70">
        <v>24</v>
      </c>
      <c r="AE221" s="183"/>
      <c r="AF221" s="71">
        <v>0</v>
      </c>
      <c r="AG221" s="71">
        <v>0</v>
      </c>
      <c r="AH221" s="71">
        <v>0</v>
      </c>
      <c r="AI221" s="71">
        <v>75</v>
      </c>
      <c r="AJ221" s="139"/>
      <c r="AK221" s="138"/>
      <c r="AL221" s="136"/>
      <c r="AM221" s="136"/>
      <c r="AN221" s="137"/>
      <c r="AO221" s="137"/>
      <c r="AP221" s="137"/>
      <c r="AQ221" s="136"/>
    </row>
    <row r="222" spans="1:43" s="59" customFormat="1" ht="120" x14ac:dyDescent="0.25">
      <c r="A222" s="138"/>
      <c r="B222" s="138"/>
      <c r="C222" s="136"/>
      <c r="D222" s="136"/>
      <c r="E222" s="136"/>
      <c r="F222" s="136"/>
      <c r="G222" s="136"/>
      <c r="H222" s="136"/>
      <c r="I222" s="138"/>
      <c r="J222" s="138"/>
      <c r="K222" s="138"/>
      <c r="L222" s="138"/>
      <c r="M222" s="138"/>
      <c r="N222" s="138"/>
      <c r="O222" s="138"/>
      <c r="P222" s="138"/>
      <c r="Q222" s="138"/>
      <c r="R222" s="144"/>
      <c r="S222" s="61" t="s">
        <v>779</v>
      </c>
      <c r="T222" s="61" t="s">
        <v>13</v>
      </c>
      <c r="U222" s="61" t="s">
        <v>27</v>
      </c>
      <c r="V222" s="61" t="s">
        <v>30</v>
      </c>
      <c r="W222" s="61" t="s">
        <v>31</v>
      </c>
      <c r="X222" s="61" t="s">
        <v>101</v>
      </c>
      <c r="Y222" s="61" t="s">
        <v>33</v>
      </c>
      <c r="Z222" s="183"/>
      <c r="AA222" s="70">
        <v>25</v>
      </c>
      <c r="AB222" s="70">
        <v>15</v>
      </c>
      <c r="AC222" s="70">
        <v>9.6</v>
      </c>
      <c r="AD222" s="70">
        <v>14.4</v>
      </c>
      <c r="AE222" s="183"/>
      <c r="AF222" s="71">
        <v>0</v>
      </c>
      <c r="AG222" s="71">
        <v>0</v>
      </c>
      <c r="AH222" s="71">
        <v>0</v>
      </c>
      <c r="AI222" s="71">
        <v>75</v>
      </c>
      <c r="AJ222" s="139"/>
      <c r="AK222" s="138"/>
      <c r="AL222" s="136"/>
      <c r="AM222" s="136"/>
      <c r="AN222" s="137"/>
      <c r="AO222" s="137"/>
      <c r="AP222" s="137"/>
      <c r="AQ222" s="136"/>
    </row>
    <row r="223" spans="1:43" s="59" customFormat="1" ht="90" x14ac:dyDescent="0.25">
      <c r="A223" s="138"/>
      <c r="B223" s="138"/>
      <c r="C223" s="136"/>
      <c r="D223" s="136"/>
      <c r="E223" s="136"/>
      <c r="F223" s="136"/>
      <c r="G223" s="136"/>
      <c r="H223" s="136"/>
      <c r="I223" s="138"/>
      <c r="J223" s="138"/>
      <c r="K223" s="138"/>
      <c r="L223" s="138"/>
      <c r="M223" s="138"/>
      <c r="N223" s="138"/>
      <c r="O223" s="138"/>
      <c r="P223" s="138"/>
      <c r="Q223" s="138"/>
      <c r="R223" s="144"/>
      <c r="S223" s="61" t="s">
        <v>780</v>
      </c>
      <c r="T223" s="61" t="s">
        <v>13</v>
      </c>
      <c r="U223" s="61" t="s">
        <v>27</v>
      </c>
      <c r="V223" s="61" t="s">
        <v>542</v>
      </c>
      <c r="W223" s="61" t="s">
        <v>31</v>
      </c>
      <c r="X223" s="61" t="s">
        <v>101</v>
      </c>
      <c r="Y223" s="61" t="s">
        <v>33</v>
      </c>
      <c r="Z223" s="183"/>
      <c r="AA223" s="70">
        <v>25</v>
      </c>
      <c r="AB223" s="70">
        <v>25</v>
      </c>
      <c r="AC223" s="70">
        <v>7.2</v>
      </c>
      <c r="AD223" s="70">
        <v>7.2</v>
      </c>
      <c r="AE223" s="183"/>
      <c r="AF223" s="71">
        <v>0</v>
      </c>
      <c r="AG223" s="71">
        <v>0</v>
      </c>
      <c r="AH223" s="71">
        <v>0</v>
      </c>
      <c r="AI223" s="71">
        <v>75</v>
      </c>
      <c r="AJ223" s="139"/>
      <c r="AK223" s="138"/>
      <c r="AL223" s="136"/>
      <c r="AM223" s="136"/>
      <c r="AN223" s="137"/>
      <c r="AO223" s="137"/>
      <c r="AP223" s="137"/>
      <c r="AQ223" s="136"/>
    </row>
    <row r="224" spans="1:43" s="59" customFormat="1" ht="409.5" customHeight="1" x14ac:dyDescent="0.25">
      <c r="A224" s="138">
        <v>78</v>
      </c>
      <c r="B224" s="138" t="s">
        <v>598</v>
      </c>
      <c r="C224" s="136" t="s">
        <v>2841</v>
      </c>
      <c r="D224" s="136" t="s">
        <v>755</v>
      </c>
      <c r="E224" s="136" t="s">
        <v>95</v>
      </c>
      <c r="F224" s="136" t="s">
        <v>691</v>
      </c>
      <c r="G224" s="136" t="s">
        <v>781</v>
      </c>
      <c r="H224" s="136" t="s">
        <v>782</v>
      </c>
      <c r="I224" s="138" t="s">
        <v>159</v>
      </c>
      <c r="J224" s="138" t="s">
        <v>775</v>
      </c>
      <c r="K224" s="138" t="s">
        <v>23</v>
      </c>
      <c r="L224" s="138" t="s">
        <v>71</v>
      </c>
      <c r="M224" s="138">
        <v>360</v>
      </c>
      <c r="N224" s="138" t="s">
        <v>42</v>
      </c>
      <c r="O224" s="138">
        <v>40</v>
      </c>
      <c r="P224" s="138" t="s">
        <v>99</v>
      </c>
      <c r="Q224" s="138">
        <v>40</v>
      </c>
      <c r="R224" s="141" t="s">
        <v>16</v>
      </c>
      <c r="S224" s="61" t="s">
        <v>783</v>
      </c>
      <c r="T224" s="61" t="s">
        <v>13</v>
      </c>
      <c r="U224" s="61" t="s">
        <v>27</v>
      </c>
      <c r="V224" s="61" t="s">
        <v>542</v>
      </c>
      <c r="W224" s="61" t="s">
        <v>31</v>
      </c>
      <c r="X224" s="61" t="s">
        <v>101</v>
      </c>
      <c r="Y224" s="61" t="s">
        <v>33</v>
      </c>
      <c r="Z224" s="140">
        <v>10</v>
      </c>
      <c r="AA224" s="14">
        <v>25</v>
      </c>
      <c r="AB224" s="14">
        <v>25</v>
      </c>
      <c r="AC224" s="14">
        <v>20</v>
      </c>
      <c r="AD224" s="14">
        <v>20</v>
      </c>
      <c r="AE224" s="140">
        <v>40</v>
      </c>
      <c r="AF224" s="61">
        <v>0</v>
      </c>
      <c r="AG224" s="61">
        <v>0</v>
      </c>
      <c r="AH224" s="61">
        <v>0</v>
      </c>
      <c r="AI224" s="61">
        <v>40</v>
      </c>
      <c r="AJ224" s="143" t="s">
        <v>18</v>
      </c>
      <c r="AK224" s="138" t="s">
        <v>35</v>
      </c>
      <c r="AL224" s="136" t="s">
        <v>687</v>
      </c>
      <c r="AM224" s="136" t="s">
        <v>194</v>
      </c>
      <c r="AN224" s="138"/>
      <c r="AO224" s="138"/>
      <c r="AP224" s="138"/>
      <c r="AQ224" s="136"/>
    </row>
    <row r="225" spans="1:43" s="59" customFormat="1" ht="90" x14ac:dyDescent="0.25">
      <c r="A225" s="138"/>
      <c r="B225" s="138"/>
      <c r="C225" s="136"/>
      <c r="D225" s="136"/>
      <c r="E225" s="136"/>
      <c r="F225" s="136"/>
      <c r="G225" s="136"/>
      <c r="H225" s="136"/>
      <c r="I225" s="138"/>
      <c r="J225" s="138"/>
      <c r="K225" s="138"/>
      <c r="L225" s="138"/>
      <c r="M225" s="138"/>
      <c r="N225" s="138"/>
      <c r="O225" s="138"/>
      <c r="P225" s="138"/>
      <c r="Q225" s="138"/>
      <c r="R225" s="141"/>
      <c r="S225" s="61" t="s">
        <v>784</v>
      </c>
      <c r="T225" s="61" t="s">
        <v>13</v>
      </c>
      <c r="U225" s="61" t="s">
        <v>27</v>
      </c>
      <c r="V225" s="61" t="s">
        <v>542</v>
      </c>
      <c r="W225" s="61" t="s">
        <v>31</v>
      </c>
      <c r="X225" s="61" t="s">
        <v>101</v>
      </c>
      <c r="Y225" s="61" t="s">
        <v>33</v>
      </c>
      <c r="Z225" s="140"/>
      <c r="AA225" s="14">
        <v>25</v>
      </c>
      <c r="AB225" s="14">
        <v>25</v>
      </c>
      <c r="AC225" s="14">
        <v>10</v>
      </c>
      <c r="AD225" s="14">
        <v>10</v>
      </c>
      <c r="AE225" s="140"/>
      <c r="AF225" s="61">
        <v>0</v>
      </c>
      <c r="AG225" s="61">
        <v>0</v>
      </c>
      <c r="AH225" s="61">
        <v>0</v>
      </c>
      <c r="AI225" s="61">
        <v>40</v>
      </c>
      <c r="AJ225" s="143"/>
      <c r="AK225" s="138"/>
      <c r="AL225" s="136"/>
      <c r="AM225" s="136"/>
      <c r="AN225" s="138"/>
      <c r="AO225" s="138"/>
      <c r="AP225" s="138"/>
      <c r="AQ225" s="136"/>
    </row>
    <row r="226" spans="1:43" s="59" customFormat="1" ht="135" x14ac:dyDescent="0.25">
      <c r="A226" s="138">
        <v>79</v>
      </c>
      <c r="B226" s="138" t="s">
        <v>598</v>
      </c>
      <c r="C226" s="136" t="s">
        <v>2841</v>
      </c>
      <c r="D226" s="136" t="s">
        <v>785</v>
      </c>
      <c r="E226" s="136" t="s">
        <v>96</v>
      </c>
      <c r="F226" s="136" t="s">
        <v>1757</v>
      </c>
      <c r="G226" s="136" t="s">
        <v>1758</v>
      </c>
      <c r="H226" s="136" t="s">
        <v>1759</v>
      </c>
      <c r="I226" s="138" t="s">
        <v>159</v>
      </c>
      <c r="J226" s="138" t="s">
        <v>786</v>
      </c>
      <c r="K226" s="138" t="s">
        <v>596</v>
      </c>
      <c r="L226" s="138" t="s">
        <v>71</v>
      </c>
      <c r="M226" s="138">
        <v>60000</v>
      </c>
      <c r="N226" s="138" t="s">
        <v>40</v>
      </c>
      <c r="O226" s="138">
        <v>100</v>
      </c>
      <c r="P226" s="138" t="s">
        <v>46</v>
      </c>
      <c r="Q226" s="138">
        <v>80</v>
      </c>
      <c r="R226" s="139" t="s">
        <v>15</v>
      </c>
      <c r="S226" s="61" t="s">
        <v>1760</v>
      </c>
      <c r="T226" s="61" t="s">
        <v>13</v>
      </c>
      <c r="U226" s="61" t="s">
        <v>27</v>
      </c>
      <c r="V226" s="61" t="s">
        <v>30</v>
      </c>
      <c r="W226" s="61" t="s">
        <v>31</v>
      </c>
      <c r="X226" s="61" t="s">
        <v>101</v>
      </c>
      <c r="Y226" s="61" t="s">
        <v>33</v>
      </c>
      <c r="Z226" s="140">
        <v>30</v>
      </c>
      <c r="AA226" s="14">
        <v>25</v>
      </c>
      <c r="AB226" s="14">
        <v>15</v>
      </c>
      <c r="AC226" s="14">
        <v>40</v>
      </c>
      <c r="AD226" s="14">
        <v>60</v>
      </c>
      <c r="AE226" s="140">
        <v>80</v>
      </c>
      <c r="AF226" s="61">
        <v>0</v>
      </c>
      <c r="AG226" s="61">
        <v>0</v>
      </c>
      <c r="AH226" s="61">
        <v>0</v>
      </c>
      <c r="AI226" s="61">
        <v>80</v>
      </c>
      <c r="AJ226" s="139" t="s">
        <v>15</v>
      </c>
      <c r="AK226" s="138" t="s">
        <v>36</v>
      </c>
      <c r="AL226" s="136" t="s">
        <v>787</v>
      </c>
      <c r="AM226" s="136" t="s">
        <v>788</v>
      </c>
      <c r="AN226" s="137">
        <v>44927</v>
      </c>
      <c r="AO226" s="137">
        <v>45261</v>
      </c>
      <c r="AP226" s="137">
        <v>45108</v>
      </c>
      <c r="AQ226" s="136" t="s">
        <v>789</v>
      </c>
    </row>
    <row r="227" spans="1:43" s="59" customFormat="1" ht="105" x14ac:dyDescent="0.25">
      <c r="A227" s="138"/>
      <c r="B227" s="138"/>
      <c r="C227" s="136"/>
      <c r="D227" s="136"/>
      <c r="E227" s="136"/>
      <c r="F227" s="136"/>
      <c r="G227" s="136"/>
      <c r="H227" s="136"/>
      <c r="I227" s="138"/>
      <c r="J227" s="138"/>
      <c r="K227" s="138"/>
      <c r="L227" s="138"/>
      <c r="M227" s="138"/>
      <c r="N227" s="138"/>
      <c r="O227" s="138"/>
      <c r="P227" s="138"/>
      <c r="Q227" s="138"/>
      <c r="R227" s="139"/>
      <c r="S227" s="61" t="s">
        <v>1761</v>
      </c>
      <c r="T227" s="61" t="s">
        <v>13</v>
      </c>
      <c r="U227" s="61" t="s">
        <v>27</v>
      </c>
      <c r="V227" s="61" t="s">
        <v>542</v>
      </c>
      <c r="W227" s="61" t="s">
        <v>31</v>
      </c>
      <c r="X227" s="61" t="s">
        <v>101</v>
      </c>
      <c r="Y227" s="61" t="s">
        <v>33</v>
      </c>
      <c r="Z227" s="140"/>
      <c r="AA227" s="14">
        <v>25</v>
      </c>
      <c r="AB227" s="14">
        <v>25</v>
      </c>
      <c r="AC227" s="14">
        <v>30</v>
      </c>
      <c r="AD227" s="14">
        <v>30</v>
      </c>
      <c r="AE227" s="140"/>
      <c r="AF227" s="61">
        <v>0</v>
      </c>
      <c r="AG227" s="61">
        <v>0</v>
      </c>
      <c r="AH227" s="61">
        <v>0</v>
      </c>
      <c r="AI227" s="61">
        <v>80</v>
      </c>
      <c r="AJ227" s="139"/>
      <c r="AK227" s="138"/>
      <c r="AL227" s="136"/>
      <c r="AM227" s="136"/>
      <c r="AN227" s="137"/>
      <c r="AO227" s="137"/>
      <c r="AP227" s="137"/>
      <c r="AQ227" s="136"/>
    </row>
    <row r="228" spans="1:43" s="59" customFormat="1" ht="180" customHeight="1" x14ac:dyDescent="0.25">
      <c r="A228" s="138">
        <v>80</v>
      </c>
      <c r="B228" s="138" t="s">
        <v>598</v>
      </c>
      <c r="C228" s="136" t="s">
        <v>2841</v>
      </c>
      <c r="D228" s="136" t="s">
        <v>664</v>
      </c>
      <c r="E228" s="136" t="s">
        <v>96</v>
      </c>
      <c r="F228" s="136" t="s">
        <v>790</v>
      </c>
      <c r="G228" s="136" t="s">
        <v>791</v>
      </c>
      <c r="H228" s="136" t="s">
        <v>792</v>
      </c>
      <c r="I228" s="138" t="s">
        <v>159</v>
      </c>
      <c r="J228" s="138" t="s">
        <v>793</v>
      </c>
      <c r="K228" s="138" t="s">
        <v>596</v>
      </c>
      <c r="L228" s="138" t="s">
        <v>71</v>
      </c>
      <c r="M228" s="138">
        <v>45600</v>
      </c>
      <c r="N228" s="138" t="s">
        <v>40</v>
      </c>
      <c r="O228" s="138">
        <v>100</v>
      </c>
      <c r="P228" s="138" t="s">
        <v>14</v>
      </c>
      <c r="Q228" s="138">
        <v>100</v>
      </c>
      <c r="R228" s="144" t="s">
        <v>19</v>
      </c>
      <c r="S228" s="61" t="s">
        <v>794</v>
      </c>
      <c r="T228" s="61" t="s">
        <v>13</v>
      </c>
      <c r="U228" s="61" t="s">
        <v>28</v>
      </c>
      <c r="V228" s="61" t="s">
        <v>30</v>
      </c>
      <c r="W228" s="61" t="s">
        <v>31</v>
      </c>
      <c r="X228" s="61" t="s">
        <v>101</v>
      </c>
      <c r="Y228" s="61" t="s">
        <v>33</v>
      </c>
      <c r="Z228" s="140">
        <v>25.2</v>
      </c>
      <c r="AA228" s="14">
        <v>15</v>
      </c>
      <c r="AB228" s="14">
        <v>15</v>
      </c>
      <c r="AC228" s="14">
        <v>30</v>
      </c>
      <c r="AD228" s="14">
        <v>70</v>
      </c>
      <c r="AE228" s="140">
        <v>100</v>
      </c>
      <c r="AF228" s="61">
        <v>0</v>
      </c>
      <c r="AG228" s="61">
        <v>0</v>
      </c>
      <c r="AH228" s="61">
        <v>0</v>
      </c>
      <c r="AI228" s="61">
        <v>100</v>
      </c>
      <c r="AJ228" s="144" t="s">
        <v>19</v>
      </c>
      <c r="AK228" s="138" t="s">
        <v>36</v>
      </c>
      <c r="AL228" s="136" t="s">
        <v>275</v>
      </c>
      <c r="AM228" s="61" t="s">
        <v>795</v>
      </c>
      <c r="AN228" s="65">
        <v>44927</v>
      </c>
      <c r="AO228" s="65">
        <v>45261</v>
      </c>
      <c r="AP228" s="65">
        <v>45078</v>
      </c>
      <c r="AQ228" s="61" t="s">
        <v>796</v>
      </c>
    </row>
    <row r="229" spans="1:43" s="59" customFormat="1" ht="150" x14ac:dyDescent="0.25">
      <c r="A229" s="138"/>
      <c r="B229" s="138"/>
      <c r="C229" s="136"/>
      <c r="D229" s="136"/>
      <c r="E229" s="136"/>
      <c r="F229" s="136"/>
      <c r="G229" s="136"/>
      <c r="H229" s="136"/>
      <c r="I229" s="138"/>
      <c r="J229" s="138"/>
      <c r="K229" s="138"/>
      <c r="L229" s="138"/>
      <c r="M229" s="138"/>
      <c r="N229" s="138"/>
      <c r="O229" s="138"/>
      <c r="P229" s="138"/>
      <c r="Q229" s="138"/>
      <c r="R229" s="144"/>
      <c r="S229" s="61" t="s">
        <v>797</v>
      </c>
      <c r="T229" s="61" t="s">
        <v>13</v>
      </c>
      <c r="U229" s="61" t="s">
        <v>27</v>
      </c>
      <c r="V229" s="61" t="s">
        <v>30</v>
      </c>
      <c r="W229" s="61" t="s">
        <v>31</v>
      </c>
      <c r="X229" s="61" t="s">
        <v>101</v>
      </c>
      <c r="Y229" s="61" t="s">
        <v>33</v>
      </c>
      <c r="Z229" s="140"/>
      <c r="AA229" s="14">
        <v>25</v>
      </c>
      <c r="AB229" s="14">
        <v>15</v>
      </c>
      <c r="AC229" s="14">
        <v>28</v>
      </c>
      <c r="AD229" s="14">
        <v>42</v>
      </c>
      <c r="AE229" s="140"/>
      <c r="AF229" s="61">
        <v>0</v>
      </c>
      <c r="AG229" s="61">
        <v>0</v>
      </c>
      <c r="AH229" s="61">
        <v>0</v>
      </c>
      <c r="AI229" s="61">
        <v>100</v>
      </c>
      <c r="AJ229" s="144"/>
      <c r="AK229" s="138"/>
      <c r="AL229" s="136"/>
      <c r="AM229" s="61" t="s">
        <v>798</v>
      </c>
      <c r="AN229" s="65">
        <v>44927</v>
      </c>
      <c r="AO229" s="65">
        <v>45261</v>
      </c>
      <c r="AP229" s="65">
        <v>45261</v>
      </c>
      <c r="AQ229" s="61" t="s">
        <v>799</v>
      </c>
    </row>
    <row r="230" spans="1:43" s="59" customFormat="1" ht="135" x14ac:dyDescent="0.25">
      <c r="A230" s="138"/>
      <c r="B230" s="138"/>
      <c r="C230" s="136"/>
      <c r="D230" s="136"/>
      <c r="E230" s="136"/>
      <c r="F230" s="136"/>
      <c r="G230" s="136"/>
      <c r="H230" s="136"/>
      <c r="I230" s="138"/>
      <c r="J230" s="138"/>
      <c r="K230" s="138"/>
      <c r="L230" s="138"/>
      <c r="M230" s="138"/>
      <c r="N230" s="138"/>
      <c r="O230" s="138"/>
      <c r="P230" s="138"/>
      <c r="Q230" s="138"/>
      <c r="R230" s="144"/>
      <c r="S230" s="61" t="s">
        <v>800</v>
      </c>
      <c r="T230" s="61" t="s">
        <v>13</v>
      </c>
      <c r="U230" s="61" t="s">
        <v>27</v>
      </c>
      <c r="V230" s="61" t="s">
        <v>30</v>
      </c>
      <c r="W230" s="61" t="s">
        <v>31</v>
      </c>
      <c r="X230" s="61" t="s">
        <v>101</v>
      </c>
      <c r="Y230" s="61" t="s">
        <v>33</v>
      </c>
      <c r="Z230" s="140"/>
      <c r="AA230" s="14">
        <v>25</v>
      </c>
      <c r="AB230" s="14">
        <v>15</v>
      </c>
      <c r="AC230" s="14">
        <v>16.8</v>
      </c>
      <c r="AD230" s="14">
        <v>25.2</v>
      </c>
      <c r="AE230" s="140"/>
      <c r="AF230" s="61">
        <v>0</v>
      </c>
      <c r="AG230" s="61">
        <v>0</v>
      </c>
      <c r="AH230" s="61">
        <v>0</v>
      </c>
      <c r="AI230" s="61">
        <v>100</v>
      </c>
      <c r="AJ230" s="144"/>
      <c r="AK230" s="138"/>
      <c r="AL230" s="136"/>
      <c r="AM230" s="61"/>
      <c r="AN230" s="77"/>
      <c r="AO230" s="77"/>
      <c r="AP230" s="77"/>
      <c r="AQ230" s="61"/>
    </row>
    <row r="231" spans="1:43" s="59" customFormat="1" ht="120" x14ac:dyDescent="0.25">
      <c r="A231" s="14">
        <v>81</v>
      </c>
      <c r="B231" s="61" t="s">
        <v>801</v>
      </c>
      <c r="C231" s="61" t="s">
        <v>802</v>
      </c>
      <c r="D231" s="61" t="s">
        <v>803</v>
      </c>
      <c r="E231" s="61" t="s">
        <v>95</v>
      </c>
      <c r="F231" s="61" t="s">
        <v>804</v>
      </c>
      <c r="G231" s="61" t="s">
        <v>805</v>
      </c>
      <c r="H231" s="61" t="s">
        <v>806</v>
      </c>
      <c r="I231" s="14" t="s">
        <v>807</v>
      </c>
      <c r="J231" s="14" t="s">
        <v>808</v>
      </c>
      <c r="K231" s="61" t="s">
        <v>23</v>
      </c>
      <c r="L231" s="61" t="s">
        <v>67</v>
      </c>
      <c r="M231" s="14">
        <v>4</v>
      </c>
      <c r="N231" s="14" t="s">
        <v>55</v>
      </c>
      <c r="O231" s="14">
        <v>20</v>
      </c>
      <c r="P231" s="14" t="s">
        <v>17</v>
      </c>
      <c r="Q231" s="14">
        <v>20</v>
      </c>
      <c r="R231" s="68" t="s">
        <v>18</v>
      </c>
      <c r="S231" s="61" t="s">
        <v>809</v>
      </c>
      <c r="T231" s="61" t="s">
        <v>13</v>
      </c>
      <c r="U231" s="61" t="s">
        <v>27</v>
      </c>
      <c r="V231" s="61" t="s">
        <v>30</v>
      </c>
      <c r="W231" s="61" t="s">
        <v>31</v>
      </c>
      <c r="X231" s="61" t="s">
        <v>101</v>
      </c>
      <c r="Y231" s="61" t="s">
        <v>33</v>
      </c>
      <c r="Z231" s="64">
        <v>12</v>
      </c>
      <c r="AA231" s="14">
        <v>25</v>
      </c>
      <c r="AB231" s="14">
        <v>15</v>
      </c>
      <c r="AC231" s="14">
        <v>8</v>
      </c>
      <c r="AD231" s="14">
        <v>12</v>
      </c>
      <c r="AE231" s="64">
        <v>20</v>
      </c>
      <c r="AF231" s="61">
        <v>0</v>
      </c>
      <c r="AG231" s="61">
        <v>0</v>
      </c>
      <c r="AH231" s="61">
        <v>0</v>
      </c>
      <c r="AI231" s="61">
        <v>20</v>
      </c>
      <c r="AJ231" s="68" t="s">
        <v>18</v>
      </c>
      <c r="AK231" s="61" t="s">
        <v>35</v>
      </c>
      <c r="AL231" s="61" t="s">
        <v>687</v>
      </c>
      <c r="AM231" s="61" t="s">
        <v>194</v>
      </c>
      <c r="AN231" s="14"/>
      <c r="AO231" s="14"/>
      <c r="AP231" s="14"/>
      <c r="AQ231" s="61"/>
    </row>
    <row r="232" spans="1:43" s="59" customFormat="1" ht="120" x14ac:dyDescent="0.25">
      <c r="A232" s="138">
        <v>82</v>
      </c>
      <c r="B232" s="138" t="s">
        <v>801</v>
      </c>
      <c r="C232" s="136" t="s">
        <v>810</v>
      </c>
      <c r="D232" s="136" t="s">
        <v>811</v>
      </c>
      <c r="E232" s="136" t="s">
        <v>95</v>
      </c>
      <c r="F232" s="136" t="s">
        <v>812</v>
      </c>
      <c r="G232" s="136" t="s">
        <v>813</v>
      </c>
      <c r="H232" s="136" t="s">
        <v>814</v>
      </c>
      <c r="I232" s="138" t="s">
        <v>807</v>
      </c>
      <c r="J232" s="138" t="s">
        <v>815</v>
      </c>
      <c r="K232" s="138" t="s">
        <v>23</v>
      </c>
      <c r="L232" s="138" t="s">
        <v>71</v>
      </c>
      <c r="M232" s="138">
        <v>12</v>
      </c>
      <c r="N232" s="138" t="s">
        <v>55</v>
      </c>
      <c r="O232" s="138">
        <v>20</v>
      </c>
      <c r="P232" s="138" t="s">
        <v>16</v>
      </c>
      <c r="Q232" s="138">
        <v>60</v>
      </c>
      <c r="R232" s="141" t="s">
        <v>16</v>
      </c>
      <c r="S232" s="61" t="s">
        <v>816</v>
      </c>
      <c r="T232" s="61" t="s">
        <v>13</v>
      </c>
      <c r="U232" s="61" t="s">
        <v>27</v>
      </c>
      <c r="V232" s="61" t="s">
        <v>30</v>
      </c>
      <c r="W232" s="61" t="s">
        <v>31</v>
      </c>
      <c r="X232" s="61" t="s">
        <v>101</v>
      </c>
      <c r="Y232" s="61" t="s">
        <v>34</v>
      </c>
      <c r="Z232" s="140">
        <v>8.4</v>
      </c>
      <c r="AA232" s="14">
        <v>25</v>
      </c>
      <c r="AB232" s="14">
        <v>15</v>
      </c>
      <c r="AC232" s="14">
        <v>8</v>
      </c>
      <c r="AD232" s="14">
        <v>12</v>
      </c>
      <c r="AE232" s="140">
        <v>60</v>
      </c>
      <c r="AF232" s="61">
        <v>0</v>
      </c>
      <c r="AG232" s="61">
        <v>0</v>
      </c>
      <c r="AH232" s="61">
        <v>0</v>
      </c>
      <c r="AI232" s="61">
        <v>60</v>
      </c>
      <c r="AJ232" s="141" t="s">
        <v>16</v>
      </c>
      <c r="AK232" s="138" t="s">
        <v>36</v>
      </c>
      <c r="AL232" s="136" t="s">
        <v>718</v>
      </c>
      <c r="AM232" s="61" t="s">
        <v>817</v>
      </c>
      <c r="AN232" s="65">
        <v>44927</v>
      </c>
      <c r="AO232" s="65">
        <v>45261</v>
      </c>
      <c r="AP232" s="65">
        <v>45047</v>
      </c>
      <c r="AQ232" s="61" t="s">
        <v>818</v>
      </c>
    </row>
    <row r="233" spans="1:43" s="59" customFormat="1" ht="105" x14ac:dyDescent="0.25">
      <c r="A233" s="138"/>
      <c r="B233" s="138"/>
      <c r="C233" s="136"/>
      <c r="D233" s="136"/>
      <c r="E233" s="136"/>
      <c r="F233" s="136"/>
      <c r="G233" s="136"/>
      <c r="H233" s="136"/>
      <c r="I233" s="138"/>
      <c r="J233" s="138"/>
      <c r="K233" s="138"/>
      <c r="L233" s="138"/>
      <c r="M233" s="138"/>
      <c r="N233" s="138"/>
      <c r="O233" s="138"/>
      <c r="P233" s="138"/>
      <c r="Q233" s="138"/>
      <c r="R233" s="141"/>
      <c r="S233" s="61" t="s">
        <v>819</v>
      </c>
      <c r="T233" s="61" t="s">
        <v>13</v>
      </c>
      <c r="U233" s="61" t="s">
        <v>28</v>
      </c>
      <c r="V233" s="61" t="s">
        <v>30</v>
      </c>
      <c r="W233" s="61" t="s">
        <v>31</v>
      </c>
      <c r="X233" s="61" t="s">
        <v>101</v>
      </c>
      <c r="Y233" s="61" t="s">
        <v>33</v>
      </c>
      <c r="Z233" s="140"/>
      <c r="AA233" s="14">
        <v>15</v>
      </c>
      <c r="AB233" s="14">
        <v>15</v>
      </c>
      <c r="AC233" s="14">
        <v>3.6</v>
      </c>
      <c r="AD233" s="14">
        <v>8.4</v>
      </c>
      <c r="AE233" s="140"/>
      <c r="AF233" s="61">
        <v>0</v>
      </c>
      <c r="AG233" s="61">
        <v>0</v>
      </c>
      <c r="AH233" s="61">
        <v>0</v>
      </c>
      <c r="AI233" s="61">
        <v>60</v>
      </c>
      <c r="AJ233" s="141"/>
      <c r="AK233" s="138"/>
      <c r="AL233" s="136"/>
      <c r="AM233" s="61" t="s">
        <v>820</v>
      </c>
      <c r="AN233" s="65">
        <v>44927</v>
      </c>
      <c r="AO233" s="65">
        <v>45261</v>
      </c>
      <c r="AP233" s="65">
        <v>45047</v>
      </c>
      <c r="AQ233" s="61" t="s">
        <v>821</v>
      </c>
    </row>
    <row r="234" spans="1:43" s="59" customFormat="1" ht="105" x14ac:dyDescent="0.25">
      <c r="A234" s="138">
        <v>83</v>
      </c>
      <c r="B234" s="138" t="s">
        <v>801</v>
      </c>
      <c r="C234" s="136" t="s">
        <v>810</v>
      </c>
      <c r="D234" s="136" t="s">
        <v>822</v>
      </c>
      <c r="E234" s="136" t="s">
        <v>96</v>
      </c>
      <c r="F234" s="136" t="s">
        <v>823</v>
      </c>
      <c r="G234" s="136" t="s">
        <v>824</v>
      </c>
      <c r="H234" s="136" t="s">
        <v>825</v>
      </c>
      <c r="I234" s="138" t="s">
        <v>807</v>
      </c>
      <c r="J234" s="138" t="s">
        <v>815</v>
      </c>
      <c r="K234" s="138" t="s">
        <v>23</v>
      </c>
      <c r="L234" s="138" t="s">
        <v>71</v>
      </c>
      <c r="M234" s="138">
        <v>1</v>
      </c>
      <c r="N234" s="138" t="s">
        <v>55</v>
      </c>
      <c r="O234" s="138">
        <v>20</v>
      </c>
      <c r="P234" s="138" t="s">
        <v>46</v>
      </c>
      <c r="Q234" s="138">
        <v>80</v>
      </c>
      <c r="R234" s="139" t="s">
        <v>15</v>
      </c>
      <c r="S234" s="136" t="s">
        <v>826</v>
      </c>
      <c r="T234" s="138" t="s">
        <v>13</v>
      </c>
      <c r="U234" s="138" t="s">
        <v>28</v>
      </c>
      <c r="V234" s="138" t="s">
        <v>30</v>
      </c>
      <c r="W234" s="138" t="s">
        <v>31</v>
      </c>
      <c r="X234" s="138" t="s">
        <v>101</v>
      </c>
      <c r="Y234" s="138" t="s">
        <v>33</v>
      </c>
      <c r="Z234" s="140">
        <v>14</v>
      </c>
      <c r="AA234" s="14">
        <v>15</v>
      </c>
      <c r="AB234" s="14">
        <v>15</v>
      </c>
      <c r="AC234" s="14">
        <v>6</v>
      </c>
      <c r="AD234" s="14">
        <v>14</v>
      </c>
      <c r="AE234" s="140">
        <v>80</v>
      </c>
      <c r="AF234" s="61">
        <v>0</v>
      </c>
      <c r="AG234" s="61">
        <v>0</v>
      </c>
      <c r="AH234" s="61">
        <v>0</v>
      </c>
      <c r="AI234" s="61">
        <v>80</v>
      </c>
      <c r="AJ234" s="139" t="s">
        <v>15</v>
      </c>
      <c r="AK234" s="138" t="s">
        <v>36</v>
      </c>
      <c r="AL234" s="136" t="s">
        <v>827</v>
      </c>
      <c r="AM234" s="61" t="s">
        <v>828</v>
      </c>
      <c r="AN234" s="65">
        <v>44927</v>
      </c>
      <c r="AO234" s="65">
        <v>45261</v>
      </c>
      <c r="AP234" s="65">
        <v>45047</v>
      </c>
      <c r="AQ234" s="61" t="s">
        <v>652</v>
      </c>
    </row>
    <row r="235" spans="1:43" s="59" customFormat="1" ht="90" x14ac:dyDescent="0.25">
      <c r="A235" s="138"/>
      <c r="B235" s="138"/>
      <c r="C235" s="136"/>
      <c r="D235" s="136"/>
      <c r="E235" s="136"/>
      <c r="F235" s="136"/>
      <c r="G235" s="136"/>
      <c r="H235" s="136"/>
      <c r="I235" s="138"/>
      <c r="J235" s="138"/>
      <c r="K235" s="138"/>
      <c r="L235" s="138"/>
      <c r="M235" s="138"/>
      <c r="N235" s="138"/>
      <c r="O235" s="138"/>
      <c r="P235" s="138"/>
      <c r="Q235" s="138"/>
      <c r="R235" s="139"/>
      <c r="S235" s="136"/>
      <c r="T235" s="138"/>
      <c r="U235" s="138"/>
      <c r="V235" s="138"/>
      <c r="W235" s="138"/>
      <c r="X235" s="138"/>
      <c r="Y235" s="138"/>
      <c r="Z235" s="140"/>
      <c r="AA235" s="14">
        <v>0</v>
      </c>
      <c r="AB235" s="14">
        <v>0</v>
      </c>
      <c r="AC235" s="14">
        <v>0</v>
      </c>
      <c r="AD235" s="14">
        <v>14</v>
      </c>
      <c r="AE235" s="140"/>
      <c r="AF235" s="61">
        <v>0</v>
      </c>
      <c r="AG235" s="61">
        <v>0</v>
      </c>
      <c r="AH235" s="61">
        <v>0</v>
      </c>
      <c r="AI235" s="61">
        <v>80</v>
      </c>
      <c r="AJ235" s="139"/>
      <c r="AK235" s="138"/>
      <c r="AL235" s="136"/>
      <c r="AM235" s="61" t="s">
        <v>829</v>
      </c>
      <c r="AN235" s="65">
        <v>44927</v>
      </c>
      <c r="AO235" s="65">
        <v>45261</v>
      </c>
      <c r="AP235" s="65">
        <v>45047</v>
      </c>
      <c r="AQ235" s="61" t="s">
        <v>652</v>
      </c>
    </row>
    <row r="236" spans="1:43" s="59" customFormat="1" ht="180" customHeight="1" x14ac:dyDescent="0.25">
      <c r="A236" s="138">
        <v>84</v>
      </c>
      <c r="B236" s="138" t="s">
        <v>801</v>
      </c>
      <c r="C236" s="136" t="s">
        <v>830</v>
      </c>
      <c r="D236" s="136" t="s">
        <v>831</v>
      </c>
      <c r="E236" s="136" t="s">
        <v>95</v>
      </c>
      <c r="F236" s="136" t="s">
        <v>823</v>
      </c>
      <c r="G236" s="136" t="s">
        <v>832</v>
      </c>
      <c r="H236" s="136" t="s">
        <v>833</v>
      </c>
      <c r="I236" s="138" t="s">
        <v>807</v>
      </c>
      <c r="J236" s="138" t="s">
        <v>834</v>
      </c>
      <c r="K236" s="138" t="s">
        <v>23</v>
      </c>
      <c r="L236" s="138" t="s">
        <v>71</v>
      </c>
      <c r="M236" s="138">
        <v>1</v>
      </c>
      <c r="N236" s="138" t="s">
        <v>55</v>
      </c>
      <c r="O236" s="138">
        <v>20</v>
      </c>
      <c r="P236" s="138" t="s">
        <v>46</v>
      </c>
      <c r="Q236" s="138">
        <v>80</v>
      </c>
      <c r="R236" s="139" t="s">
        <v>15</v>
      </c>
      <c r="S236" s="61" t="s">
        <v>835</v>
      </c>
      <c r="T236" s="61" t="s">
        <v>13</v>
      </c>
      <c r="U236" s="61" t="s">
        <v>28</v>
      </c>
      <c r="V236" s="61" t="s">
        <v>30</v>
      </c>
      <c r="W236" s="61" t="s">
        <v>31</v>
      </c>
      <c r="X236" s="61" t="s">
        <v>101</v>
      </c>
      <c r="Y236" s="61" t="s">
        <v>33</v>
      </c>
      <c r="Z236" s="140">
        <v>6.8600000000000012</v>
      </c>
      <c r="AA236" s="14">
        <v>15</v>
      </c>
      <c r="AB236" s="14">
        <v>15</v>
      </c>
      <c r="AC236" s="14">
        <v>6</v>
      </c>
      <c r="AD236" s="14">
        <v>14</v>
      </c>
      <c r="AE236" s="140">
        <v>80</v>
      </c>
      <c r="AF236" s="61">
        <v>0</v>
      </c>
      <c r="AG236" s="61">
        <v>0</v>
      </c>
      <c r="AH236" s="61">
        <v>0</v>
      </c>
      <c r="AI236" s="61">
        <v>80</v>
      </c>
      <c r="AJ236" s="139" t="s">
        <v>15</v>
      </c>
      <c r="AK236" s="138" t="s">
        <v>36</v>
      </c>
      <c r="AL236" s="136" t="s">
        <v>718</v>
      </c>
      <c r="AM236" s="136" t="s">
        <v>836</v>
      </c>
      <c r="AN236" s="137">
        <v>44927</v>
      </c>
      <c r="AO236" s="137">
        <v>45261</v>
      </c>
      <c r="AP236" s="137">
        <v>45047</v>
      </c>
      <c r="AQ236" s="136" t="s">
        <v>652</v>
      </c>
    </row>
    <row r="237" spans="1:43" s="59" customFormat="1" ht="90" x14ac:dyDescent="0.25">
      <c r="A237" s="138"/>
      <c r="B237" s="138"/>
      <c r="C237" s="136"/>
      <c r="D237" s="136"/>
      <c r="E237" s="136"/>
      <c r="F237" s="136"/>
      <c r="G237" s="136"/>
      <c r="H237" s="136"/>
      <c r="I237" s="138"/>
      <c r="J237" s="138"/>
      <c r="K237" s="138"/>
      <c r="L237" s="138"/>
      <c r="M237" s="138"/>
      <c r="N237" s="138"/>
      <c r="O237" s="138"/>
      <c r="P237" s="138"/>
      <c r="Q237" s="138"/>
      <c r="R237" s="139"/>
      <c r="S237" s="61" t="s">
        <v>837</v>
      </c>
      <c r="T237" s="61" t="s">
        <v>13</v>
      </c>
      <c r="U237" s="61" t="s">
        <v>28</v>
      </c>
      <c r="V237" s="61" t="s">
        <v>30</v>
      </c>
      <c r="W237" s="61" t="s">
        <v>31</v>
      </c>
      <c r="X237" s="61" t="s">
        <v>101</v>
      </c>
      <c r="Y237" s="61" t="s">
        <v>33</v>
      </c>
      <c r="Z237" s="140"/>
      <c r="AA237" s="14">
        <v>15</v>
      </c>
      <c r="AB237" s="14">
        <v>15</v>
      </c>
      <c r="AC237" s="14">
        <v>4.2</v>
      </c>
      <c r="AD237" s="14">
        <v>9.8000000000000007</v>
      </c>
      <c r="AE237" s="140"/>
      <c r="AF237" s="61">
        <v>0</v>
      </c>
      <c r="AG237" s="61">
        <v>0</v>
      </c>
      <c r="AH237" s="61">
        <v>0</v>
      </c>
      <c r="AI237" s="61">
        <v>80</v>
      </c>
      <c r="AJ237" s="139"/>
      <c r="AK237" s="138"/>
      <c r="AL237" s="136"/>
      <c r="AM237" s="136"/>
      <c r="AN237" s="137"/>
      <c r="AO237" s="137"/>
      <c r="AP237" s="137"/>
      <c r="AQ237" s="136"/>
    </row>
    <row r="238" spans="1:43" s="59" customFormat="1" ht="120" x14ac:dyDescent="0.25">
      <c r="A238" s="138"/>
      <c r="B238" s="138"/>
      <c r="C238" s="136"/>
      <c r="D238" s="136"/>
      <c r="E238" s="136"/>
      <c r="F238" s="136"/>
      <c r="G238" s="136"/>
      <c r="H238" s="136"/>
      <c r="I238" s="138"/>
      <c r="J238" s="138"/>
      <c r="K238" s="138"/>
      <c r="L238" s="138"/>
      <c r="M238" s="138"/>
      <c r="N238" s="138"/>
      <c r="O238" s="138"/>
      <c r="P238" s="138"/>
      <c r="Q238" s="138"/>
      <c r="R238" s="139"/>
      <c r="S238" s="61" t="s">
        <v>838</v>
      </c>
      <c r="T238" s="61" t="s">
        <v>13</v>
      </c>
      <c r="U238" s="61" t="s">
        <v>28</v>
      </c>
      <c r="V238" s="61" t="s">
        <v>30</v>
      </c>
      <c r="W238" s="61" t="s">
        <v>31</v>
      </c>
      <c r="X238" s="61" t="s">
        <v>101</v>
      </c>
      <c r="Y238" s="61" t="s">
        <v>33</v>
      </c>
      <c r="Z238" s="140"/>
      <c r="AA238" s="14">
        <v>15</v>
      </c>
      <c r="AB238" s="14">
        <v>15</v>
      </c>
      <c r="AC238" s="14">
        <v>2.94</v>
      </c>
      <c r="AD238" s="14">
        <v>6.8600000000000012</v>
      </c>
      <c r="AE238" s="140"/>
      <c r="AF238" s="61">
        <v>0</v>
      </c>
      <c r="AG238" s="61">
        <v>0</v>
      </c>
      <c r="AH238" s="61">
        <v>0</v>
      </c>
      <c r="AI238" s="61">
        <v>80</v>
      </c>
      <c r="AJ238" s="139"/>
      <c r="AK238" s="138"/>
      <c r="AL238" s="136"/>
      <c r="AM238" s="136"/>
      <c r="AN238" s="137"/>
      <c r="AO238" s="137"/>
      <c r="AP238" s="137"/>
      <c r="AQ238" s="136"/>
    </row>
    <row r="239" spans="1:43" s="59" customFormat="1" ht="105" x14ac:dyDescent="0.25">
      <c r="A239" s="138">
        <v>85</v>
      </c>
      <c r="B239" s="138" t="s">
        <v>801</v>
      </c>
      <c r="C239" s="136" t="s">
        <v>810</v>
      </c>
      <c r="D239" s="136" t="s">
        <v>839</v>
      </c>
      <c r="E239" s="136" t="s">
        <v>95</v>
      </c>
      <c r="F239" s="136" t="s">
        <v>840</v>
      </c>
      <c r="G239" s="136" t="s">
        <v>841</v>
      </c>
      <c r="H239" s="136" t="s">
        <v>842</v>
      </c>
      <c r="I239" s="138" t="s">
        <v>807</v>
      </c>
      <c r="J239" s="138" t="s">
        <v>843</v>
      </c>
      <c r="K239" s="138" t="s">
        <v>23</v>
      </c>
      <c r="L239" s="138" t="s">
        <v>71</v>
      </c>
      <c r="M239" s="138">
        <v>12</v>
      </c>
      <c r="N239" s="138" t="s">
        <v>55</v>
      </c>
      <c r="O239" s="138">
        <v>20</v>
      </c>
      <c r="P239" s="138" t="s">
        <v>17</v>
      </c>
      <c r="Q239" s="138">
        <v>20</v>
      </c>
      <c r="R239" s="143" t="s">
        <v>18</v>
      </c>
      <c r="S239" s="61" t="s">
        <v>844</v>
      </c>
      <c r="T239" s="61" t="s">
        <v>13</v>
      </c>
      <c r="U239" s="61" t="s">
        <v>27</v>
      </c>
      <c r="V239" s="61" t="s">
        <v>30</v>
      </c>
      <c r="W239" s="61" t="s">
        <v>31</v>
      </c>
      <c r="X239" s="61" t="s">
        <v>101</v>
      </c>
      <c r="Y239" s="61" t="s">
        <v>33</v>
      </c>
      <c r="Z239" s="140">
        <v>7.2</v>
      </c>
      <c r="AA239" s="14">
        <v>25</v>
      </c>
      <c r="AB239" s="14">
        <v>15</v>
      </c>
      <c r="AC239" s="14">
        <v>8</v>
      </c>
      <c r="AD239" s="14">
        <v>12</v>
      </c>
      <c r="AE239" s="140">
        <v>20</v>
      </c>
      <c r="AF239" s="61">
        <v>0</v>
      </c>
      <c r="AG239" s="61">
        <v>0</v>
      </c>
      <c r="AH239" s="61">
        <v>0</v>
      </c>
      <c r="AI239" s="61">
        <v>20</v>
      </c>
      <c r="AJ239" s="143" t="s">
        <v>18</v>
      </c>
      <c r="AK239" s="138" t="s">
        <v>35</v>
      </c>
      <c r="AL239" s="136" t="s">
        <v>687</v>
      </c>
      <c r="AM239" s="136" t="s">
        <v>194</v>
      </c>
      <c r="AN239" s="138"/>
      <c r="AO239" s="138"/>
      <c r="AP239" s="138"/>
      <c r="AQ239" s="136"/>
    </row>
    <row r="240" spans="1:43" s="59" customFormat="1" ht="105" x14ac:dyDescent="0.25">
      <c r="A240" s="138"/>
      <c r="B240" s="138"/>
      <c r="C240" s="136"/>
      <c r="D240" s="136"/>
      <c r="E240" s="136"/>
      <c r="F240" s="136"/>
      <c r="G240" s="136"/>
      <c r="H240" s="136"/>
      <c r="I240" s="138"/>
      <c r="J240" s="138"/>
      <c r="K240" s="138"/>
      <c r="L240" s="138"/>
      <c r="M240" s="138"/>
      <c r="N240" s="138"/>
      <c r="O240" s="138"/>
      <c r="P240" s="138"/>
      <c r="Q240" s="138"/>
      <c r="R240" s="143"/>
      <c r="S240" s="61" t="s">
        <v>845</v>
      </c>
      <c r="T240" s="61" t="s">
        <v>13</v>
      </c>
      <c r="U240" s="61" t="s">
        <v>27</v>
      </c>
      <c r="V240" s="61" t="s">
        <v>30</v>
      </c>
      <c r="W240" s="61" t="s">
        <v>31</v>
      </c>
      <c r="X240" s="61" t="s">
        <v>101</v>
      </c>
      <c r="Y240" s="61" t="s">
        <v>33</v>
      </c>
      <c r="Z240" s="140"/>
      <c r="AA240" s="14">
        <v>25</v>
      </c>
      <c r="AB240" s="14">
        <v>15</v>
      </c>
      <c r="AC240" s="14">
        <v>4.8</v>
      </c>
      <c r="AD240" s="14">
        <v>7.2</v>
      </c>
      <c r="AE240" s="140"/>
      <c r="AF240" s="61">
        <v>0</v>
      </c>
      <c r="AG240" s="61">
        <v>0</v>
      </c>
      <c r="AH240" s="61">
        <v>0</v>
      </c>
      <c r="AI240" s="61">
        <v>20</v>
      </c>
      <c r="AJ240" s="143"/>
      <c r="AK240" s="138"/>
      <c r="AL240" s="136"/>
      <c r="AM240" s="136"/>
      <c r="AN240" s="138"/>
      <c r="AO240" s="138"/>
      <c r="AP240" s="138"/>
      <c r="AQ240" s="136"/>
    </row>
    <row r="241" spans="1:44" s="59" customFormat="1" ht="120" customHeight="1" x14ac:dyDescent="0.25">
      <c r="A241" s="138">
        <v>86</v>
      </c>
      <c r="B241" s="138" t="s">
        <v>801</v>
      </c>
      <c r="C241" s="136" t="s">
        <v>810</v>
      </c>
      <c r="D241" s="136" t="s">
        <v>846</v>
      </c>
      <c r="E241" s="136" t="s">
        <v>96</v>
      </c>
      <c r="F241" s="136" t="s">
        <v>847</v>
      </c>
      <c r="G241" s="136" t="s">
        <v>848</v>
      </c>
      <c r="H241" s="136" t="s">
        <v>849</v>
      </c>
      <c r="I241" s="138" t="s">
        <v>807</v>
      </c>
      <c r="J241" s="138" t="s">
        <v>834</v>
      </c>
      <c r="K241" s="138" t="s">
        <v>23</v>
      </c>
      <c r="L241" s="138" t="s">
        <v>71</v>
      </c>
      <c r="M241" s="138">
        <v>3</v>
      </c>
      <c r="N241" s="138" t="s">
        <v>55</v>
      </c>
      <c r="O241" s="138">
        <v>20</v>
      </c>
      <c r="P241" s="138" t="s">
        <v>99</v>
      </c>
      <c r="Q241" s="138">
        <v>40</v>
      </c>
      <c r="R241" s="143" t="s">
        <v>18</v>
      </c>
      <c r="S241" s="61" t="s">
        <v>850</v>
      </c>
      <c r="T241" s="61" t="s">
        <v>13</v>
      </c>
      <c r="U241" s="61" t="s">
        <v>27</v>
      </c>
      <c r="V241" s="61" t="s">
        <v>30</v>
      </c>
      <c r="W241" s="61" t="s">
        <v>31</v>
      </c>
      <c r="X241" s="61" t="s">
        <v>101</v>
      </c>
      <c r="Y241" s="61" t="s">
        <v>33</v>
      </c>
      <c r="Z241" s="140">
        <v>7.2</v>
      </c>
      <c r="AA241" s="14">
        <v>25</v>
      </c>
      <c r="AB241" s="14">
        <v>15</v>
      </c>
      <c r="AC241" s="14">
        <v>8</v>
      </c>
      <c r="AD241" s="14">
        <v>12</v>
      </c>
      <c r="AE241" s="140">
        <v>40</v>
      </c>
      <c r="AF241" s="61">
        <v>0</v>
      </c>
      <c r="AG241" s="61">
        <v>0</v>
      </c>
      <c r="AH241" s="61">
        <v>0</v>
      </c>
      <c r="AI241" s="61">
        <v>40</v>
      </c>
      <c r="AJ241" s="143" t="s">
        <v>18</v>
      </c>
      <c r="AK241" s="138" t="s">
        <v>35</v>
      </c>
      <c r="AL241" s="136" t="s">
        <v>687</v>
      </c>
      <c r="AM241" s="136" t="s">
        <v>194</v>
      </c>
      <c r="AN241" s="138"/>
      <c r="AO241" s="138"/>
      <c r="AP241" s="138"/>
      <c r="AQ241" s="136"/>
    </row>
    <row r="242" spans="1:44" s="59" customFormat="1" ht="90" x14ac:dyDescent="0.25">
      <c r="A242" s="138"/>
      <c r="B242" s="138"/>
      <c r="C242" s="136"/>
      <c r="D242" s="136"/>
      <c r="E242" s="136"/>
      <c r="F242" s="136"/>
      <c r="G242" s="136"/>
      <c r="H242" s="136"/>
      <c r="I242" s="138"/>
      <c r="J242" s="138"/>
      <c r="K242" s="138"/>
      <c r="L242" s="138"/>
      <c r="M242" s="138"/>
      <c r="N242" s="138"/>
      <c r="O242" s="138"/>
      <c r="P242" s="138"/>
      <c r="Q242" s="138"/>
      <c r="R242" s="143"/>
      <c r="S242" s="61" t="s">
        <v>851</v>
      </c>
      <c r="T242" s="61" t="s">
        <v>13</v>
      </c>
      <c r="U242" s="61" t="s">
        <v>27</v>
      </c>
      <c r="V242" s="61" t="s">
        <v>30</v>
      </c>
      <c r="W242" s="61" t="s">
        <v>31</v>
      </c>
      <c r="X242" s="61" t="s">
        <v>101</v>
      </c>
      <c r="Y242" s="61" t="s">
        <v>33</v>
      </c>
      <c r="Z242" s="140"/>
      <c r="AA242" s="14">
        <v>25</v>
      </c>
      <c r="AB242" s="14">
        <v>15</v>
      </c>
      <c r="AC242" s="14">
        <v>4.8</v>
      </c>
      <c r="AD242" s="14">
        <v>7.2</v>
      </c>
      <c r="AE242" s="140"/>
      <c r="AF242" s="61">
        <v>0</v>
      </c>
      <c r="AG242" s="61">
        <v>0</v>
      </c>
      <c r="AH242" s="61">
        <v>0</v>
      </c>
      <c r="AI242" s="61">
        <v>40</v>
      </c>
      <c r="AJ242" s="143"/>
      <c r="AK242" s="138"/>
      <c r="AL242" s="136"/>
      <c r="AM242" s="136"/>
      <c r="AN242" s="138"/>
      <c r="AO242" s="138"/>
      <c r="AP242" s="138"/>
      <c r="AQ242" s="136"/>
    </row>
    <row r="243" spans="1:44" s="59" customFormat="1" ht="105" x14ac:dyDescent="0.25">
      <c r="A243" s="138">
        <v>87</v>
      </c>
      <c r="B243" s="138" t="s">
        <v>801</v>
      </c>
      <c r="C243" s="136" t="s">
        <v>852</v>
      </c>
      <c r="D243" s="136" t="s">
        <v>853</v>
      </c>
      <c r="E243" s="136" t="s">
        <v>96</v>
      </c>
      <c r="F243" s="136" t="s">
        <v>691</v>
      </c>
      <c r="G243" s="136" t="s">
        <v>854</v>
      </c>
      <c r="H243" s="136" t="s">
        <v>855</v>
      </c>
      <c r="I243" s="138" t="s">
        <v>807</v>
      </c>
      <c r="J243" s="138" t="s">
        <v>834</v>
      </c>
      <c r="K243" s="138" t="s">
        <v>23</v>
      </c>
      <c r="L243" s="138" t="s">
        <v>71</v>
      </c>
      <c r="M243" s="138">
        <v>900</v>
      </c>
      <c r="N243" s="138" t="s">
        <v>98</v>
      </c>
      <c r="O243" s="138">
        <v>60</v>
      </c>
      <c r="P243" s="138" t="s">
        <v>46</v>
      </c>
      <c r="Q243" s="138">
        <v>80</v>
      </c>
      <c r="R243" s="139" t="s">
        <v>15</v>
      </c>
      <c r="S243" s="61" t="s">
        <v>856</v>
      </c>
      <c r="T243" s="61" t="s">
        <v>13</v>
      </c>
      <c r="U243" s="61" t="s">
        <v>28</v>
      </c>
      <c r="V243" s="61" t="s">
        <v>30</v>
      </c>
      <c r="W243" s="61" t="s">
        <v>31</v>
      </c>
      <c r="X243" s="61" t="s">
        <v>101</v>
      </c>
      <c r="Y243" s="61" t="s">
        <v>34</v>
      </c>
      <c r="Z243" s="140">
        <v>15.12</v>
      </c>
      <c r="AA243" s="14">
        <v>15</v>
      </c>
      <c r="AB243" s="14">
        <v>15</v>
      </c>
      <c r="AC243" s="14">
        <v>18</v>
      </c>
      <c r="AD243" s="14">
        <v>42</v>
      </c>
      <c r="AE243" s="140">
        <v>60</v>
      </c>
      <c r="AF243" s="61">
        <v>0</v>
      </c>
      <c r="AG243" s="61">
        <v>0</v>
      </c>
      <c r="AH243" s="61">
        <v>0</v>
      </c>
      <c r="AI243" s="61">
        <v>80</v>
      </c>
      <c r="AJ243" s="141" t="s">
        <v>16</v>
      </c>
      <c r="AK243" s="138" t="s">
        <v>36</v>
      </c>
      <c r="AL243" s="136" t="s">
        <v>658</v>
      </c>
      <c r="AM243" s="61" t="s">
        <v>857</v>
      </c>
      <c r="AN243" s="65">
        <v>44927</v>
      </c>
      <c r="AO243" s="65">
        <v>45261</v>
      </c>
      <c r="AP243" s="65">
        <v>45047</v>
      </c>
      <c r="AQ243" s="61" t="s">
        <v>652</v>
      </c>
    </row>
    <row r="244" spans="1:44" s="59" customFormat="1" ht="105" x14ac:dyDescent="0.25">
      <c r="A244" s="138"/>
      <c r="B244" s="138"/>
      <c r="C244" s="136"/>
      <c r="D244" s="136"/>
      <c r="E244" s="136"/>
      <c r="F244" s="136"/>
      <c r="G244" s="136"/>
      <c r="H244" s="136"/>
      <c r="I244" s="138"/>
      <c r="J244" s="138"/>
      <c r="K244" s="138"/>
      <c r="L244" s="138"/>
      <c r="M244" s="138"/>
      <c r="N244" s="138"/>
      <c r="O244" s="138"/>
      <c r="P244" s="138"/>
      <c r="Q244" s="138"/>
      <c r="R244" s="139"/>
      <c r="S244" s="61" t="s">
        <v>858</v>
      </c>
      <c r="T244" s="61" t="s">
        <v>13</v>
      </c>
      <c r="U244" s="61" t="s">
        <v>27</v>
      </c>
      <c r="V244" s="61" t="s">
        <v>30</v>
      </c>
      <c r="W244" s="61" t="s">
        <v>31</v>
      </c>
      <c r="X244" s="61" t="s">
        <v>101</v>
      </c>
      <c r="Y244" s="61" t="s">
        <v>33</v>
      </c>
      <c r="Z244" s="140"/>
      <c r="AA244" s="14">
        <v>25</v>
      </c>
      <c r="AB244" s="14">
        <v>15</v>
      </c>
      <c r="AC244" s="14">
        <v>16.8</v>
      </c>
      <c r="AD244" s="14">
        <v>25.2</v>
      </c>
      <c r="AE244" s="140"/>
      <c r="AF244" s="61">
        <v>0</v>
      </c>
      <c r="AG244" s="61">
        <v>0</v>
      </c>
      <c r="AH244" s="61">
        <v>0</v>
      </c>
      <c r="AI244" s="61">
        <v>80</v>
      </c>
      <c r="AJ244" s="141"/>
      <c r="AK244" s="138"/>
      <c r="AL244" s="136"/>
      <c r="AM244" s="61" t="s">
        <v>859</v>
      </c>
      <c r="AN244" s="65">
        <v>44927</v>
      </c>
      <c r="AO244" s="65">
        <v>45261</v>
      </c>
      <c r="AP244" s="65">
        <v>45047</v>
      </c>
      <c r="AQ244" s="61" t="s">
        <v>652</v>
      </c>
    </row>
    <row r="245" spans="1:44" s="59" customFormat="1" ht="105" x14ac:dyDescent="0.25">
      <c r="A245" s="138"/>
      <c r="B245" s="138"/>
      <c r="C245" s="136"/>
      <c r="D245" s="136"/>
      <c r="E245" s="136"/>
      <c r="F245" s="136"/>
      <c r="G245" s="136"/>
      <c r="H245" s="136"/>
      <c r="I245" s="138"/>
      <c r="J245" s="138"/>
      <c r="K245" s="138"/>
      <c r="L245" s="138"/>
      <c r="M245" s="138"/>
      <c r="N245" s="138"/>
      <c r="O245" s="138"/>
      <c r="P245" s="138"/>
      <c r="Q245" s="138"/>
      <c r="R245" s="139"/>
      <c r="S245" s="61" t="s">
        <v>860</v>
      </c>
      <c r="T245" s="61" t="s">
        <v>0</v>
      </c>
      <c r="U245" s="61" t="s">
        <v>29</v>
      </c>
      <c r="V245" s="61" t="s">
        <v>30</v>
      </c>
      <c r="W245" s="61" t="s">
        <v>31</v>
      </c>
      <c r="X245" s="61" t="s">
        <v>101</v>
      </c>
      <c r="Y245" s="61" t="s">
        <v>33</v>
      </c>
      <c r="Z245" s="140"/>
      <c r="AA245" s="14">
        <v>0</v>
      </c>
      <c r="AB245" s="14">
        <v>0</v>
      </c>
      <c r="AC245" s="14">
        <v>0</v>
      </c>
      <c r="AD245" s="14">
        <v>25.2</v>
      </c>
      <c r="AE245" s="140"/>
      <c r="AF245" s="61">
        <v>10</v>
      </c>
      <c r="AG245" s="61">
        <v>15</v>
      </c>
      <c r="AH245" s="61">
        <v>20</v>
      </c>
      <c r="AI245" s="61">
        <v>60</v>
      </c>
      <c r="AJ245" s="141"/>
      <c r="AK245" s="138"/>
      <c r="AL245" s="136"/>
      <c r="AM245" s="61" t="s">
        <v>861</v>
      </c>
      <c r="AN245" s="65">
        <v>44927</v>
      </c>
      <c r="AO245" s="65">
        <v>45261</v>
      </c>
      <c r="AP245" s="65">
        <v>45047</v>
      </c>
      <c r="AQ245" s="61" t="s">
        <v>652</v>
      </c>
    </row>
    <row r="246" spans="1:44" s="59" customFormat="1" ht="105" x14ac:dyDescent="0.25">
      <c r="A246" s="138"/>
      <c r="B246" s="138"/>
      <c r="C246" s="136"/>
      <c r="D246" s="136"/>
      <c r="E246" s="136"/>
      <c r="F246" s="136"/>
      <c r="G246" s="136"/>
      <c r="H246" s="136"/>
      <c r="I246" s="138"/>
      <c r="J246" s="138"/>
      <c r="K246" s="138"/>
      <c r="L246" s="138"/>
      <c r="M246" s="138"/>
      <c r="N246" s="138"/>
      <c r="O246" s="138"/>
      <c r="P246" s="138"/>
      <c r="Q246" s="138"/>
      <c r="R246" s="139"/>
      <c r="S246" s="61" t="s">
        <v>862</v>
      </c>
      <c r="T246" s="61" t="s">
        <v>13</v>
      </c>
      <c r="U246" s="61" t="s">
        <v>27</v>
      </c>
      <c r="V246" s="61" t="s">
        <v>30</v>
      </c>
      <c r="W246" s="61" t="s">
        <v>31</v>
      </c>
      <c r="X246" s="61" t="s">
        <v>101</v>
      </c>
      <c r="Y246" s="61" t="s">
        <v>33</v>
      </c>
      <c r="Z246" s="140"/>
      <c r="AA246" s="14">
        <v>25</v>
      </c>
      <c r="AB246" s="14">
        <v>15</v>
      </c>
      <c r="AC246" s="14">
        <v>10.08</v>
      </c>
      <c r="AD246" s="14">
        <v>15.12</v>
      </c>
      <c r="AE246" s="140"/>
      <c r="AF246" s="61">
        <v>0</v>
      </c>
      <c r="AG246" s="61">
        <v>0</v>
      </c>
      <c r="AH246" s="61">
        <v>0</v>
      </c>
      <c r="AI246" s="61">
        <v>60</v>
      </c>
      <c r="AJ246" s="141"/>
      <c r="AK246" s="138"/>
      <c r="AL246" s="136"/>
      <c r="AM246" s="61" t="s">
        <v>863</v>
      </c>
      <c r="AN246" s="65">
        <v>44927</v>
      </c>
      <c r="AO246" s="65">
        <v>45261</v>
      </c>
      <c r="AP246" s="65">
        <v>45047</v>
      </c>
      <c r="AQ246" s="61" t="s">
        <v>652</v>
      </c>
    </row>
    <row r="247" spans="1:44" s="59" customFormat="1" ht="105" x14ac:dyDescent="0.25">
      <c r="A247" s="138">
        <v>88</v>
      </c>
      <c r="B247" s="138" t="s">
        <v>801</v>
      </c>
      <c r="C247" s="136" t="s">
        <v>864</v>
      </c>
      <c r="D247" s="136" t="s">
        <v>865</v>
      </c>
      <c r="E247" s="136" t="s">
        <v>95</v>
      </c>
      <c r="F247" s="136" t="s">
        <v>691</v>
      </c>
      <c r="G247" s="136" t="s">
        <v>866</v>
      </c>
      <c r="H247" s="136" t="s">
        <v>867</v>
      </c>
      <c r="I247" s="138" t="s">
        <v>807</v>
      </c>
      <c r="J247" s="138" t="s">
        <v>834</v>
      </c>
      <c r="K247" s="138" t="s">
        <v>23</v>
      </c>
      <c r="L247" s="138" t="s">
        <v>71</v>
      </c>
      <c r="M247" s="138">
        <v>360</v>
      </c>
      <c r="N247" s="138" t="s">
        <v>42</v>
      </c>
      <c r="O247" s="138">
        <v>40</v>
      </c>
      <c r="P247" s="138" t="s">
        <v>46</v>
      </c>
      <c r="Q247" s="138">
        <v>80</v>
      </c>
      <c r="R247" s="139" t="s">
        <v>15</v>
      </c>
      <c r="S247" s="61" t="s">
        <v>868</v>
      </c>
      <c r="T247" s="61" t="s">
        <v>13</v>
      </c>
      <c r="U247" s="61" t="s">
        <v>27</v>
      </c>
      <c r="V247" s="61" t="s">
        <v>30</v>
      </c>
      <c r="W247" s="61" t="s">
        <v>31</v>
      </c>
      <c r="X247" s="61" t="s">
        <v>101</v>
      </c>
      <c r="Y247" s="61" t="s">
        <v>33</v>
      </c>
      <c r="Z247" s="140">
        <v>16.8</v>
      </c>
      <c r="AA247" s="14">
        <v>25</v>
      </c>
      <c r="AB247" s="14">
        <v>15</v>
      </c>
      <c r="AC247" s="14">
        <v>16</v>
      </c>
      <c r="AD247" s="14">
        <v>24</v>
      </c>
      <c r="AE247" s="140">
        <v>80</v>
      </c>
      <c r="AF247" s="61">
        <v>0</v>
      </c>
      <c r="AG247" s="61">
        <v>0</v>
      </c>
      <c r="AH247" s="61">
        <v>0</v>
      </c>
      <c r="AI247" s="61">
        <v>80</v>
      </c>
      <c r="AJ247" s="139" t="s">
        <v>15</v>
      </c>
      <c r="AK247" s="138" t="s">
        <v>36</v>
      </c>
      <c r="AL247" s="136" t="s">
        <v>869</v>
      </c>
      <c r="AM247" s="136" t="s">
        <v>735</v>
      </c>
      <c r="AN247" s="138">
        <v>44927</v>
      </c>
      <c r="AO247" s="138">
        <v>45261</v>
      </c>
      <c r="AP247" s="138">
        <v>45047</v>
      </c>
      <c r="AQ247" s="136" t="s">
        <v>652</v>
      </c>
    </row>
    <row r="248" spans="1:44" s="59" customFormat="1" ht="90" x14ac:dyDescent="0.25">
      <c r="A248" s="138"/>
      <c r="B248" s="138"/>
      <c r="C248" s="136"/>
      <c r="D248" s="136"/>
      <c r="E248" s="136"/>
      <c r="F248" s="136"/>
      <c r="G248" s="136"/>
      <c r="H248" s="136"/>
      <c r="I248" s="138"/>
      <c r="J248" s="138"/>
      <c r="K248" s="138"/>
      <c r="L248" s="138"/>
      <c r="M248" s="138"/>
      <c r="N248" s="138"/>
      <c r="O248" s="138"/>
      <c r="P248" s="138"/>
      <c r="Q248" s="138"/>
      <c r="R248" s="139"/>
      <c r="S248" s="61" t="s">
        <v>837</v>
      </c>
      <c r="T248" s="61" t="s">
        <v>13</v>
      </c>
      <c r="U248" s="61" t="s">
        <v>28</v>
      </c>
      <c r="V248" s="61" t="s">
        <v>30</v>
      </c>
      <c r="W248" s="61" t="s">
        <v>31</v>
      </c>
      <c r="X248" s="61" t="s">
        <v>101</v>
      </c>
      <c r="Y248" s="61" t="s">
        <v>33</v>
      </c>
      <c r="Z248" s="140"/>
      <c r="AA248" s="14">
        <v>15</v>
      </c>
      <c r="AB248" s="14">
        <v>15</v>
      </c>
      <c r="AC248" s="14">
        <v>7.2</v>
      </c>
      <c r="AD248" s="14">
        <v>16.8</v>
      </c>
      <c r="AE248" s="140"/>
      <c r="AF248" s="61">
        <v>0</v>
      </c>
      <c r="AG248" s="61">
        <v>0</v>
      </c>
      <c r="AH248" s="61">
        <v>0</v>
      </c>
      <c r="AI248" s="61">
        <v>80</v>
      </c>
      <c r="AJ248" s="139"/>
      <c r="AK248" s="138"/>
      <c r="AL248" s="136"/>
      <c r="AM248" s="136"/>
      <c r="AN248" s="138"/>
      <c r="AO248" s="138"/>
      <c r="AP248" s="138"/>
      <c r="AQ248" s="136"/>
    </row>
    <row r="249" spans="1:44" s="59" customFormat="1" ht="241.5" customHeight="1" x14ac:dyDescent="0.25">
      <c r="A249" s="138">
        <v>89</v>
      </c>
      <c r="B249" s="138" t="s">
        <v>598</v>
      </c>
      <c r="C249" s="136" t="s">
        <v>231</v>
      </c>
      <c r="D249" s="136" t="s">
        <v>870</v>
      </c>
      <c r="E249" s="136" t="s">
        <v>95</v>
      </c>
      <c r="F249" s="136" t="s">
        <v>283</v>
      </c>
      <c r="G249" s="136" t="s">
        <v>871</v>
      </c>
      <c r="H249" s="136" t="s">
        <v>872</v>
      </c>
      <c r="I249" s="138" t="s">
        <v>160</v>
      </c>
      <c r="J249" s="138" t="s">
        <v>193</v>
      </c>
      <c r="K249" s="138" t="s">
        <v>286</v>
      </c>
      <c r="L249" s="138" t="s">
        <v>71</v>
      </c>
      <c r="M249" s="138">
        <v>12</v>
      </c>
      <c r="N249" s="138" t="s">
        <v>55</v>
      </c>
      <c r="O249" s="138">
        <v>20</v>
      </c>
      <c r="P249" s="138" t="s">
        <v>46</v>
      </c>
      <c r="Q249" s="138">
        <v>80</v>
      </c>
      <c r="R249" s="139" t="s">
        <v>15</v>
      </c>
      <c r="S249" s="61" t="s">
        <v>627</v>
      </c>
      <c r="T249" s="61" t="s">
        <v>13</v>
      </c>
      <c r="U249" s="61" t="s">
        <v>27</v>
      </c>
      <c r="V249" s="61" t="s">
        <v>30</v>
      </c>
      <c r="W249" s="61" t="s">
        <v>31</v>
      </c>
      <c r="X249" s="61" t="s">
        <v>101</v>
      </c>
      <c r="Y249" s="61" t="s">
        <v>33</v>
      </c>
      <c r="Z249" s="140">
        <v>7.2</v>
      </c>
      <c r="AA249" s="14">
        <v>25</v>
      </c>
      <c r="AB249" s="14">
        <v>15</v>
      </c>
      <c r="AC249" s="14">
        <v>8</v>
      </c>
      <c r="AD249" s="14">
        <v>12</v>
      </c>
      <c r="AE249" s="140">
        <v>80</v>
      </c>
      <c r="AF249" s="61">
        <v>0</v>
      </c>
      <c r="AG249" s="61">
        <v>0</v>
      </c>
      <c r="AH249" s="61">
        <v>0</v>
      </c>
      <c r="AI249" s="61">
        <v>80</v>
      </c>
      <c r="AJ249" s="139" t="s">
        <v>15</v>
      </c>
      <c r="AK249" s="138" t="s">
        <v>36</v>
      </c>
      <c r="AL249" s="136" t="s">
        <v>275</v>
      </c>
      <c r="AM249" s="61" t="s">
        <v>873</v>
      </c>
      <c r="AN249" s="65">
        <v>44958</v>
      </c>
      <c r="AO249" s="65">
        <v>45261</v>
      </c>
      <c r="AP249" s="14" t="s">
        <v>874</v>
      </c>
      <c r="AQ249" s="61" t="s">
        <v>875</v>
      </c>
    </row>
    <row r="250" spans="1:44" s="59" customFormat="1" ht="299.25" customHeight="1" x14ac:dyDescent="0.25">
      <c r="A250" s="138"/>
      <c r="B250" s="138"/>
      <c r="C250" s="136"/>
      <c r="D250" s="136"/>
      <c r="E250" s="136"/>
      <c r="F250" s="136"/>
      <c r="G250" s="136"/>
      <c r="H250" s="136"/>
      <c r="I250" s="138"/>
      <c r="J250" s="138"/>
      <c r="K250" s="138"/>
      <c r="L250" s="138"/>
      <c r="M250" s="138"/>
      <c r="N250" s="138"/>
      <c r="O250" s="138"/>
      <c r="P250" s="138"/>
      <c r="Q250" s="138"/>
      <c r="R250" s="139"/>
      <c r="S250" s="61" t="s">
        <v>876</v>
      </c>
      <c r="T250" s="61" t="s">
        <v>13</v>
      </c>
      <c r="U250" s="61" t="s">
        <v>27</v>
      </c>
      <c r="V250" s="61" t="s">
        <v>30</v>
      </c>
      <c r="W250" s="61" t="s">
        <v>31</v>
      </c>
      <c r="X250" s="61" t="s">
        <v>101</v>
      </c>
      <c r="Y250" s="61" t="s">
        <v>33</v>
      </c>
      <c r="Z250" s="140"/>
      <c r="AA250" s="14">
        <v>25</v>
      </c>
      <c r="AB250" s="14">
        <v>15</v>
      </c>
      <c r="AC250" s="14">
        <v>4.8</v>
      </c>
      <c r="AD250" s="14">
        <v>7.2</v>
      </c>
      <c r="AE250" s="140"/>
      <c r="AF250" s="61">
        <v>0</v>
      </c>
      <c r="AG250" s="61">
        <v>0</v>
      </c>
      <c r="AH250" s="61">
        <v>0</v>
      </c>
      <c r="AI250" s="61">
        <v>80</v>
      </c>
      <c r="AJ250" s="139"/>
      <c r="AK250" s="138"/>
      <c r="AL250" s="136"/>
      <c r="AM250" s="61" t="s">
        <v>877</v>
      </c>
      <c r="AN250" s="65">
        <v>44958</v>
      </c>
      <c r="AO250" s="65">
        <v>45261</v>
      </c>
      <c r="AP250" s="14" t="s">
        <v>874</v>
      </c>
      <c r="AQ250" s="61" t="s">
        <v>878</v>
      </c>
    </row>
    <row r="251" spans="1:44" s="59" customFormat="1" ht="195" x14ac:dyDescent="0.25">
      <c r="A251" s="138">
        <v>90</v>
      </c>
      <c r="B251" s="138" t="s">
        <v>598</v>
      </c>
      <c r="C251" s="136" t="s">
        <v>292</v>
      </c>
      <c r="D251" s="136" t="s">
        <v>879</v>
      </c>
      <c r="E251" s="136" t="s">
        <v>95</v>
      </c>
      <c r="F251" s="136" t="s">
        <v>294</v>
      </c>
      <c r="G251" s="136" t="s">
        <v>880</v>
      </c>
      <c r="H251" s="136" t="s">
        <v>881</v>
      </c>
      <c r="I251" s="138" t="s">
        <v>234</v>
      </c>
      <c r="J251" s="138" t="s">
        <v>193</v>
      </c>
      <c r="K251" s="138" t="s">
        <v>286</v>
      </c>
      <c r="L251" s="138" t="s">
        <v>71</v>
      </c>
      <c r="M251" s="138">
        <v>12</v>
      </c>
      <c r="N251" s="138" t="s">
        <v>55</v>
      </c>
      <c r="O251" s="138">
        <v>20</v>
      </c>
      <c r="P251" s="138" t="s">
        <v>46</v>
      </c>
      <c r="Q251" s="138">
        <v>80</v>
      </c>
      <c r="R251" s="139" t="s">
        <v>15</v>
      </c>
      <c r="S251" s="61" t="s">
        <v>882</v>
      </c>
      <c r="T251" s="61" t="s">
        <v>13</v>
      </c>
      <c r="U251" s="61" t="s">
        <v>27</v>
      </c>
      <c r="V251" s="61" t="s">
        <v>30</v>
      </c>
      <c r="W251" s="61" t="s">
        <v>31</v>
      </c>
      <c r="X251" s="61" t="s">
        <v>101</v>
      </c>
      <c r="Y251" s="61" t="s">
        <v>34</v>
      </c>
      <c r="Z251" s="140">
        <v>4.32</v>
      </c>
      <c r="AA251" s="14">
        <v>25</v>
      </c>
      <c r="AB251" s="14">
        <v>15</v>
      </c>
      <c r="AC251" s="14">
        <v>8</v>
      </c>
      <c r="AD251" s="14">
        <v>12</v>
      </c>
      <c r="AE251" s="140">
        <v>80</v>
      </c>
      <c r="AF251" s="61">
        <v>0</v>
      </c>
      <c r="AG251" s="61">
        <v>0</v>
      </c>
      <c r="AH251" s="61">
        <v>0</v>
      </c>
      <c r="AI251" s="61">
        <v>80</v>
      </c>
      <c r="AJ251" s="139" t="s">
        <v>15</v>
      </c>
      <c r="AK251" s="138" t="s">
        <v>36</v>
      </c>
      <c r="AL251" s="136" t="s">
        <v>275</v>
      </c>
      <c r="AM251" s="61" t="s">
        <v>883</v>
      </c>
      <c r="AN251" s="65">
        <v>44986</v>
      </c>
      <c r="AO251" s="65">
        <v>45261</v>
      </c>
      <c r="AP251" s="14" t="s">
        <v>874</v>
      </c>
      <c r="AQ251" s="61" t="s">
        <v>884</v>
      </c>
    </row>
    <row r="252" spans="1:44" s="59" customFormat="1" ht="180" x14ac:dyDescent="0.25">
      <c r="A252" s="138"/>
      <c r="B252" s="138"/>
      <c r="C252" s="136"/>
      <c r="D252" s="136"/>
      <c r="E252" s="136"/>
      <c r="F252" s="136"/>
      <c r="G252" s="136"/>
      <c r="H252" s="136"/>
      <c r="I252" s="138"/>
      <c r="J252" s="138"/>
      <c r="K252" s="138"/>
      <c r="L252" s="138"/>
      <c r="M252" s="138"/>
      <c r="N252" s="138"/>
      <c r="O252" s="138"/>
      <c r="P252" s="138"/>
      <c r="Q252" s="138"/>
      <c r="R252" s="139"/>
      <c r="S252" s="61" t="s">
        <v>627</v>
      </c>
      <c r="T252" s="61" t="s">
        <v>13</v>
      </c>
      <c r="U252" s="61" t="s">
        <v>27</v>
      </c>
      <c r="V252" s="61" t="s">
        <v>30</v>
      </c>
      <c r="W252" s="61" t="s">
        <v>31</v>
      </c>
      <c r="X252" s="61" t="s">
        <v>101</v>
      </c>
      <c r="Y252" s="61" t="s">
        <v>33</v>
      </c>
      <c r="Z252" s="140"/>
      <c r="AA252" s="14">
        <v>25</v>
      </c>
      <c r="AB252" s="14">
        <v>15</v>
      </c>
      <c r="AC252" s="14">
        <v>4.8</v>
      </c>
      <c r="AD252" s="14">
        <v>7.2</v>
      </c>
      <c r="AE252" s="140"/>
      <c r="AF252" s="61">
        <v>0</v>
      </c>
      <c r="AG252" s="61">
        <v>0</v>
      </c>
      <c r="AH252" s="61">
        <v>0</v>
      </c>
      <c r="AI252" s="61">
        <v>80</v>
      </c>
      <c r="AJ252" s="139"/>
      <c r="AK252" s="138"/>
      <c r="AL252" s="136"/>
      <c r="AM252" s="61" t="s">
        <v>885</v>
      </c>
      <c r="AN252" s="65">
        <v>44986</v>
      </c>
      <c r="AO252" s="65">
        <v>45261</v>
      </c>
      <c r="AP252" s="14" t="s">
        <v>874</v>
      </c>
      <c r="AQ252" s="61" t="s">
        <v>886</v>
      </c>
    </row>
    <row r="253" spans="1:44" s="59" customFormat="1" ht="195" x14ac:dyDescent="0.25">
      <c r="A253" s="138"/>
      <c r="B253" s="138"/>
      <c r="C253" s="136"/>
      <c r="D253" s="136"/>
      <c r="E253" s="136"/>
      <c r="F253" s="136"/>
      <c r="G253" s="136"/>
      <c r="H253" s="136"/>
      <c r="I253" s="138"/>
      <c r="J253" s="138"/>
      <c r="K253" s="138"/>
      <c r="L253" s="138"/>
      <c r="M253" s="138"/>
      <c r="N253" s="138"/>
      <c r="O253" s="138"/>
      <c r="P253" s="138"/>
      <c r="Q253" s="138"/>
      <c r="R253" s="139"/>
      <c r="S253" s="61" t="s">
        <v>876</v>
      </c>
      <c r="T253" s="61" t="s">
        <v>13</v>
      </c>
      <c r="U253" s="61" t="s">
        <v>27</v>
      </c>
      <c r="V253" s="61" t="s">
        <v>30</v>
      </c>
      <c r="W253" s="61" t="s">
        <v>31</v>
      </c>
      <c r="X253" s="61" t="s">
        <v>101</v>
      </c>
      <c r="Y253" s="61" t="s">
        <v>33</v>
      </c>
      <c r="Z253" s="140"/>
      <c r="AA253" s="14">
        <v>25</v>
      </c>
      <c r="AB253" s="14">
        <v>15</v>
      </c>
      <c r="AC253" s="14">
        <v>2.88</v>
      </c>
      <c r="AD253" s="14">
        <v>4.32</v>
      </c>
      <c r="AE253" s="140"/>
      <c r="AF253" s="61">
        <v>0</v>
      </c>
      <c r="AG253" s="61">
        <v>0</v>
      </c>
      <c r="AH253" s="61">
        <v>0</v>
      </c>
      <c r="AI253" s="61">
        <v>80</v>
      </c>
      <c r="AJ253" s="139"/>
      <c r="AK253" s="138"/>
      <c r="AL253" s="136"/>
      <c r="AM253" s="61"/>
      <c r="AN253" s="14"/>
      <c r="AO253" s="14"/>
      <c r="AP253" s="14"/>
      <c r="AQ253" s="61"/>
    </row>
    <row r="254" spans="1:44" s="59" customFormat="1" ht="390" x14ac:dyDescent="0.25">
      <c r="A254" s="138">
        <v>91</v>
      </c>
      <c r="B254" s="138" t="s">
        <v>598</v>
      </c>
      <c r="C254" s="136" t="s">
        <v>232</v>
      </c>
      <c r="D254" s="136" t="s">
        <v>887</v>
      </c>
      <c r="E254" s="136" t="s">
        <v>95</v>
      </c>
      <c r="F254" s="136" t="s">
        <v>303</v>
      </c>
      <c r="G254" s="136" t="s">
        <v>888</v>
      </c>
      <c r="H254" s="136" t="s">
        <v>889</v>
      </c>
      <c r="I254" s="138" t="s">
        <v>306</v>
      </c>
      <c r="J254" s="138" t="s">
        <v>193</v>
      </c>
      <c r="K254" s="138" t="s">
        <v>286</v>
      </c>
      <c r="L254" s="138" t="s">
        <v>71</v>
      </c>
      <c r="M254" s="138">
        <v>12</v>
      </c>
      <c r="N254" s="138" t="s">
        <v>55</v>
      </c>
      <c r="O254" s="138">
        <v>20</v>
      </c>
      <c r="P254" s="138" t="s">
        <v>46</v>
      </c>
      <c r="Q254" s="138">
        <v>80</v>
      </c>
      <c r="R254" s="139" t="s">
        <v>15</v>
      </c>
      <c r="S254" s="61" t="s">
        <v>635</v>
      </c>
      <c r="T254" s="61" t="s">
        <v>13</v>
      </c>
      <c r="U254" s="61" t="s">
        <v>27</v>
      </c>
      <c r="V254" s="61" t="s">
        <v>30</v>
      </c>
      <c r="W254" s="61" t="s">
        <v>31</v>
      </c>
      <c r="X254" s="61" t="s">
        <v>101</v>
      </c>
      <c r="Y254" s="61" t="s">
        <v>33</v>
      </c>
      <c r="Z254" s="140">
        <v>7.2</v>
      </c>
      <c r="AA254" s="14">
        <v>25</v>
      </c>
      <c r="AB254" s="14">
        <v>15</v>
      </c>
      <c r="AC254" s="14">
        <v>8</v>
      </c>
      <c r="AD254" s="14">
        <v>12</v>
      </c>
      <c r="AE254" s="140">
        <v>80</v>
      </c>
      <c r="AF254" s="61">
        <v>0</v>
      </c>
      <c r="AG254" s="61">
        <v>0</v>
      </c>
      <c r="AH254" s="61">
        <v>0</v>
      </c>
      <c r="AI254" s="61">
        <v>80</v>
      </c>
      <c r="AJ254" s="139" t="s">
        <v>15</v>
      </c>
      <c r="AK254" s="138" t="s">
        <v>36</v>
      </c>
      <c r="AL254" s="136" t="s">
        <v>890</v>
      </c>
      <c r="AM254" s="136" t="s">
        <v>891</v>
      </c>
      <c r="AN254" s="138">
        <v>44986</v>
      </c>
      <c r="AO254" s="138">
        <v>45261</v>
      </c>
      <c r="AP254" s="138" t="s">
        <v>874</v>
      </c>
      <c r="AQ254" s="136" t="s">
        <v>892</v>
      </c>
      <c r="AR254" s="185"/>
    </row>
    <row r="255" spans="1:44" s="59" customFormat="1" ht="195" x14ac:dyDescent="0.25">
      <c r="A255" s="138"/>
      <c r="B255" s="138"/>
      <c r="C255" s="136"/>
      <c r="D255" s="136"/>
      <c r="E255" s="136"/>
      <c r="F255" s="136"/>
      <c r="G255" s="136"/>
      <c r="H255" s="136"/>
      <c r="I255" s="138"/>
      <c r="J255" s="138"/>
      <c r="K255" s="138"/>
      <c r="L255" s="138"/>
      <c r="M255" s="138"/>
      <c r="N255" s="138"/>
      <c r="O255" s="138"/>
      <c r="P255" s="138"/>
      <c r="Q255" s="138"/>
      <c r="R255" s="139"/>
      <c r="S255" s="61" t="s">
        <v>876</v>
      </c>
      <c r="T255" s="61" t="s">
        <v>13</v>
      </c>
      <c r="U255" s="61" t="s">
        <v>27</v>
      </c>
      <c r="V255" s="61" t="s">
        <v>30</v>
      </c>
      <c r="W255" s="61" t="s">
        <v>31</v>
      </c>
      <c r="X255" s="61" t="s">
        <v>101</v>
      </c>
      <c r="Y255" s="61" t="s">
        <v>33</v>
      </c>
      <c r="Z255" s="140"/>
      <c r="AA255" s="14">
        <v>25</v>
      </c>
      <c r="AB255" s="14">
        <v>15</v>
      </c>
      <c r="AC255" s="14">
        <v>4.8</v>
      </c>
      <c r="AD255" s="14">
        <v>7.2</v>
      </c>
      <c r="AE255" s="140"/>
      <c r="AF255" s="61">
        <v>0</v>
      </c>
      <c r="AG255" s="61">
        <v>0</v>
      </c>
      <c r="AH255" s="61">
        <v>0</v>
      </c>
      <c r="AI255" s="61">
        <v>80</v>
      </c>
      <c r="AJ255" s="139"/>
      <c r="AK255" s="138"/>
      <c r="AL255" s="136"/>
      <c r="AM255" s="136"/>
      <c r="AN255" s="138"/>
      <c r="AO255" s="138"/>
      <c r="AP255" s="138"/>
      <c r="AQ255" s="136"/>
      <c r="AR255" s="185"/>
    </row>
    <row r="256" spans="1:44" s="59" customFormat="1" ht="105" customHeight="1" x14ac:dyDescent="0.25">
      <c r="A256" s="138">
        <v>92</v>
      </c>
      <c r="B256" s="138" t="s">
        <v>893</v>
      </c>
      <c r="C256" s="136" t="s">
        <v>894</v>
      </c>
      <c r="D256" s="136" t="s">
        <v>895</v>
      </c>
      <c r="E256" s="136" t="s">
        <v>95</v>
      </c>
      <c r="F256" s="136" t="s">
        <v>896</v>
      </c>
      <c r="G256" s="136" t="s">
        <v>897</v>
      </c>
      <c r="H256" s="136" t="s">
        <v>898</v>
      </c>
      <c r="I256" s="138" t="s">
        <v>159</v>
      </c>
      <c r="J256" s="138" t="s">
        <v>899</v>
      </c>
      <c r="K256" s="138" t="s">
        <v>22</v>
      </c>
      <c r="L256" s="138" t="s">
        <v>71</v>
      </c>
      <c r="M256" s="138">
        <v>1500</v>
      </c>
      <c r="N256" s="138" t="s">
        <v>98</v>
      </c>
      <c r="O256" s="138">
        <v>60</v>
      </c>
      <c r="P256" s="138" t="s">
        <v>16</v>
      </c>
      <c r="Q256" s="138">
        <v>60</v>
      </c>
      <c r="R256" s="141" t="s">
        <v>16</v>
      </c>
      <c r="S256" s="61" t="s">
        <v>900</v>
      </c>
      <c r="T256" s="61" t="s">
        <v>13</v>
      </c>
      <c r="U256" s="61" t="s">
        <v>27</v>
      </c>
      <c r="V256" s="61" t="s">
        <v>30</v>
      </c>
      <c r="W256" s="61" t="s">
        <v>31</v>
      </c>
      <c r="X256" s="61" t="s">
        <v>101</v>
      </c>
      <c r="Y256" s="61" t="s">
        <v>33</v>
      </c>
      <c r="Z256" s="140">
        <v>21.6</v>
      </c>
      <c r="AA256" s="14">
        <v>25</v>
      </c>
      <c r="AB256" s="14">
        <v>15</v>
      </c>
      <c r="AC256" s="14">
        <v>24</v>
      </c>
      <c r="AD256" s="14">
        <v>36</v>
      </c>
      <c r="AE256" s="140">
        <v>60</v>
      </c>
      <c r="AF256" s="61">
        <v>0</v>
      </c>
      <c r="AG256" s="61">
        <v>0</v>
      </c>
      <c r="AH256" s="61">
        <v>0</v>
      </c>
      <c r="AI256" s="61">
        <v>60</v>
      </c>
      <c r="AJ256" s="141" t="s">
        <v>16</v>
      </c>
      <c r="AK256" s="138" t="s">
        <v>36</v>
      </c>
      <c r="AL256" s="136" t="s">
        <v>901</v>
      </c>
      <c r="AM256" s="61" t="s">
        <v>902</v>
      </c>
      <c r="AN256" s="65" t="s">
        <v>903</v>
      </c>
      <c r="AO256" s="65">
        <v>45261</v>
      </c>
      <c r="AP256" s="65">
        <v>45170</v>
      </c>
      <c r="AQ256" s="61" t="s">
        <v>904</v>
      </c>
    </row>
    <row r="257" spans="1:43" s="59" customFormat="1" ht="165" x14ac:dyDescent="0.25">
      <c r="A257" s="138"/>
      <c r="B257" s="138"/>
      <c r="C257" s="136"/>
      <c r="D257" s="136"/>
      <c r="E257" s="136"/>
      <c r="F257" s="136"/>
      <c r="G257" s="136"/>
      <c r="H257" s="136"/>
      <c r="I257" s="138"/>
      <c r="J257" s="138"/>
      <c r="K257" s="138"/>
      <c r="L257" s="138"/>
      <c r="M257" s="138"/>
      <c r="N257" s="138"/>
      <c r="O257" s="138"/>
      <c r="P257" s="138"/>
      <c r="Q257" s="138"/>
      <c r="R257" s="141"/>
      <c r="S257" s="61" t="s">
        <v>905</v>
      </c>
      <c r="T257" s="61" t="s">
        <v>13</v>
      </c>
      <c r="U257" s="61" t="s">
        <v>27</v>
      </c>
      <c r="V257" s="61" t="s">
        <v>30</v>
      </c>
      <c r="W257" s="61" t="s">
        <v>31</v>
      </c>
      <c r="X257" s="61" t="s">
        <v>101</v>
      </c>
      <c r="Y257" s="61" t="s">
        <v>33</v>
      </c>
      <c r="Z257" s="140"/>
      <c r="AA257" s="14">
        <v>25</v>
      </c>
      <c r="AB257" s="14">
        <v>15</v>
      </c>
      <c r="AC257" s="14">
        <v>14.4</v>
      </c>
      <c r="AD257" s="14">
        <v>21.6</v>
      </c>
      <c r="AE257" s="140"/>
      <c r="AF257" s="61">
        <v>0</v>
      </c>
      <c r="AG257" s="61">
        <v>0</v>
      </c>
      <c r="AH257" s="61">
        <v>0</v>
      </c>
      <c r="AI257" s="61">
        <v>60</v>
      </c>
      <c r="AJ257" s="141"/>
      <c r="AK257" s="138"/>
      <c r="AL257" s="136"/>
      <c r="AM257" s="61" t="s">
        <v>906</v>
      </c>
      <c r="AN257" s="65">
        <v>44958</v>
      </c>
      <c r="AO257" s="65">
        <v>45261</v>
      </c>
      <c r="AP257" s="14" t="s">
        <v>907</v>
      </c>
      <c r="AQ257" s="61" t="s">
        <v>908</v>
      </c>
    </row>
    <row r="258" spans="1:43" s="59" customFormat="1" ht="285" x14ac:dyDescent="0.25">
      <c r="A258" s="138">
        <v>93</v>
      </c>
      <c r="B258" s="138" t="s">
        <v>893</v>
      </c>
      <c r="C258" s="136" t="s">
        <v>894</v>
      </c>
      <c r="D258" s="136" t="s">
        <v>909</v>
      </c>
      <c r="E258" s="136"/>
      <c r="F258" s="136"/>
      <c r="G258" s="136"/>
      <c r="H258" s="136" t="s">
        <v>910</v>
      </c>
      <c r="I258" s="138" t="s">
        <v>66</v>
      </c>
      <c r="J258" s="138" t="s">
        <v>194</v>
      </c>
      <c r="K258" s="138" t="s">
        <v>22</v>
      </c>
      <c r="L258" s="138" t="s">
        <v>77</v>
      </c>
      <c r="M258" s="138">
        <v>12</v>
      </c>
      <c r="N258" s="138" t="s">
        <v>55</v>
      </c>
      <c r="O258" s="138">
        <v>20</v>
      </c>
      <c r="P258" s="138" t="s">
        <v>14</v>
      </c>
      <c r="Q258" s="138">
        <v>100</v>
      </c>
      <c r="R258" s="144" t="s">
        <v>19</v>
      </c>
      <c r="S258" s="61" t="s">
        <v>911</v>
      </c>
      <c r="T258" s="61" t="s">
        <v>13</v>
      </c>
      <c r="U258" s="61" t="s">
        <v>28</v>
      </c>
      <c r="V258" s="61" t="s">
        <v>30</v>
      </c>
      <c r="W258" s="61" t="s">
        <v>31</v>
      </c>
      <c r="X258" s="61" t="s">
        <v>101</v>
      </c>
      <c r="Y258" s="61" t="s">
        <v>33</v>
      </c>
      <c r="Z258" s="140">
        <v>8.4</v>
      </c>
      <c r="AA258" s="14">
        <v>15</v>
      </c>
      <c r="AB258" s="14">
        <v>15</v>
      </c>
      <c r="AC258" s="14">
        <v>6</v>
      </c>
      <c r="AD258" s="14">
        <v>14</v>
      </c>
      <c r="AE258" s="140">
        <v>100</v>
      </c>
      <c r="AF258" s="61">
        <v>0</v>
      </c>
      <c r="AG258" s="61">
        <v>0</v>
      </c>
      <c r="AH258" s="61">
        <v>0</v>
      </c>
      <c r="AI258" s="61">
        <v>100</v>
      </c>
      <c r="AJ258" s="144" t="s">
        <v>19</v>
      </c>
      <c r="AK258" s="138" t="s">
        <v>36</v>
      </c>
      <c r="AL258" s="136" t="s">
        <v>901</v>
      </c>
      <c r="AM258" s="61" t="s">
        <v>912</v>
      </c>
      <c r="AN258" s="65">
        <v>45017</v>
      </c>
      <c r="AO258" s="65">
        <v>45261</v>
      </c>
      <c r="AP258" s="65">
        <v>45231</v>
      </c>
      <c r="AQ258" s="61" t="s">
        <v>904</v>
      </c>
    </row>
    <row r="259" spans="1:43" s="59" customFormat="1" ht="120" x14ac:dyDescent="0.25">
      <c r="A259" s="138"/>
      <c r="B259" s="138"/>
      <c r="C259" s="136"/>
      <c r="D259" s="136"/>
      <c r="E259" s="136"/>
      <c r="F259" s="136"/>
      <c r="G259" s="136"/>
      <c r="H259" s="136"/>
      <c r="I259" s="138"/>
      <c r="J259" s="138"/>
      <c r="K259" s="138"/>
      <c r="L259" s="138"/>
      <c r="M259" s="138"/>
      <c r="N259" s="138"/>
      <c r="O259" s="138"/>
      <c r="P259" s="138"/>
      <c r="Q259" s="138"/>
      <c r="R259" s="144"/>
      <c r="S259" s="61"/>
      <c r="T259" s="61"/>
      <c r="U259" s="61"/>
      <c r="V259" s="61"/>
      <c r="W259" s="61"/>
      <c r="X259" s="61"/>
      <c r="Y259" s="61"/>
      <c r="Z259" s="140"/>
      <c r="AA259" s="14">
        <v>25</v>
      </c>
      <c r="AB259" s="14">
        <v>15</v>
      </c>
      <c r="AC259" s="14">
        <v>5.6</v>
      </c>
      <c r="AD259" s="14">
        <v>8.4</v>
      </c>
      <c r="AE259" s="140"/>
      <c r="AF259" s="61">
        <v>0</v>
      </c>
      <c r="AG259" s="61">
        <v>0</v>
      </c>
      <c r="AH259" s="61">
        <v>0</v>
      </c>
      <c r="AI259" s="61">
        <v>100</v>
      </c>
      <c r="AJ259" s="144"/>
      <c r="AK259" s="138"/>
      <c r="AL259" s="136"/>
      <c r="AM259" s="69" t="s">
        <v>913</v>
      </c>
      <c r="AN259" s="65">
        <v>45017</v>
      </c>
      <c r="AO259" s="65">
        <v>45261</v>
      </c>
      <c r="AP259" s="14" t="s">
        <v>914</v>
      </c>
      <c r="AQ259" s="61" t="s">
        <v>915</v>
      </c>
    </row>
    <row r="260" spans="1:43" s="59" customFormat="1" ht="90" x14ac:dyDescent="0.25">
      <c r="A260" s="138">
        <v>94</v>
      </c>
      <c r="B260" s="138" t="s">
        <v>893</v>
      </c>
      <c r="C260" s="136" t="s">
        <v>894</v>
      </c>
      <c r="D260" s="136" t="s">
        <v>916</v>
      </c>
      <c r="E260" s="136" t="s">
        <v>96</v>
      </c>
      <c r="F260" s="136" t="s">
        <v>917</v>
      </c>
      <c r="G260" s="136" t="s">
        <v>918</v>
      </c>
      <c r="H260" s="136" t="s">
        <v>919</v>
      </c>
      <c r="I260" s="138" t="s">
        <v>158</v>
      </c>
      <c r="J260" s="138" t="s">
        <v>194</v>
      </c>
      <c r="K260" s="138" t="s">
        <v>23</v>
      </c>
      <c r="L260" s="138" t="s">
        <v>71</v>
      </c>
      <c r="M260" s="138">
        <v>25</v>
      </c>
      <c r="N260" s="138" t="s">
        <v>42</v>
      </c>
      <c r="O260" s="138">
        <v>40</v>
      </c>
      <c r="P260" s="138" t="s">
        <v>16</v>
      </c>
      <c r="Q260" s="138">
        <v>60</v>
      </c>
      <c r="R260" s="141" t="s">
        <v>16</v>
      </c>
      <c r="S260" s="61" t="s">
        <v>920</v>
      </c>
      <c r="T260" s="61" t="s">
        <v>13</v>
      </c>
      <c r="U260" s="61" t="s">
        <v>28</v>
      </c>
      <c r="V260" s="61" t="s">
        <v>30</v>
      </c>
      <c r="W260" s="61" t="s">
        <v>31</v>
      </c>
      <c r="X260" s="61" t="s">
        <v>101</v>
      </c>
      <c r="Y260" s="61" t="s">
        <v>33</v>
      </c>
      <c r="Z260" s="140">
        <v>28.4</v>
      </c>
      <c r="AA260" s="14">
        <v>15</v>
      </c>
      <c r="AB260" s="14">
        <v>15</v>
      </c>
      <c r="AC260" s="14">
        <v>6</v>
      </c>
      <c r="AD260" s="14">
        <v>34</v>
      </c>
      <c r="AE260" s="140">
        <v>60</v>
      </c>
      <c r="AF260" s="61">
        <v>0</v>
      </c>
      <c r="AG260" s="61">
        <v>0</v>
      </c>
      <c r="AH260" s="61">
        <v>0</v>
      </c>
      <c r="AI260" s="61">
        <v>60</v>
      </c>
      <c r="AJ260" s="141" t="s">
        <v>16</v>
      </c>
      <c r="AK260" s="138" t="s">
        <v>36</v>
      </c>
      <c r="AL260" s="136" t="s">
        <v>921</v>
      </c>
      <c r="AM260" s="136" t="s">
        <v>922</v>
      </c>
      <c r="AN260" s="137">
        <v>44927</v>
      </c>
      <c r="AO260" s="137">
        <v>45261</v>
      </c>
      <c r="AP260" s="138" t="s">
        <v>923</v>
      </c>
      <c r="AQ260" s="136" t="s">
        <v>924</v>
      </c>
    </row>
    <row r="261" spans="1:43" s="59" customFormat="1" ht="150" x14ac:dyDescent="0.25">
      <c r="A261" s="138"/>
      <c r="B261" s="138"/>
      <c r="C261" s="136"/>
      <c r="D261" s="136"/>
      <c r="E261" s="136"/>
      <c r="F261" s="136"/>
      <c r="G261" s="136"/>
      <c r="H261" s="136"/>
      <c r="I261" s="138"/>
      <c r="J261" s="138"/>
      <c r="K261" s="138"/>
      <c r="L261" s="138"/>
      <c r="M261" s="138"/>
      <c r="N261" s="138"/>
      <c r="O261" s="138"/>
      <c r="P261" s="138"/>
      <c r="Q261" s="138"/>
      <c r="R261" s="141"/>
      <c r="S261" s="61" t="s">
        <v>925</v>
      </c>
      <c r="T261" s="61" t="s">
        <v>13</v>
      </c>
      <c r="U261" s="61" t="s">
        <v>27</v>
      </c>
      <c r="V261" s="61" t="s">
        <v>30</v>
      </c>
      <c r="W261" s="61" t="s">
        <v>31</v>
      </c>
      <c r="X261" s="61" t="s">
        <v>101</v>
      </c>
      <c r="Y261" s="61" t="s">
        <v>33</v>
      </c>
      <c r="Z261" s="140"/>
      <c r="AA261" s="14">
        <v>25</v>
      </c>
      <c r="AB261" s="14">
        <v>15</v>
      </c>
      <c r="AC261" s="14">
        <v>5.6</v>
      </c>
      <c r="AD261" s="14">
        <v>28.4</v>
      </c>
      <c r="AE261" s="140"/>
      <c r="AF261" s="61">
        <v>0</v>
      </c>
      <c r="AG261" s="61">
        <v>0</v>
      </c>
      <c r="AH261" s="61">
        <v>0</v>
      </c>
      <c r="AI261" s="61">
        <v>60</v>
      </c>
      <c r="AJ261" s="141"/>
      <c r="AK261" s="138"/>
      <c r="AL261" s="136"/>
      <c r="AM261" s="136"/>
      <c r="AN261" s="138"/>
      <c r="AO261" s="138"/>
      <c r="AP261" s="138"/>
      <c r="AQ261" s="136"/>
    </row>
    <row r="262" spans="1:43" s="59" customFormat="1" ht="165" x14ac:dyDescent="0.25">
      <c r="A262" s="138">
        <v>95</v>
      </c>
      <c r="B262" s="138" t="s">
        <v>893</v>
      </c>
      <c r="C262" s="136" t="s">
        <v>894</v>
      </c>
      <c r="D262" s="136" t="s">
        <v>926</v>
      </c>
      <c r="E262" s="136" t="s">
        <v>95</v>
      </c>
      <c r="F262" s="136" t="s">
        <v>927</v>
      </c>
      <c r="G262" s="136" t="s">
        <v>928</v>
      </c>
      <c r="H262" s="136" t="s">
        <v>929</v>
      </c>
      <c r="I262" s="138" t="s">
        <v>234</v>
      </c>
      <c r="J262" s="138" t="s">
        <v>194</v>
      </c>
      <c r="K262" s="138" t="s">
        <v>23</v>
      </c>
      <c r="L262" s="138" t="s">
        <v>71</v>
      </c>
      <c r="M262" s="138">
        <v>1500</v>
      </c>
      <c r="N262" s="138" t="s">
        <v>98</v>
      </c>
      <c r="O262" s="138">
        <v>60</v>
      </c>
      <c r="P262" s="138" t="s">
        <v>46</v>
      </c>
      <c r="Q262" s="138">
        <v>80</v>
      </c>
      <c r="R262" s="139" t="s">
        <v>15</v>
      </c>
      <c r="S262" s="61" t="s">
        <v>930</v>
      </c>
      <c r="T262" s="61" t="s">
        <v>13</v>
      </c>
      <c r="U262" s="61" t="s">
        <v>28</v>
      </c>
      <c r="V262" s="61" t="s">
        <v>30</v>
      </c>
      <c r="W262" s="61" t="s">
        <v>31</v>
      </c>
      <c r="X262" s="61" t="s">
        <v>101</v>
      </c>
      <c r="Y262" s="61" t="s">
        <v>33</v>
      </c>
      <c r="Z262" s="140">
        <v>52</v>
      </c>
      <c r="AA262" s="14">
        <v>15</v>
      </c>
      <c r="AB262" s="14">
        <v>15</v>
      </c>
      <c r="AC262" s="14">
        <v>6</v>
      </c>
      <c r="AD262" s="14">
        <v>54</v>
      </c>
      <c r="AE262" s="140">
        <v>60</v>
      </c>
      <c r="AF262" s="61">
        <v>0</v>
      </c>
      <c r="AG262" s="61">
        <v>0</v>
      </c>
      <c r="AH262" s="61">
        <v>0</v>
      </c>
      <c r="AI262" s="61">
        <v>80</v>
      </c>
      <c r="AJ262" s="141" t="s">
        <v>16</v>
      </c>
      <c r="AK262" s="138" t="s">
        <v>36</v>
      </c>
      <c r="AL262" s="136" t="s">
        <v>901</v>
      </c>
      <c r="AM262" s="136" t="s">
        <v>931</v>
      </c>
      <c r="AN262" s="137">
        <v>44927</v>
      </c>
      <c r="AO262" s="137">
        <v>45261</v>
      </c>
      <c r="AP262" s="138" t="s">
        <v>923</v>
      </c>
      <c r="AQ262" s="136" t="s">
        <v>932</v>
      </c>
    </row>
    <row r="263" spans="1:43" s="59" customFormat="1" ht="105" x14ac:dyDescent="0.25">
      <c r="A263" s="138"/>
      <c r="B263" s="138"/>
      <c r="C263" s="136"/>
      <c r="D263" s="136"/>
      <c r="E263" s="136"/>
      <c r="F263" s="136"/>
      <c r="G263" s="136"/>
      <c r="H263" s="136"/>
      <c r="I263" s="138"/>
      <c r="J263" s="138"/>
      <c r="K263" s="138"/>
      <c r="L263" s="138"/>
      <c r="M263" s="138"/>
      <c r="N263" s="138"/>
      <c r="O263" s="138"/>
      <c r="P263" s="138"/>
      <c r="Q263" s="138"/>
      <c r="R263" s="139"/>
      <c r="S263" s="61" t="s">
        <v>933</v>
      </c>
      <c r="T263" s="61" t="s">
        <v>13</v>
      </c>
      <c r="U263" s="61" t="s">
        <v>27</v>
      </c>
      <c r="V263" s="61" t="s">
        <v>30</v>
      </c>
      <c r="W263" s="61" t="s">
        <v>31</v>
      </c>
      <c r="X263" s="61" t="s">
        <v>101</v>
      </c>
      <c r="Y263" s="61" t="s">
        <v>33</v>
      </c>
      <c r="Z263" s="140"/>
      <c r="AA263" s="14">
        <v>25</v>
      </c>
      <c r="AB263" s="14">
        <v>15</v>
      </c>
      <c r="AC263" s="14">
        <v>8</v>
      </c>
      <c r="AD263" s="14">
        <v>52</v>
      </c>
      <c r="AE263" s="140"/>
      <c r="AF263" s="61">
        <v>0</v>
      </c>
      <c r="AG263" s="61">
        <v>0</v>
      </c>
      <c r="AH263" s="61">
        <v>0</v>
      </c>
      <c r="AI263" s="61">
        <v>80</v>
      </c>
      <c r="AJ263" s="141"/>
      <c r="AK263" s="138"/>
      <c r="AL263" s="136"/>
      <c r="AM263" s="136"/>
      <c r="AN263" s="138"/>
      <c r="AO263" s="138"/>
      <c r="AP263" s="138"/>
      <c r="AQ263" s="136"/>
    </row>
    <row r="264" spans="1:43" s="59" customFormat="1" ht="180" x14ac:dyDescent="0.25">
      <c r="A264" s="14">
        <v>96</v>
      </c>
      <c r="B264" s="14" t="s">
        <v>893</v>
      </c>
      <c r="C264" s="61" t="s">
        <v>894</v>
      </c>
      <c r="D264" s="61" t="s">
        <v>934</v>
      </c>
      <c r="E264" s="61" t="s">
        <v>96</v>
      </c>
      <c r="F264" s="61" t="s">
        <v>935</v>
      </c>
      <c r="G264" s="61" t="s">
        <v>936</v>
      </c>
      <c r="H264" s="61" t="s">
        <v>937</v>
      </c>
      <c r="I264" s="14" t="s">
        <v>234</v>
      </c>
      <c r="J264" s="14" t="s">
        <v>194</v>
      </c>
      <c r="K264" s="61" t="s">
        <v>23</v>
      </c>
      <c r="L264" s="61" t="s">
        <v>71</v>
      </c>
      <c r="M264" s="14">
        <v>365</v>
      </c>
      <c r="N264" s="14" t="s">
        <v>42</v>
      </c>
      <c r="O264" s="14">
        <v>40</v>
      </c>
      <c r="P264" s="14" t="s">
        <v>17</v>
      </c>
      <c r="Q264" s="14">
        <v>20</v>
      </c>
      <c r="R264" s="68" t="s">
        <v>18</v>
      </c>
      <c r="S264" s="61" t="s">
        <v>938</v>
      </c>
      <c r="T264" s="61" t="s">
        <v>13</v>
      </c>
      <c r="U264" s="61" t="s">
        <v>27</v>
      </c>
      <c r="V264" s="61" t="s">
        <v>30</v>
      </c>
      <c r="W264" s="61" t="s">
        <v>551</v>
      </c>
      <c r="X264" s="61" t="s">
        <v>32</v>
      </c>
      <c r="Y264" s="61" t="s">
        <v>33</v>
      </c>
      <c r="Z264" s="64">
        <v>32</v>
      </c>
      <c r="AA264" s="14">
        <v>25</v>
      </c>
      <c r="AB264" s="14">
        <v>15</v>
      </c>
      <c r="AC264" s="14">
        <v>8</v>
      </c>
      <c r="AD264" s="14">
        <v>32</v>
      </c>
      <c r="AE264" s="64">
        <v>20</v>
      </c>
      <c r="AF264" s="61">
        <v>0</v>
      </c>
      <c r="AG264" s="61">
        <v>0</v>
      </c>
      <c r="AH264" s="61">
        <v>0</v>
      </c>
      <c r="AI264" s="61">
        <v>20</v>
      </c>
      <c r="AJ264" s="68" t="s">
        <v>18</v>
      </c>
      <c r="AK264" s="61" t="s">
        <v>36</v>
      </c>
      <c r="AL264" s="61" t="s">
        <v>939</v>
      </c>
      <c r="AM264" s="61"/>
      <c r="AN264" s="77"/>
      <c r="AO264" s="77"/>
      <c r="AP264" s="77"/>
      <c r="AQ264" s="69"/>
    </row>
    <row r="265" spans="1:43" s="59" customFormat="1" ht="135" x14ac:dyDescent="0.25">
      <c r="A265" s="138">
        <v>97</v>
      </c>
      <c r="B265" s="138" t="s">
        <v>940</v>
      </c>
      <c r="C265" s="136" t="s">
        <v>941</v>
      </c>
      <c r="D265" s="136" t="s">
        <v>942</v>
      </c>
      <c r="E265" s="136" t="s">
        <v>96</v>
      </c>
      <c r="F265" s="136" t="s">
        <v>943</v>
      </c>
      <c r="G265" s="136" t="s">
        <v>944</v>
      </c>
      <c r="H265" s="136" t="s">
        <v>945</v>
      </c>
      <c r="I265" s="138" t="s">
        <v>158</v>
      </c>
      <c r="J265" s="138" t="s">
        <v>193</v>
      </c>
      <c r="K265" s="138" t="s">
        <v>23</v>
      </c>
      <c r="L265" s="138" t="s">
        <v>71</v>
      </c>
      <c r="M265" s="138">
        <v>360</v>
      </c>
      <c r="N265" s="138" t="s">
        <v>42</v>
      </c>
      <c r="O265" s="138">
        <v>40</v>
      </c>
      <c r="P265" s="138" t="s">
        <v>46</v>
      </c>
      <c r="Q265" s="138">
        <v>80</v>
      </c>
      <c r="R265" s="139" t="s">
        <v>15</v>
      </c>
      <c r="S265" s="61" t="s">
        <v>946</v>
      </c>
      <c r="T265" s="61" t="s">
        <v>13</v>
      </c>
      <c r="U265" s="61" t="s">
        <v>27</v>
      </c>
      <c r="V265" s="61" t="s">
        <v>30</v>
      </c>
      <c r="W265" s="61" t="s">
        <v>31</v>
      </c>
      <c r="X265" s="61" t="s">
        <v>101</v>
      </c>
      <c r="Y265" s="61" t="s">
        <v>34</v>
      </c>
      <c r="Z265" s="140">
        <v>10.080000000000002</v>
      </c>
      <c r="AA265" s="14">
        <v>25</v>
      </c>
      <c r="AB265" s="14">
        <v>15</v>
      </c>
      <c r="AC265" s="14">
        <v>16</v>
      </c>
      <c r="AD265" s="14">
        <v>24</v>
      </c>
      <c r="AE265" s="140">
        <v>80</v>
      </c>
      <c r="AF265" s="61">
        <v>0</v>
      </c>
      <c r="AG265" s="61">
        <v>0</v>
      </c>
      <c r="AH265" s="61">
        <v>0</v>
      </c>
      <c r="AI265" s="61">
        <v>80</v>
      </c>
      <c r="AJ265" s="139" t="s">
        <v>15</v>
      </c>
      <c r="AK265" s="138" t="s">
        <v>36</v>
      </c>
      <c r="AL265" s="136" t="s">
        <v>947</v>
      </c>
      <c r="AM265" s="136" t="s">
        <v>948</v>
      </c>
      <c r="AN265" s="137">
        <v>44958</v>
      </c>
      <c r="AO265" s="137">
        <v>45261</v>
      </c>
      <c r="AP265" s="137">
        <v>45108</v>
      </c>
      <c r="AQ265" s="136" t="s">
        <v>459</v>
      </c>
    </row>
    <row r="266" spans="1:43" s="59" customFormat="1" ht="120" x14ac:dyDescent="0.25">
      <c r="A266" s="138"/>
      <c r="B266" s="138"/>
      <c r="C266" s="136"/>
      <c r="D266" s="136"/>
      <c r="E266" s="136"/>
      <c r="F266" s="136"/>
      <c r="G266" s="136"/>
      <c r="H266" s="136"/>
      <c r="I266" s="138"/>
      <c r="J266" s="138"/>
      <c r="K266" s="138"/>
      <c r="L266" s="138"/>
      <c r="M266" s="138"/>
      <c r="N266" s="138"/>
      <c r="O266" s="138"/>
      <c r="P266" s="138"/>
      <c r="Q266" s="138"/>
      <c r="R266" s="139"/>
      <c r="S266" s="61" t="s">
        <v>949</v>
      </c>
      <c r="T266" s="61" t="s">
        <v>13</v>
      </c>
      <c r="U266" s="61" t="s">
        <v>28</v>
      </c>
      <c r="V266" s="61" t="s">
        <v>30</v>
      </c>
      <c r="W266" s="61" t="s">
        <v>31</v>
      </c>
      <c r="X266" s="61" t="s">
        <v>101</v>
      </c>
      <c r="Y266" s="61" t="s">
        <v>33</v>
      </c>
      <c r="Z266" s="140"/>
      <c r="AA266" s="14">
        <v>15</v>
      </c>
      <c r="AB266" s="14">
        <v>15</v>
      </c>
      <c r="AC266" s="14">
        <v>7.2</v>
      </c>
      <c r="AD266" s="14">
        <v>16.8</v>
      </c>
      <c r="AE266" s="140"/>
      <c r="AF266" s="61">
        <v>0</v>
      </c>
      <c r="AG266" s="61">
        <v>0</v>
      </c>
      <c r="AH266" s="61">
        <v>0</v>
      </c>
      <c r="AI266" s="61">
        <v>80</v>
      </c>
      <c r="AJ266" s="139"/>
      <c r="AK266" s="138"/>
      <c r="AL266" s="136"/>
      <c r="AM266" s="136"/>
      <c r="AN266" s="137"/>
      <c r="AO266" s="137"/>
      <c r="AP266" s="137"/>
      <c r="AQ266" s="136"/>
    </row>
    <row r="267" spans="1:43" s="59" customFormat="1" ht="105" x14ac:dyDescent="0.25">
      <c r="A267" s="138"/>
      <c r="B267" s="138"/>
      <c r="C267" s="136"/>
      <c r="D267" s="136"/>
      <c r="E267" s="136"/>
      <c r="F267" s="136"/>
      <c r="G267" s="136"/>
      <c r="H267" s="136"/>
      <c r="I267" s="138"/>
      <c r="J267" s="138"/>
      <c r="K267" s="138"/>
      <c r="L267" s="138"/>
      <c r="M267" s="138"/>
      <c r="N267" s="138"/>
      <c r="O267" s="138"/>
      <c r="P267" s="138"/>
      <c r="Q267" s="138"/>
      <c r="R267" s="139"/>
      <c r="S267" s="61" t="s">
        <v>950</v>
      </c>
      <c r="T267" s="61" t="s">
        <v>13</v>
      </c>
      <c r="U267" s="61" t="s">
        <v>27</v>
      </c>
      <c r="V267" s="61" t="s">
        <v>30</v>
      </c>
      <c r="W267" s="61" t="s">
        <v>31</v>
      </c>
      <c r="X267" s="61" t="s">
        <v>101</v>
      </c>
      <c r="Y267" s="61" t="s">
        <v>34</v>
      </c>
      <c r="Z267" s="140"/>
      <c r="AA267" s="14">
        <v>25</v>
      </c>
      <c r="AB267" s="14">
        <v>15</v>
      </c>
      <c r="AC267" s="14">
        <v>6.72</v>
      </c>
      <c r="AD267" s="14">
        <v>10.080000000000002</v>
      </c>
      <c r="AE267" s="140"/>
      <c r="AF267" s="61">
        <v>0</v>
      </c>
      <c r="AG267" s="61">
        <v>0</v>
      </c>
      <c r="AH267" s="61">
        <v>0</v>
      </c>
      <c r="AI267" s="61">
        <v>80</v>
      </c>
      <c r="AJ267" s="139"/>
      <c r="AK267" s="138"/>
      <c r="AL267" s="136"/>
      <c r="AM267" s="136"/>
      <c r="AN267" s="137"/>
      <c r="AO267" s="137"/>
      <c r="AP267" s="137"/>
      <c r="AQ267" s="136"/>
    </row>
    <row r="268" spans="1:43" s="59" customFormat="1" ht="165" customHeight="1" x14ac:dyDescent="0.25">
      <c r="A268" s="138">
        <v>98</v>
      </c>
      <c r="B268" s="138" t="s">
        <v>940</v>
      </c>
      <c r="C268" s="136" t="s">
        <v>941</v>
      </c>
      <c r="D268" s="136" t="s">
        <v>951</v>
      </c>
      <c r="E268" s="136" t="s">
        <v>95</v>
      </c>
      <c r="F268" s="136" t="s">
        <v>952</v>
      </c>
      <c r="G268" s="136" t="s">
        <v>953</v>
      </c>
      <c r="H268" s="136" t="s">
        <v>954</v>
      </c>
      <c r="I268" s="138" t="s">
        <v>158</v>
      </c>
      <c r="J268" s="138" t="s">
        <v>193</v>
      </c>
      <c r="K268" s="138" t="s">
        <v>23</v>
      </c>
      <c r="L268" s="138" t="s">
        <v>71</v>
      </c>
      <c r="M268" s="138">
        <v>52</v>
      </c>
      <c r="N268" s="138" t="s">
        <v>42</v>
      </c>
      <c r="O268" s="138">
        <v>40</v>
      </c>
      <c r="P268" s="138" t="s">
        <v>46</v>
      </c>
      <c r="Q268" s="138">
        <v>80</v>
      </c>
      <c r="R268" s="139" t="s">
        <v>15</v>
      </c>
      <c r="S268" s="61" t="s">
        <v>955</v>
      </c>
      <c r="T268" s="61" t="s">
        <v>13</v>
      </c>
      <c r="U268" s="61" t="s">
        <v>27</v>
      </c>
      <c r="V268" s="61" t="s">
        <v>30</v>
      </c>
      <c r="W268" s="61" t="s">
        <v>31</v>
      </c>
      <c r="X268" s="61" t="s">
        <v>101</v>
      </c>
      <c r="Y268" s="61" t="s">
        <v>33</v>
      </c>
      <c r="Z268" s="140">
        <v>10.08</v>
      </c>
      <c r="AA268" s="14">
        <v>25</v>
      </c>
      <c r="AB268" s="14">
        <v>15</v>
      </c>
      <c r="AC268" s="14">
        <v>16</v>
      </c>
      <c r="AD268" s="14">
        <v>24</v>
      </c>
      <c r="AE268" s="140">
        <v>80</v>
      </c>
      <c r="AF268" s="61">
        <v>0</v>
      </c>
      <c r="AG268" s="61">
        <v>0</v>
      </c>
      <c r="AH268" s="61">
        <v>0</v>
      </c>
      <c r="AI268" s="61">
        <v>80</v>
      </c>
      <c r="AJ268" s="139" t="s">
        <v>15</v>
      </c>
      <c r="AK268" s="138" t="s">
        <v>36</v>
      </c>
      <c r="AL268" s="136" t="s">
        <v>947</v>
      </c>
      <c r="AM268" s="136" t="s">
        <v>956</v>
      </c>
      <c r="AN268" s="137">
        <v>44958</v>
      </c>
      <c r="AO268" s="137">
        <v>45108</v>
      </c>
      <c r="AP268" s="142" t="s">
        <v>235</v>
      </c>
      <c r="AQ268" s="136" t="s">
        <v>459</v>
      </c>
    </row>
    <row r="269" spans="1:43" s="59" customFormat="1" ht="96.75" customHeight="1" x14ac:dyDescent="0.25">
      <c r="A269" s="138"/>
      <c r="B269" s="138"/>
      <c r="C269" s="136"/>
      <c r="D269" s="136"/>
      <c r="E269" s="136"/>
      <c r="F269" s="136"/>
      <c r="G269" s="136"/>
      <c r="H269" s="136"/>
      <c r="I269" s="138"/>
      <c r="J269" s="138"/>
      <c r="K269" s="138"/>
      <c r="L269" s="138"/>
      <c r="M269" s="138"/>
      <c r="N269" s="138"/>
      <c r="O269" s="138"/>
      <c r="P269" s="138"/>
      <c r="Q269" s="138"/>
      <c r="R269" s="139"/>
      <c r="S269" s="61" t="s">
        <v>957</v>
      </c>
      <c r="T269" s="61" t="s">
        <v>13</v>
      </c>
      <c r="U269" s="61" t="s">
        <v>27</v>
      </c>
      <c r="V269" s="61" t="s">
        <v>30</v>
      </c>
      <c r="W269" s="61" t="s">
        <v>31</v>
      </c>
      <c r="X269" s="61" t="s">
        <v>101</v>
      </c>
      <c r="Y269" s="61" t="s">
        <v>33</v>
      </c>
      <c r="Z269" s="140"/>
      <c r="AA269" s="14">
        <v>25</v>
      </c>
      <c r="AB269" s="14">
        <v>15</v>
      </c>
      <c r="AC269" s="14">
        <v>9.6</v>
      </c>
      <c r="AD269" s="14">
        <v>14.4</v>
      </c>
      <c r="AE269" s="140"/>
      <c r="AF269" s="61">
        <v>0</v>
      </c>
      <c r="AG269" s="61">
        <v>0</v>
      </c>
      <c r="AH269" s="61">
        <v>0</v>
      </c>
      <c r="AI269" s="61">
        <v>80</v>
      </c>
      <c r="AJ269" s="139"/>
      <c r="AK269" s="138"/>
      <c r="AL269" s="136"/>
      <c r="AM269" s="136"/>
      <c r="AN269" s="137"/>
      <c r="AO269" s="137"/>
      <c r="AP269" s="142"/>
      <c r="AQ269" s="136"/>
    </row>
    <row r="270" spans="1:43" s="59" customFormat="1" ht="135" x14ac:dyDescent="0.25">
      <c r="A270" s="138"/>
      <c r="B270" s="138"/>
      <c r="C270" s="136"/>
      <c r="D270" s="136"/>
      <c r="E270" s="136"/>
      <c r="F270" s="136"/>
      <c r="G270" s="136"/>
      <c r="H270" s="136"/>
      <c r="I270" s="138"/>
      <c r="J270" s="138"/>
      <c r="K270" s="138"/>
      <c r="L270" s="138"/>
      <c r="M270" s="138"/>
      <c r="N270" s="138"/>
      <c r="O270" s="138"/>
      <c r="P270" s="138"/>
      <c r="Q270" s="138"/>
      <c r="R270" s="139"/>
      <c r="S270" s="61" t="s">
        <v>958</v>
      </c>
      <c r="T270" s="61" t="s">
        <v>13</v>
      </c>
      <c r="U270" s="61" t="s">
        <v>28</v>
      </c>
      <c r="V270" s="61" t="s">
        <v>30</v>
      </c>
      <c r="W270" s="61" t="s">
        <v>31</v>
      </c>
      <c r="X270" s="61" t="s">
        <v>101</v>
      </c>
      <c r="Y270" s="61" t="s">
        <v>33</v>
      </c>
      <c r="Z270" s="140"/>
      <c r="AA270" s="14">
        <v>15</v>
      </c>
      <c r="AB270" s="14">
        <v>15</v>
      </c>
      <c r="AC270" s="14">
        <v>4.32</v>
      </c>
      <c r="AD270" s="14">
        <v>10.08</v>
      </c>
      <c r="AE270" s="140"/>
      <c r="AF270" s="61">
        <v>0</v>
      </c>
      <c r="AG270" s="61">
        <v>0</v>
      </c>
      <c r="AH270" s="61">
        <v>0</v>
      </c>
      <c r="AI270" s="61">
        <v>80</v>
      </c>
      <c r="AJ270" s="139"/>
      <c r="AK270" s="138"/>
      <c r="AL270" s="136"/>
      <c r="AM270" s="136"/>
      <c r="AN270" s="137"/>
      <c r="AO270" s="137"/>
      <c r="AP270" s="142"/>
      <c r="AQ270" s="136"/>
    </row>
    <row r="271" spans="1:43" s="59" customFormat="1" ht="120" x14ac:dyDescent="0.25">
      <c r="A271" s="138">
        <v>99</v>
      </c>
      <c r="B271" s="138" t="s">
        <v>940</v>
      </c>
      <c r="C271" s="136" t="s">
        <v>941</v>
      </c>
      <c r="D271" s="136" t="s">
        <v>959</v>
      </c>
      <c r="E271" s="136" t="s">
        <v>95</v>
      </c>
      <c r="F271" s="136" t="s">
        <v>960</v>
      </c>
      <c r="G271" s="136" t="s">
        <v>961</v>
      </c>
      <c r="H271" s="136" t="s">
        <v>962</v>
      </c>
      <c r="I271" s="138" t="s">
        <v>158</v>
      </c>
      <c r="J271" s="138" t="s">
        <v>193</v>
      </c>
      <c r="K271" s="138" t="s">
        <v>23</v>
      </c>
      <c r="L271" s="138" t="s">
        <v>67</v>
      </c>
      <c r="M271" s="138">
        <v>365</v>
      </c>
      <c r="N271" s="138" t="s">
        <v>42</v>
      </c>
      <c r="O271" s="138">
        <v>40</v>
      </c>
      <c r="P271" s="138" t="s">
        <v>46</v>
      </c>
      <c r="Q271" s="138">
        <v>80</v>
      </c>
      <c r="R271" s="139" t="s">
        <v>15</v>
      </c>
      <c r="S271" s="61" t="s">
        <v>963</v>
      </c>
      <c r="T271" s="61" t="s">
        <v>13</v>
      </c>
      <c r="U271" s="61" t="s">
        <v>27</v>
      </c>
      <c r="V271" s="61" t="s">
        <v>30</v>
      </c>
      <c r="W271" s="61" t="s">
        <v>31</v>
      </c>
      <c r="X271" s="61" t="s">
        <v>101</v>
      </c>
      <c r="Y271" s="61" t="s">
        <v>33</v>
      </c>
      <c r="Z271" s="140">
        <v>16.8</v>
      </c>
      <c r="AA271" s="14">
        <v>25</v>
      </c>
      <c r="AB271" s="14">
        <v>15</v>
      </c>
      <c r="AC271" s="14">
        <v>16</v>
      </c>
      <c r="AD271" s="14">
        <v>24</v>
      </c>
      <c r="AE271" s="140">
        <v>80</v>
      </c>
      <c r="AF271" s="61">
        <v>0</v>
      </c>
      <c r="AG271" s="61">
        <v>0</v>
      </c>
      <c r="AH271" s="61">
        <v>0</v>
      </c>
      <c r="AI271" s="61">
        <v>80</v>
      </c>
      <c r="AJ271" s="139" t="s">
        <v>15</v>
      </c>
      <c r="AK271" s="138" t="s">
        <v>36</v>
      </c>
      <c r="AL271" s="136" t="s">
        <v>1741</v>
      </c>
      <c r="AM271" s="136" t="s">
        <v>956</v>
      </c>
      <c r="AN271" s="137">
        <v>44958</v>
      </c>
      <c r="AO271" s="137">
        <v>45108</v>
      </c>
      <c r="AP271" s="142" t="s">
        <v>235</v>
      </c>
      <c r="AQ271" s="136" t="s">
        <v>459</v>
      </c>
    </row>
    <row r="272" spans="1:43" s="59" customFormat="1" ht="135" x14ac:dyDescent="0.25">
      <c r="A272" s="138"/>
      <c r="B272" s="138"/>
      <c r="C272" s="136"/>
      <c r="D272" s="136"/>
      <c r="E272" s="136"/>
      <c r="F272" s="136"/>
      <c r="G272" s="136"/>
      <c r="H272" s="136"/>
      <c r="I272" s="138"/>
      <c r="J272" s="138"/>
      <c r="K272" s="138"/>
      <c r="L272" s="138"/>
      <c r="M272" s="138"/>
      <c r="N272" s="138"/>
      <c r="O272" s="138"/>
      <c r="P272" s="138"/>
      <c r="Q272" s="138"/>
      <c r="R272" s="139"/>
      <c r="S272" s="61" t="s">
        <v>964</v>
      </c>
      <c r="T272" s="61" t="s">
        <v>13</v>
      </c>
      <c r="U272" s="61" t="s">
        <v>28</v>
      </c>
      <c r="V272" s="61" t="s">
        <v>30</v>
      </c>
      <c r="W272" s="61" t="s">
        <v>31</v>
      </c>
      <c r="X272" s="61" t="s">
        <v>101</v>
      </c>
      <c r="Y272" s="61" t="s">
        <v>34</v>
      </c>
      <c r="Z272" s="140"/>
      <c r="AA272" s="14">
        <v>15</v>
      </c>
      <c r="AB272" s="14">
        <v>15</v>
      </c>
      <c r="AC272" s="14">
        <v>7.2</v>
      </c>
      <c r="AD272" s="14">
        <v>16.8</v>
      </c>
      <c r="AE272" s="140"/>
      <c r="AF272" s="61">
        <v>0</v>
      </c>
      <c r="AG272" s="61">
        <v>0</v>
      </c>
      <c r="AH272" s="61">
        <v>0</v>
      </c>
      <c r="AI272" s="61">
        <v>80</v>
      </c>
      <c r="AJ272" s="139"/>
      <c r="AK272" s="138"/>
      <c r="AL272" s="136"/>
      <c r="AM272" s="136"/>
      <c r="AN272" s="137"/>
      <c r="AO272" s="137"/>
      <c r="AP272" s="142"/>
      <c r="AQ272" s="136"/>
    </row>
    <row r="273" spans="1:43" s="59" customFormat="1" ht="105" x14ac:dyDescent="0.25">
      <c r="A273" s="138">
        <v>100</v>
      </c>
      <c r="B273" s="138" t="s">
        <v>940</v>
      </c>
      <c r="C273" s="136" t="s">
        <v>941</v>
      </c>
      <c r="D273" s="136" t="s">
        <v>965</v>
      </c>
      <c r="E273" s="136"/>
      <c r="F273" s="136"/>
      <c r="G273" s="136"/>
      <c r="H273" s="136" t="s">
        <v>966</v>
      </c>
      <c r="I273" s="138" t="s">
        <v>66</v>
      </c>
      <c r="J273" s="138" t="s">
        <v>193</v>
      </c>
      <c r="K273" s="138" t="s">
        <v>22</v>
      </c>
      <c r="L273" s="138" t="s">
        <v>77</v>
      </c>
      <c r="M273" s="138">
        <v>960</v>
      </c>
      <c r="N273" s="138" t="s">
        <v>98</v>
      </c>
      <c r="O273" s="138">
        <v>60</v>
      </c>
      <c r="P273" s="138" t="s">
        <v>14</v>
      </c>
      <c r="Q273" s="138">
        <v>100</v>
      </c>
      <c r="R273" s="144" t="s">
        <v>19</v>
      </c>
      <c r="S273" s="61" t="s">
        <v>967</v>
      </c>
      <c r="T273" s="61" t="s">
        <v>13</v>
      </c>
      <c r="U273" s="61" t="s">
        <v>27</v>
      </c>
      <c r="V273" s="61" t="s">
        <v>30</v>
      </c>
      <c r="W273" s="61" t="s">
        <v>31</v>
      </c>
      <c r="X273" s="61" t="s">
        <v>101</v>
      </c>
      <c r="Y273" s="61" t="s">
        <v>33</v>
      </c>
      <c r="Z273" s="140">
        <v>12.96</v>
      </c>
      <c r="AA273" s="14">
        <v>25</v>
      </c>
      <c r="AB273" s="14">
        <v>15</v>
      </c>
      <c r="AC273" s="14">
        <v>24</v>
      </c>
      <c r="AD273" s="14">
        <v>36</v>
      </c>
      <c r="AE273" s="140">
        <v>100</v>
      </c>
      <c r="AF273" s="61">
        <v>0</v>
      </c>
      <c r="AG273" s="61">
        <v>0</v>
      </c>
      <c r="AH273" s="61">
        <v>0</v>
      </c>
      <c r="AI273" s="61">
        <v>100</v>
      </c>
      <c r="AJ273" s="144" t="s">
        <v>19</v>
      </c>
      <c r="AK273" s="138" t="s">
        <v>36</v>
      </c>
      <c r="AL273" s="136" t="s">
        <v>968</v>
      </c>
      <c r="AM273" s="136" t="s">
        <v>969</v>
      </c>
      <c r="AN273" s="137">
        <v>44927</v>
      </c>
      <c r="AO273" s="137">
        <v>45261</v>
      </c>
      <c r="AP273" s="142" t="s">
        <v>203</v>
      </c>
      <c r="AQ273" s="136" t="s">
        <v>459</v>
      </c>
    </row>
    <row r="274" spans="1:43" s="59" customFormat="1" ht="105" x14ac:dyDescent="0.25">
      <c r="A274" s="138"/>
      <c r="B274" s="138"/>
      <c r="C274" s="136"/>
      <c r="D274" s="136"/>
      <c r="E274" s="136"/>
      <c r="F274" s="136"/>
      <c r="G274" s="136"/>
      <c r="H274" s="136"/>
      <c r="I274" s="138"/>
      <c r="J274" s="138"/>
      <c r="K274" s="138"/>
      <c r="L274" s="138"/>
      <c r="M274" s="138"/>
      <c r="N274" s="138"/>
      <c r="O274" s="138"/>
      <c r="P274" s="138"/>
      <c r="Q274" s="138"/>
      <c r="R274" s="144"/>
      <c r="S274" s="61" t="s">
        <v>970</v>
      </c>
      <c r="T274" s="61" t="s">
        <v>13</v>
      </c>
      <c r="U274" s="61" t="s">
        <v>27</v>
      </c>
      <c r="V274" s="61" t="s">
        <v>30</v>
      </c>
      <c r="W274" s="61" t="s">
        <v>31</v>
      </c>
      <c r="X274" s="61" t="s">
        <v>101</v>
      </c>
      <c r="Y274" s="61" t="s">
        <v>33</v>
      </c>
      <c r="Z274" s="140"/>
      <c r="AA274" s="14">
        <v>25</v>
      </c>
      <c r="AB274" s="14">
        <v>15</v>
      </c>
      <c r="AC274" s="14">
        <v>14.4</v>
      </c>
      <c r="AD274" s="14">
        <v>21.6</v>
      </c>
      <c r="AE274" s="140"/>
      <c r="AF274" s="61">
        <v>0</v>
      </c>
      <c r="AG274" s="61">
        <v>0</v>
      </c>
      <c r="AH274" s="61">
        <v>0</v>
      </c>
      <c r="AI274" s="61">
        <v>100</v>
      </c>
      <c r="AJ274" s="144"/>
      <c r="AK274" s="138"/>
      <c r="AL274" s="136"/>
      <c r="AM274" s="136"/>
      <c r="AN274" s="137"/>
      <c r="AO274" s="137"/>
      <c r="AP274" s="142"/>
      <c r="AQ274" s="136"/>
    </row>
    <row r="275" spans="1:43" s="59" customFormat="1" ht="75" x14ac:dyDescent="0.25">
      <c r="A275" s="138"/>
      <c r="B275" s="138"/>
      <c r="C275" s="136"/>
      <c r="D275" s="136"/>
      <c r="E275" s="136"/>
      <c r="F275" s="136"/>
      <c r="G275" s="136"/>
      <c r="H275" s="136"/>
      <c r="I275" s="138"/>
      <c r="J275" s="138"/>
      <c r="K275" s="138"/>
      <c r="L275" s="138"/>
      <c r="M275" s="138"/>
      <c r="N275" s="138"/>
      <c r="O275" s="138"/>
      <c r="P275" s="138"/>
      <c r="Q275" s="138"/>
      <c r="R275" s="144"/>
      <c r="S275" s="61" t="s">
        <v>971</v>
      </c>
      <c r="T275" s="61" t="s">
        <v>13</v>
      </c>
      <c r="U275" s="61" t="s">
        <v>27</v>
      </c>
      <c r="V275" s="61" t="s">
        <v>30</v>
      </c>
      <c r="W275" s="61" t="s">
        <v>31</v>
      </c>
      <c r="X275" s="61" t="s">
        <v>101</v>
      </c>
      <c r="Y275" s="61" t="s">
        <v>33</v>
      </c>
      <c r="Z275" s="140"/>
      <c r="AA275" s="14">
        <v>25</v>
      </c>
      <c r="AB275" s="14">
        <v>15</v>
      </c>
      <c r="AC275" s="14">
        <v>8.64</v>
      </c>
      <c r="AD275" s="14">
        <v>12.96</v>
      </c>
      <c r="AE275" s="140"/>
      <c r="AF275" s="61">
        <v>0</v>
      </c>
      <c r="AG275" s="61">
        <v>0</v>
      </c>
      <c r="AH275" s="61">
        <v>0</v>
      </c>
      <c r="AI275" s="61">
        <v>100</v>
      </c>
      <c r="AJ275" s="144"/>
      <c r="AK275" s="138"/>
      <c r="AL275" s="136"/>
      <c r="AM275" s="136"/>
      <c r="AN275" s="137"/>
      <c r="AO275" s="137"/>
      <c r="AP275" s="142"/>
      <c r="AQ275" s="136"/>
    </row>
    <row r="276" spans="1:43" s="59" customFormat="1" ht="90" x14ac:dyDescent="0.25">
      <c r="A276" s="138">
        <v>101</v>
      </c>
      <c r="B276" s="138" t="s">
        <v>940</v>
      </c>
      <c r="C276" s="136" t="s">
        <v>941</v>
      </c>
      <c r="D276" s="136" t="s">
        <v>972</v>
      </c>
      <c r="E276" s="136" t="s">
        <v>95</v>
      </c>
      <c r="F276" s="136" t="s">
        <v>973</v>
      </c>
      <c r="G276" s="136" t="s">
        <v>974</v>
      </c>
      <c r="H276" s="136" t="s">
        <v>975</v>
      </c>
      <c r="I276" s="138" t="s">
        <v>158</v>
      </c>
      <c r="J276" s="138" t="s">
        <v>193</v>
      </c>
      <c r="K276" s="138" t="s">
        <v>23</v>
      </c>
      <c r="L276" s="138" t="s">
        <v>71</v>
      </c>
      <c r="M276" s="138">
        <v>365</v>
      </c>
      <c r="N276" s="138" t="s">
        <v>42</v>
      </c>
      <c r="O276" s="138">
        <v>40</v>
      </c>
      <c r="P276" s="138" t="s">
        <v>16</v>
      </c>
      <c r="Q276" s="138">
        <v>60</v>
      </c>
      <c r="R276" s="141" t="s">
        <v>16</v>
      </c>
      <c r="S276" s="61" t="s">
        <v>976</v>
      </c>
      <c r="T276" s="61" t="s">
        <v>13</v>
      </c>
      <c r="U276" s="61" t="s">
        <v>27</v>
      </c>
      <c r="V276" s="61" t="s">
        <v>30</v>
      </c>
      <c r="W276" s="61" t="s">
        <v>31</v>
      </c>
      <c r="X276" s="61" t="s">
        <v>101</v>
      </c>
      <c r="Y276" s="61" t="s">
        <v>33</v>
      </c>
      <c r="Z276" s="140">
        <v>14.4</v>
      </c>
      <c r="AA276" s="14">
        <v>25</v>
      </c>
      <c r="AB276" s="14">
        <v>15</v>
      </c>
      <c r="AC276" s="14">
        <v>16</v>
      </c>
      <c r="AD276" s="14">
        <v>24</v>
      </c>
      <c r="AE276" s="140">
        <v>60</v>
      </c>
      <c r="AF276" s="61">
        <v>0</v>
      </c>
      <c r="AG276" s="61">
        <v>0</v>
      </c>
      <c r="AH276" s="61">
        <v>0</v>
      </c>
      <c r="AI276" s="61">
        <v>60</v>
      </c>
      <c r="AJ276" s="141" t="s">
        <v>16</v>
      </c>
      <c r="AK276" s="138" t="s">
        <v>36</v>
      </c>
      <c r="AL276" s="136" t="s">
        <v>1741</v>
      </c>
      <c r="AM276" s="136" t="s">
        <v>977</v>
      </c>
      <c r="AN276" s="137">
        <v>44927</v>
      </c>
      <c r="AO276" s="137">
        <v>45231</v>
      </c>
      <c r="AP276" s="137">
        <v>45078</v>
      </c>
      <c r="AQ276" s="136" t="s">
        <v>459</v>
      </c>
    </row>
    <row r="277" spans="1:43" s="59" customFormat="1" ht="120" x14ac:dyDescent="0.25">
      <c r="A277" s="138"/>
      <c r="B277" s="138"/>
      <c r="C277" s="136"/>
      <c r="D277" s="136"/>
      <c r="E277" s="136"/>
      <c r="F277" s="136"/>
      <c r="G277" s="136"/>
      <c r="H277" s="136"/>
      <c r="I277" s="138"/>
      <c r="J277" s="138"/>
      <c r="K277" s="138"/>
      <c r="L277" s="138"/>
      <c r="M277" s="138"/>
      <c r="N277" s="138"/>
      <c r="O277" s="138"/>
      <c r="P277" s="138"/>
      <c r="Q277" s="138"/>
      <c r="R277" s="141"/>
      <c r="S277" s="61" t="s">
        <v>978</v>
      </c>
      <c r="T277" s="61" t="s">
        <v>13</v>
      </c>
      <c r="U277" s="61" t="s">
        <v>27</v>
      </c>
      <c r="V277" s="61" t="s">
        <v>30</v>
      </c>
      <c r="W277" s="61" t="s">
        <v>31</v>
      </c>
      <c r="X277" s="61" t="s">
        <v>101</v>
      </c>
      <c r="Y277" s="61" t="s">
        <v>33</v>
      </c>
      <c r="Z277" s="140"/>
      <c r="AA277" s="14">
        <v>25</v>
      </c>
      <c r="AB277" s="14">
        <v>15</v>
      </c>
      <c r="AC277" s="14">
        <v>9.6</v>
      </c>
      <c r="AD277" s="14">
        <v>14.4</v>
      </c>
      <c r="AE277" s="140"/>
      <c r="AF277" s="61">
        <v>0</v>
      </c>
      <c r="AG277" s="61">
        <v>0</v>
      </c>
      <c r="AH277" s="61">
        <v>0</v>
      </c>
      <c r="AI277" s="61">
        <v>60</v>
      </c>
      <c r="AJ277" s="141"/>
      <c r="AK277" s="138"/>
      <c r="AL277" s="136"/>
      <c r="AM277" s="136"/>
      <c r="AN277" s="137"/>
      <c r="AO277" s="137"/>
      <c r="AP277" s="137"/>
      <c r="AQ277" s="136"/>
    </row>
    <row r="278" spans="1:43" s="59" customFormat="1" ht="150" x14ac:dyDescent="0.25">
      <c r="A278" s="138">
        <v>102</v>
      </c>
      <c r="B278" s="138" t="s">
        <v>940</v>
      </c>
      <c r="C278" s="136" t="s">
        <v>941</v>
      </c>
      <c r="D278" s="136" t="s">
        <v>979</v>
      </c>
      <c r="E278" s="136" t="s">
        <v>95</v>
      </c>
      <c r="F278" s="136" t="s">
        <v>980</v>
      </c>
      <c r="G278" s="136" t="s">
        <v>981</v>
      </c>
      <c r="H278" s="136" t="s">
        <v>982</v>
      </c>
      <c r="I278" s="138" t="s">
        <v>158</v>
      </c>
      <c r="J278" s="138" t="s">
        <v>193</v>
      </c>
      <c r="K278" s="138" t="s">
        <v>23</v>
      </c>
      <c r="L278" s="138" t="s">
        <v>67</v>
      </c>
      <c r="M278" s="138">
        <v>360</v>
      </c>
      <c r="N278" s="138" t="s">
        <v>42</v>
      </c>
      <c r="O278" s="138">
        <v>40</v>
      </c>
      <c r="P278" s="138" t="s">
        <v>16</v>
      </c>
      <c r="Q278" s="138">
        <v>60</v>
      </c>
      <c r="R278" s="141" t="s">
        <v>16</v>
      </c>
      <c r="S278" s="61" t="s">
        <v>983</v>
      </c>
      <c r="T278" s="61" t="s">
        <v>13</v>
      </c>
      <c r="U278" s="61" t="s">
        <v>27</v>
      </c>
      <c r="V278" s="61" t="s">
        <v>30</v>
      </c>
      <c r="W278" s="61" t="s">
        <v>31</v>
      </c>
      <c r="X278" s="61" t="s">
        <v>101</v>
      </c>
      <c r="Y278" s="61" t="s">
        <v>33</v>
      </c>
      <c r="Z278" s="140">
        <v>14.4</v>
      </c>
      <c r="AA278" s="14">
        <v>25</v>
      </c>
      <c r="AB278" s="14">
        <v>15</v>
      </c>
      <c r="AC278" s="14">
        <v>16</v>
      </c>
      <c r="AD278" s="14">
        <v>24</v>
      </c>
      <c r="AE278" s="140">
        <v>60</v>
      </c>
      <c r="AF278" s="61">
        <v>0</v>
      </c>
      <c r="AG278" s="61">
        <v>0</v>
      </c>
      <c r="AH278" s="61">
        <v>0</v>
      </c>
      <c r="AI278" s="61">
        <v>60</v>
      </c>
      <c r="AJ278" s="141" t="s">
        <v>16</v>
      </c>
      <c r="AK278" s="138" t="s">
        <v>36</v>
      </c>
      <c r="AL278" s="136" t="s">
        <v>1741</v>
      </c>
      <c r="AM278" s="136" t="s">
        <v>984</v>
      </c>
      <c r="AN278" s="137">
        <v>44927</v>
      </c>
      <c r="AO278" s="137">
        <v>45231</v>
      </c>
      <c r="AP278" s="137">
        <v>45078</v>
      </c>
      <c r="AQ278" s="136" t="s">
        <v>459</v>
      </c>
    </row>
    <row r="279" spans="1:43" s="59" customFormat="1" ht="105" x14ac:dyDescent="0.25">
      <c r="A279" s="138"/>
      <c r="B279" s="138"/>
      <c r="C279" s="136"/>
      <c r="D279" s="136"/>
      <c r="E279" s="136"/>
      <c r="F279" s="136"/>
      <c r="G279" s="136"/>
      <c r="H279" s="136"/>
      <c r="I279" s="138"/>
      <c r="J279" s="138"/>
      <c r="K279" s="138"/>
      <c r="L279" s="138"/>
      <c r="M279" s="138"/>
      <c r="N279" s="138"/>
      <c r="O279" s="138"/>
      <c r="P279" s="138"/>
      <c r="Q279" s="138"/>
      <c r="R279" s="141"/>
      <c r="S279" s="61" t="s">
        <v>985</v>
      </c>
      <c r="T279" s="61" t="s">
        <v>13</v>
      </c>
      <c r="U279" s="61" t="s">
        <v>27</v>
      </c>
      <c r="V279" s="61" t="s">
        <v>30</v>
      </c>
      <c r="W279" s="61" t="s">
        <v>31</v>
      </c>
      <c r="X279" s="61" t="s">
        <v>101</v>
      </c>
      <c r="Y279" s="61" t="s">
        <v>33</v>
      </c>
      <c r="Z279" s="140"/>
      <c r="AA279" s="14">
        <v>25</v>
      </c>
      <c r="AB279" s="14">
        <v>15</v>
      </c>
      <c r="AC279" s="14">
        <v>9.6</v>
      </c>
      <c r="AD279" s="14">
        <v>14.4</v>
      </c>
      <c r="AE279" s="140"/>
      <c r="AF279" s="61">
        <v>0</v>
      </c>
      <c r="AG279" s="61">
        <v>0</v>
      </c>
      <c r="AH279" s="61">
        <v>0</v>
      </c>
      <c r="AI279" s="61">
        <v>60</v>
      </c>
      <c r="AJ279" s="141"/>
      <c r="AK279" s="138"/>
      <c r="AL279" s="136"/>
      <c r="AM279" s="136"/>
      <c r="AN279" s="137"/>
      <c r="AO279" s="137"/>
      <c r="AP279" s="137"/>
      <c r="AQ279" s="136"/>
    </row>
    <row r="280" spans="1:43" s="59" customFormat="1" ht="105" x14ac:dyDescent="0.25">
      <c r="A280" s="138">
        <v>103</v>
      </c>
      <c r="B280" s="138" t="s">
        <v>940</v>
      </c>
      <c r="C280" s="136" t="s">
        <v>941</v>
      </c>
      <c r="D280" s="136" t="s">
        <v>965</v>
      </c>
      <c r="E280" s="136" t="s">
        <v>95</v>
      </c>
      <c r="F280" s="136" t="s">
        <v>986</v>
      </c>
      <c r="G280" s="136" t="s">
        <v>987</v>
      </c>
      <c r="H280" s="136" t="s">
        <v>988</v>
      </c>
      <c r="I280" s="138" t="s">
        <v>159</v>
      </c>
      <c r="J280" s="138" t="s">
        <v>989</v>
      </c>
      <c r="K280" s="138" t="s">
        <v>23</v>
      </c>
      <c r="L280" s="138" t="s">
        <v>71</v>
      </c>
      <c r="M280" s="138">
        <v>365</v>
      </c>
      <c r="N280" s="138" t="s">
        <v>42</v>
      </c>
      <c r="O280" s="138">
        <v>40</v>
      </c>
      <c r="P280" s="138" t="s">
        <v>16</v>
      </c>
      <c r="Q280" s="138">
        <v>60</v>
      </c>
      <c r="R280" s="141" t="s">
        <v>16</v>
      </c>
      <c r="S280" s="61" t="s">
        <v>990</v>
      </c>
      <c r="T280" s="61" t="s">
        <v>13</v>
      </c>
      <c r="U280" s="61" t="s">
        <v>27</v>
      </c>
      <c r="V280" s="61" t="s">
        <v>542</v>
      </c>
      <c r="W280" s="61" t="s">
        <v>31</v>
      </c>
      <c r="X280" s="61" t="s">
        <v>101</v>
      </c>
      <c r="Y280" s="61" t="s">
        <v>33</v>
      </c>
      <c r="Z280" s="140">
        <v>7.2</v>
      </c>
      <c r="AA280" s="14">
        <v>25</v>
      </c>
      <c r="AB280" s="14">
        <v>25</v>
      </c>
      <c r="AC280" s="14">
        <v>20</v>
      </c>
      <c r="AD280" s="14">
        <v>20</v>
      </c>
      <c r="AE280" s="140">
        <v>60</v>
      </c>
      <c r="AF280" s="61">
        <v>0</v>
      </c>
      <c r="AG280" s="61">
        <v>0</v>
      </c>
      <c r="AH280" s="61">
        <v>0</v>
      </c>
      <c r="AI280" s="61">
        <v>60</v>
      </c>
      <c r="AJ280" s="141" t="s">
        <v>16</v>
      </c>
      <c r="AK280" s="138" t="s">
        <v>36</v>
      </c>
      <c r="AL280" s="136" t="s">
        <v>1741</v>
      </c>
      <c r="AM280" s="136" t="s">
        <v>991</v>
      </c>
      <c r="AN280" s="137">
        <v>44927</v>
      </c>
      <c r="AO280" s="137">
        <v>45231</v>
      </c>
      <c r="AP280" s="137">
        <v>45078</v>
      </c>
      <c r="AQ280" s="136" t="s">
        <v>459</v>
      </c>
    </row>
    <row r="281" spans="1:43" s="59" customFormat="1" ht="105" x14ac:dyDescent="0.25">
      <c r="A281" s="138"/>
      <c r="B281" s="138"/>
      <c r="C281" s="136"/>
      <c r="D281" s="136"/>
      <c r="E281" s="136"/>
      <c r="F281" s="136"/>
      <c r="G281" s="136"/>
      <c r="H281" s="136"/>
      <c r="I281" s="138"/>
      <c r="J281" s="138"/>
      <c r="K281" s="138"/>
      <c r="L281" s="138"/>
      <c r="M281" s="138"/>
      <c r="N281" s="138"/>
      <c r="O281" s="138"/>
      <c r="P281" s="138"/>
      <c r="Q281" s="138"/>
      <c r="R281" s="141"/>
      <c r="S281" s="61" t="s">
        <v>992</v>
      </c>
      <c r="T281" s="61" t="s">
        <v>13</v>
      </c>
      <c r="U281" s="61" t="s">
        <v>27</v>
      </c>
      <c r="V281" s="61" t="s">
        <v>30</v>
      </c>
      <c r="W281" s="61" t="s">
        <v>31</v>
      </c>
      <c r="X281" s="61" t="s">
        <v>101</v>
      </c>
      <c r="Y281" s="61" t="s">
        <v>33</v>
      </c>
      <c r="Z281" s="140"/>
      <c r="AA281" s="14">
        <v>25</v>
      </c>
      <c r="AB281" s="14">
        <v>15</v>
      </c>
      <c r="AC281" s="14">
        <v>8</v>
      </c>
      <c r="AD281" s="14">
        <v>12</v>
      </c>
      <c r="AE281" s="140"/>
      <c r="AF281" s="61">
        <v>0</v>
      </c>
      <c r="AG281" s="61">
        <v>0</v>
      </c>
      <c r="AH281" s="61">
        <v>0</v>
      </c>
      <c r="AI281" s="61">
        <v>60</v>
      </c>
      <c r="AJ281" s="141"/>
      <c r="AK281" s="138"/>
      <c r="AL281" s="136"/>
      <c r="AM281" s="136"/>
      <c r="AN281" s="137"/>
      <c r="AO281" s="137"/>
      <c r="AP281" s="137"/>
      <c r="AQ281" s="136"/>
    </row>
    <row r="282" spans="1:43" s="59" customFormat="1" ht="120" x14ac:dyDescent="0.25">
      <c r="A282" s="138"/>
      <c r="B282" s="138"/>
      <c r="C282" s="136"/>
      <c r="D282" s="136"/>
      <c r="E282" s="136"/>
      <c r="F282" s="136"/>
      <c r="G282" s="136"/>
      <c r="H282" s="136"/>
      <c r="I282" s="138"/>
      <c r="J282" s="138"/>
      <c r="K282" s="138"/>
      <c r="L282" s="138"/>
      <c r="M282" s="138"/>
      <c r="N282" s="138"/>
      <c r="O282" s="138"/>
      <c r="P282" s="138"/>
      <c r="Q282" s="138"/>
      <c r="R282" s="141"/>
      <c r="S282" s="61" t="s">
        <v>993</v>
      </c>
      <c r="T282" s="61" t="s">
        <v>13</v>
      </c>
      <c r="U282" s="61" t="s">
        <v>27</v>
      </c>
      <c r="V282" s="61" t="s">
        <v>30</v>
      </c>
      <c r="W282" s="61" t="s">
        <v>31</v>
      </c>
      <c r="X282" s="61" t="s">
        <v>101</v>
      </c>
      <c r="Y282" s="61" t="s">
        <v>33</v>
      </c>
      <c r="Z282" s="140"/>
      <c r="AA282" s="14">
        <v>25</v>
      </c>
      <c r="AB282" s="14">
        <v>15</v>
      </c>
      <c r="AC282" s="14">
        <v>4.8</v>
      </c>
      <c r="AD282" s="14">
        <v>7.2</v>
      </c>
      <c r="AE282" s="140"/>
      <c r="AF282" s="61">
        <v>0</v>
      </c>
      <c r="AG282" s="61">
        <v>0</v>
      </c>
      <c r="AH282" s="61">
        <v>0</v>
      </c>
      <c r="AI282" s="61">
        <v>60</v>
      </c>
      <c r="AJ282" s="141"/>
      <c r="AK282" s="138"/>
      <c r="AL282" s="136"/>
      <c r="AM282" s="136"/>
      <c r="AN282" s="137"/>
      <c r="AO282" s="137"/>
      <c r="AP282" s="137"/>
      <c r="AQ282" s="136"/>
    </row>
    <row r="283" spans="1:43" s="59" customFormat="1" ht="90" x14ac:dyDescent="0.25">
      <c r="A283" s="138">
        <v>104</v>
      </c>
      <c r="B283" s="138" t="s">
        <v>940</v>
      </c>
      <c r="C283" s="136" t="s">
        <v>941</v>
      </c>
      <c r="D283" s="136" t="s">
        <v>994</v>
      </c>
      <c r="E283" s="136" t="s">
        <v>95</v>
      </c>
      <c r="F283" s="136" t="s">
        <v>995</v>
      </c>
      <c r="G283" s="136" t="s">
        <v>996</v>
      </c>
      <c r="H283" s="136" t="s">
        <v>997</v>
      </c>
      <c r="I283" s="138" t="s">
        <v>158</v>
      </c>
      <c r="J283" s="138" t="s">
        <v>193</v>
      </c>
      <c r="K283" s="138" t="s">
        <v>23</v>
      </c>
      <c r="L283" s="138" t="s">
        <v>71</v>
      </c>
      <c r="M283" s="138">
        <v>12</v>
      </c>
      <c r="N283" s="138" t="s">
        <v>55</v>
      </c>
      <c r="O283" s="138">
        <v>20</v>
      </c>
      <c r="P283" s="138" t="s">
        <v>99</v>
      </c>
      <c r="Q283" s="138">
        <v>40</v>
      </c>
      <c r="R283" s="143" t="s">
        <v>18</v>
      </c>
      <c r="S283" s="61" t="s">
        <v>998</v>
      </c>
      <c r="T283" s="61" t="s">
        <v>13</v>
      </c>
      <c r="U283" s="61" t="s">
        <v>27</v>
      </c>
      <c r="V283" s="61" t="s">
        <v>30</v>
      </c>
      <c r="W283" s="61" t="s">
        <v>31</v>
      </c>
      <c r="X283" s="61" t="s">
        <v>101</v>
      </c>
      <c r="Y283" s="61" t="s">
        <v>33</v>
      </c>
      <c r="Z283" s="140">
        <v>7.2</v>
      </c>
      <c r="AA283" s="14">
        <v>25</v>
      </c>
      <c r="AB283" s="14">
        <v>15</v>
      </c>
      <c r="AC283" s="14">
        <v>8</v>
      </c>
      <c r="AD283" s="14">
        <v>12</v>
      </c>
      <c r="AE283" s="140">
        <v>40</v>
      </c>
      <c r="AF283" s="61">
        <v>0</v>
      </c>
      <c r="AG283" s="61">
        <v>0</v>
      </c>
      <c r="AH283" s="61">
        <v>0</v>
      </c>
      <c r="AI283" s="61">
        <v>40</v>
      </c>
      <c r="AJ283" s="143" t="s">
        <v>18</v>
      </c>
      <c r="AK283" s="138" t="s">
        <v>35</v>
      </c>
      <c r="AL283" s="136" t="s">
        <v>999</v>
      </c>
      <c r="AM283" s="136" t="s">
        <v>194</v>
      </c>
      <c r="AN283" s="138"/>
      <c r="AO283" s="138"/>
      <c r="AP283" s="138"/>
      <c r="AQ283" s="136"/>
    </row>
    <row r="284" spans="1:43" s="59" customFormat="1" ht="96" customHeight="1" x14ac:dyDescent="0.25">
      <c r="A284" s="138"/>
      <c r="B284" s="138"/>
      <c r="C284" s="136"/>
      <c r="D284" s="136"/>
      <c r="E284" s="136"/>
      <c r="F284" s="136"/>
      <c r="G284" s="136"/>
      <c r="H284" s="136"/>
      <c r="I284" s="138"/>
      <c r="J284" s="138"/>
      <c r="K284" s="138"/>
      <c r="L284" s="138"/>
      <c r="M284" s="138"/>
      <c r="N284" s="138"/>
      <c r="O284" s="138"/>
      <c r="P284" s="138"/>
      <c r="Q284" s="138"/>
      <c r="R284" s="143"/>
      <c r="S284" s="61" t="s">
        <v>1000</v>
      </c>
      <c r="T284" s="61" t="s">
        <v>13</v>
      </c>
      <c r="U284" s="61" t="s">
        <v>27</v>
      </c>
      <c r="V284" s="61" t="s">
        <v>30</v>
      </c>
      <c r="W284" s="61" t="s">
        <v>31</v>
      </c>
      <c r="X284" s="61" t="s">
        <v>101</v>
      </c>
      <c r="Y284" s="61" t="s">
        <v>33</v>
      </c>
      <c r="Z284" s="140"/>
      <c r="AA284" s="14">
        <v>25</v>
      </c>
      <c r="AB284" s="14">
        <v>15</v>
      </c>
      <c r="AC284" s="14">
        <v>4.8</v>
      </c>
      <c r="AD284" s="14">
        <v>7.2</v>
      </c>
      <c r="AE284" s="140"/>
      <c r="AF284" s="61">
        <v>0</v>
      </c>
      <c r="AG284" s="61">
        <v>0</v>
      </c>
      <c r="AH284" s="61">
        <v>0</v>
      </c>
      <c r="AI284" s="61">
        <v>40</v>
      </c>
      <c r="AJ284" s="143"/>
      <c r="AK284" s="138"/>
      <c r="AL284" s="136"/>
      <c r="AM284" s="136"/>
      <c r="AN284" s="138"/>
      <c r="AO284" s="138"/>
      <c r="AP284" s="138"/>
      <c r="AQ284" s="136"/>
    </row>
    <row r="285" spans="1:43" s="59" customFormat="1" ht="93" customHeight="1" x14ac:dyDescent="0.25">
      <c r="A285" s="138">
        <v>105</v>
      </c>
      <c r="B285" s="138" t="s">
        <v>940</v>
      </c>
      <c r="C285" s="136" t="s">
        <v>231</v>
      </c>
      <c r="D285" s="136" t="s">
        <v>344</v>
      </c>
      <c r="E285" s="136" t="s">
        <v>95</v>
      </c>
      <c r="F285" s="136" t="s">
        <v>283</v>
      </c>
      <c r="G285" s="136" t="s">
        <v>1001</v>
      </c>
      <c r="H285" s="136" t="s">
        <v>1002</v>
      </c>
      <c r="I285" s="138" t="s">
        <v>160</v>
      </c>
      <c r="J285" s="138" t="s">
        <v>193</v>
      </c>
      <c r="K285" s="138" t="s">
        <v>286</v>
      </c>
      <c r="L285" s="138" t="s">
        <v>71</v>
      </c>
      <c r="M285" s="138">
        <v>12</v>
      </c>
      <c r="N285" s="138" t="s">
        <v>55</v>
      </c>
      <c r="O285" s="138">
        <v>20</v>
      </c>
      <c r="P285" s="138" t="s">
        <v>46</v>
      </c>
      <c r="Q285" s="138">
        <v>80</v>
      </c>
      <c r="R285" s="139" t="s">
        <v>15</v>
      </c>
      <c r="S285" s="122" t="s">
        <v>1003</v>
      </c>
      <c r="T285" s="186" t="s">
        <v>13</v>
      </c>
      <c r="U285" s="186" t="s">
        <v>27</v>
      </c>
      <c r="V285" s="186" t="s">
        <v>30</v>
      </c>
      <c r="W285" s="186" t="s">
        <v>31</v>
      </c>
      <c r="X285" s="186" t="s">
        <v>101</v>
      </c>
      <c r="Y285" s="186" t="s">
        <v>33</v>
      </c>
      <c r="Z285" s="140">
        <v>12</v>
      </c>
      <c r="AA285" s="14">
        <v>25</v>
      </c>
      <c r="AB285" s="14">
        <v>15</v>
      </c>
      <c r="AC285" s="14">
        <v>8</v>
      </c>
      <c r="AD285" s="14">
        <v>12</v>
      </c>
      <c r="AE285" s="140">
        <v>80</v>
      </c>
      <c r="AF285" s="61">
        <v>0</v>
      </c>
      <c r="AG285" s="61">
        <v>0</v>
      </c>
      <c r="AH285" s="61">
        <v>0</v>
      </c>
      <c r="AI285" s="61">
        <v>80</v>
      </c>
      <c r="AJ285" s="139" t="s">
        <v>15</v>
      </c>
      <c r="AK285" s="138" t="s">
        <v>36</v>
      </c>
      <c r="AL285" s="136" t="s">
        <v>275</v>
      </c>
      <c r="AM285" s="61" t="s">
        <v>1004</v>
      </c>
      <c r="AN285" s="65">
        <v>44927</v>
      </c>
      <c r="AO285" s="65">
        <v>45231</v>
      </c>
      <c r="AP285" s="65">
        <v>45078</v>
      </c>
      <c r="AQ285" s="61" t="s">
        <v>459</v>
      </c>
    </row>
    <row r="286" spans="1:43" s="59" customFormat="1" ht="60" x14ac:dyDescent="0.25">
      <c r="A286" s="138"/>
      <c r="B286" s="138"/>
      <c r="C286" s="136"/>
      <c r="D286" s="136"/>
      <c r="E286" s="136"/>
      <c r="F286" s="136"/>
      <c r="G286" s="136"/>
      <c r="H286" s="136"/>
      <c r="I286" s="138"/>
      <c r="J286" s="138"/>
      <c r="K286" s="138"/>
      <c r="L286" s="138"/>
      <c r="M286" s="138"/>
      <c r="N286" s="138"/>
      <c r="O286" s="138"/>
      <c r="P286" s="138"/>
      <c r="Q286" s="138"/>
      <c r="R286" s="139"/>
      <c r="S286" s="135"/>
      <c r="T286" s="187"/>
      <c r="U286" s="187"/>
      <c r="V286" s="187"/>
      <c r="W286" s="187"/>
      <c r="X286" s="187"/>
      <c r="Y286" s="187"/>
      <c r="Z286" s="140"/>
      <c r="AA286" s="14">
        <v>0</v>
      </c>
      <c r="AB286" s="14">
        <v>0</v>
      </c>
      <c r="AC286" s="14">
        <v>0</v>
      </c>
      <c r="AD286" s="14">
        <v>12</v>
      </c>
      <c r="AE286" s="140"/>
      <c r="AF286" s="61">
        <v>0</v>
      </c>
      <c r="AG286" s="61">
        <v>0</v>
      </c>
      <c r="AH286" s="61">
        <v>0</v>
      </c>
      <c r="AI286" s="61">
        <v>80</v>
      </c>
      <c r="AJ286" s="139"/>
      <c r="AK286" s="138"/>
      <c r="AL286" s="136"/>
      <c r="AM286" s="61" t="s">
        <v>1005</v>
      </c>
      <c r="AN286" s="65">
        <v>44927</v>
      </c>
      <c r="AO286" s="65">
        <v>45231</v>
      </c>
      <c r="AP286" s="65">
        <v>45078</v>
      </c>
      <c r="AQ286" s="61" t="s">
        <v>459</v>
      </c>
    </row>
    <row r="287" spans="1:43" s="59" customFormat="1" ht="60" x14ac:dyDescent="0.25">
      <c r="A287" s="138"/>
      <c r="B287" s="138"/>
      <c r="C287" s="136"/>
      <c r="D287" s="136"/>
      <c r="E287" s="136"/>
      <c r="F287" s="136"/>
      <c r="G287" s="136"/>
      <c r="H287" s="136"/>
      <c r="I287" s="138"/>
      <c r="J287" s="138"/>
      <c r="K287" s="138"/>
      <c r="L287" s="138"/>
      <c r="M287" s="138"/>
      <c r="N287" s="138"/>
      <c r="O287" s="138"/>
      <c r="P287" s="138"/>
      <c r="Q287" s="138"/>
      <c r="R287" s="139"/>
      <c r="S287" s="123"/>
      <c r="T287" s="188"/>
      <c r="U287" s="188"/>
      <c r="V287" s="188"/>
      <c r="W287" s="188"/>
      <c r="X287" s="188"/>
      <c r="Y287" s="188"/>
      <c r="Z287" s="140"/>
      <c r="AA287" s="14">
        <v>0</v>
      </c>
      <c r="AB287" s="14">
        <v>0</v>
      </c>
      <c r="AC287" s="14">
        <v>0</v>
      </c>
      <c r="AD287" s="14">
        <v>12</v>
      </c>
      <c r="AE287" s="140"/>
      <c r="AF287" s="61">
        <v>0</v>
      </c>
      <c r="AG287" s="61">
        <v>0</v>
      </c>
      <c r="AH287" s="61">
        <v>0</v>
      </c>
      <c r="AI287" s="61">
        <v>80</v>
      </c>
      <c r="AJ287" s="139"/>
      <c r="AK287" s="138"/>
      <c r="AL287" s="136"/>
      <c r="AM287" s="61" t="s">
        <v>1006</v>
      </c>
      <c r="AN287" s="65">
        <v>44927</v>
      </c>
      <c r="AO287" s="65">
        <v>45231</v>
      </c>
      <c r="AP287" s="65">
        <v>45078</v>
      </c>
      <c r="AQ287" s="61" t="s">
        <v>459</v>
      </c>
    </row>
    <row r="288" spans="1:43" s="59" customFormat="1" ht="129" customHeight="1" x14ac:dyDescent="0.25">
      <c r="A288" s="138">
        <v>106</v>
      </c>
      <c r="B288" s="138" t="s">
        <v>940</v>
      </c>
      <c r="C288" s="136" t="s">
        <v>292</v>
      </c>
      <c r="D288" s="136" t="s">
        <v>293</v>
      </c>
      <c r="E288" s="136" t="s">
        <v>95</v>
      </c>
      <c r="F288" s="136" t="s">
        <v>294</v>
      </c>
      <c r="G288" s="136" t="s">
        <v>519</v>
      </c>
      <c r="H288" s="136" t="s">
        <v>520</v>
      </c>
      <c r="I288" s="138" t="s">
        <v>234</v>
      </c>
      <c r="J288" s="138" t="s">
        <v>193</v>
      </c>
      <c r="K288" s="138" t="s">
        <v>286</v>
      </c>
      <c r="L288" s="138" t="s">
        <v>71</v>
      </c>
      <c r="M288" s="138">
        <v>12</v>
      </c>
      <c r="N288" s="138" t="s">
        <v>55</v>
      </c>
      <c r="O288" s="138">
        <v>20</v>
      </c>
      <c r="P288" s="138" t="s">
        <v>46</v>
      </c>
      <c r="Q288" s="138">
        <v>80</v>
      </c>
      <c r="R288" s="139" t="s">
        <v>15</v>
      </c>
      <c r="S288" s="61" t="s">
        <v>1007</v>
      </c>
      <c r="T288" s="61" t="s">
        <v>13</v>
      </c>
      <c r="U288" s="61" t="s">
        <v>27</v>
      </c>
      <c r="V288" s="61" t="s">
        <v>30</v>
      </c>
      <c r="W288" s="61" t="s">
        <v>31</v>
      </c>
      <c r="X288" s="61" t="s">
        <v>101</v>
      </c>
      <c r="Y288" s="61" t="s">
        <v>33</v>
      </c>
      <c r="Z288" s="140">
        <v>7.2</v>
      </c>
      <c r="AA288" s="14">
        <v>25</v>
      </c>
      <c r="AB288" s="14">
        <v>15</v>
      </c>
      <c r="AC288" s="14">
        <v>8</v>
      </c>
      <c r="AD288" s="14">
        <v>12</v>
      </c>
      <c r="AE288" s="140">
        <v>80</v>
      </c>
      <c r="AF288" s="61">
        <v>0</v>
      </c>
      <c r="AG288" s="61">
        <v>0</v>
      </c>
      <c r="AH288" s="61">
        <v>0</v>
      </c>
      <c r="AI288" s="61">
        <v>80</v>
      </c>
      <c r="AJ288" s="139" t="s">
        <v>15</v>
      </c>
      <c r="AK288" s="138" t="s">
        <v>36</v>
      </c>
      <c r="AL288" s="136" t="s">
        <v>275</v>
      </c>
      <c r="AM288" s="61" t="s">
        <v>1008</v>
      </c>
      <c r="AN288" s="65">
        <v>44927</v>
      </c>
      <c r="AO288" s="65">
        <v>45231</v>
      </c>
      <c r="AP288" s="65">
        <v>45078</v>
      </c>
      <c r="AQ288" s="61" t="s">
        <v>459</v>
      </c>
    </row>
    <row r="289" spans="1:43" s="59" customFormat="1" ht="108.75" customHeight="1" x14ac:dyDescent="0.25">
      <c r="A289" s="138"/>
      <c r="B289" s="138"/>
      <c r="C289" s="136"/>
      <c r="D289" s="136"/>
      <c r="E289" s="136"/>
      <c r="F289" s="136"/>
      <c r="G289" s="136"/>
      <c r="H289" s="136"/>
      <c r="I289" s="138"/>
      <c r="J289" s="138"/>
      <c r="K289" s="138"/>
      <c r="L289" s="138"/>
      <c r="M289" s="138"/>
      <c r="N289" s="138"/>
      <c r="O289" s="138"/>
      <c r="P289" s="138"/>
      <c r="Q289" s="138"/>
      <c r="R289" s="139"/>
      <c r="S289" s="61" t="s">
        <v>1009</v>
      </c>
      <c r="T289" s="61" t="s">
        <v>13</v>
      </c>
      <c r="U289" s="61" t="s">
        <v>27</v>
      </c>
      <c r="V289" s="61" t="s">
        <v>30</v>
      </c>
      <c r="W289" s="61" t="s">
        <v>31</v>
      </c>
      <c r="X289" s="61" t="s">
        <v>101</v>
      </c>
      <c r="Y289" s="61" t="s">
        <v>33</v>
      </c>
      <c r="Z289" s="140"/>
      <c r="AA289" s="14">
        <v>25</v>
      </c>
      <c r="AB289" s="14">
        <v>15</v>
      </c>
      <c r="AC289" s="14">
        <v>4.8</v>
      </c>
      <c r="AD289" s="14">
        <v>7.2</v>
      </c>
      <c r="AE289" s="140"/>
      <c r="AF289" s="61">
        <v>0</v>
      </c>
      <c r="AG289" s="61">
        <v>0</v>
      </c>
      <c r="AH289" s="61">
        <v>0</v>
      </c>
      <c r="AI289" s="61">
        <v>80</v>
      </c>
      <c r="AJ289" s="139"/>
      <c r="AK289" s="138"/>
      <c r="AL289" s="136"/>
      <c r="AM289" s="61" t="s">
        <v>1010</v>
      </c>
      <c r="AN289" s="65">
        <v>44927</v>
      </c>
      <c r="AO289" s="65">
        <v>45231</v>
      </c>
      <c r="AP289" s="65">
        <v>45078</v>
      </c>
      <c r="AQ289" s="61" t="s">
        <v>459</v>
      </c>
    </row>
    <row r="290" spans="1:43" s="59" customFormat="1" ht="135" x14ac:dyDescent="0.25">
      <c r="A290" s="138">
        <v>107</v>
      </c>
      <c r="B290" s="138" t="s">
        <v>1011</v>
      </c>
      <c r="C290" s="136" t="s">
        <v>1012</v>
      </c>
      <c r="D290" s="136" t="s">
        <v>1013</v>
      </c>
      <c r="E290" s="136" t="s">
        <v>95</v>
      </c>
      <c r="F290" s="136" t="s">
        <v>1014</v>
      </c>
      <c r="G290" s="136" t="s">
        <v>1015</v>
      </c>
      <c r="H290" s="136" t="s">
        <v>1016</v>
      </c>
      <c r="I290" s="138" t="s">
        <v>158</v>
      </c>
      <c r="J290" s="138" t="s">
        <v>193</v>
      </c>
      <c r="K290" s="138" t="s">
        <v>23</v>
      </c>
      <c r="L290" s="138" t="s">
        <v>71</v>
      </c>
      <c r="M290" s="138">
        <v>216</v>
      </c>
      <c r="N290" s="138" t="s">
        <v>42</v>
      </c>
      <c r="O290" s="138">
        <v>40</v>
      </c>
      <c r="P290" s="138" t="s">
        <v>16</v>
      </c>
      <c r="Q290" s="138">
        <v>60</v>
      </c>
      <c r="R290" s="141" t="s">
        <v>16</v>
      </c>
      <c r="S290" s="61" t="s">
        <v>1017</v>
      </c>
      <c r="T290" s="61" t="s">
        <v>13</v>
      </c>
      <c r="U290" s="61" t="s">
        <v>27</v>
      </c>
      <c r="V290" s="61" t="s">
        <v>30</v>
      </c>
      <c r="W290" s="61" t="s">
        <v>31</v>
      </c>
      <c r="X290" s="61" t="s">
        <v>101</v>
      </c>
      <c r="Y290" s="61" t="s">
        <v>33</v>
      </c>
      <c r="Z290" s="140">
        <v>8.64</v>
      </c>
      <c r="AA290" s="64">
        <v>60</v>
      </c>
      <c r="AB290" s="14" t="s">
        <v>16</v>
      </c>
      <c r="AC290" s="14" t="s">
        <v>36</v>
      </c>
      <c r="AD290" s="14" t="s">
        <v>1067</v>
      </c>
      <c r="AE290" s="138">
        <v>60</v>
      </c>
      <c r="AF290" s="62">
        <v>44927</v>
      </c>
      <c r="AG290" s="62">
        <v>45261</v>
      </c>
      <c r="AH290" s="62">
        <v>45078</v>
      </c>
      <c r="AI290" s="61" t="s">
        <v>1069</v>
      </c>
      <c r="AJ290" s="141" t="s">
        <v>16</v>
      </c>
      <c r="AK290" s="138" t="s">
        <v>36</v>
      </c>
      <c r="AL290" s="136" t="s">
        <v>275</v>
      </c>
      <c r="AM290" s="189" t="s">
        <v>1068</v>
      </c>
      <c r="AN290" s="137">
        <v>44927</v>
      </c>
      <c r="AO290" s="137">
        <v>45261</v>
      </c>
      <c r="AP290" s="137">
        <v>45078</v>
      </c>
      <c r="AQ290" s="136" t="s">
        <v>1069</v>
      </c>
    </row>
    <row r="291" spans="1:43" s="59" customFormat="1" ht="240" x14ac:dyDescent="0.25">
      <c r="A291" s="138"/>
      <c r="B291" s="138"/>
      <c r="C291" s="136"/>
      <c r="D291" s="136"/>
      <c r="E291" s="136"/>
      <c r="F291" s="136"/>
      <c r="G291" s="136"/>
      <c r="H291" s="136"/>
      <c r="I291" s="138"/>
      <c r="J291" s="138"/>
      <c r="K291" s="138"/>
      <c r="L291" s="138"/>
      <c r="M291" s="138"/>
      <c r="N291" s="138"/>
      <c r="O291" s="138"/>
      <c r="P291" s="138"/>
      <c r="Q291" s="138"/>
      <c r="R291" s="141"/>
      <c r="S291" s="61" t="s">
        <v>1018</v>
      </c>
      <c r="T291" s="61" t="s">
        <v>13</v>
      </c>
      <c r="U291" s="61" t="s">
        <v>27</v>
      </c>
      <c r="V291" s="61" t="s">
        <v>30</v>
      </c>
      <c r="W291" s="61" t="s">
        <v>31</v>
      </c>
      <c r="X291" s="61" t="s">
        <v>101</v>
      </c>
      <c r="Y291" s="61" t="s">
        <v>33</v>
      </c>
      <c r="Z291" s="140"/>
      <c r="AA291" s="64"/>
      <c r="AB291" s="14"/>
      <c r="AC291" s="14"/>
      <c r="AD291" s="14"/>
      <c r="AE291" s="138"/>
      <c r="AF291" s="61"/>
      <c r="AG291" s="61"/>
      <c r="AH291" s="61"/>
      <c r="AI291" s="61"/>
      <c r="AJ291" s="141"/>
      <c r="AK291" s="138"/>
      <c r="AL291" s="136"/>
      <c r="AM291" s="189"/>
      <c r="AN291" s="138"/>
      <c r="AO291" s="138"/>
      <c r="AP291" s="138"/>
      <c r="AQ291" s="136"/>
    </row>
    <row r="292" spans="1:43" s="59" customFormat="1" ht="150" x14ac:dyDescent="0.25">
      <c r="A292" s="138"/>
      <c r="B292" s="138"/>
      <c r="C292" s="136"/>
      <c r="D292" s="136"/>
      <c r="E292" s="136"/>
      <c r="F292" s="136"/>
      <c r="G292" s="136"/>
      <c r="H292" s="136"/>
      <c r="I292" s="138"/>
      <c r="J292" s="138"/>
      <c r="K292" s="138"/>
      <c r="L292" s="138"/>
      <c r="M292" s="138"/>
      <c r="N292" s="138"/>
      <c r="O292" s="138"/>
      <c r="P292" s="138"/>
      <c r="Q292" s="138"/>
      <c r="R292" s="141"/>
      <c r="S292" s="61" t="s">
        <v>1019</v>
      </c>
      <c r="T292" s="61" t="s">
        <v>13</v>
      </c>
      <c r="U292" s="61" t="s">
        <v>27</v>
      </c>
      <c r="V292" s="61" t="s">
        <v>30</v>
      </c>
      <c r="W292" s="61" t="s">
        <v>31</v>
      </c>
      <c r="X292" s="61" t="s">
        <v>101</v>
      </c>
      <c r="Y292" s="61" t="s">
        <v>33</v>
      </c>
      <c r="Z292" s="140"/>
      <c r="AA292" s="64"/>
      <c r="AB292" s="14"/>
      <c r="AC292" s="14"/>
      <c r="AD292" s="14"/>
      <c r="AE292" s="138"/>
      <c r="AF292" s="61"/>
      <c r="AG292" s="61"/>
      <c r="AH292" s="61"/>
      <c r="AI292" s="61"/>
      <c r="AJ292" s="141"/>
      <c r="AK292" s="138"/>
      <c r="AL292" s="136"/>
      <c r="AM292" s="189"/>
      <c r="AN292" s="138"/>
      <c r="AO292" s="138"/>
      <c r="AP292" s="138"/>
      <c r="AQ292" s="136"/>
    </row>
    <row r="293" spans="1:43" s="59" customFormat="1" ht="150" x14ac:dyDescent="0.25">
      <c r="A293" s="138"/>
      <c r="B293" s="138"/>
      <c r="C293" s="136"/>
      <c r="D293" s="136"/>
      <c r="E293" s="136"/>
      <c r="F293" s="136"/>
      <c r="G293" s="136"/>
      <c r="H293" s="136"/>
      <c r="I293" s="138"/>
      <c r="J293" s="138"/>
      <c r="K293" s="138"/>
      <c r="L293" s="138"/>
      <c r="M293" s="138"/>
      <c r="N293" s="138"/>
      <c r="O293" s="138"/>
      <c r="P293" s="138"/>
      <c r="Q293" s="138"/>
      <c r="R293" s="141"/>
      <c r="S293" s="61" t="s">
        <v>1020</v>
      </c>
      <c r="T293" s="61" t="s">
        <v>13</v>
      </c>
      <c r="U293" s="61" t="s">
        <v>27</v>
      </c>
      <c r="V293" s="61" t="s">
        <v>30</v>
      </c>
      <c r="W293" s="61" t="s">
        <v>31</v>
      </c>
      <c r="X293" s="61" t="s">
        <v>101</v>
      </c>
      <c r="Y293" s="61" t="s">
        <v>33</v>
      </c>
      <c r="Z293" s="140"/>
      <c r="AA293" s="64"/>
      <c r="AB293" s="14"/>
      <c r="AC293" s="14"/>
      <c r="AD293" s="14"/>
      <c r="AE293" s="138"/>
      <c r="AF293" s="61"/>
      <c r="AG293" s="61"/>
      <c r="AH293" s="61"/>
      <c r="AI293" s="61"/>
      <c r="AJ293" s="141"/>
      <c r="AK293" s="138"/>
      <c r="AL293" s="136"/>
      <c r="AM293" s="189"/>
      <c r="AN293" s="138"/>
      <c r="AO293" s="138"/>
      <c r="AP293" s="138"/>
      <c r="AQ293" s="136"/>
    </row>
    <row r="294" spans="1:43" s="59" customFormat="1" ht="405" x14ac:dyDescent="0.25">
      <c r="A294" s="14">
        <v>108</v>
      </c>
      <c r="B294" s="14" t="s">
        <v>1011</v>
      </c>
      <c r="C294" s="61" t="s">
        <v>1012</v>
      </c>
      <c r="D294" s="61" t="s">
        <v>1021</v>
      </c>
      <c r="E294" s="61" t="s">
        <v>95</v>
      </c>
      <c r="F294" s="61" t="s">
        <v>1022</v>
      </c>
      <c r="G294" s="61" t="s">
        <v>1023</v>
      </c>
      <c r="H294" s="61" t="s">
        <v>1024</v>
      </c>
      <c r="I294" s="14" t="s">
        <v>158</v>
      </c>
      <c r="J294" s="14" t="s">
        <v>193</v>
      </c>
      <c r="K294" s="61" t="s">
        <v>23</v>
      </c>
      <c r="L294" s="61" t="s">
        <v>71</v>
      </c>
      <c r="M294" s="14">
        <v>12000</v>
      </c>
      <c r="N294" s="14" t="s">
        <v>41</v>
      </c>
      <c r="O294" s="14">
        <v>80</v>
      </c>
      <c r="P294" s="14" t="s">
        <v>46</v>
      </c>
      <c r="Q294" s="14">
        <v>80</v>
      </c>
      <c r="R294" s="63" t="s">
        <v>15</v>
      </c>
      <c r="S294" s="61" t="s">
        <v>1025</v>
      </c>
      <c r="T294" s="61" t="s">
        <v>13</v>
      </c>
      <c r="U294" s="61" t="s">
        <v>28</v>
      </c>
      <c r="V294" s="61" t="s">
        <v>30</v>
      </c>
      <c r="W294" s="61" t="s">
        <v>31</v>
      </c>
      <c r="X294" s="61" t="s">
        <v>101</v>
      </c>
      <c r="Y294" s="61" t="s">
        <v>33</v>
      </c>
      <c r="Z294" s="64">
        <v>56</v>
      </c>
      <c r="AA294" s="64">
        <v>80</v>
      </c>
      <c r="AB294" s="14" t="s">
        <v>15</v>
      </c>
      <c r="AC294" s="14" t="s">
        <v>36</v>
      </c>
      <c r="AD294" s="14" t="s">
        <v>1067</v>
      </c>
      <c r="AE294" s="14">
        <v>80</v>
      </c>
      <c r="AF294" s="62">
        <v>44927</v>
      </c>
      <c r="AG294" s="62">
        <v>45261</v>
      </c>
      <c r="AH294" s="62">
        <v>45078</v>
      </c>
      <c r="AI294" s="61" t="s">
        <v>1070</v>
      </c>
      <c r="AJ294" s="63" t="s">
        <v>15</v>
      </c>
      <c r="AK294" s="61" t="s">
        <v>36</v>
      </c>
      <c r="AL294" s="61" t="s">
        <v>275</v>
      </c>
      <c r="AM294" s="72" t="s">
        <v>1068</v>
      </c>
      <c r="AN294" s="65">
        <v>44927</v>
      </c>
      <c r="AO294" s="65">
        <v>45261</v>
      </c>
      <c r="AP294" s="65">
        <v>45078</v>
      </c>
      <c r="AQ294" s="61" t="s">
        <v>1070</v>
      </c>
    </row>
    <row r="295" spans="1:43" s="59" customFormat="1" ht="165" x14ac:dyDescent="0.25">
      <c r="A295" s="138">
        <v>109</v>
      </c>
      <c r="B295" s="138" t="s">
        <v>1011</v>
      </c>
      <c r="C295" s="136" t="s">
        <v>1012</v>
      </c>
      <c r="D295" s="136" t="s">
        <v>1026</v>
      </c>
      <c r="E295" s="136" t="s">
        <v>95</v>
      </c>
      <c r="F295" s="136" t="s">
        <v>1027</v>
      </c>
      <c r="G295" s="136" t="s">
        <v>1028</v>
      </c>
      <c r="H295" s="136" t="s">
        <v>1029</v>
      </c>
      <c r="I295" s="138" t="s">
        <v>158</v>
      </c>
      <c r="J295" s="138" t="s">
        <v>193</v>
      </c>
      <c r="K295" s="138" t="s">
        <v>23</v>
      </c>
      <c r="L295" s="138" t="s">
        <v>71</v>
      </c>
      <c r="M295" s="138">
        <v>400</v>
      </c>
      <c r="N295" s="138" t="s">
        <v>42</v>
      </c>
      <c r="O295" s="138">
        <v>40</v>
      </c>
      <c r="P295" s="138" t="s">
        <v>99</v>
      </c>
      <c r="Q295" s="138">
        <v>40</v>
      </c>
      <c r="R295" s="141" t="s">
        <v>16</v>
      </c>
      <c r="S295" s="61" t="s">
        <v>1030</v>
      </c>
      <c r="T295" s="61" t="s">
        <v>13</v>
      </c>
      <c r="U295" s="61" t="s">
        <v>28</v>
      </c>
      <c r="V295" s="61" t="s">
        <v>30</v>
      </c>
      <c r="W295" s="61" t="s">
        <v>31</v>
      </c>
      <c r="X295" s="61" t="s">
        <v>101</v>
      </c>
      <c r="Y295" s="61" t="s">
        <v>33</v>
      </c>
      <c r="Z295" s="140">
        <v>13.720000000000002</v>
      </c>
      <c r="AA295" s="64">
        <v>40</v>
      </c>
      <c r="AB295" s="14" t="s">
        <v>18</v>
      </c>
      <c r="AC295" s="14" t="s">
        <v>35</v>
      </c>
      <c r="AD295" s="14" t="s">
        <v>1071</v>
      </c>
      <c r="AE295" s="138">
        <v>40</v>
      </c>
      <c r="AF295" s="69"/>
      <c r="AG295" s="69"/>
      <c r="AH295" s="69"/>
      <c r="AI295" s="61"/>
      <c r="AJ295" s="143" t="s">
        <v>18</v>
      </c>
      <c r="AK295" s="138" t="s">
        <v>35</v>
      </c>
      <c r="AL295" s="136" t="s">
        <v>999</v>
      </c>
      <c r="AM295" s="189" t="s">
        <v>194</v>
      </c>
      <c r="AN295" s="138"/>
      <c r="AO295" s="138"/>
      <c r="AP295" s="138"/>
      <c r="AQ295" s="136"/>
    </row>
    <row r="296" spans="1:43" s="59" customFormat="1" ht="150" x14ac:dyDescent="0.25">
      <c r="A296" s="138"/>
      <c r="B296" s="138"/>
      <c r="C296" s="136"/>
      <c r="D296" s="136"/>
      <c r="E296" s="136"/>
      <c r="F296" s="136"/>
      <c r="G296" s="136"/>
      <c r="H296" s="136"/>
      <c r="I296" s="138"/>
      <c r="J296" s="138"/>
      <c r="K296" s="138"/>
      <c r="L296" s="138"/>
      <c r="M296" s="138"/>
      <c r="N296" s="138"/>
      <c r="O296" s="138"/>
      <c r="P296" s="138"/>
      <c r="Q296" s="138"/>
      <c r="R296" s="141"/>
      <c r="S296" s="61" t="s">
        <v>1031</v>
      </c>
      <c r="T296" s="61" t="s">
        <v>13</v>
      </c>
      <c r="U296" s="61" t="s">
        <v>28</v>
      </c>
      <c r="V296" s="61" t="s">
        <v>30</v>
      </c>
      <c r="W296" s="61" t="s">
        <v>31</v>
      </c>
      <c r="X296" s="61" t="s">
        <v>101</v>
      </c>
      <c r="Y296" s="61" t="s">
        <v>33</v>
      </c>
      <c r="Z296" s="140"/>
      <c r="AA296" s="64"/>
      <c r="AB296" s="14"/>
      <c r="AC296" s="14"/>
      <c r="AD296" s="14"/>
      <c r="AE296" s="138"/>
      <c r="AF296" s="69"/>
      <c r="AG296" s="69"/>
      <c r="AH296" s="69"/>
      <c r="AI296" s="61"/>
      <c r="AJ296" s="143"/>
      <c r="AK296" s="138"/>
      <c r="AL296" s="136"/>
      <c r="AM296" s="189"/>
      <c r="AN296" s="138"/>
      <c r="AO296" s="138"/>
      <c r="AP296" s="138"/>
      <c r="AQ296" s="136"/>
    </row>
    <row r="297" spans="1:43" s="59" customFormat="1" ht="195" x14ac:dyDescent="0.25">
      <c r="A297" s="138"/>
      <c r="B297" s="138"/>
      <c r="C297" s="136"/>
      <c r="D297" s="136"/>
      <c r="E297" s="136"/>
      <c r="F297" s="136"/>
      <c r="G297" s="136"/>
      <c r="H297" s="136"/>
      <c r="I297" s="138"/>
      <c r="J297" s="138"/>
      <c r="K297" s="138"/>
      <c r="L297" s="138"/>
      <c r="M297" s="138"/>
      <c r="N297" s="138"/>
      <c r="O297" s="138"/>
      <c r="P297" s="138"/>
      <c r="Q297" s="138"/>
      <c r="R297" s="141"/>
      <c r="S297" s="61" t="s">
        <v>1032</v>
      </c>
      <c r="T297" s="61" t="s">
        <v>13</v>
      </c>
      <c r="U297" s="61" t="s">
        <v>28</v>
      </c>
      <c r="V297" s="61" t="s">
        <v>30</v>
      </c>
      <c r="W297" s="61" t="s">
        <v>31</v>
      </c>
      <c r="X297" s="61" t="s">
        <v>101</v>
      </c>
      <c r="Y297" s="61" t="s">
        <v>33</v>
      </c>
      <c r="Z297" s="140"/>
      <c r="AA297" s="64"/>
      <c r="AB297" s="14"/>
      <c r="AC297" s="14"/>
      <c r="AD297" s="14"/>
      <c r="AE297" s="138"/>
      <c r="AF297" s="69"/>
      <c r="AG297" s="69"/>
      <c r="AH297" s="69"/>
      <c r="AI297" s="61"/>
      <c r="AJ297" s="143"/>
      <c r="AK297" s="138"/>
      <c r="AL297" s="136"/>
      <c r="AM297" s="189"/>
      <c r="AN297" s="138"/>
      <c r="AO297" s="138"/>
      <c r="AP297" s="138"/>
      <c r="AQ297" s="136"/>
    </row>
    <row r="298" spans="1:43" s="59" customFormat="1" ht="150" x14ac:dyDescent="0.25">
      <c r="A298" s="138">
        <v>110</v>
      </c>
      <c r="B298" s="138" t="s">
        <v>1011</v>
      </c>
      <c r="C298" s="136" t="s">
        <v>1012</v>
      </c>
      <c r="D298" s="136" t="s">
        <v>1033</v>
      </c>
      <c r="E298" s="136" t="s">
        <v>95</v>
      </c>
      <c r="F298" s="136" t="s">
        <v>1034</v>
      </c>
      <c r="G298" s="136" t="s">
        <v>1035</v>
      </c>
      <c r="H298" s="136" t="s">
        <v>1036</v>
      </c>
      <c r="I298" s="138" t="s">
        <v>158</v>
      </c>
      <c r="J298" s="138" t="s">
        <v>193</v>
      </c>
      <c r="K298" s="138" t="s">
        <v>23</v>
      </c>
      <c r="L298" s="138" t="s">
        <v>71</v>
      </c>
      <c r="M298" s="138">
        <v>18000</v>
      </c>
      <c r="N298" s="138" t="s">
        <v>40</v>
      </c>
      <c r="O298" s="138">
        <v>100</v>
      </c>
      <c r="P298" s="138" t="s">
        <v>46</v>
      </c>
      <c r="Q298" s="138">
        <v>80</v>
      </c>
      <c r="R298" s="139" t="s">
        <v>15</v>
      </c>
      <c r="S298" s="61" t="s">
        <v>1037</v>
      </c>
      <c r="T298" s="61" t="s">
        <v>13</v>
      </c>
      <c r="U298" s="61" t="s">
        <v>27</v>
      </c>
      <c r="V298" s="61" t="s">
        <v>30</v>
      </c>
      <c r="W298" s="61" t="s">
        <v>31</v>
      </c>
      <c r="X298" s="61" t="s">
        <v>101</v>
      </c>
      <c r="Y298" s="61" t="s">
        <v>33</v>
      </c>
      <c r="Z298" s="140">
        <v>42</v>
      </c>
      <c r="AA298" s="64">
        <v>80</v>
      </c>
      <c r="AB298" s="14" t="s">
        <v>15</v>
      </c>
      <c r="AC298" s="14" t="s">
        <v>36</v>
      </c>
      <c r="AD298" s="14" t="s">
        <v>1067</v>
      </c>
      <c r="AE298" s="138">
        <v>80</v>
      </c>
      <c r="AF298" s="62">
        <v>44927</v>
      </c>
      <c r="AG298" s="62">
        <v>45261</v>
      </c>
      <c r="AH298" s="62">
        <v>45078</v>
      </c>
      <c r="AI298" s="61" t="s">
        <v>1072</v>
      </c>
      <c r="AJ298" s="139" t="s">
        <v>15</v>
      </c>
      <c r="AK298" s="138" t="s">
        <v>36</v>
      </c>
      <c r="AL298" s="136" t="s">
        <v>275</v>
      </c>
      <c r="AM298" s="190" t="s">
        <v>1068</v>
      </c>
      <c r="AN298" s="191">
        <v>44927</v>
      </c>
      <c r="AO298" s="137">
        <v>45261</v>
      </c>
      <c r="AP298" s="137">
        <v>45078</v>
      </c>
      <c r="AQ298" s="136" t="s">
        <v>1072</v>
      </c>
    </row>
    <row r="299" spans="1:43" s="59" customFormat="1" ht="120" x14ac:dyDescent="0.25">
      <c r="A299" s="138"/>
      <c r="B299" s="138"/>
      <c r="C299" s="136"/>
      <c r="D299" s="136"/>
      <c r="E299" s="136"/>
      <c r="F299" s="136"/>
      <c r="G299" s="136"/>
      <c r="H299" s="136"/>
      <c r="I299" s="138"/>
      <c r="J299" s="138"/>
      <c r="K299" s="138"/>
      <c r="L299" s="138"/>
      <c r="M299" s="138"/>
      <c r="N299" s="138"/>
      <c r="O299" s="138"/>
      <c r="P299" s="138"/>
      <c r="Q299" s="138"/>
      <c r="R299" s="139"/>
      <c r="S299" s="61" t="s">
        <v>1038</v>
      </c>
      <c r="T299" s="61" t="s">
        <v>13</v>
      </c>
      <c r="U299" s="61" t="s">
        <v>28</v>
      </c>
      <c r="V299" s="61" t="s">
        <v>30</v>
      </c>
      <c r="W299" s="61" t="s">
        <v>31</v>
      </c>
      <c r="X299" s="61" t="s">
        <v>101</v>
      </c>
      <c r="Y299" s="61" t="s">
        <v>33</v>
      </c>
      <c r="Z299" s="140"/>
      <c r="AA299" s="64"/>
      <c r="AB299" s="14"/>
      <c r="AC299" s="14"/>
      <c r="AD299" s="14"/>
      <c r="AE299" s="138"/>
      <c r="AF299" s="61"/>
      <c r="AG299" s="61"/>
      <c r="AH299" s="61"/>
      <c r="AI299" s="61"/>
      <c r="AJ299" s="139"/>
      <c r="AK299" s="138"/>
      <c r="AL299" s="136"/>
      <c r="AM299" s="190"/>
      <c r="AN299" s="192"/>
      <c r="AO299" s="138"/>
      <c r="AP299" s="138"/>
      <c r="AQ299" s="136"/>
    </row>
    <row r="300" spans="1:43" s="59" customFormat="1" ht="165" x14ac:dyDescent="0.25">
      <c r="A300" s="138">
        <v>111</v>
      </c>
      <c r="B300" s="138" t="s">
        <v>1011</v>
      </c>
      <c r="C300" s="136" t="s">
        <v>1012</v>
      </c>
      <c r="D300" s="136" t="s">
        <v>1039</v>
      </c>
      <c r="E300" s="136" t="s">
        <v>95</v>
      </c>
      <c r="F300" s="136" t="s">
        <v>1040</v>
      </c>
      <c r="G300" s="136" t="s">
        <v>1041</v>
      </c>
      <c r="H300" s="136" t="s">
        <v>1042</v>
      </c>
      <c r="I300" s="138" t="s">
        <v>158</v>
      </c>
      <c r="J300" s="138" t="s">
        <v>193</v>
      </c>
      <c r="K300" s="138" t="s">
        <v>23</v>
      </c>
      <c r="L300" s="138" t="s">
        <v>71</v>
      </c>
      <c r="M300" s="138">
        <v>50000</v>
      </c>
      <c r="N300" s="138" t="s">
        <v>40</v>
      </c>
      <c r="O300" s="138">
        <v>100</v>
      </c>
      <c r="P300" s="138" t="s">
        <v>46</v>
      </c>
      <c r="Q300" s="138">
        <v>80</v>
      </c>
      <c r="R300" s="139" t="s">
        <v>15</v>
      </c>
      <c r="S300" s="61" t="s">
        <v>1043</v>
      </c>
      <c r="T300" s="61" t="s">
        <v>13</v>
      </c>
      <c r="U300" s="61" t="s">
        <v>28</v>
      </c>
      <c r="V300" s="61" t="s">
        <v>30</v>
      </c>
      <c r="W300" s="61" t="s">
        <v>31</v>
      </c>
      <c r="X300" s="61" t="s">
        <v>101</v>
      </c>
      <c r="Y300" s="61" t="s">
        <v>33</v>
      </c>
      <c r="Z300" s="140">
        <v>11.760000000000002</v>
      </c>
      <c r="AA300" s="64">
        <v>80</v>
      </c>
      <c r="AB300" s="14" t="s">
        <v>15</v>
      </c>
      <c r="AC300" s="14" t="s">
        <v>36</v>
      </c>
      <c r="AD300" s="14" t="s">
        <v>1073</v>
      </c>
      <c r="AE300" s="138">
        <v>80</v>
      </c>
      <c r="AF300" s="62">
        <v>44927</v>
      </c>
      <c r="AG300" s="62">
        <v>45261</v>
      </c>
      <c r="AH300" s="69" t="s">
        <v>235</v>
      </c>
      <c r="AI300" s="61" t="s">
        <v>1072</v>
      </c>
      <c r="AJ300" s="139" t="s">
        <v>15</v>
      </c>
      <c r="AK300" s="138" t="s">
        <v>36</v>
      </c>
      <c r="AL300" s="136" t="s">
        <v>275</v>
      </c>
      <c r="AM300" s="189" t="s">
        <v>1074</v>
      </c>
      <c r="AN300" s="193">
        <v>44927</v>
      </c>
      <c r="AO300" s="195">
        <v>45261</v>
      </c>
      <c r="AP300" s="196" t="s">
        <v>235</v>
      </c>
      <c r="AQ300" s="136" t="s">
        <v>1072</v>
      </c>
    </row>
    <row r="301" spans="1:43" s="59" customFormat="1" ht="135" x14ac:dyDescent="0.25">
      <c r="A301" s="138"/>
      <c r="B301" s="138"/>
      <c r="C301" s="136"/>
      <c r="D301" s="136"/>
      <c r="E301" s="136"/>
      <c r="F301" s="136"/>
      <c r="G301" s="136"/>
      <c r="H301" s="136"/>
      <c r="I301" s="138"/>
      <c r="J301" s="138"/>
      <c r="K301" s="138"/>
      <c r="L301" s="138"/>
      <c r="M301" s="138"/>
      <c r="N301" s="138"/>
      <c r="O301" s="138"/>
      <c r="P301" s="138"/>
      <c r="Q301" s="138"/>
      <c r="R301" s="139"/>
      <c r="S301" s="61" t="s">
        <v>1044</v>
      </c>
      <c r="T301" s="61" t="s">
        <v>13</v>
      </c>
      <c r="U301" s="61" t="s">
        <v>28</v>
      </c>
      <c r="V301" s="61" t="s">
        <v>30</v>
      </c>
      <c r="W301" s="61" t="s">
        <v>31</v>
      </c>
      <c r="X301" s="61" t="s">
        <v>101</v>
      </c>
      <c r="Y301" s="61" t="s">
        <v>33</v>
      </c>
      <c r="Z301" s="140"/>
      <c r="AA301" s="64"/>
      <c r="AB301" s="14"/>
      <c r="AC301" s="14"/>
      <c r="AD301" s="14"/>
      <c r="AE301" s="138"/>
      <c r="AF301" s="61"/>
      <c r="AG301" s="61"/>
      <c r="AH301" s="61"/>
      <c r="AI301" s="61"/>
      <c r="AJ301" s="139"/>
      <c r="AK301" s="138"/>
      <c r="AL301" s="136"/>
      <c r="AM301" s="189"/>
      <c r="AN301" s="194"/>
      <c r="AO301" s="148"/>
      <c r="AP301" s="148"/>
      <c r="AQ301" s="136"/>
    </row>
    <row r="302" spans="1:43" s="59" customFormat="1" ht="180" x14ac:dyDescent="0.25">
      <c r="A302" s="138"/>
      <c r="B302" s="138"/>
      <c r="C302" s="136"/>
      <c r="D302" s="136"/>
      <c r="E302" s="136"/>
      <c r="F302" s="136"/>
      <c r="G302" s="136"/>
      <c r="H302" s="136"/>
      <c r="I302" s="138"/>
      <c r="J302" s="138"/>
      <c r="K302" s="138"/>
      <c r="L302" s="138"/>
      <c r="M302" s="138"/>
      <c r="N302" s="138"/>
      <c r="O302" s="138"/>
      <c r="P302" s="138"/>
      <c r="Q302" s="138"/>
      <c r="R302" s="139"/>
      <c r="S302" s="61" t="s">
        <v>1045</v>
      </c>
      <c r="T302" s="61" t="s">
        <v>13</v>
      </c>
      <c r="U302" s="61" t="s">
        <v>28</v>
      </c>
      <c r="V302" s="61" t="s">
        <v>30</v>
      </c>
      <c r="W302" s="61" t="s">
        <v>31</v>
      </c>
      <c r="X302" s="61" t="s">
        <v>101</v>
      </c>
      <c r="Y302" s="61" t="s">
        <v>33</v>
      </c>
      <c r="Z302" s="140"/>
      <c r="AA302" s="64"/>
      <c r="AB302" s="14"/>
      <c r="AC302" s="14"/>
      <c r="AD302" s="14"/>
      <c r="AE302" s="138"/>
      <c r="AF302" s="61"/>
      <c r="AG302" s="61"/>
      <c r="AH302" s="61"/>
      <c r="AI302" s="61"/>
      <c r="AJ302" s="139"/>
      <c r="AK302" s="138"/>
      <c r="AL302" s="136"/>
      <c r="AM302" s="189"/>
      <c r="AN302" s="194"/>
      <c r="AO302" s="148"/>
      <c r="AP302" s="148"/>
      <c r="AQ302" s="136"/>
    </row>
    <row r="303" spans="1:43" s="59" customFormat="1" ht="180" customHeight="1" x14ac:dyDescent="0.25">
      <c r="A303" s="138">
        <v>112</v>
      </c>
      <c r="B303" s="138" t="s">
        <v>1011</v>
      </c>
      <c r="C303" s="136" t="s">
        <v>1012</v>
      </c>
      <c r="D303" s="136" t="s">
        <v>1046</v>
      </c>
      <c r="E303" s="136" t="s">
        <v>95</v>
      </c>
      <c r="F303" s="136" t="s">
        <v>1047</v>
      </c>
      <c r="G303" s="136" t="s">
        <v>1048</v>
      </c>
      <c r="H303" s="136" t="s">
        <v>1049</v>
      </c>
      <c r="I303" s="138" t="s">
        <v>159</v>
      </c>
      <c r="J303" s="138" t="s">
        <v>1050</v>
      </c>
      <c r="K303" s="138" t="s">
        <v>23</v>
      </c>
      <c r="L303" s="138" t="s">
        <v>71</v>
      </c>
      <c r="M303" s="138">
        <v>18980</v>
      </c>
      <c r="N303" s="138" t="s">
        <v>41</v>
      </c>
      <c r="O303" s="138">
        <v>80</v>
      </c>
      <c r="P303" s="138" t="s">
        <v>16</v>
      </c>
      <c r="Q303" s="138">
        <v>60</v>
      </c>
      <c r="R303" s="141" t="s">
        <v>16</v>
      </c>
      <c r="S303" s="61" t="s">
        <v>1051</v>
      </c>
      <c r="T303" s="61" t="s">
        <v>13</v>
      </c>
      <c r="U303" s="61" t="s">
        <v>27</v>
      </c>
      <c r="V303" s="61" t="s">
        <v>30</v>
      </c>
      <c r="W303" s="61" t="s">
        <v>31</v>
      </c>
      <c r="X303" s="61" t="s">
        <v>101</v>
      </c>
      <c r="Y303" s="61" t="s">
        <v>33</v>
      </c>
      <c r="Z303" s="140">
        <v>28.8</v>
      </c>
      <c r="AA303" s="64">
        <v>60</v>
      </c>
      <c r="AB303" s="14" t="s">
        <v>16</v>
      </c>
      <c r="AC303" s="14" t="s">
        <v>36</v>
      </c>
      <c r="AD303" s="14" t="s">
        <v>1075</v>
      </c>
      <c r="AE303" s="138">
        <v>60</v>
      </c>
      <c r="AF303" s="62">
        <v>44927</v>
      </c>
      <c r="AG303" s="62">
        <v>45261</v>
      </c>
      <c r="AH303" s="69" t="s">
        <v>235</v>
      </c>
      <c r="AI303" s="61" t="s">
        <v>1076</v>
      </c>
      <c r="AJ303" s="141" t="s">
        <v>16</v>
      </c>
      <c r="AK303" s="138" t="s">
        <v>36</v>
      </c>
      <c r="AL303" s="189" t="s">
        <v>1075</v>
      </c>
      <c r="AM303" s="189" t="s">
        <v>1742</v>
      </c>
      <c r="AN303" s="195">
        <v>44927</v>
      </c>
      <c r="AO303" s="195">
        <v>45261</v>
      </c>
      <c r="AP303" s="196" t="s">
        <v>235</v>
      </c>
      <c r="AQ303" s="136" t="s">
        <v>1076</v>
      </c>
    </row>
    <row r="304" spans="1:43" s="59" customFormat="1" ht="135" x14ac:dyDescent="0.25">
      <c r="A304" s="138"/>
      <c r="B304" s="138"/>
      <c r="C304" s="136"/>
      <c r="D304" s="136"/>
      <c r="E304" s="136"/>
      <c r="F304" s="136"/>
      <c r="G304" s="136"/>
      <c r="H304" s="136"/>
      <c r="I304" s="138"/>
      <c r="J304" s="138"/>
      <c r="K304" s="138"/>
      <c r="L304" s="138"/>
      <c r="M304" s="138"/>
      <c r="N304" s="138"/>
      <c r="O304" s="138"/>
      <c r="P304" s="138"/>
      <c r="Q304" s="138"/>
      <c r="R304" s="141"/>
      <c r="S304" s="61" t="s">
        <v>1052</v>
      </c>
      <c r="T304" s="61" t="s">
        <v>13</v>
      </c>
      <c r="U304" s="61" t="s">
        <v>27</v>
      </c>
      <c r="V304" s="61" t="s">
        <v>30</v>
      </c>
      <c r="W304" s="61" t="s">
        <v>31</v>
      </c>
      <c r="X304" s="61" t="s">
        <v>101</v>
      </c>
      <c r="Y304" s="61" t="s">
        <v>33</v>
      </c>
      <c r="Z304" s="140"/>
      <c r="AA304" s="64"/>
      <c r="AB304" s="14"/>
      <c r="AC304" s="14"/>
      <c r="AD304" s="14"/>
      <c r="AE304" s="138"/>
      <c r="AF304" s="61"/>
      <c r="AG304" s="61"/>
      <c r="AH304" s="61"/>
      <c r="AI304" s="61"/>
      <c r="AJ304" s="141"/>
      <c r="AK304" s="138"/>
      <c r="AL304" s="189"/>
      <c r="AM304" s="189"/>
      <c r="AN304" s="148"/>
      <c r="AO304" s="148"/>
      <c r="AP304" s="148"/>
      <c r="AQ304" s="136"/>
    </row>
    <row r="305" spans="1:43" s="59" customFormat="1" ht="210" x14ac:dyDescent="0.25">
      <c r="A305" s="138">
        <v>113</v>
      </c>
      <c r="B305" s="138" t="s">
        <v>1011</v>
      </c>
      <c r="C305" s="136" t="s">
        <v>1012</v>
      </c>
      <c r="D305" s="136" t="s">
        <v>1053</v>
      </c>
      <c r="E305" s="136" t="s">
        <v>95</v>
      </c>
      <c r="F305" s="136" t="s">
        <v>1054</v>
      </c>
      <c r="G305" s="136" t="s">
        <v>1055</v>
      </c>
      <c r="H305" s="136" t="s">
        <v>1056</v>
      </c>
      <c r="I305" s="138" t="s">
        <v>159</v>
      </c>
      <c r="J305" s="138" t="s">
        <v>1057</v>
      </c>
      <c r="K305" s="138" t="s">
        <v>23</v>
      </c>
      <c r="L305" s="138" t="s">
        <v>71</v>
      </c>
      <c r="M305" s="138">
        <v>624</v>
      </c>
      <c r="N305" s="138" t="s">
        <v>98</v>
      </c>
      <c r="O305" s="138">
        <v>60</v>
      </c>
      <c r="P305" s="138" t="s">
        <v>16</v>
      </c>
      <c r="Q305" s="138">
        <v>60</v>
      </c>
      <c r="R305" s="141" t="s">
        <v>16</v>
      </c>
      <c r="S305" s="61" t="s">
        <v>1058</v>
      </c>
      <c r="T305" s="61" t="s">
        <v>13</v>
      </c>
      <c r="U305" s="61" t="s">
        <v>27</v>
      </c>
      <c r="V305" s="61" t="s">
        <v>30</v>
      </c>
      <c r="W305" s="61" t="s">
        <v>31</v>
      </c>
      <c r="X305" s="61" t="s">
        <v>101</v>
      </c>
      <c r="Y305" s="61" t="s">
        <v>33</v>
      </c>
      <c r="Z305" s="64">
        <v>21.6</v>
      </c>
      <c r="AA305" s="64">
        <v>60</v>
      </c>
      <c r="AB305" s="14" t="s">
        <v>16</v>
      </c>
      <c r="AC305" s="14" t="s">
        <v>36</v>
      </c>
      <c r="AD305" s="14" t="s">
        <v>1077</v>
      </c>
      <c r="AE305" s="14">
        <v>60</v>
      </c>
      <c r="AF305" s="62">
        <v>44927</v>
      </c>
      <c r="AG305" s="62">
        <v>45261</v>
      </c>
      <c r="AH305" s="69" t="s">
        <v>235</v>
      </c>
      <c r="AI305" s="61" t="s">
        <v>1078</v>
      </c>
      <c r="AJ305" s="141" t="s">
        <v>16</v>
      </c>
      <c r="AK305" s="189" t="s">
        <v>36</v>
      </c>
      <c r="AL305" s="189" t="s">
        <v>1077</v>
      </c>
      <c r="AM305" s="189" t="s">
        <v>1743</v>
      </c>
      <c r="AN305" s="193">
        <v>44927</v>
      </c>
      <c r="AO305" s="195">
        <v>45261</v>
      </c>
      <c r="AP305" s="196" t="s">
        <v>235</v>
      </c>
      <c r="AQ305" s="136" t="s">
        <v>1078</v>
      </c>
    </row>
    <row r="306" spans="1:43" s="59" customFormat="1" ht="150" x14ac:dyDescent="0.25">
      <c r="A306" s="138"/>
      <c r="B306" s="138"/>
      <c r="C306" s="136"/>
      <c r="D306" s="136"/>
      <c r="E306" s="136"/>
      <c r="F306" s="136"/>
      <c r="G306" s="136"/>
      <c r="H306" s="136"/>
      <c r="I306" s="138"/>
      <c r="J306" s="138"/>
      <c r="K306" s="138"/>
      <c r="L306" s="138"/>
      <c r="M306" s="138"/>
      <c r="N306" s="138"/>
      <c r="O306" s="138"/>
      <c r="P306" s="138"/>
      <c r="Q306" s="138"/>
      <c r="R306" s="141"/>
      <c r="S306" s="61" t="s">
        <v>1059</v>
      </c>
      <c r="T306" s="61" t="s">
        <v>13</v>
      </c>
      <c r="U306" s="61" t="s">
        <v>27</v>
      </c>
      <c r="V306" s="61" t="s">
        <v>30</v>
      </c>
      <c r="W306" s="61" t="s">
        <v>31</v>
      </c>
      <c r="X306" s="61" t="s">
        <v>101</v>
      </c>
      <c r="Y306" s="61" t="s">
        <v>33</v>
      </c>
      <c r="Z306" s="64"/>
      <c r="AA306" s="64"/>
      <c r="AB306" s="14"/>
      <c r="AC306" s="14"/>
      <c r="AD306" s="14"/>
      <c r="AE306" s="14"/>
      <c r="AF306" s="61"/>
      <c r="AG306" s="61"/>
      <c r="AH306" s="61"/>
      <c r="AI306" s="61"/>
      <c r="AJ306" s="141"/>
      <c r="AK306" s="189"/>
      <c r="AL306" s="189"/>
      <c r="AM306" s="197"/>
      <c r="AN306" s="194"/>
      <c r="AO306" s="148"/>
      <c r="AP306" s="148"/>
      <c r="AQ306" s="136"/>
    </row>
    <row r="307" spans="1:43" s="59" customFormat="1" ht="240" x14ac:dyDescent="0.25">
      <c r="A307" s="138">
        <v>114</v>
      </c>
      <c r="B307" s="138" t="s">
        <v>1011</v>
      </c>
      <c r="C307" s="136" t="s">
        <v>1012</v>
      </c>
      <c r="D307" s="136" t="s">
        <v>1060</v>
      </c>
      <c r="E307" s="136" t="s">
        <v>95</v>
      </c>
      <c r="F307" s="136" t="s">
        <v>1061</v>
      </c>
      <c r="G307" s="136" t="s">
        <v>1062</v>
      </c>
      <c r="H307" s="136" t="s">
        <v>1063</v>
      </c>
      <c r="I307" s="138" t="s">
        <v>66</v>
      </c>
      <c r="J307" s="138" t="s">
        <v>193</v>
      </c>
      <c r="K307" s="138" t="s">
        <v>22</v>
      </c>
      <c r="L307" s="138" t="s">
        <v>77</v>
      </c>
      <c r="M307" s="138">
        <v>22000</v>
      </c>
      <c r="N307" s="138" t="s">
        <v>40</v>
      </c>
      <c r="O307" s="138">
        <v>100</v>
      </c>
      <c r="P307" s="138" t="s">
        <v>46</v>
      </c>
      <c r="Q307" s="138">
        <v>80</v>
      </c>
      <c r="R307" s="139" t="s">
        <v>15</v>
      </c>
      <c r="S307" s="61" t="s">
        <v>1064</v>
      </c>
      <c r="T307" s="61" t="s">
        <v>13</v>
      </c>
      <c r="U307" s="61" t="s">
        <v>28</v>
      </c>
      <c r="V307" s="61" t="s">
        <v>30</v>
      </c>
      <c r="W307" s="61" t="s">
        <v>31</v>
      </c>
      <c r="X307" s="61" t="s">
        <v>101</v>
      </c>
      <c r="Y307" s="61" t="s">
        <v>33</v>
      </c>
      <c r="Z307" s="140">
        <v>34.299999999999997</v>
      </c>
      <c r="AA307" s="64">
        <v>80</v>
      </c>
      <c r="AB307" s="14" t="s">
        <v>15</v>
      </c>
      <c r="AC307" s="14" t="s">
        <v>36</v>
      </c>
      <c r="AD307" s="14" t="s">
        <v>968</v>
      </c>
      <c r="AE307" s="138">
        <v>80</v>
      </c>
      <c r="AF307" s="62">
        <v>44927</v>
      </c>
      <c r="AG307" s="62">
        <v>45261</v>
      </c>
      <c r="AH307" s="69" t="s">
        <v>375</v>
      </c>
      <c r="AI307" s="61" t="s">
        <v>1080</v>
      </c>
      <c r="AJ307" s="139" t="s">
        <v>15</v>
      </c>
      <c r="AK307" s="189" t="s">
        <v>36</v>
      </c>
      <c r="AL307" s="189" t="s">
        <v>968</v>
      </c>
      <c r="AM307" s="189" t="s">
        <v>1079</v>
      </c>
      <c r="AN307" s="195">
        <v>44927</v>
      </c>
      <c r="AO307" s="195">
        <v>45261</v>
      </c>
      <c r="AP307" s="196" t="s">
        <v>375</v>
      </c>
      <c r="AQ307" s="136" t="s">
        <v>1080</v>
      </c>
    </row>
    <row r="308" spans="1:43" s="59" customFormat="1" ht="150" x14ac:dyDescent="0.25">
      <c r="A308" s="138"/>
      <c r="B308" s="138"/>
      <c r="C308" s="136"/>
      <c r="D308" s="136"/>
      <c r="E308" s="136"/>
      <c r="F308" s="136"/>
      <c r="G308" s="136"/>
      <c r="H308" s="136"/>
      <c r="I308" s="138"/>
      <c r="J308" s="138"/>
      <c r="K308" s="138"/>
      <c r="L308" s="138"/>
      <c r="M308" s="138"/>
      <c r="N308" s="138"/>
      <c r="O308" s="138"/>
      <c r="P308" s="138"/>
      <c r="Q308" s="138"/>
      <c r="R308" s="139"/>
      <c r="S308" s="61" t="s">
        <v>1065</v>
      </c>
      <c r="T308" s="61" t="s">
        <v>13</v>
      </c>
      <c r="U308" s="61" t="s">
        <v>28</v>
      </c>
      <c r="V308" s="61" t="s">
        <v>30</v>
      </c>
      <c r="W308" s="61" t="s">
        <v>31</v>
      </c>
      <c r="X308" s="61" t="s">
        <v>101</v>
      </c>
      <c r="Y308" s="61" t="s">
        <v>33</v>
      </c>
      <c r="Z308" s="140"/>
      <c r="AA308" s="64"/>
      <c r="AB308" s="14"/>
      <c r="AC308" s="14"/>
      <c r="AD308" s="14"/>
      <c r="AE308" s="138"/>
      <c r="AF308" s="61"/>
      <c r="AG308" s="61"/>
      <c r="AH308" s="69"/>
      <c r="AI308" s="61"/>
      <c r="AJ308" s="139"/>
      <c r="AK308" s="189"/>
      <c r="AL308" s="189"/>
      <c r="AM308" s="189"/>
      <c r="AN308" s="148"/>
      <c r="AO308" s="148"/>
      <c r="AP308" s="196"/>
      <c r="AQ308" s="136"/>
    </row>
    <row r="309" spans="1:43" s="59" customFormat="1" ht="150" x14ac:dyDescent="0.25">
      <c r="A309" s="138"/>
      <c r="B309" s="138"/>
      <c r="C309" s="136"/>
      <c r="D309" s="136"/>
      <c r="E309" s="136"/>
      <c r="F309" s="136"/>
      <c r="G309" s="136"/>
      <c r="H309" s="136"/>
      <c r="I309" s="138"/>
      <c r="J309" s="138"/>
      <c r="K309" s="138"/>
      <c r="L309" s="138"/>
      <c r="M309" s="138"/>
      <c r="N309" s="138"/>
      <c r="O309" s="138"/>
      <c r="P309" s="138"/>
      <c r="Q309" s="138"/>
      <c r="R309" s="139"/>
      <c r="S309" s="61" t="s">
        <v>1066</v>
      </c>
      <c r="T309" s="61" t="s">
        <v>13</v>
      </c>
      <c r="U309" s="61" t="s">
        <v>28</v>
      </c>
      <c r="V309" s="61" t="s">
        <v>30</v>
      </c>
      <c r="W309" s="61" t="s">
        <v>31</v>
      </c>
      <c r="X309" s="61" t="s">
        <v>101</v>
      </c>
      <c r="Y309" s="61" t="s">
        <v>33</v>
      </c>
      <c r="Z309" s="140"/>
      <c r="AA309" s="64"/>
      <c r="AB309" s="14"/>
      <c r="AC309" s="14"/>
      <c r="AD309" s="14"/>
      <c r="AE309" s="138"/>
      <c r="AF309" s="61"/>
      <c r="AG309" s="61"/>
      <c r="AH309" s="69"/>
      <c r="AI309" s="61"/>
      <c r="AJ309" s="139"/>
      <c r="AK309" s="189"/>
      <c r="AL309" s="189"/>
      <c r="AM309" s="189"/>
      <c r="AN309" s="148"/>
      <c r="AO309" s="148"/>
      <c r="AP309" s="196"/>
      <c r="AQ309" s="136"/>
    </row>
    <row r="310" spans="1:43" s="59" customFormat="1" ht="120" x14ac:dyDescent="0.25">
      <c r="A310" s="138">
        <v>115</v>
      </c>
      <c r="B310" s="138" t="s">
        <v>1011</v>
      </c>
      <c r="C310" s="136" t="s">
        <v>231</v>
      </c>
      <c r="D310" s="136" t="s">
        <v>344</v>
      </c>
      <c r="E310" s="136" t="s">
        <v>95</v>
      </c>
      <c r="F310" s="136" t="s">
        <v>283</v>
      </c>
      <c r="G310" s="136" t="s">
        <v>1081</v>
      </c>
      <c r="H310" s="136" t="s">
        <v>1082</v>
      </c>
      <c r="I310" s="138" t="s">
        <v>160</v>
      </c>
      <c r="J310" s="138" t="s">
        <v>193</v>
      </c>
      <c r="K310" s="138" t="s">
        <v>286</v>
      </c>
      <c r="L310" s="138" t="s">
        <v>71</v>
      </c>
      <c r="M310" s="138">
        <v>12</v>
      </c>
      <c r="N310" s="138" t="s">
        <v>55</v>
      </c>
      <c r="O310" s="138">
        <v>20</v>
      </c>
      <c r="P310" s="138" t="s">
        <v>46</v>
      </c>
      <c r="Q310" s="138">
        <v>80</v>
      </c>
      <c r="R310" s="139" t="s">
        <v>15</v>
      </c>
      <c r="S310" s="136" t="s">
        <v>346</v>
      </c>
      <c r="T310" s="138" t="s">
        <v>13</v>
      </c>
      <c r="U310" s="138" t="s">
        <v>27</v>
      </c>
      <c r="V310" s="138" t="s">
        <v>30</v>
      </c>
      <c r="W310" s="138" t="s">
        <v>31</v>
      </c>
      <c r="X310" s="138" t="s">
        <v>101</v>
      </c>
      <c r="Y310" s="138" t="s">
        <v>33</v>
      </c>
      <c r="Z310" s="138">
        <v>12</v>
      </c>
      <c r="AA310" s="64">
        <v>80</v>
      </c>
      <c r="AB310" s="14"/>
      <c r="AC310" s="14" t="s">
        <v>36</v>
      </c>
      <c r="AD310" s="14" t="s">
        <v>275</v>
      </c>
      <c r="AE310" s="138">
        <v>80</v>
      </c>
      <c r="AF310" s="62">
        <v>44927</v>
      </c>
      <c r="AG310" s="62">
        <v>45261</v>
      </c>
      <c r="AH310" s="61" t="s">
        <v>235</v>
      </c>
      <c r="AI310" s="61" t="s">
        <v>1086</v>
      </c>
      <c r="AJ310" s="139" t="s">
        <v>15</v>
      </c>
      <c r="AK310" s="138" t="s">
        <v>36</v>
      </c>
      <c r="AL310" s="136" t="s">
        <v>968</v>
      </c>
      <c r="AM310" s="72" t="s">
        <v>1085</v>
      </c>
      <c r="AN310" s="73">
        <v>44927</v>
      </c>
      <c r="AO310" s="73">
        <v>45261</v>
      </c>
      <c r="AP310" s="78" t="s">
        <v>235</v>
      </c>
      <c r="AQ310" s="76" t="s">
        <v>1086</v>
      </c>
    </row>
    <row r="311" spans="1:43" s="59" customFormat="1" ht="150.75" customHeight="1" x14ac:dyDescent="0.25">
      <c r="A311" s="138"/>
      <c r="B311" s="138"/>
      <c r="C311" s="136"/>
      <c r="D311" s="136"/>
      <c r="E311" s="136"/>
      <c r="F311" s="136"/>
      <c r="G311" s="136"/>
      <c r="H311" s="136"/>
      <c r="I311" s="138"/>
      <c r="J311" s="138"/>
      <c r="K311" s="138"/>
      <c r="L311" s="138"/>
      <c r="M311" s="138"/>
      <c r="N311" s="138"/>
      <c r="O311" s="138"/>
      <c r="P311" s="138"/>
      <c r="Q311" s="138"/>
      <c r="R311" s="139"/>
      <c r="S311" s="136"/>
      <c r="T311" s="138"/>
      <c r="U311" s="138"/>
      <c r="V311" s="138"/>
      <c r="W311" s="138"/>
      <c r="X311" s="138"/>
      <c r="Y311" s="138"/>
      <c r="Z311" s="138"/>
      <c r="AA311" s="64"/>
      <c r="AB311" s="14"/>
      <c r="AC311" s="14"/>
      <c r="AD311" s="14"/>
      <c r="AE311" s="138"/>
      <c r="AF311" s="62">
        <v>44927</v>
      </c>
      <c r="AG311" s="62">
        <v>45261</v>
      </c>
      <c r="AH311" s="61" t="s">
        <v>235</v>
      </c>
      <c r="AI311" s="61" t="s">
        <v>1086</v>
      </c>
      <c r="AJ311" s="139"/>
      <c r="AK311" s="138"/>
      <c r="AL311" s="136"/>
      <c r="AM311" s="72" t="s">
        <v>1087</v>
      </c>
      <c r="AN311" s="73">
        <v>44927</v>
      </c>
      <c r="AO311" s="73">
        <v>45261</v>
      </c>
      <c r="AP311" s="78" t="s">
        <v>235</v>
      </c>
      <c r="AQ311" s="76" t="s">
        <v>1086</v>
      </c>
    </row>
    <row r="312" spans="1:43" s="59" customFormat="1" ht="75" customHeight="1" x14ac:dyDescent="0.25">
      <c r="A312" s="138"/>
      <c r="B312" s="138"/>
      <c r="C312" s="136"/>
      <c r="D312" s="136"/>
      <c r="E312" s="136"/>
      <c r="F312" s="136"/>
      <c r="G312" s="136"/>
      <c r="H312" s="136"/>
      <c r="I312" s="138"/>
      <c r="J312" s="138"/>
      <c r="K312" s="138"/>
      <c r="L312" s="138"/>
      <c r="M312" s="138"/>
      <c r="N312" s="138"/>
      <c r="O312" s="138"/>
      <c r="P312" s="138"/>
      <c r="Q312" s="138"/>
      <c r="R312" s="139"/>
      <c r="S312" s="136"/>
      <c r="T312" s="138"/>
      <c r="U312" s="138"/>
      <c r="V312" s="138"/>
      <c r="W312" s="138"/>
      <c r="X312" s="138"/>
      <c r="Y312" s="138"/>
      <c r="Z312" s="138"/>
      <c r="AA312" s="64"/>
      <c r="AB312" s="14"/>
      <c r="AC312" s="14"/>
      <c r="AD312" s="14"/>
      <c r="AE312" s="138"/>
      <c r="AF312" s="62">
        <v>44927</v>
      </c>
      <c r="AG312" s="62">
        <v>45261</v>
      </c>
      <c r="AH312" s="61" t="s">
        <v>235</v>
      </c>
      <c r="AI312" s="61" t="s">
        <v>1086</v>
      </c>
      <c r="AJ312" s="63"/>
      <c r="AK312" s="138"/>
      <c r="AL312" s="136"/>
      <c r="AM312" s="72" t="s">
        <v>1088</v>
      </c>
      <c r="AN312" s="73">
        <v>44927</v>
      </c>
      <c r="AO312" s="73">
        <v>45261</v>
      </c>
      <c r="AP312" s="78" t="s">
        <v>235</v>
      </c>
      <c r="AQ312" s="76" t="s">
        <v>1086</v>
      </c>
    </row>
    <row r="313" spans="1:43" s="59" customFormat="1" ht="75" customHeight="1" x14ac:dyDescent="0.25">
      <c r="A313" s="138">
        <v>116</v>
      </c>
      <c r="B313" s="199" t="s">
        <v>1011</v>
      </c>
      <c r="C313" s="189" t="s">
        <v>292</v>
      </c>
      <c r="D313" s="189" t="s">
        <v>293</v>
      </c>
      <c r="E313" s="189" t="s">
        <v>95</v>
      </c>
      <c r="F313" s="189" t="s">
        <v>294</v>
      </c>
      <c r="G313" s="189" t="s">
        <v>1083</v>
      </c>
      <c r="H313" s="189" t="str">
        <f t="shared" ref="H313" si="0">CONCATENATE(E313," ",F313," ",G313)</f>
        <v>Posibilidad de pérdida económica y reputacional ante los funcionarios del proceso y partes interesadas, por la ocurrencia de accidentes, enfermedades laborales o incapacidades, generando demandas y sanciones, 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v>
      </c>
      <c r="I313" s="199" t="s">
        <v>234</v>
      </c>
      <c r="J313" s="199" t="s">
        <v>193</v>
      </c>
      <c r="K313" s="199" t="s">
        <v>286</v>
      </c>
      <c r="L313" s="199" t="s">
        <v>71</v>
      </c>
      <c r="M313" s="199">
        <v>12</v>
      </c>
      <c r="N313" s="199" t="s">
        <v>55</v>
      </c>
      <c r="O313" s="199">
        <f t="shared" ref="O313" si="1">IF(N313="Muy alta",100,IF(N313="Alta",80,IF(N313="Media",60,IF(N313="Baja",40,IF(N313="Muy baja",20,0)))))</f>
        <v>20</v>
      </c>
      <c r="P313" s="199" t="s">
        <v>46</v>
      </c>
      <c r="Q313" s="199">
        <f t="shared" ref="Q313" si="2">IF(P313="Catastrófico",100,IF(P313="Mayor",80,IF(P313="Moderado",60,IF(P313="Menor",40,IF(P313="Leve",20,0)))))</f>
        <v>80</v>
      </c>
      <c r="R313" s="139" t="s">
        <v>15</v>
      </c>
      <c r="S313" s="198" t="s">
        <v>352</v>
      </c>
      <c r="T313" s="192" t="s">
        <v>13</v>
      </c>
      <c r="U313" s="199" t="s">
        <v>27</v>
      </c>
      <c r="V313" s="199" t="s">
        <v>30</v>
      </c>
      <c r="W313" s="199" t="s">
        <v>31</v>
      </c>
      <c r="X313" s="199" t="s">
        <v>101</v>
      </c>
      <c r="Y313" s="199" t="s">
        <v>33</v>
      </c>
      <c r="Z313" s="140">
        <v>12</v>
      </c>
      <c r="AA313" s="140">
        <v>80</v>
      </c>
      <c r="AB313" s="14"/>
      <c r="AC313" s="14"/>
      <c r="AD313" s="14"/>
      <c r="AE313" s="138">
        <v>80</v>
      </c>
      <c r="AF313" s="62"/>
      <c r="AG313" s="62"/>
      <c r="AH313" s="61"/>
      <c r="AI313" s="61"/>
      <c r="AJ313" s="139" t="s">
        <v>15</v>
      </c>
      <c r="AK313" s="138" t="s">
        <v>36</v>
      </c>
      <c r="AL313" s="136" t="s">
        <v>968</v>
      </c>
      <c r="AM313" s="72" t="s">
        <v>1085</v>
      </c>
      <c r="AN313" s="73">
        <v>44927</v>
      </c>
      <c r="AO313" s="73">
        <v>45261</v>
      </c>
      <c r="AP313" s="78" t="s">
        <v>235</v>
      </c>
      <c r="AQ313" s="76" t="s">
        <v>1086</v>
      </c>
    </row>
    <row r="314" spans="1:43" s="59" customFormat="1" ht="75" customHeight="1" x14ac:dyDescent="0.25">
      <c r="A314" s="138"/>
      <c r="B314" s="199"/>
      <c r="C314" s="189"/>
      <c r="D314" s="189"/>
      <c r="E314" s="189"/>
      <c r="F314" s="189"/>
      <c r="G314" s="189"/>
      <c r="H314" s="189"/>
      <c r="I314" s="199"/>
      <c r="J314" s="199"/>
      <c r="K314" s="199"/>
      <c r="L314" s="199"/>
      <c r="M314" s="199"/>
      <c r="N314" s="199"/>
      <c r="O314" s="199"/>
      <c r="P314" s="199"/>
      <c r="Q314" s="199"/>
      <c r="R314" s="139"/>
      <c r="S314" s="198"/>
      <c r="T314" s="192"/>
      <c r="U314" s="199"/>
      <c r="V314" s="199"/>
      <c r="W314" s="199"/>
      <c r="X314" s="199"/>
      <c r="Y314" s="199"/>
      <c r="Z314" s="140"/>
      <c r="AA314" s="140"/>
      <c r="AB314" s="14"/>
      <c r="AC314" s="14"/>
      <c r="AD314" s="14"/>
      <c r="AE314" s="138"/>
      <c r="AF314" s="62"/>
      <c r="AG314" s="62"/>
      <c r="AH314" s="61"/>
      <c r="AI314" s="61"/>
      <c r="AJ314" s="139"/>
      <c r="AK314" s="138"/>
      <c r="AL314" s="136"/>
      <c r="AM314" s="72" t="s">
        <v>1089</v>
      </c>
      <c r="AN314" s="73">
        <v>44927</v>
      </c>
      <c r="AO314" s="73">
        <v>45261</v>
      </c>
      <c r="AP314" s="78" t="s">
        <v>235</v>
      </c>
      <c r="AQ314" s="76" t="s">
        <v>1086</v>
      </c>
    </row>
    <row r="315" spans="1:43" s="59" customFormat="1" ht="117" customHeight="1" x14ac:dyDescent="0.25">
      <c r="A315" s="138">
        <v>117</v>
      </c>
      <c r="B315" s="138" t="s">
        <v>1011</v>
      </c>
      <c r="C315" s="136" t="s">
        <v>232</v>
      </c>
      <c r="D315" s="136" t="s">
        <v>302</v>
      </c>
      <c r="E315" s="136" t="s">
        <v>95</v>
      </c>
      <c r="F315" s="136" t="s">
        <v>303</v>
      </c>
      <c r="G315" s="136" t="s">
        <v>1084</v>
      </c>
      <c r="H315" s="136" t="str">
        <f>CONCATENATE(E315," ",F315," ",G315)</f>
        <v>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v>
      </c>
      <c r="I315" s="138" t="s">
        <v>158</v>
      </c>
      <c r="J315" s="138" t="s">
        <v>193</v>
      </c>
      <c r="K315" s="138" t="s">
        <v>286</v>
      </c>
      <c r="L315" s="138" t="s">
        <v>71</v>
      </c>
      <c r="M315" s="138">
        <v>12</v>
      </c>
      <c r="N315" s="138" t="s">
        <v>55</v>
      </c>
      <c r="O315" s="138">
        <f t="shared" ref="O315" si="3">IF(N315="Muy alta",100,IF(N315="Alta",80,IF(N315="Media",60,IF(N315="Baja",40,IF(N315="Muy baja",20,0)))))</f>
        <v>20</v>
      </c>
      <c r="P315" s="138" t="s">
        <v>46</v>
      </c>
      <c r="Q315" s="138">
        <f t="shared" ref="Q315" si="4">IF(P315="Catastrófico",100,IF(P315="Mayor",80,IF(P315="Moderado",60,IF(P315="Menor",40,IF(P315="Leve",20,0)))))</f>
        <v>80</v>
      </c>
      <c r="R315" s="139" t="s">
        <v>15</v>
      </c>
      <c r="S315" s="198" t="s">
        <v>357</v>
      </c>
      <c r="T315" s="192" t="s">
        <v>13</v>
      </c>
      <c r="U315" s="192" t="s">
        <v>27</v>
      </c>
      <c r="V315" s="192" t="s">
        <v>30</v>
      </c>
      <c r="W315" s="192" t="s">
        <v>31</v>
      </c>
      <c r="X315" s="192" t="s">
        <v>101</v>
      </c>
      <c r="Y315" s="192" t="s">
        <v>33</v>
      </c>
      <c r="Z315" s="192">
        <v>12</v>
      </c>
      <c r="AA315" s="140"/>
      <c r="AB315" s="14"/>
      <c r="AC315" s="14"/>
      <c r="AD315" s="14"/>
      <c r="AE315" s="138">
        <v>80</v>
      </c>
      <c r="AF315" s="62"/>
      <c r="AG315" s="62"/>
      <c r="AH315" s="61"/>
      <c r="AI315" s="61"/>
      <c r="AJ315" s="139" t="s">
        <v>15</v>
      </c>
      <c r="AK315" s="138" t="s">
        <v>36</v>
      </c>
      <c r="AL315" s="136" t="s">
        <v>968</v>
      </c>
      <c r="AM315" s="72" t="s">
        <v>1090</v>
      </c>
      <c r="AN315" s="73">
        <v>44927</v>
      </c>
      <c r="AO315" s="73">
        <v>45261</v>
      </c>
      <c r="AP315" s="78" t="s">
        <v>235</v>
      </c>
      <c r="AQ315" s="76" t="s">
        <v>1086</v>
      </c>
    </row>
    <row r="316" spans="1:43" s="59" customFormat="1" ht="140.25" customHeight="1" x14ac:dyDescent="0.25">
      <c r="A316" s="138"/>
      <c r="B316" s="138"/>
      <c r="C316" s="136"/>
      <c r="D316" s="136"/>
      <c r="E316" s="136"/>
      <c r="F316" s="136"/>
      <c r="G316" s="136"/>
      <c r="H316" s="136"/>
      <c r="I316" s="138"/>
      <c r="J316" s="138"/>
      <c r="K316" s="138"/>
      <c r="L316" s="138"/>
      <c r="M316" s="138"/>
      <c r="N316" s="138"/>
      <c r="O316" s="138"/>
      <c r="P316" s="138"/>
      <c r="Q316" s="138"/>
      <c r="R316" s="139"/>
      <c r="S316" s="198"/>
      <c r="T316" s="192"/>
      <c r="U316" s="192"/>
      <c r="V316" s="192"/>
      <c r="W316" s="192"/>
      <c r="X316" s="192"/>
      <c r="Y316" s="192"/>
      <c r="Z316" s="192"/>
      <c r="AA316" s="140"/>
      <c r="AB316" s="14"/>
      <c r="AC316" s="14"/>
      <c r="AD316" s="14"/>
      <c r="AE316" s="138"/>
      <c r="AF316" s="62"/>
      <c r="AG316" s="62"/>
      <c r="AH316" s="61"/>
      <c r="AI316" s="61"/>
      <c r="AJ316" s="139"/>
      <c r="AK316" s="138"/>
      <c r="AL316" s="136"/>
      <c r="AM316" s="72" t="s">
        <v>1091</v>
      </c>
      <c r="AN316" s="73">
        <v>44927</v>
      </c>
      <c r="AO316" s="73">
        <v>45261</v>
      </c>
      <c r="AP316" s="78" t="s">
        <v>235</v>
      </c>
      <c r="AQ316" s="76" t="s">
        <v>1086</v>
      </c>
    </row>
    <row r="317" spans="1:43" s="59" customFormat="1" ht="141" customHeight="1" x14ac:dyDescent="0.25">
      <c r="A317" s="138"/>
      <c r="B317" s="138"/>
      <c r="C317" s="136"/>
      <c r="D317" s="136"/>
      <c r="E317" s="136"/>
      <c r="F317" s="136"/>
      <c r="G317" s="136"/>
      <c r="H317" s="136"/>
      <c r="I317" s="138"/>
      <c r="J317" s="138"/>
      <c r="K317" s="138"/>
      <c r="L317" s="138"/>
      <c r="M317" s="138"/>
      <c r="N317" s="138"/>
      <c r="O317" s="138"/>
      <c r="P317" s="138"/>
      <c r="Q317" s="138"/>
      <c r="R317" s="139"/>
      <c r="S317" s="198"/>
      <c r="T317" s="192"/>
      <c r="U317" s="192"/>
      <c r="V317" s="192"/>
      <c r="W317" s="192"/>
      <c r="X317" s="192"/>
      <c r="Y317" s="192"/>
      <c r="Z317" s="192"/>
      <c r="AA317" s="140"/>
      <c r="AB317" s="14"/>
      <c r="AC317" s="14"/>
      <c r="AD317" s="14"/>
      <c r="AE317" s="138"/>
      <c r="AF317" s="62"/>
      <c r="AG317" s="62"/>
      <c r="AH317" s="61"/>
      <c r="AI317" s="61"/>
      <c r="AJ317" s="139"/>
      <c r="AK317" s="138"/>
      <c r="AL317" s="136"/>
      <c r="AM317" s="72" t="s">
        <v>1092</v>
      </c>
      <c r="AN317" s="73">
        <v>44927</v>
      </c>
      <c r="AO317" s="73">
        <v>45261</v>
      </c>
      <c r="AP317" s="78" t="s">
        <v>235</v>
      </c>
      <c r="AQ317" s="76" t="s">
        <v>1086</v>
      </c>
    </row>
    <row r="318" spans="1:43" s="59" customFormat="1" ht="142.5" customHeight="1" x14ac:dyDescent="0.25">
      <c r="A318" s="138"/>
      <c r="B318" s="138"/>
      <c r="C318" s="136"/>
      <c r="D318" s="136"/>
      <c r="E318" s="136"/>
      <c r="F318" s="136"/>
      <c r="G318" s="136"/>
      <c r="H318" s="136"/>
      <c r="I318" s="138"/>
      <c r="J318" s="138"/>
      <c r="K318" s="138"/>
      <c r="L318" s="138"/>
      <c r="M318" s="138"/>
      <c r="N318" s="138"/>
      <c r="O318" s="138"/>
      <c r="P318" s="138"/>
      <c r="Q318" s="138"/>
      <c r="R318" s="139"/>
      <c r="S318" s="198"/>
      <c r="T318" s="192"/>
      <c r="U318" s="192"/>
      <c r="V318" s="192"/>
      <c r="W318" s="192"/>
      <c r="X318" s="192"/>
      <c r="Y318" s="192"/>
      <c r="Z318" s="192"/>
      <c r="AA318" s="140"/>
      <c r="AB318" s="14"/>
      <c r="AC318" s="14"/>
      <c r="AD318" s="14"/>
      <c r="AE318" s="138"/>
      <c r="AF318" s="62"/>
      <c r="AG318" s="62"/>
      <c r="AH318" s="61"/>
      <c r="AI318" s="61"/>
      <c r="AJ318" s="139"/>
      <c r="AK318" s="138"/>
      <c r="AL318" s="136"/>
      <c r="AM318" s="72" t="s">
        <v>1093</v>
      </c>
      <c r="AN318" s="73">
        <v>44927</v>
      </c>
      <c r="AO318" s="73">
        <v>45261</v>
      </c>
      <c r="AP318" s="78" t="s">
        <v>235</v>
      </c>
      <c r="AQ318" s="76" t="s">
        <v>1086</v>
      </c>
    </row>
    <row r="319" spans="1:43" s="59" customFormat="1" ht="201" customHeight="1" x14ac:dyDescent="0.25">
      <c r="A319" s="14">
        <v>118</v>
      </c>
      <c r="B319" s="14" t="s">
        <v>1094</v>
      </c>
      <c r="C319" s="61" t="s">
        <v>1095</v>
      </c>
      <c r="D319" s="61" t="s">
        <v>2881</v>
      </c>
      <c r="E319" s="61" t="s">
        <v>96</v>
      </c>
      <c r="F319" s="61" t="s">
        <v>2882</v>
      </c>
      <c r="G319" s="61" t="s">
        <v>2883</v>
      </c>
      <c r="H319" s="61" t="s">
        <v>2884</v>
      </c>
      <c r="I319" s="14" t="s">
        <v>158</v>
      </c>
      <c r="J319" s="14" t="s">
        <v>193</v>
      </c>
      <c r="K319" s="61" t="s">
        <v>23</v>
      </c>
      <c r="L319" s="61" t="s">
        <v>71</v>
      </c>
      <c r="M319" s="14">
        <v>10</v>
      </c>
      <c r="N319" s="14" t="s">
        <v>55</v>
      </c>
      <c r="O319" s="14">
        <v>20</v>
      </c>
      <c r="P319" s="14" t="s">
        <v>46</v>
      </c>
      <c r="Q319" s="14">
        <v>80</v>
      </c>
      <c r="R319" s="63" t="s">
        <v>15</v>
      </c>
      <c r="S319" s="61" t="s">
        <v>2885</v>
      </c>
      <c r="T319" s="61" t="s">
        <v>13</v>
      </c>
      <c r="U319" s="61" t="s">
        <v>28</v>
      </c>
      <c r="V319" s="61" t="s">
        <v>30</v>
      </c>
      <c r="W319" s="61" t="s">
        <v>551</v>
      </c>
      <c r="X319" s="61" t="s">
        <v>101</v>
      </c>
      <c r="Y319" s="61" t="s">
        <v>33</v>
      </c>
      <c r="Z319" s="64">
        <v>14</v>
      </c>
      <c r="AA319" s="14">
        <v>80</v>
      </c>
      <c r="AB319" s="14">
        <v>15</v>
      </c>
      <c r="AC319" s="14">
        <v>8</v>
      </c>
      <c r="AD319" s="14">
        <v>12</v>
      </c>
      <c r="AE319" s="64">
        <v>80</v>
      </c>
      <c r="AF319" s="61">
        <v>0</v>
      </c>
      <c r="AG319" s="61">
        <v>0</v>
      </c>
      <c r="AH319" s="61">
        <v>0</v>
      </c>
      <c r="AI319" s="61">
        <v>80</v>
      </c>
      <c r="AJ319" s="63" t="s">
        <v>15</v>
      </c>
      <c r="AK319" s="61" t="s">
        <v>36</v>
      </c>
      <c r="AL319" s="61" t="s">
        <v>2886</v>
      </c>
      <c r="AM319" s="72" t="s">
        <v>1763</v>
      </c>
      <c r="AN319" s="73">
        <v>44927</v>
      </c>
      <c r="AO319" s="73">
        <v>45200</v>
      </c>
      <c r="AP319" s="78" t="s">
        <v>874</v>
      </c>
      <c r="AQ319" s="76" t="s">
        <v>1096</v>
      </c>
    </row>
    <row r="320" spans="1:43" s="59" customFormat="1" ht="136.5" customHeight="1" x14ac:dyDescent="0.25">
      <c r="A320" s="120">
        <v>119</v>
      </c>
      <c r="B320" s="200" t="s">
        <v>1094</v>
      </c>
      <c r="C320" s="201" t="s">
        <v>1095</v>
      </c>
      <c r="D320" s="198" t="s">
        <v>1097</v>
      </c>
      <c r="E320" s="198" t="s">
        <v>96</v>
      </c>
      <c r="F320" s="198" t="s">
        <v>1762</v>
      </c>
      <c r="G320" s="198" t="s">
        <v>1098</v>
      </c>
      <c r="H320" s="202" t="str">
        <f>CONCATENATE(E320," ",F320," ",G320)</f>
        <v xml:space="preserve">Posibilidad de pérdida reputacional ante las entidades que conforman el SNARIV de nivel Nacional y Territorial que generan oferta para la superación de la situación de vulnerabilidad de las víctimas (SSV),   imposibilitando la gestión y articulación Interinstitucional, debido a la deficiencia en el uso de los canales de comunicación establecidos. </v>
      </c>
      <c r="I320" s="200" t="s">
        <v>158</v>
      </c>
      <c r="J320" s="200" t="s">
        <v>193</v>
      </c>
      <c r="K320" s="200" t="s">
        <v>23</v>
      </c>
      <c r="L320" s="200" t="s">
        <v>71</v>
      </c>
      <c r="M320" s="200">
        <v>7</v>
      </c>
      <c r="N320" s="200" t="s">
        <v>55</v>
      </c>
      <c r="O320" s="204">
        <f t="shared" ref="O320" si="5">IF(N320="Muy alta",100,IF(N320="Alta",80,IF(N320="Media",60,IF(N320="Baja",40,IF(N320="Muy baja",20,0)))))</f>
        <v>20</v>
      </c>
      <c r="P320" s="200" t="s">
        <v>46</v>
      </c>
      <c r="Q320" s="204">
        <f t="shared" ref="Q320" si="6">IF(P320="Catastrófico",100,IF(P320="Mayor",80,IF(P320="Moderado",60,IF(P320="Menor",40,IF(P320="Leve",20,0)))))</f>
        <v>80</v>
      </c>
      <c r="R320" s="63"/>
      <c r="S320" s="198" t="s">
        <v>1099</v>
      </c>
      <c r="T320" s="204" t="str">
        <f t="shared" ref="T320" si="7">IF(OR(U320="Preventivo",U320="Detectivo"),"Probabilidad",IF(U320="Correctivo","Impacto"," "))</f>
        <v>Probabilidad</v>
      </c>
      <c r="U320" s="200" t="s">
        <v>27</v>
      </c>
      <c r="V320" s="200" t="s">
        <v>30</v>
      </c>
      <c r="W320" s="200" t="s">
        <v>551</v>
      </c>
      <c r="X320" s="200" t="s">
        <v>101</v>
      </c>
      <c r="Y320" s="200" t="s">
        <v>33</v>
      </c>
      <c r="Z320" s="205">
        <v>12</v>
      </c>
      <c r="AA320" s="75">
        <f t="shared" ref="AA320:AA321" si="8">IF(U320="Preventivo",25,IF(U320="Detectivo",15,0))</f>
        <v>25</v>
      </c>
      <c r="AB320" s="75">
        <f t="shared" ref="AB320:AB321" si="9">IF(U320="Correctivo",0,IF(V320="Automatizado",25,IF(V320="Manual",15,0)))</f>
        <v>15</v>
      </c>
      <c r="AC320" s="75">
        <v>8</v>
      </c>
      <c r="AD320" s="75">
        <f>O320-AC320</f>
        <v>12</v>
      </c>
      <c r="AE320" s="205">
        <v>80</v>
      </c>
      <c r="AF320" s="61">
        <v>0</v>
      </c>
      <c r="AG320" s="61">
        <v>0</v>
      </c>
      <c r="AH320" s="61">
        <v>0</v>
      </c>
      <c r="AI320" s="61">
        <v>80</v>
      </c>
      <c r="AJ320" s="139" t="s">
        <v>15</v>
      </c>
      <c r="AK320" s="138" t="s">
        <v>36</v>
      </c>
      <c r="AL320" s="136" t="s">
        <v>1100</v>
      </c>
      <c r="AM320" s="61" t="s">
        <v>1102</v>
      </c>
      <c r="AN320" s="137">
        <v>44927</v>
      </c>
      <c r="AO320" s="137">
        <v>45200</v>
      </c>
      <c r="AP320" s="138" t="s">
        <v>1103</v>
      </c>
      <c r="AQ320" s="136" t="s">
        <v>1101</v>
      </c>
    </row>
    <row r="321" spans="1:43" s="59" customFormat="1" ht="129" customHeight="1" x14ac:dyDescent="0.25">
      <c r="A321" s="121"/>
      <c r="B321" s="200"/>
      <c r="C321" s="201"/>
      <c r="D321" s="198"/>
      <c r="E321" s="198"/>
      <c r="F321" s="198"/>
      <c r="G321" s="198"/>
      <c r="H321" s="203"/>
      <c r="I321" s="200"/>
      <c r="J321" s="200"/>
      <c r="K321" s="200"/>
      <c r="L321" s="200"/>
      <c r="M321" s="200"/>
      <c r="N321" s="200"/>
      <c r="O321" s="204"/>
      <c r="P321" s="200"/>
      <c r="Q321" s="204"/>
      <c r="R321" s="63"/>
      <c r="S321" s="198"/>
      <c r="T321" s="204"/>
      <c r="U321" s="200"/>
      <c r="V321" s="200"/>
      <c r="W321" s="200"/>
      <c r="X321" s="200"/>
      <c r="Y321" s="200"/>
      <c r="Z321" s="205"/>
      <c r="AA321" s="75">
        <f t="shared" si="8"/>
        <v>0</v>
      </c>
      <c r="AB321" s="75">
        <f t="shared" si="9"/>
        <v>0</v>
      </c>
      <c r="AC321" s="75">
        <v>0</v>
      </c>
      <c r="AD321" s="75">
        <v>12</v>
      </c>
      <c r="AE321" s="205"/>
      <c r="AF321" s="61"/>
      <c r="AG321" s="61"/>
      <c r="AH321" s="61"/>
      <c r="AI321" s="61"/>
      <c r="AJ321" s="139"/>
      <c r="AK321" s="138"/>
      <c r="AL321" s="136"/>
      <c r="AM321" s="61" t="s">
        <v>1102</v>
      </c>
      <c r="AN321" s="137"/>
      <c r="AO321" s="137"/>
      <c r="AP321" s="138"/>
      <c r="AQ321" s="136"/>
    </row>
    <row r="322" spans="1:43" s="59" customFormat="1" ht="195" x14ac:dyDescent="0.25">
      <c r="A322" s="14">
        <v>120</v>
      </c>
      <c r="B322" s="14" t="s">
        <v>1094</v>
      </c>
      <c r="C322" s="61" t="s">
        <v>1095</v>
      </c>
      <c r="D322" s="61" t="s">
        <v>1104</v>
      </c>
      <c r="E322" s="61" t="s">
        <v>96</v>
      </c>
      <c r="F322" s="61" t="s">
        <v>1105</v>
      </c>
      <c r="G322" s="61" t="s">
        <v>1106</v>
      </c>
      <c r="H322" s="61" t="s">
        <v>1107</v>
      </c>
      <c r="I322" s="14" t="s">
        <v>158</v>
      </c>
      <c r="J322" s="14" t="s">
        <v>193</v>
      </c>
      <c r="K322" s="61" t="s">
        <v>23</v>
      </c>
      <c r="L322" s="61" t="s">
        <v>71</v>
      </c>
      <c r="M322" s="14">
        <v>3</v>
      </c>
      <c r="N322" s="14" t="s">
        <v>55</v>
      </c>
      <c r="O322" s="14">
        <v>20</v>
      </c>
      <c r="P322" s="14" t="s">
        <v>46</v>
      </c>
      <c r="Q322" s="14">
        <v>80</v>
      </c>
      <c r="R322" s="63" t="s">
        <v>15</v>
      </c>
      <c r="S322" s="61" t="s">
        <v>1108</v>
      </c>
      <c r="T322" s="61" t="s">
        <v>13</v>
      </c>
      <c r="U322" s="61" t="s">
        <v>27</v>
      </c>
      <c r="V322" s="61" t="s">
        <v>30</v>
      </c>
      <c r="W322" s="61" t="s">
        <v>551</v>
      </c>
      <c r="X322" s="61" t="s">
        <v>101</v>
      </c>
      <c r="Y322" s="61" t="s">
        <v>33</v>
      </c>
      <c r="Z322" s="64">
        <v>12</v>
      </c>
      <c r="AA322" s="14">
        <v>25</v>
      </c>
      <c r="AB322" s="14">
        <v>15</v>
      </c>
      <c r="AC322" s="14">
        <v>8</v>
      </c>
      <c r="AD322" s="14">
        <v>12</v>
      </c>
      <c r="AE322" s="64">
        <v>80</v>
      </c>
      <c r="AF322" s="61">
        <v>0</v>
      </c>
      <c r="AG322" s="61">
        <v>0</v>
      </c>
      <c r="AH322" s="61">
        <v>0</v>
      </c>
      <c r="AI322" s="61">
        <v>80</v>
      </c>
      <c r="AJ322" s="63" t="s">
        <v>15</v>
      </c>
      <c r="AK322" s="61" t="s">
        <v>36</v>
      </c>
      <c r="AL322" s="61" t="s">
        <v>1100</v>
      </c>
      <c r="AM322" s="61" t="s">
        <v>1109</v>
      </c>
      <c r="AN322" s="65">
        <v>44927</v>
      </c>
      <c r="AO322" s="65">
        <v>45200</v>
      </c>
      <c r="AP322" s="14" t="s">
        <v>874</v>
      </c>
      <c r="AQ322" s="61" t="s">
        <v>1096</v>
      </c>
    </row>
    <row r="323" spans="1:43" s="59" customFormat="1" ht="210" x14ac:dyDescent="0.25">
      <c r="A323" s="14">
        <v>121</v>
      </c>
      <c r="B323" s="14" t="s">
        <v>1094</v>
      </c>
      <c r="C323" s="61" t="s">
        <v>1095</v>
      </c>
      <c r="D323" s="61" t="s">
        <v>1110</v>
      </c>
      <c r="E323" s="61"/>
      <c r="F323" s="61"/>
      <c r="G323" s="61"/>
      <c r="H323" s="61" t="s">
        <v>1111</v>
      </c>
      <c r="I323" s="14" t="s">
        <v>66</v>
      </c>
      <c r="J323" s="14" t="s">
        <v>193</v>
      </c>
      <c r="K323" s="61" t="s">
        <v>22</v>
      </c>
      <c r="L323" s="61" t="s">
        <v>77</v>
      </c>
      <c r="M323" s="14">
        <v>4</v>
      </c>
      <c r="N323" s="14" t="s">
        <v>41</v>
      </c>
      <c r="O323" s="14">
        <v>80</v>
      </c>
      <c r="P323" s="14" t="s">
        <v>46</v>
      </c>
      <c r="Q323" s="14">
        <v>80</v>
      </c>
      <c r="R323" s="63" t="s">
        <v>15</v>
      </c>
      <c r="S323" s="61" t="s">
        <v>1112</v>
      </c>
      <c r="T323" s="61" t="s">
        <v>13</v>
      </c>
      <c r="U323" s="61" t="s">
        <v>27</v>
      </c>
      <c r="V323" s="61" t="s">
        <v>30</v>
      </c>
      <c r="W323" s="61" t="s">
        <v>551</v>
      </c>
      <c r="X323" s="61" t="s">
        <v>101</v>
      </c>
      <c r="Y323" s="61" t="s">
        <v>33</v>
      </c>
      <c r="Z323" s="64">
        <v>48</v>
      </c>
      <c r="AA323" s="14">
        <v>25</v>
      </c>
      <c r="AB323" s="14">
        <v>15</v>
      </c>
      <c r="AC323" s="14">
        <v>32</v>
      </c>
      <c r="AD323" s="14">
        <v>48</v>
      </c>
      <c r="AE323" s="64">
        <v>80</v>
      </c>
      <c r="AF323" s="61">
        <v>0</v>
      </c>
      <c r="AG323" s="61">
        <v>0</v>
      </c>
      <c r="AH323" s="61">
        <v>0</v>
      </c>
      <c r="AI323" s="61">
        <v>80</v>
      </c>
      <c r="AJ323" s="63" t="s">
        <v>15</v>
      </c>
      <c r="AK323" s="61" t="s">
        <v>36</v>
      </c>
      <c r="AL323" s="61" t="s">
        <v>1113</v>
      </c>
      <c r="AM323" s="61" t="s">
        <v>1114</v>
      </c>
      <c r="AN323" s="65">
        <v>44927</v>
      </c>
      <c r="AO323" s="65">
        <v>45200</v>
      </c>
      <c r="AP323" s="14" t="s">
        <v>1103</v>
      </c>
      <c r="AQ323" s="61" t="s">
        <v>1096</v>
      </c>
    </row>
    <row r="324" spans="1:43" s="59" customFormat="1" ht="195" x14ac:dyDescent="0.25">
      <c r="A324" s="14">
        <v>122</v>
      </c>
      <c r="B324" s="14" t="s">
        <v>1094</v>
      </c>
      <c r="C324" s="61" t="s">
        <v>1095</v>
      </c>
      <c r="D324" s="61" t="s">
        <v>1115</v>
      </c>
      <c r="E324" s="61" t="s">
        <v>96</v>
      </c>
      <c r="F324" s="61" t="s">
        <v>1116</v>
      </c>
      <c r="G324" s="61" t="s">
        <v>1117</v>
      </c>
      <c r="H324" s="61" t="s">
        <v>1118</v>
      </c>
      <c r="I324" s="14" t="s">
        <v>159</v>
      </c>
      <c r="J324" s="14" t="s">
        <v>1119</v>
      </c>
      <c r="K324" s="61" t="s">
        <v>23</v>
      </c>
      <c r="L324" s="61" t="s">
        <v>71</v>
      </c>
      <c r="M324" s="14">
        <v>4</v>
      </c>
      <c r="N324" s="14" t="s">
        <v>98</v>
      </c>
      <c r="O324" s="14">
        <v>60</v>
      </c>
      <c r="P324" s="14" t="s">
        <v>99</v>
      </c>
      <c r="Q324" s="14">
        <v>40</v>
      </c>
      <c r="R324" s="66" t="s">
        <v>16</v>
      </c>
      <c r="S324" s="61" t="s">
        <v>1120</v>
      </c>
      <c r="T324" s="61" t="s">
        <v>13</v>
      </c>
      <c r="U324" s="61" t="s">
        <v>27</v>
      </c>
      <c r="V324" s="61" t="s">
        <v>30</v>
      </c>
      <c r="W324" s="61" t="s">
        <v>551</v>
      </c>
      <c r="X324" s="61" t="s">
        <v>32</v>
      </c>
      <c r="Y324" s="61" t="s">
        <v>33</v>
      </c>
      <c r="Z324" s="64">
        <v>36</v>
      </c>
      <c r="AA324" s="14">
        <v>25</v>
      </c>
      <c r="AB324" s="14">
        <v>15</v>
      </c>
      <c r="AC324" s="14">
        <v>24</v>
      </c>
      <c r="AD324" s="14">
        <v>36</v>
      </c>
      <c r="AE324" s="64">
        <v>40</v>
      </c>
      <c r="AF324" s="61">
        <v>0</v>
      </c>
      <c r="AG324" s="61">
        <v>0</v>
      </c>
      <c r="AH324" s="61">
        <v>0</v>
      </c>
      <c r="AI324" s="61">
        <v>40</v>
      </c>
      <c r="AJ324" s="66" t="s">
        <v>16</v>
      </c>
      <c r="AK324" s="61" t="s">
        <v>36</v>
      </c>
      <c r="AL324" s="61" t="s">
        <v>1113</v>
      </c>
      <c r="AM324" s="61" t="s">
        <v>1121</v>
      </c>
      <c r="AN324" s="65">
        <v>44927</v>
      </c>
      <c r="AO324" s="65">
        <v>45200</v>
      </c>
      <c r="AP324" s="14" t="s">
        <v>1103</v>
      </c>
      <c r="AQ324" s="61" t="s">
        <v>1096</v>
      </c>
    </row>
    <row r="325" spans="1:43" s="59" customFormat="1" ht="135" x14ac:dyDescent="0.25">
      <c r="A325" s="138">
        <v>123</v>
      </c>
      <c r="B325" s="138" t="s">
        <v>1094</v>
      </c>
      <c r="C325" s="136" t="s">
        <v>231</v>
      </c>
      <c r="D325" s="136" t="s">
        <v>344</v>
      </c>
      <c r="E325" s="136" t="s">
        <v>95</v>
      </c>
      <c r="F325" s="136" t="s">
        <v>283</v>
      </c>
      <c r="G325" s="136" t="s">
        <v>1764</v>
      </c>
      <c r="H325" s="136" t="s">
        <v>1765</v>
      </c>
      <c r="I325" s="138" t="s">
        <v>160</v>
      </c>
      <c r="J325" s="138" t="s">
        <v>194</v>
      </c>
      <c r="K325" s="138" t="s">
        <v>286</v>
      </c>
      <c r="L325" s="138" t="s">
        <v>71</v>
      </c>
      <c r="M325" s="138">
        <v>12</v>
      </c>
      <c r="N325" s="138" t="s">
        <v>55</v>
      </c>
      <c r="O325" s="138">
        <v>20</v>
      </c>
      <c r="P325" s="138" t="s">
        <v>46</v>
      </c>
      <c r="Q325" s="138">
        <v>80</v>
      </c>
      <c r="R325" s="139" t="s">
        <v>15</v>
      </c>
      <c r="S325" s="136" t="s">
        <v>1122</v>
      </c>
      <c r="T325" s="138" t="s">
        <v>13</v>
      </c>
      <c r="U325" s="138" t="s">
        <v>27</v>
      </c>
      <c r="V325" s="138" t="s">
        <v>30</v>
      </c>
      <c r="W325" s="138" t="s">
        <v>31</v>
      </c>
      <c r="X325" s="138" t="s">
        <v>101</v>
      </c>
      <c r="Y325" s="138" t="s">
        <v>33</v>
      </c>
      <c r="Z325" s="138">
        <v>12</v>
      </c>
      <c r="AA325" s="138">
        <v>25</v>
      </c>
      <c r="AB325" s="138">
        <v>15</v>
      </c>
      <c r="AC325" s="138">
        <v>8</v>
      </c>
      <c r="AD325" s="138">
        <v>12</v>
      </c>
      <c r="AE325" s="138">
        <v>80</v>
      </c>
      <c r="AF325" s="61">
        <v>0</v>
      </c>
      <c r="AG325" s="61">
        <v>0</v>
      </c>
      <c r="AH325" s="61">
        <v>0</v>
      </c>
      <c r="AI325" s="61">
        <v>80</v>
      </c>
      <c r="AJ325" s="139" t="s">
        <v>15</v>
      </c>
      <c r="AK325" s="138" t="s">
        <v>36</v>
      </c>
      <c r="AL325" s="136" t="s">
        <v>275</v>
      </c>
      <c r="AM325" s="61" t="s">
        <v>1123</v>
      </c>
      <c r="AN325" s="137">
        <v>44927</v>
      </c>
      <c r="AO325" s="137">
        <v>45261</v>
      </c>
      <c r="AP325" s="142" t="s">
        <v>874</v>
      </c>
      <c r="AQ325" s="136" t="s">
        <v>1096</v>
      </c>
    </row>
    <row r="326" spans="1:43" s="59" customFormat="1" ht="64.5" customHeight="1" x14ac:dyDescent="0.25">
      <c r="A326" s="138"/>
      <c r="B326" s="138"/>
      <c r="C326" s="136"/>
      <c r="D326" s="136"/>
      <c r="E326" s="136"/>
      <c r="F326" s="136"/>
      <c r="G326" s="136"/>
      <c r="H326" s="136"/>
      <c r="I326" s="138"/>
      <c r="J326" s="138"/>
      <c r="K326" s="138"/>
      <c r="L326" s="138"/>
      <c r="M326" s="138"/>
      <c r="N326" s="138"/>
      <c r="O326" s="138"/>
      <c r="P326" s="138"/>
      <c r="Q326" s="138"/>
      <c r="R326" s="139"/>
      <c r="S326" s="136"/>
      <c r="T326" s="138"/>
      <c r="U326" s="138"/>
      <c r="V326" s="138"/>
      <c r="W326" s="138"/>
      <c r="X326" s="138"/>
      <c r="Y326" s="138"/>
      <c r="Z326" s="138"/>
      <c r="AA326" s="138">
        <v>0</v>
      </c>
      <c r="AB326" s="138">
        <v>0</v>
      </c>
      <c r="AC326" s="138">
        <v>0</v>
      </c>
      <c r="AD326" s="138">
        <v>12</v>
      </c>
      <c r="AE326" s="138"/>
      <c r="AF326" s="61">
        <v>0</v>
      </c>
      <c r="AG326" s="61">
        <v>0</v>
      </c>
      <c r="AH326" s="61">
        <v>0</v>
      </c>
      <c r="AI326" s="61">
        <v>80</v>
      </c>
      <c r="AJ326" s="139"/>
      <c r="AK326" s="138"/>
      <c r="AL326" s="136"/>
      <c r="AM326" s="61" t="s">
        <v>1124</v>
      </c>
      <c r="AN326" s="137"/>
      <c r="AO326" s="137"/>
      <c r="AP326" s="142"/>
      <c r="AQ326" s="136"/>
    </row>
    <row r="327" spans="1:43" s="59" customFormat="1" ht="82.5" customHeight="1" x14ac:dyDescent="0.25">
      <c r="A327" s="138"/>
      <c r="B327" s="138"/>
      <c r="C327" s="136"/>
      <c r="D327" s="136"/>
      <c r="E327" s="136"/>
      <c r="F327" s="136"/>
      <c r="G327" s="136"/>
      <c r="H327" s="136"/>
      <c r="I327" s="138"/>
      <c r="J327" s="138"/>
      <c r="K327" s="138"/>
      <c r="L327" s="138"/>
      <c r="M327" s="138"/>
      <c r="N327" s="138"/>
      <c r="O327" s="138"/>
      <c r="P327" s="138"/>
      <c r="Q327" s="138"/>
      <c r="R327" s="139"/>
      <c r="S327" s="136"/>
      <c r="T327" s="138"/>
      <c r="U327" s="138"/>
      <c r="V327" s="138"/>
      <c r="W327" s="138"/>
      <c r="X327" s="138"/>
      <c r="Y327" s="138"/>
      <c r="Z327" s="138"/>
      <c r="AA327" s="138">
        <v>0</v>
      </c>
      <c r="AB327" s="138">
        <v>0</v>
      </c>
      <c r="AC327" s="138">
        <v>0</v>
      </c>
      <c r="AD327" s="138">
        <v>12</v>
      </c>
      <c r="AE327" s="138"/>
      <c r="AF327" s="61">
        <v>0</v>
      </c>
      <c r="AG327" s="61">
        <v>0</v>
      </c>
      <c r="AH327" s="61">
        <v>0</v>
      </c>
      <c r="AI327" s="61">
        <v>80</v>
      </c>
      <c r="AJ327" s="139"/>
      <c r="AK327" s="138"/>
      <c r="AL327" s="136"/>
      <c r="AM327" s="61" t="s">
        <v>1125</v>
      </c>
      <c r="AN327" s="137"/>
      <c r="AO327" s="137"/>
      <c r="AP327" s="142"/>
      <c r="AQ327" s="136"/>
    </row>
    <row r="328" spans="1:43" s="59" customFormat="1" ht="81" customHeight="1" x14ac:dyDescent="0.25">
      <c r="A328" s="138"/>
      <c r="B328" s="138"/>
      <c r="C328" s="136"/>
      <c r="D328" s="136"/>
      <c r="E328" s="136"/>
      <c r="F328" s="136"/>
      <c r="G328" s="136"/>
      <c r="H328" s="136"/>
      <c r="I328" s="138"/>
      <c r="J328" s="138"/>
      <c r="K328" s="138"/>
      <c r="L328" s="138"/>
      <c r="M328" s="138"/>
      <c r="N328" s="138"/>
      <c r="O328" s="138"/>
      <c r="P328" s="138"/>
      <c r="Q328" s="138"/>
      <c r="R328" s="139"/>
      <c r="S328" s="136"/>
      <c r="T328" s="138"/>
      <c r="U328" s="138"/>
      <c r="V328" s="138"/>
      <c r="W328" s="138"/>
      <c r="X328" s="138"/>
      <c r="Y328" s="138"/>
      <c r="Z328" s="138"/>
      <c r="AA328" s="138"/>
      <c r="AB328" s="138"/>
      <c r="AC328" s="138"/>
      <c r="AD328" s="138"/>
      <c r="AE328" s="138"/>
      <c r="AF328" s="61"/>
      <c r="AG328" s="61"/>
      <c r="AH328" s="61"/>
      <c r="AI328" s="61"/>
      <c r="AJ328" s="139"/>
      <c r="AK328" s="138"/>
      <c r="AL328" s="136"/>
      <c r="AM328" s="61" t="s">
        <v>1126</v>
      </c>
      <c r="AN328" s="137"/>
      <c r="AO328" s="137"/>
      <c r="AP328" s="142"/>
      <c r="AQ328" s="136"/>
    </row>
    <row r="329" spans="1:43" s="59" customFormat="1" ht="98.25" customHeight="1" x14ac:dyDescent="0.25">
      <c r="A329" s="138">
        <v>124</v>
      </c>
      <c r="B329" s="138" t="s">
        <v>1094</v>
      </c>
      <c r="C329" s="136" t="s">
        <v>292</v>
      </c>
      <c r="D329" s="136" t="s">
        <v>293</v>
      </c>
      <c r="E329" s="136" t="s">
        <v>95</v>
      </c>
      <c r="F329" s="136" t="s">
        <v>1127</v>
      </c>
      <c r="G329" s="136" t="s">
        <v>1766</v>
      </c>
      <c r="H329" s="136" t="s">
        <v>1767</v>
      </c>
      <c r="I329" s="138" t="s">
        <v>234</v>
      </c>
      <c r="J329" s="138" t="s">
        <v>193</v>
      </c>
      <c r="K329" s="138" t="s">
        <v>286</v>
      </c>
      <c r="L329" s="138" t="s">
        <v>71</v>
      </c>
      <c r="M329" s="138">
        <v>12</v>
      </c>
      <c r="N329" s="138" t="s">
        <v>55</v>
      </c>
      <c r="O329" s="138">
        <v>20</v>
      </c>
      <c r="P329" s="138" t="s">
        <v>46</v>
      </c>
      <c r="Q329" s="138">
        <v>80</v>
      </c>
      <c r="R329" s="139" t="s">
        <v>15</v>
      </c>
      <c r="S329" s="61" t="s">
        <v>1744</v>
      </c>
      <c r="T329" s="61" t="s">
        <v>13</v>
      </c>
      <c r="U329" s="61" t="s">
        <v>27</v>
      </c>
      <c r="V329" s="61" t="s">
        <v>30</v>
      </c>
      <c r="W329" s="61" t="s">
        <v>31</v>
      </c>
      <c r="X329" s="61" t="s">
        <v>101</v>
      </c>
      <c r="Y329" s="61" t="s">
        <v>33</v>
      </c>
      <c r="Z329" s="140">
        <v>4.32</v>
      </c>
      <c r="AA329" s="14">
        <v>25</v>
      </c>
      <c r="AB329" s="14">
        <v>15</v>
      </c>
      <c r="AC329" s="14">
        <v>8</v>
      </c>
      <c r="AD329" s="14">
        <v>12</v>
      </c>
      <c r="AE329" s="140">
        <v>80</v>
      </c>
      <c r="AF329" s="61">
        <v>0</v>
      </c>
      <c r="AG329" s="61">
        <v>0</v>
      </c>
      <c r="AH329" s="61">
        <v>0</v>
      </c>
      <c r="AI329" s="61">
        <v>80</v>
      </c>
      <c r="AJ329" s="139" t="s">
        <v>15</v>
      </c>
      <c r="AK329" s="138" t="s">
        <v>36</v>
      </c>
      <c r="AL329" s="136" t="s">
        <v>275</v>
      </c>
      <c r="AM329" s="136" t="s">
        <v>1128</v>
      </c>
      <c r="AN329" s="137">
        <v>44927</v>
      </c>
      <c r="AO329" s="137">
        <v>45261</v>
      </c>
      <c r="AP329" s="142" t="s">
        <v>874</v>
      </c>
      <c r="AQ329" s="136" t="s">
        <v>1096</v>
      </c>
    </row>
    <row r="330" spans="1:43" s="59" customFormat="1" ht="83.25" customHeight="1" x14ac:dyDescent="0.25">
      <c r="A330" s="138"/>
      <c r="B330" s="138"/>
      <c r="C330" s="136"/>
      <c r="D330" s="136"/>
      <c r="E330" s="136"/>
      <c r="F330" s="136"/>
      <c r="G330" s="136"/>
      <c r="H330" s="136"/>
      <c r="I330" s="138"/>
      <c r="J330" s="138"/>
      <c r="K330" s="138"/>
      <c r="L330" s="138"/>
      <c r="M330" s="138"/>
      <c r="N330" s="138"/>
      <c r="O330" s="138"/>
      <c r="P330" s="138"/>
      <c r="Q330" s="138"/>
      <c r="R330" s="139"/>
      <c r="S330" s="61" t="s">
        <v>1129</v>
      </c>
      <c r="T330" s="61" t="s">
        <v>13</v>
      </c>
      <c r="U330" s="61" t="s">
        <v>27</v>
      </c>
      <c r="V330" s="61" t="s">
        <v>30</v>
      </c>
      <c r="W330" s="61" t="s">
        <v>31</v>
      </c>
      <c r="X330" s="61" t="s">
        <v>101</v>
      </c>
      <c r="Y330" s="61" t="s">
        <v>33</v>
      </c>
      <c r="Z330" s="140"/>
      <c r="AA330" s="14">
        <v>25</v>
      </c>
      <c r="AB330" s="14">
        <v>15</v>
      </c>
      <c r="AC330" s="14">
        <v>4.8</v>
      </c>
      <c r="AD330" s="14">
        <v>7.2</v>
      </c>
      <c r="AE330" s="140"/>
      <c r="AF330" s="61">
        <v>0</v>
      </c>
      <c r="AG330" s="61">
        <v>0</v>
      </c>
      <c r="AH330" s="61">
        <v>0</v>
      </c>
      <c r="AI330" s="61">
        <v>80</v>
      </c>
      <c r="AJ330" s="139"/>
      <c r="AK330" s="138"/>
      <c r="AL330" s="136"/>
      <c r="AM330" s="136"/>
      <c r="AN330" s="137"/>
      <c r="AO330" s="137"/>
      <c r="AP330" s="142"/>
      <c r="AQ330" s="136"/>
    </row>
    <row r="331" spans="1:43" s="59" customFormat="1" ht="90" x14ac:dyDescent="0.25">
      <c r="A331" s="138"/>
      <c r="B331" s="138"/>
      <c r="C331" s="136"/>
      <c r="D331" s="136"/>
      <c r="E331" s="136"/>
      <c r="F331" s="136"/>
      <c r="G331" s="136"/>
      <c r="H331" s="136"/>
      <c r="I331" s="138"/>
      <c r="J331" s="138"/>
      <c r="K331" s="138"/>
      <c r="L331" s="138"/>
      <c r="M331" s="138"/>
      <c r="N331" s="138"/>
      <c r="O331" s="138"/>
      <c r="P331" s="138"/>
      <c r="Q331" s="138"/>
      <c r="R331" s="139"/>
      <c r="S331" s="61" t="s">
        <v>1130</v>
      </c>
      <c r="T331" s="61" t="s">
        <v>13</v>
      </c>
      <c r="U331" s="61" t="s">
        <v>27</v>
      </c>
      <c r="V331" s="61" t="s">
        <v>30</v>
      </c>
      <c r="W331" s="61" t="s">
        <v>31</v>
      </c>
      <c r="X331" s="61" t="s">
        <v>101</v>
      </c>
      <c r="Y331" s="61" t="s">
        <v>33</v>
      </c>
      <c r="Z331" s="140"/>
      <c r="AA331" s="14">
        <v>25</v>
      </c>
      <c r="AB331" s="14">
        <v>15</v>
      </c>
      <c r="AC331" s="14">
        <v>2.88</v>
      </c>
      <c r="AD331" s="14">
        <v>4.32</v>
      </c>
      <c r="AE331" s="140"/>
      <c r="AF331" s="61">
        <v>0</v>
      </c>
      <c r="AG331" s="61">
        <v>0</v>
      </c>
      <c r="AH331" s="61">
        <v>0</v>
      </c>
      <c r="AI331" s="61">
        <v>80</v>
      </c>
      <c r="AJ331" s="139"/>
      <c r="AK331" s="138"/>
      <c r="AL331" s="136"/>
      <c r="AM331" s="136"/>
      <c r="AN331" s="137"/>
      <c r="AO331" s="137"/>
      <c r="AP331" s="142"/>
      <c r="AQ331" s="136"/>
    </row>
    <row r="332" spans="1:43" s="59" customFormat="1" ht="170.25" customHeight="1" x14ac:dyDescent="0.25">
      <c r="A332" s="138">
        <v>125</v>
      </c>
      <c r="B332" s="138" t="s">
        <v>1094</v>
      </c>
      <c r="C332" s="136" t="s">
        <v>232</v>
      </c>
      <c r="D332" s="136" t="s">
        <v>302</v>
      </c>
      <c r="E332" s="136" t="s">
        <v>95</v>
      </c>
      <c r="F332" s="136" t="s">
        <v>355</v>
      </c>
      <c r="G332" s="136" t="s">
        <v>1768</v>
      </c>
      <c r="H332" s="136" t="s">
        <v>1769</v>
      </c>
      <c r="I332" s="138" t="s">
        <v>306</v>
      </c>
      <c r="J332" s="138" t="s">
        <v>193</v>
      </c>
      <c r="K332" s="138" t="s">
        <v>286</v>
      </c>
      <c r="L332" s="138" t="s">
        <v>71</v>
      </c>
      <c r="M332" s="138">
        <v>12</v>
      </c>
      <c r="N332" s="138" t="s">
        <v>55</v>
      </c>
      <c r="O332" s="138">
        <v>20</v>
      </c>
      <c r="P332" s="138" t="s">
        <v>46</v>
      </c>
      <c r="Q332" s="138">
        <v>80</v>
      </c>
      <c r="R332" s="139" t="s">
        <v>15</v>
      </c>
      <c r="S332" s="61" t="s">
        <v>1131</v>
      </c>
      <c r="T332" s="61" t="s">
        <v>13</v>
      </c>
      <c r="U332" s="61" t="s">
        <v>27</v>
      </c>
      <c r="V332" s="61" t="s">
        <v>30</v>
      </c>
      <c r="W332" s="61" t="s">
        <v>31</v>
      </c>
      <c r="X332" s="61" t="s">
        <v>101</v>
      </c>
      <c r="Y332" s="61" t="s">
        <v>33</v>
      </c>
      <c r="Z332" s="140">
        <v>4.32</v>
      </c>
      <c r="AA332" s="14">
        <v>25</v>
      </c>
      <c r="AB332" s="14">
        <v>15</v>
      </c>
      <c r="AC332" s="14">
        <v>8</v>
      </c>
      <c r="AD332" s="14">
        <v>12</v>
      </c>
      <c r="AE332" s="140">
        <v>80</v>
      </c>
      <c r="AF332" s="61">
        <v>0</v>
      </c>
      <c r="AG332" s="61">
        <v>0</v>
      </c>
      <c r="AH332" s="61">
        <v>0</v>
      </c>
      <c r="AI332" s="61">
        <v>80</v>
      </c>
      <c r="AJ332" s="139" t="s">
        <v>15</v>
      </c>
      <c r="AK332" s="138" t="s">
        <v>36</v>
      </c>
      <c r="AL332" s="136" t="s">
        <v>275</v>
      </c>
      <c r="AM332" s="136" t="s">
        <v>1132</v>
      </c>
      <c r="AN332" s="137">
        <v>44927</v>
      </c>
      <c r="AO332" s="137">
        <v>45261</v>
      </c>
      <c r="AP332" s="142" t="s">
        <v>233</v>
      </c>
      <c r="AQ332" s="136" t="s">
        <v>1096</v>
      </c>
    </row>
    <row r="333" spans="1:43" s="59" customFormat="1" ht="102" customHeight="1" x14ac:dyDescent="0.25">
      <c r="A333" s="138"/>
      <c r="B333" s="138"/>
      <c r="C333" s="136"/>
      <c r="D333" s="136"/>
      <c r="E333" s="136"/>
      <c r="F333" s="136"/>
      <c r="G333" s="136"/>
      <c r="H333" s="136"/>
      <c r="I333" s="138"/>
      <c r="J333" s="138"/>
      <c r="K333" s="138"/>
      <c r="L333" s="138"/>
      <c r="M333" s="138"/>
      <c r="N333" s="138"/>
      <c r="O333" s="138"/>
      <c r="P333" s="138"/>
      <c r="Q333" s="138"/>
      <c r="R333" s="139"/>
      <c r="S333" s="61" t="s">
        <v>1770</v>
      </c>
      <c r="T333" s="61" t="s">
        <v>13</v>
      </c>
      <c r="U333" s="61" t="s">
        <v>27</v>
      </c>
      <c r="V333" s="61" t="s">
        <v>30</v>
      </c>
      <c r="W333" s="61" t="s">
        <v>31</v>
      </c>
      <c r="X333" s="61" t="s">
        <v>101</v>
      </c>
      <c r="Y333" s="61" t="s">
        <v>33</v>
      </c>
      <c r="Z333" s="140"/>
      <c r="AA333" s="14">
        <v>25</v>
      </c>
      <c r="AB333" s="14">
        <v>15</v>
      </c>
      <c r="AC333" s="14">
        <v>4.8</v>
      </c>
      <c r="AD333" s="14">
        <v>7.2</v>
      </c>
      <c r="AE333" s="140"/>
      <c r="AF333" s="61">
        <v>0</v>
      </c>
      <c r="AG333" s="61">
        <v>0</v>
      </c>
      <c r="AH333" s="61">
        <v>0</v>
      </c>
      <c r="AI333" s="61">
        <v>80</v>
      </c>
      <c r="AJ333" s="139"/>
      <c r="AK333" s="138"/>
      <c r="AL333" s="136"/>
      <c r="AM333" s="136"/>
      <c r="AN333" s="137"/>
      <c r="AO333" s="137"/>
      <c r="AP333" s="142"/>
      <c r="AQ333" s="136"/>
    </row>
    <row r="334" spans="1:43" s="59" customFormat="1" ht="129" customHeight="1" x14ac:dyDescent="0.25">
      <c r="A334" s="120">
        <v>126</v>
      </c>
      <c r="B334" s="120" t="s">
        <v>1133</v>
      </c>
      <c r="C334" s="122" t="s">
        <v>1134</v>
      </c>
      <c r="D334" s="122" t="s">
        <v>1135</v>
      </c>
      <c r="E334" s="61" t="s">
        <v>95</v>
      </c>
      <c r="F334" s="61" t="s">
        <v>1136</v>
      </c>
      <c r="G334" s="61" t="s">
        <v>1137</v>
      </c>
      <c r="H334" s="122" t="s">
        <v>1138</v>
      </c>
      <c r="I334" s="120" t="s">
        <v>158</v>
      </c>
      <c r="J334" s="120" t="s">
        <v>193</v>
      </c>
      <c r="K334" s="120" t="s">
        <v>23</v>
      </c>
      <c r="L334" s="120" t="s">
        <v>67</v>
      </c>
      <c r="M334" s="14">
        <v>60000</v>
      </c>
      <c r="N334" s="120" t="s">
        <v>40</v>
      </c>
      <c r="O334" s="14">
        <v>100</v>
      </c>
      <c r="P334" s="120" t="s">
        <v>46</v>
      </c>
      <c r="Q334" s="14">
        <v>80</v>
      </c>
      <c r="R334" s="124" t="s">
        <v>15</v>
      </c>
      <c r="S334" s="61" t="s">
        <v>1139</v>
      </c>
      <c r="T334" s="61" t="s">
        <v>13</v>
      </c>
      <c r="U334" s="61" t="s">
        <v>28</v>
      </c>
      <c r="V334" s="61" t="s">
        <v>30</v>
      </c>
      <c r="W334" s="61" t="s">
        <v>31</v>
      </c>
      <c r="X334" s="61" t="s">
        <v>101</v>
      </c>
      <c r="Y334" s="61" t="s">
        <v>34</v>
      </c>
      <c r="Z334" s="126">
        <v>35</v>
      </c>
      <c r="AA334" s="14">
        <v>25</v>
      </c>
      <c r="AB334" s="14">
        <v>15</v>
      </c>
      <c r="AC334" s="14">
        <v>2.88</v>
      </c>
      <c r="AD334" s="14">
        <v>4.32</v>
      </c>
      <c r="AE334" s="126">
        <v>80</v>
      </c>
      <c r="AF334" s="61">
        <v>0</v>
      </c>
      <c r="AG334" s="61">
        <v>0</v>
      </c>
      <c r="AH334" s="61">
        <v>0</v>
      </c>
      <c r="AI334" s="61">
        <v>80</v>
      </c>
      <c r="AJ334" s="124" t="s">
        <v>15</v>
      </c>
      <c r="AK334" s="120" t="s">
        <v>36</v>
      </c>
      <c r="AL334" s="61" t="s">
        <v>1140</v>
      </c>
      <c r="AM334" s="122" t="s">
        <v>1141</v>
      </c>
      <c r="AN334" s="128">
        <v>44927</v>
      </c>
      <c r="AO334" s="128">
        <v>45261</v>
      </c>
      <c r="AP334" s="206" t="s">
        <v>375</v>
      </c>
      <c r="AQ334" s="122" t="s">
        <v>1142</v>
      </c>
    </row>
    <row r="335" spans="1:43" s="59" customFormat="1" ht="134.25" customHeight="1" x14ac:dyDescent="0.25">
      <c r="A335" s="121"/>
      <c r="B335" s="121"/>
      <c r="C335" s="123"/>
      <c r="D335" s="123"/>
      <c r="E335" s="61"/>
      <c r="F335" s="61"/>
      <c r="G335" s="61"/>
      <c r="H335" s="123"/>
      <c r="I335" s="121"/>
      <c r="J335" s="121"/>
      <c r="K335" s="121"/>
      <c r="L335" s="121"/>
      <c r="M335" s="14"/>
      <c r="N335" s="121"/>
      <c r="O335" s="14"/>
      <c r="P335" s="121"/>
      <c r="Q335" s="14"/>
      <c r="R335" s="125"/>
      <c r="S335" s="61" t="s">
        <v>1143</v>
      </c>
      <c r="T335" s="61" t="s">
        <v>13</v>
      </c>
      <c r="U335" s="61" t="s">
        <v>27</v>
      </c>
      <c r="V335" s="61" t="s">
        <v>542</v>
      </c>
      <c r="W335" s="61" t="s">
        <v>31</v>
      </c>
      <c r="X335" s="61" t="s">
        <v>101</v>
      </c>
      <c r="Y335" s="61" t="s">
        <v>33</v>
      </c>
      <c r="Z335" s="127"/>
      <c r="AA335" s="14">
        <v>25</v>
      </c>
      <c r="AB335" s="14">
        <v>25</v>
      </c>
      <c r="AC335" s="14">
        <v>35</v>
      </c>
      <c r="AD335" s="14">
        <v>35</v>
      </c>
      <c r="AE335" s="127"/>
      <c r="AF335" s="61">
        <v>0</v>
      </c>
      <c r="AG335" s="61">
        <v>0</v>
      </c>
      <c r="AH335" s="61">
        <v>0</v>
      </c>
      <c r="AI335" s="61">
        <v>80</v>
      </c>
      <c r="AJ335" s="125"/>
      <c r="AK335" s="121"/>
      <c r="AL335" s="61"/>
      <c r="AM335" s="123"/>
      <c r="AN335" s="130"/>
      <c r="AO335" s="130"/>
      <c r="AP335" s="207"/>
      <c r="AQ335" s="123"/>
    </row>
    <row r="336" spans="1:43" s="59" customFormat="1" ht="195" x14ac:dyDescent="0.25">
      <c r="A336" s="14">
        <v>127</v>
      </c>
      <c r="B336" s="14" t="s">
        <v>1133</v>
      </c>
      <c r="C336" s="61" t="s">
        <v>1134</v>
      </c>
      <c r="D336" s="61" t="s">
        <v>1144</v>
      </c>
      <c r="E336" s="61" t="s">
        <v>95</v>
      </c>
      <c r="F336" s="61" t="s">
        <v>1145</v>
      </c>
      <c r="G336" s="61" t="s">
        <v>1146</v>
      </c>
      <c r="H336" s="61" t="s">
        <v>1147</v>
      </c>
      <c r="I336" s="14" t="s">
        <v>158</v>
      </c>
      <c r="J336" s="14" t="s">
        <v>193</v>
      </c>
      <c r="K336" s="61" t="s">
        <v>23</v>
      </c>
      <c r="L336" s="61" t="s">
        <v>67</v>
      </c>
      <c r="M336" s="14">
        <v>893</v>
      </c>
      <c r="N336" s="14" t="s">
        <v>98</v>
      </c>
      <c r="O336" s="14">
        <v>60</v>
      </c>
      <c r="P336" s="14" t="s">
        <v>46</v>
      </c>
      <c r="Q336" s="14">
        <v>80</v>
      </c>
      <c r="R336" s="63" t="s">
        <v>15</v>
      </c>
      <c r="S336" s="61" t="s">
        <v>1148</v>
      </c>
      <c r="T336" s="61" t="s">
        <v>13</v>
      </c>
      <c r="U336" s="61" t="s">
        <v>28</v>
      </c>
      <c r="V336" s="61" t="s">
        <v>30</v>
      </c>
      <c r="W336" s="61" t="s">
        <v>31</v>
      </c>
      <c r="X336" s="61" t="s">
        <v>101</v>
      </c>
      <c r="Y336" s="61" t="s">
        <v>33</v>
      </c>
      <c r="Z336" s="64">
        <v>42</v>
      </c>
      <c r="AA336" s="14">
        <v>15</v>
      </c>
      <c r="AB336" s="14">
        <v>15</v>
      </c>
      <c r="AC336" s="14">
        <v>18</v>
      </c>
      <c r="AD336" s="14">
        <v>42</v>
      </c>
      <c r="AE336" s="64">
        <v>80</v>
      </c>
      <c r="AF336" s="61">
        <v>0</v>
      </c>
      <c r="AG336" s="61">
        <v>0</v>
      </c>
      <c r="AH336" s="61">
        <v>0</v>
      </c>
      <c r="AI336" s="61">
        <v>80</v>
      </c>
      <c r="AJ336" s="63" t="s">
        <v>15</v>
      </c>
      <c r="AK336" s="61" t="s">
        <v>36</v>
      </c>
      <c r="AL336" s="61" t="s">
        <v>1140</v>
      </c>
      <c r="AM336" s="61" t="s">
        <v>1149</v>
      </c>
      <c r="AN336" s="65">
        <v>44927</v>
      </c>
      <c r="AO336" s="65">
        <v>45261</v>
      </c>
      <c r="AP336" s="77" t="s">
        <v>233</v>
      </c>
      <c r="AQ336" s="61" t="s">
        <v>1150</v>
      </c>
    </row>
    <row r="337" spans="1:43" s="59" customFormat="1" ht="210" x14ac:dyDescent="0.25">
      <c r="A337" s="14">
        <v>128</v>
      </c>
      <c r="B337" s="14" t="s">
        <v>1133</v>
      </c>
      <c r="C337" s="61" t="s">
        <v>1134</v>
      </c>
      <c r="D337" s="61" t="s">
        <v>1151</v>
      </c>
      <c r="E337" s="61" t="s">
        <v>96</v>
      </c>
      <c r="F337" s="61" t="s">
        <v>1152</v>
      </c>
      <c r="G337" s="61" t="s">
        <v>1153</v>
      </c>
      <c r="H337" s="61" t="s">
        <v>1154</v>
      </c>
      <c r="I337" s="14" t="s">
        <v>158</v>
      </c>
      <c r="J337" s="14" t="s">
        <v>193</v>
      </c>
      <c r="K337" s="61" t="s">
        <v>23</v>
      </c>
      <c r="L337" s="61" t="s">
        <v>67</v>
      </c>
      <c r="M337" s="14">
        <v>45</v>
      </c>
      <c r="N337" s="14" t="s">
        <v>42</v>
      </c>
      <c r="O337" s="14">
        <v>40</v>
      </c>
      <c r="P337" s="14" t="s">
        <v>16</v>
      </c>
      <c r="Q337" s="14">
        <v>60</v>
      </c>
      <c r="R337" s="66" t="s">
        <v>16</v>
      </c>
      <c r="S337" s="61" t="s">
        <v>1155</v>
      </c>
      <c r="T337" s="61" t="s">
        <v>13</v>
      </c>
      <c r="U337" s="61" t="s">
        <v>27</v>
      </c>
      <c r="V337" s="61" t="s">
        <v>30</v>
      </c>
      <c r="W337" s="61" t="s">
        <v>31</v>
      </c>
      <c r="X337" s="61" t="s">
        <v>101</v>
      </c>
      <c r="Y337" s="61" t="s">
        <v>34</v>
      </c>
      <c r="Z337" s="64">
        <v>24</v>
      </c>
      <c r="AA337" s="14">
        <v>25</v>
      </c>
      <c r="AB337" s="14">
        <v>15</v>
      </c>
      <c r="AC337" s="14">
        <v>16</v>
      </c>
      <c r="AD337" s="14">
        <v>24</v>
      </c>
      <c r="AE337" s="64">
        <v>60</v>
      </c>
      <c r="AF337" s="61">
        <v>0</v>
      </c>
      <c r="AG337" s="61">
        <v>0</v>
      </c>
      <c r="AH337" s="61">
        <v>0</v>
      </c>
      <c r="AI337" s="61">
        <v>60</v>
      </c>
      <c r="AJ337" s="66" t="s">
        <v>16</v>
      </c>
      <c r="AK337" s="61" t="s">
        <v>36</v>
      </c>
      <c r="AL337" s="61" t="s">
        <v>275</v>
      </c>
      <c r="AM337" s="61" t="s">
        <v>1156</v>
      </c>
      <c r="AN337" s="65">
        <v>44927</v>
      </c>
      <c r="AO337" s="65">
        <v>45261</v>
      </c>
      <c r="AP337" s="77" t="s">
        <v>233</v>
      </c>
      <c r="AQ337" s="61" t="s">
        <v>1157</v>
      </c>
    </row>
    <row r="338" spans="1:43" s="59" customFormat="1" ht="195" x14ac:dyDescent="0.25">
      <c r="A338" s="14">
        <v>129</v>
      </c>
      <c r="B338" s="14" t="s">
        <v>1133</v>
      </c>
      <c r="C338" s="61" t="s">
        <v>1134</v>
      </c>
      <c r="D338" s="61" t="s">
        <v>1151</v>
      </c>
      <c r="E338" s="61" t="s">
        <v>96</v>
      </c>
      <c r="F338" s="61" t="s">
        <v>1158</v>
      </c>
      <c r="G338" s="61" t="s">
        <v>1159</v>
      </c>
      <c r="H338" s="61" t="s">
        <v>1160</v>
      </c>
      <c r="I338" s="14" t="s">
        <v>158</v>
      </c>
      <c r="J338" s="14" t="s">
        <v>193</v>
      </c>
      <c r="K338" s="61" t="s">
        <v>23</v>
      </c>
      <c r="L338" s="61" t="s">
        <v>67</v>
      </c>
      <c r="M338" s="14">
        <v>6000</v>
      </c>
      <c r="N338" s="14" t="s">
        <v>40</v>
      </c>
      <c r="O338" s="14">
        <v>100</v>
      </c>
      <c r="P338" s="14" t="s">
        <v>46</v>
      </c>
      <c r="Q338" s="14">
        <v>80</v>
      </c>
      <c r="R338" s="63" t="s">
        <v>15</v>
      </c>
      <c r="S338" s="61" t="s">
        <v>1161</v>
      </c>
      <c r="T338" s="61" t="s">
        <v>13</v>
      </c>
      <c r="U338" s="61" t="s">
        <v>27</v>
      </c>
      <c r="V338" s="61" t="s">
        <v>30</v>
      </c>
      <c r="W338" s="61" t="s">
        <v>31</v>
      </c>
      <c r="X338" s="61" t="s">
        <v>101</v>
      </c>
      <c r="Y338" s="61" t="s">
        <v>33</v>
      </c>
      <c r="Z338" s="64">
        <v>60</v>
      </c>
      <c r="AA338" s="14">
        <v>25</v>
      </c>
      <c r="AB338" s="14">
        <v>15</v>
      </c>
      <c r="AC338" s="14">
        <v>40</v>
      </c>
      <c r="AD338" s="14">
        <v>60</v>
      </c>
      <c r="AE338" s="64">
        <v>80</v>
      </c>
      <c r="AF338" s="61">
        <v>0</v>
      </c>
      <c r="AG338" s="61">
        <v>0</v>
      </c>
      <c r="AH338" s="61">
        <v>0</v>
      </c>
      <c r="AI338" s="61">
        <v>80</v>
      </c>
      <c r="AJ338" s="63" t="s">
        <v>15</v>
      </c>
      <c r="AK338" s="61" t="s">
        <v>36</v>
      </c>
      <c r="AL338" s="61" t="s">
        <v>1140</v>
      </c>
      <c r="AM338" s="61" t="s">
        <v>1162</v>
      </c>
      <c r="AN338" s="65">
        <v>44927</v>
      </c>
      <c r="AO338" s="65">
        <v>45261</v>
      </c>
      <c r="AP338" s="77" t="s">
        <v>375</v>
      </c>
      <c r="AQ338" s="61" t="s">
        <v>1157</v>
      </c>
    </row>
    <row r="339" spans="1:43" s="59" customFormat="1" ht="225" x14ac:dyDescent="0.25">
      <c r="A339" s="14">
        <v>130</v>
      </c>
      <c r="B339" s="14" t="s">
        <v>1133</v>
      </c>
      <c r="C339" s="61" t="s">
        <v>1134</v>
      </c>
      <c r="D339" s="61" t="s">
        <v>1163</v>
      </c>
      <c r="E339" s="61"/>
      <c r="F339" s="61"/>
      <c r="G339" s="61"/>
      <c r="H339" s="61" t="s">
        <v>1164</v>
      </c>
      <c r="I339" s="14" t="s">
        <v>66</v>
      </c>
      <c r="J339" s="14" t="s">
        <v>193</v>
      </c>
      <c r="K339" s="61" t="s">
        <v>22</v>
      </c>
      <c r="L339" s="61" t="s">
        <v>77</v>
      </c>
      <c r="M339" s="14">
        <v>4500</v>
      </c>
      <c r="N339" s="14" t="s">
        <v>40</v>
      </c>
      <c r="O339" s="14">
        <v>100</v>
      </c>
      <c r="P339" s="14" t="s">
        <v>46</v>
      </c>
      <c r="Q339" s="14">
        <v>80</v>
      </c>
      <c r="R339" s="67" t="s">
        <v>19</v>
      </c>
      <c r="S339" s="61" t="s">
        <v>1165</v>
      </c>
      <c r="T339" s="61" t="s">
        <v>13</v>
      </c>
      <c r="U339" s="61" t="s">
        <v>27</v>
      </c>
      <c r="V339" s="61" t="s">
        <v>30</v>
      </c>
      <c r="W339" s="61" t="s">
        <v>31</v>
      </c>
      <c r="X339" s="61" t="s">
        <v>101</v>
      </c>
      <c r="Y339" s="61" t="s">
        <v>33</v>
      </c>
      <c r="Z339" s="64">
        <v>60</v>
      </c>
      <c r="AA339" s="14">
        <v>25</v>
      </c>
      <c r="AB339" s="14">
        <v>15</v>
      </c>
      <c r="AC339" s="14">
        <v>40</v>
      </c>
      <c r="AD339" s="14">
        <v>60</v>
      </c>
      <c r="AE339" s="64">
        <v>80</v>
      </c>
      <c r="AF339" s="61">
        <v>0</v>
      </c>
      <c r="AG339" s="61">
        <v>0</v>
      </c>
      <c r="AH339" s="61">
        <v>0</v>
      </c>
      <c r="AI339" s="61">
        <v>80</v>
      </c>
      <c r="AJ339" s="63" t="s">
        <v>15</v>
      </c>
      <c r="AK339" s="61" t="s">
        <v>36</v>
      </c>
      <c r="AL339" s="61" t="s">
        <v>1166</v>
      </c>
      <c r="AM339" s="61" t="s">
        <v>1167</v>
      </c>
      <c r="AN339" s="65">
        <v>44927</v>
      </c>
      <c r="AO339" s="65">
        <v>45261</v>
      </c>
      <c r="AP339" s="77" t="s">
        <v>233</v>
      </c>
      <c r="AQ339" s="61" t="s">
        <v>1168</v>
      </c>
    </row>
    <row r="340" spans="1:43" s="59" customFormat="1" ht="195" x14ac:dyDescent="0.25">
      <c r="A340" s="138">
        <v>131</v>
      </c>
      <c r="B340" s="138" t="s">
        <v>1133</v>
      </c>
      <c r="C340" s="136" t="s">
        <v>1134</v>
      </c>
      <c r="D340" s="136" t="s">
        <v>1144</v>
      </c>
      <c r="E340" s="136" t="s">
        <v>95</v>
      </c>
      <c r="F340" s="136" t="s">
        <v>1169</v>
      </c>
      <c r="G340" s="136" t="s">
        <v>1170</v>
      </c>
      <c r="H340" s="136" t="s">
        <v>1171</v>
      </c>
      <c r="I340" s="138" t="s">
        <v>159</v>
      </c>
      <c r="J340" s="138" t="s">
        <v>1172</v>
      </c>
      <c r="K340" s="138" t="s">
        <v>596</v>
      </c>
      <c r="L340" s="138" t="s">
        <v>73</v>
      </c>
      <c r="M340" s="138">
        <v>30000</v>
      </c>
      <c r="N340" s="138" t="s">
        <v>40</v>
      </c>
      <c r="O340" s="138">
        <v>100</v>
      </c>
      <c r="P340" s="138" t="s">
        <v>46</v>
      </c>
      <c r="Q340" s="138">
        <v>80</v>
      </c>
      <c r="R340" s="139" t="s">
        <v>15</v>
      </c>
      <c r="S340" s="61" t="s">
        <v>1173</v>
      </c>
      <c r="T340" s="61" t="s">
        <v>13</v>
      </c>
      <c r="U340" s="61" t="s">
        <v>27</v>
      </c>
      <c r="V340" s="61" t="s">
        <v>30</v>
      </c>
      <c r="W340" s="61" t="s">
        <v>31</v>
      </c>
      <c r="X340" s="61" t="s">
        <v>101</v>
      </c>
      <c r="Y340" s="61" t="s">
        <v>33</v>
      </c>
      <c r="Z340" s="140">
        <v>20</v>
      </c>
      <c r="AA340" s="14">
        <v>25</v>
      </c>
      <c r="AB340" s="14">
        <v>15</v>
      </c>
      <c r="AC340" s="14">
        <v>40</v>
      </c>
      <c r="AD340" s="14">
        <v>60</v>
      </c>
      <c r="AE340" s="140">
        <v>80</v>
      </c>
      <c r="AF340" s="61">
        <v>0</v>
      </c>
      <c r="AG340" s="61">
        <v>0</v>
      </c>
      <c r="AH340" s="61">
        <v>0</v>
      </c>
      <c r="AI340" s="61">
        <v>80</v>
      </c>
      <c r="AJ340" s="139" t="s">
        <v>15</v>
      </c>
      <c r="AK340" s="138" t="s">
        <v>36</v>
      </c>
      <c r="AL340" s="136" t="s">
        <v>1140</v>
      </c>
      <c r="AM340" s="136" t="s">
        <v>1174</v>
      </c>
      <c r="AN340" s="137">
        <v>44927</v>
      </c>
      <c r="AO340" s="137">
        <v>45261</v>
      </c>
      <c r="AP340" s="142" t="s">
        <v>233</v>
      </c>
      <c r="AQ340" s="136" t="s">
        <v>1175</v>
      </c>
    </row>
    <row r="341" spans="1:43" s="59" customFormat="1" ht="135" x14ac:dyDescent="0.25">
      <c r="A341" s="138"/>
      <c r="B341" s="138"/>
      <c r="C341" s="136"/>
      <c r="D341" s="136"/>
      <c r="E341" s="136"/>
      <c r="F341" s="136"/>
      <c r="G341" s="136"/>
      <c r="H341" s="136"/>
      <c r="I341" s="138"/>
      <c r="J341" s="138"/>
      <c r="K341" s="138"/>
      <c r="L341" s="138"/>
      <c r="M341" s="138"/>
      <c r="N341" s="138"/>
      <c r="O341" s="138"/>
      <c r="P341" s="138"/>
      <c r="Q341" s="138"/>
      <c r="R341" s="139"/>
      <c r="S341" s="61" t="s">
        <v>1176</v>
      </c>
      <c r="T341" s="61" t="s">
        <v>13</v>
      </c>
      <c r="U341" s="61" t="s">
        <v>27</v>
      </c>
      <c r="V341" s="61" t="s">
        <v>30</v>
      </c>
      <c r="W341" s="61" t="s">
        <v>31</v>
      </c>
      <c r="X341" s="61" t="s">
        <v>101</v>
      </c>
      <c r="Y341" s="61" t="s">
        <v>33</v>
      </c>
      <c r="Z341" s="140"/>
      <c r="AA341" s="14">
        <v>25</v>
      </c>
      <c r="AB341" s="14">
        <v>15</v>
      </c>
      <c r="AC341" s="14">
        <v>40</v>
      </c>
      <c r="AD341" s="14">
        <v>20</v>
      </c>
      <c r="AE341" s="140"/>
      <c r="AF341" s="61">
        <v>0</v>
      </c>
      <c r="AG341" s="61">
        <v>0</v>
      </c>
      <c r="AH341" s="61">
        <v>0</v>
      </c>
      <c r="AI341" s="61">
        <v>80</v>
      </c>
      <c r="AJ341" s="139"/>
      <c r="AK341" s="138"/>
      <c r="AL341" s="136"/>
      <c r="AM341" s="136"/>
      <c r="AN341" s="137"/>
      <c r="AO341" s="137"/>
      <c r="AP341" s="142"/>
      <c r="AQ341" s="136"/>
    </row>
    <row r="342" spans="1:43" s="59" customFormat="1" ht="105" x14ac:dyDescent="0.25">
      <c r="A342" s="138">
        <v>132</v>
      </c>
      <c r="B342" s="138" t="s">
        <v>1133</v>
      </c>
      <c r="C342" s="136" t="s">
        <v>231</v>
      </c>
      <c r="D342" s="136" t="s">
        <v>282</v>
      </c>
      <c r="E342" s="136" t="s">
        <v>95</v>
      </c>
      <c r="F342" s="136" t="s">
        <v>283</v>
      </c>
      <c r="G342" s="136" t="s">
        <v>1177</v>
      </c>
      <c r="H342" s="136" t="s">
        <v>1178</v>
      </c>
      <c r="I342" s="138" t="s">
        <v>160</v>
      </c>
      <c r="J342" s="138" t="s">
        <v>193</v>
      </c>
      <c r="K342" s="138" t="s">
        <v>286</v>
      </c>
      <c r="L342" s="138" t="s">
        <v>71</v>
      </c>
      <c r="M342" s="138">
        <v>12</v>
      </c>
      <c r="N342" s="138" t="s">
        <v>55</v>
      </c>
      <c r="O342" s="138">
        <v>20</v>
      </c>
      <c r="P342" s="138" t="s">
        <v>46</v>
      </c>
      <c r="Q342" s="138">
        <v>80</v>
      </c>
      <c r="R342" s="63" t="s">
        <v>15</v>
      </c>
      <c r="S342" s="61" t="s">
        <v>1179</v>
      </c>
      <c r="T342" s="61" t="s">
        <v>13</v>
      </c>
      <c r="U342" s="61" t="s">
        <v>27</v>
      </c>
      <c r="V342" s="61" t="s">
        <v>30</v>
      </c>
      <c r="W342" s="61" t="s">
        <v>31</v>
      </c>
      <c r="X342" s="61" t="s">
        <v>101</v>
      </c>
      <c r="Y342" s="61" t="s">
        <v>33</v>
      </c>
      <c r="Z342" s="140">
        <v>12</v>
      </c>
      <c r="AA342" s="14">
        <v>25</v>
      </c>
      <c r="AB342" s="14">
        <v>15</v>
      </c>
      <c r="AC342" s="14">
        <v>8</v>
      </c>
      <c r="AD342" s="14">
        <v>12</v>
      </c>
      <c r="AE342" s="140">
        <v>80</v>
      </c>
      <c r="AF342" s="61">
        <v>0</v>
      </c>
      <c r="AG342" s="61">
        <v>0</v>
      </c>
      <c r="AH342" s="61">
        <v>0</v>
      </c>
      <c r="AI342" s="61">
        <v>80</v>
      </c>
      <c r="AJ342" s="139" t="s">
        <v>15</v>
      </c>
      <c r="AK342" s="138" t="s">
        <v>36</v>
      </c>
      <c r="AL342" s="136" t="s">
        <v>275</v>
      </c>
      <c r="AM342" s="61" t="s">
        <v>1180</v>
      </c>
      <c r="AN342" s="65">
        <v>44927</v>
      </c>
      <c r="AO342" s="65">
        <v>45261</v>
      </c>
      <c r="AP342" s="14" t="s">
        <v>233</v>
      </c>
      <c r="AQ342" s="61" t="s">
        <v>1181</v>
      </c>
    </row>
    <row r="343" spans="1:43" s="59" customFormat="1" ht="105" x14ac:dyDescent="0.25">
      <c r="A343" s="138"/>
      <c r="B343" s="138"/>
      <c r="C343" s="136"/>
      <c r="D343" s="136"/>
      <c r="E343" s="136"/>
      <c r="F343" s="136"/>
      <c r="G343" s="136"/>
      <c r="H343" s="136"/>
      <c r="I343" s="138"/>
      <c r="J343" s="138"/>
      <c r="K343" s="138"/>
      <c r="L343" s="138"/>
      <c r="M343" s="138"/>
      <c r="N343" s="138"/>
      <c r="O343" s="138"/>
      <c r="P343" s="138"/>
      <c r="Q343" s="138"/>
      <c r="R343" s="63"/>
      <c r="S343" s="61" t="s">
        <v>1182</v>
      </c>
      <c r="T343" s="61" t="s">
        <v>13</v>
      </c>
      <c r="U343" s="61" t="s">
        <v>27</v>
      </c>
      <c r="V343" s="61" t="s">
        <v>30</v>
      </c>
      <c r="W343" s="61" t="s">
        <v>31</v>
      </c>
      <c r="X343" s="61" t="s">
        <v>101</v>
      </c>
      <c r="Y343" s="61" t="s">
        <v>33</v>
      </c>
      <c r="Z343" s="140"/>
      <c r="AA343" s="14">
        <v>25</v>
      </c>
      <c r="AB343" s="14">
        <v>15</v>
      </c>
      <c r="AC343" s="14">
        <v>4.8</v>
      </c>
      <c r="AD343" s="14">
        <v>7.2</v>
      </c>
      <c r="AE343" s="140"/>
      <c r="AF343" s="61">
        <v>0</v>
      </c>
      <c r="AG343" s="61">
        <v>0</v>
      </c>
      <c r="AH343" s="61">
        <v>0</v>
      </c>
      <c r="AI343" s="61">
        <v>80</v>
      </c>
      <c r="AJ343" s="139"/>
      <c r="AK343" s="138"/>
      <c r="AL343" s="136"/>
      <c r="AM343" s="61" t="s">
        <v>1183</v>
      </c>
      <c r="AN343" s="65">
        <v>44927</v>
      </c>
      <c r="AO343" s="65">
        <v>45261</v>
      </c>
      <c r="AP343" s="14" t="s">
        <v>233</v>
      </c>
      <c r="AQ343" s="61" t="s">
        <v>1181</v>
      </c>
    </row>
    <row r="344" spans="1:43" s="59" customFormat="1" ht="135" x14ac:dyDescent="0.25">
      <c r="A344" s="138"/>
      <c r="B344" s="138"/>
      <c r="C344" s="136"/>
      <c r="D344" s="136"/>
      <c r="E344" s="136"/>
      <c r="F344" s="136"/>
      <c r="G344" s="136"/>
      <c r="H344" s="136"/>
      <c r="I344" s="138"/>
      <c r="J344" s="138"/>
      <c r="K344" s="138"/>
      <c r="L344" s="138"/>
      <c r="M344" s="138"/>
      <c r="N344" s="138"/>
      <c r="O344" s="138"/>
      <c r="P344" s="138"/>
      <c r="Q344" s="138"/>
      <c r="R344" s="63"/>
      <c r="S344" s="61" t="s">
        <v>1184</v>
      </c>
      <c r="T344" s="61" t="s">
        <v>13</v>
      </c>
      <c r="U344" s="61" t="s">
        <v>27</v>
      </c>
      <c r="V344" s="61" t="s">
        <v>30</v>
      </c>
      <c r="W344" s="61" t="s">
        <v>31</v>
      </c>
      <c r="X344" s="61" t="s">
        <v>101</v>
      </c>
      <c r="Y344" s="61" t="s">
        <v>33</v>
      </c>
      <c r="Z344" s="140"/>
      <c r="AA344" s="14">
        <v>25</v>
      </c>
      <c r="AB344" s="14">
        <v>15</v>
      </c>
      <c r="AC344" s="14">
        <v>2.88</v>
      </c>
      <c r="AD344" s="14">
        <v>4.32</v>
      </c>
      <c r="AE344" s="140"/>
      <c r="AF344" s="61">
        <v>0</v>
      </c>
      <c r="AG344" s="61">
        <v>0</v>
      </c>
      <c r="AH344" s="61">
        <v>0</v>
      </c>
      <c r="AI344" s="61">
        <v>80</v>
      </c>
      <c r="AJ344" s="139"/>
      <c r="AK344" s="138"/>
      <c r="AL344" s="136"/>
      <c r="AM344" s="61" t="s">
        <v>1185</v>
      </c>
      <c r="AN344" s="65">
        <v>44927</v>
      </c>
      <c r="AO344" s="65">
        <v>45261</v>
      </c>
      <c r="AP344" s="14" t="s">
        <v>233</v>
      </c>
      <c r="AQ344" s="61" t="s">
        <v>1181</v>
      </c>
    </row>
    <row r="345" spans="1:43" s="59" customFormat="1" ht="45" x14ac:dyDescent="0.25">
      <c r="A345" s="138"/>
      <c r="B345" s="138"/>
      <c r="C345" s="136"/>
      <c r="D345" s="136"/>
      <c r="E345" s="136"/>
      <c r="F345" s="136"/>
      <c r="G345" s="136"/>
      <c r="H345" s="136"/>
      <c r="I345" s="138"/>
      <c r="J345" s="138"/>
      <c r="K345" s="138"/>
      <c r="L345" s="138"/>
      <c r="M345" s="138"/>
      <c r="N345" s="138"/>
      <c r="O345" s="138"/>
      <c r="P345" s="138"/>
      <c r="Q345" s="138"/>
      <c r="R345" s="63"/>
      <c r="S345" s="61"/>
      <c r="T345" s="61" t="s">
        <v>195</v>
      </c>
      <c r="U345" s="61"/>
      <c r="V345" s="61"/>
      <c r="W345" s="61"/>
      <c r="X345" s="61"/>
      <c r="Y345" s="61"/>
      <c r="Z345" s="140"/>
      <c r="AA345" s="14">
        <v>0</v>
      </c>
      <c r="AB345" s="14">
        <v>0</v>
      </c>
      <c r="AC345" s="14">
        <v>0</v>
      </c>
      <c r="AD345" s="14">
        <v>4.32</v>
      </c>
      <c r="AE345" s="140"/>
      <c r="AF345" s="61">
        <v>0</v>
      </c>
      <c r="AG345" s="61">
        <v>0</v>
      </c>
      <c r="AH345" s="61">
        <v>0</v>
      </c>
      <c r="AI345" s="61">
        <v>80</v>
      </c>
      <c r="AJ345" s="139"/>
      <c r="AK345" s="138"/>
      <c r="AL345" s="136"/>
      <c r="AM345" s="61" t="s">
        <v>1186</v>
      </c>
      <c r="AN345" s="65">
        <v>44927</v>
      </c>
      <c r="AO345" s="65">
        <v>45261</v>
      </c>
      <c r="AP345" s="14" t="s">
        <v>1187</v>
      </c>
      <c r="AQ345" s="61" t="s">
        <v>1181</v>
      </c>
    </row>
    <row r="346" spans="1:43" s="59" customFormat="1" ht="120" x14ac:dyDescent="0.25">
      <c r="A346" s="138">
        <v>133</v>
      </c>
      <c r="B346" s="138" t="s">
        <v>1133</v>
      </c>
      <c r="C346" s="136" t="s">
        <v>292</v>
      </c>
      <c r="D346" s="136" t="s">
        <v>293</v>
      </c>
      <c r="E346" s="136" t="s">
        <v>95</v>
      </c>
      <c r="F346" s="136" t="s">
        <v>294</v>
      </c>
      <c r="G346" s="136" t="s">
        <v>1188</v>
      </c>
      <c r="H346" s="136" t="s">
        <v>1189</v>
      </c>
      <c r="I346" s="138" t="s">
        <v>234</v>
      </c>
      <c r="J346" s="138" t="s">
        <v>193</v>
      </c>
      <c r="K346" s="138" t="s">
        <v>286</v>
      </c>
      <c r="L346" s="138" t="s">
        <v>71</v>
      </c>
      <c r="M346" s="138">
        <v>12</v>
      </c>
      <c r="N346" s="138" t="s">
        <v>55</v>
      </c>
      <c r="O346" s="138">
        <v>20</v>
      </c>
      <c r="P346" s="138" t="s">
        <v>46</v>
      </c>
      <c r="Q346" s="138">
        <v>80</v>
      </c>
      <c r="R346" s="139" t="s">
        <v>15</v>
      </c>
      <c r="S346" s="61" t="s">
        <v>1190</v>
      </c>
      <c r="T346" s="61" t="s">
        <v>13</v>
      </c>
      <c r="U346" s="61" t="s">
        <v>28</v>
      </c>
      <c r="V346" s="61" t="s">
        <v>30</v>
      </c>
      <c r="W346" s="61" t="s">
        <v>31</v>
      </c>
      <c r="X346" s="61" t="s">
        <v>101</v>
      </c>
      <c r="Y346" s="61" t="s">
        <v>33</v>
      </c>
      <c r="Z346" s="140">
        <v>9.8000000000000007</v>
      </c>
      <c r="AA346" s="14">
        <v>15</v>
      </c>
      <c r="AB346" s="14">
        <v>15</v>
      </c>
      <c r="AC346" s="14">
        <v>6</v>
      </c>
      <c r="AD346" s="14">
        <v>14</v>
      </c>
      <c r="AE346" s="140">
        <v>80</v>
      </c>
      <c r="AF346" s="61">
        <v>0</v>
      </c>
      <c r="AG346" s="61">
        <v>0</v>
      </c>
      <c r="AH346" s="61">
        <v>0</v>
      </c>
      <c r="AI346" s="61">
        <v>80</v>
      </c>
      <c r="AJ346" s="139" t="s">
        <v>15</v>
      </c>
      <c r="AK346" s="138" t="s">
        <v>36</v>
      </c>
      <c r="AL346" s="136" t="s">
        <v>275</v>
      </c>
      <c r="AM346" s="61" t="s">
        <v>1186</v>
      </c>
      <c r="AN346" s="65">
        <v>44927</v>
      </c>
      <c r="AO346" s="65">
        <v>45261</v>
      </c>
      <c r="AP346" s="14" t="s">
        <v>1187</v>
      </c>
      <c r="AQ346" s="61" t="s">
        <v>1157</v>
      </c>
    </row>
    <row r="347" spans="1:43" s="59" customFormat="1" ht="60" x14ac:dyDescent="0.25">
      <c r="A347" s="138"/>
      <c r="B347" s="138"/>
      <c r="C347" s="136"/>
      <c r="D347" s="136"/>
      <c r="E347" s="136"/>
      <c r="F347" s="136"/>
      <c r="G347" s="136"/>
      <c r="H347" s="136"/>
      <c r="I347" s="138"/>
      <c r="J347" s="138"/>
      <c r="K347" s="138"/>
      <c r="L347" s="138"/>
      <c r="M347" s="138"/>
      <c r="N347" s="138"/>
      <c r="O347" s="138"/>
      <c r="P347" s="138"/>
      <c r="Q347" s="138"/>
      <c r="R347" s="139"/>
      <c r="S347" s="61" t="s">
        <v>1191</v>
      </c>
      <c r="T347" s="61" t="s">
        <v>13</v>
      </c>
      <c r="U347" s="61" t="s">
        <v>28</v>
      </c>
      <c r="V347" s="61" t="s">
        <v>30</v>
      </c>
      <c r="W347" s="61" t="s">
        <v>31</v>
      </c>
      <c r="X347" s="61" t="s">
        <v>101</v>
      </c>
      <c r="Y347" s="61" t="s">
        <v>33</v>
      </c>
      <c r="Z347" s="140"/>
      <c r="AA347" s="14">
        <v>15</v>
      </c>
      <c r="AB347" s="14">
        <v>15</v>
      </c>
      <c r="AC347" s="14">
        <v>4.2</v>
      </c>
      <c r="AD347" s="14">
        <v>9.8000000000000007</v>
      </c>
      <c r="AE347" s="140"/>
      <c r="AF347" s="61">
        <v>0</v>
      </c>
      <c r="AG347" s="61">
        <v>0</v>
      </c>
      <c r="AH347" s="61">
        <v>0</v>
      </c>
      <c r="AI347" s="61">
        <v>80</v>
      </c>
      <c r="AJ347" s="139"/>
      <c r="AK347" s="138"/>
      <c r="AL347" s="136"/>
      <c r="AM347" s="61" t="s">
        <v>1192</v>
      </c>
      <c r="AN347" s="65">
        <v>44927</v>
      </c>
      <c r="AO347" s="65">
        <v>45261</v>
      </c>
      <c r="AP347" s="14" t="s">
        <v>375</v>
      </c>
      <c r="AQ347" s="61" t="s">
        <v>1181</v>
      </c>
    </row>
    <row r="348" spans="1:43" s="59" customFormat="1" ht="50.25" customHeight="1" x14ac:dyDescent="0.25">
      <c r="A348" s="138"/>
      <c r="B348" s="138"/>
      <c r="C348" s="136"/>
      <c r="D348" s="136"/>
      <c r="E348" s="136"/>
      <c r="F348" s="136"/>
      <c r="G348" s="136"/>
      <c r="H348" s="136"/>
      <c r="I348" s="138"/>
      <c r="J348" s="138"/>
      <c r="K348" s="138"/>
      <c r="L348" s="138"/>
      <c r="M348" s="138"/>
      <c r="N348" s="138"/>
      <c r="O348" s="138"/>
      <c r="P348" s="138"/>
      <c r="Q348" s="138"/>
      <c r="R348" s="139"/>
      <c r="S348" s="61"/>
      <c r="T348" s="61"/>
      <c r="U348" s="61"/>
      <c r="V348" s="61"/>
      <c r="W348" s="61"/>
      <c r="X348" s="61"/>
      <c r="Y348" s="61"/>
      <c r="Z348" s="140"/>
      <c r="AA348" s="14">
        <v>0</v>
      </c>
      <c r="AB348" s="14">
        <v>0</v>
      </c>
      <c r="AC348" s="14">
        <v>0</v>
      </c>
      <c r="AD348" s="14">
        <v>9.8000000000000007</v>
      </c>
      <c r="AE348" s="140"/>
      <c r="AF348" s="61">
        <v>0</v>
      </c>
      <c r="AG348" s="61">
        <v>0</v>
      </c>
      <c r="AH348" s="61">
        <v>0</v>
      </c>
      <c r="AI348" s="61">
        <v>80</v>
      </c>
      <c r="AJ348" s="139"/>
      <c r="AK348" s="138"/>
      <c r="AL348" s="136"/>
      <c r="AM348" s="61" t="s">
        <v>1193</v>
      </c>
      <c r="AN348" s="65">
        <v>44927</v>
      </c>
      <c r="AO348" s="65">
        <v>45261</v>
      </c>
      <c r="AP348" s="14" t="s">
        <v>233</v>
      </c>
      <c r="AQ348" s="61" t="s">
        <v>1181</v>
      </c>
    </row>
    <row r="349" spans="1:43" s="59" customFormat="1" ht="50.25" customHeight="1" x14ac:dyDescent="0.25">
      <c r="A349" s="138"/>
      <c r="B349" s="138"/>
      <c r="C349" s="136"/>
      <c r="D349" s="136"/>
      <c r="E349" s="136"/>
      <c r="F349" s="136"/>
      <c r="G349" s="136"/>
      <c r="H349" s="136"/>
      <c r="I349" s="138"/>
      <c r="J349" s="138"/>
      <c r="K349" s="138"/>
      <c r="L349" s="138"/>
      <c r="M349" s="138"/>
      <c r="N349" s="138"/>
      <c r="O349" s="138"/>
      <c r="P349" s="138"/>
      <c r="Q349" s="138"/>
      <c r="R349" s="139"/>
      <c r="S349" s="61"/>
      <c r="T349" s="61"/>
      <c r="U349" s="61"/>
      <c r="V349" s="61"/>
      <c r="W349" s="61"/>
      <c r="X349" s="61"/>
      <c r="Y349" s="61"/>
      <c r="Z349" s="140"/>
      <c r="AA349" s="14">
        <v>0</v>
      </c>
      <c r="AB349" s="14">
        <v>0</v>
      </c>
      <c r="AC349" s="14">
        <v>0</v>
      </c>
      <c r="AD349" s="14">
        <v>9.8000000000000007</v>
      </c>
      <c r="AE349" s="140"/>
      <c r="AF349" s="61">
        <v>0</v>
      </c>
      <c r="AG349" s="61">
        <v>0</v>
      </c>
      <c r="AH349" s="61">
        <v>0</v>
      </c>
      <c r="AI349" s="61">
        <v>80</v>
      </c>
      <c r="AJ349" s="139"/>
      <c r="AK349" s="138"/>
      <c r="AL349" s="136"/>
      <c r="AM349" s="61" t="s">
        <v>1194</v>
      </c>
      <c r="AN349" s="65">
        <v>44927</v>
      </c>
      <c r="AO349" s="65">
        <v>45261</v>
      </c>
      <c r="AP349" s="14" t="s">
        <v>236</v>
      </c>
      <c r="AQ349" s="61" t="s">
        <v>1181</v>
      </c>
    </row>
    <row r="350" spans="1:43" s="59" customFormat="1" ht="135" x14ac:dyDescent="0.25">
      <c r="A350" s="138">
        <v>134</v>
      </c>
      <c r="B350" s="138" t="s">
        <v>1133</v>
      </c>
      <c r="C350" s="136" t="s">
        <v>232</v>
      </c>
      <c r="D350" s="136" t="s">
        <v>302</v>
      </c>
      <c r="E350" s="136" t="s">
        <v>95</v>
      </c>
      <c r="F350" s="136" t="s">
        <v>1195</v>
      </c>
      <c r="G350" s="136" t="s">
        <v>1196</v>
      </c>
      <c r="H350" s="136" t="s">
        <v>1197</v>
      </c>
      <c r="I350" s="138" t="s">
        <v>306</v>
      </c>
      <c r="J350" s="138" t="s">
        <v>193</v>
      </c>
      <c r="K350" s="138" t="s">
        <v>286</v>
      </c>
      <c r="L350" s="138" t="s">
        <v>71</v>
      </c>
      <c r="M350" s="138">
        <v>12</v>
      </c>
      <c r="N350" s="138" t="s">
        <v>55</v>
      </c>
      <c r="O350" s="138">
        <v>20</v>
      </c>
      <c r="P350" s="138" t="s">
        <v>46</v>
      </c>
      <c r="Q350" s="138">
        <v>80</v>
      </c>
      <c r="R350" s="139" t="s">
        <v>15</v>
      </c>
      <c r="S350" s="61" t="s">
        <v>1198</v>
      </c>
      <c r="T350" s="61" t="s">
        <v>0</v>
      </c>
      <c r="U350" s="61" t="s">
        <v>27</v>
      </c>
      <c r="V350" s="61" t="s">
        <v>30</v>
      </c>
      <c r="W350" s="61" t="s">
        <v>31</v>
      </c>
      <c r="X350" s="61" t="s">
        <v>101</v>
      </c>
      <c r="Y350" s="61" t="s">
        <v>33</v>
      </c>
      <c r="Z350" s="140">
        <v>7.2</v>
      </c>
      <c r="AA350" s="14">
        <v>25</v>
      </c>
      <c r="AB350" s="14">
        <v>15</v>
      </c>
      <c r="AC350" s="14">
        <v>8</v>
      </c>
      <c r="AD350" s="14">
        <v>12</v>
      </c>
      <c r="AE350" s="140">
        <v>57.8</v>
      </c>
      <c r="AF350" s="61">
        <v>0</v>
      </c>
      <c r="AG350" s="61">
        <v>15</v>
      </c>
      <c r="AH350" s="61">
        <v>12</v>
      </c>
      <c r="AI350" s="61">
        <v>68</v>
      </c>
      <c r="AJ350" s="141" t="s">
        <v>16</v>
      </c>
      <c r="AK350" s="138" t="s">
        <v>36</v>
      </c>
      <c r="AL350" s="136" t="s">
        <v>275</v>
      </c>
      <c r="AM350" s="61" t="s">
        <v>1199</v>
      </c>
      <c r="AN350" s="65">
        <v>44927</v>
      </c>
      <c r="AO350" s="65">
        <v>45261</v>
      </c>
      <c r="AP350" s="14" t="s">
        <v>233</v>
      </c>
      <c r="AQ350" s="61" t="s">
        <v>1175</v>
      </c>
    </row>
    <row r="351" spans="1:43" s="59" customFormat="1" ht="135" x14ac:dyDescent="0.25">
      <c r="A351" s="138"/>
      <c r="B351" s="138"/>
      <c r="C351" s="136"/>
      <c r="D351" s="136"/>
      <c r="E351" s="136"/>
      <c r="F351" s="136"/>
      <c r="G351" s="136"/>
      <c r="H351" s="136"/>
      <c r="I351" s="138"/>
      <c r="J351" s="138"/>
      <c r="K351" s="138"/>
      <c r="L351" s="138"/>
      <c r="M351" s="138"/>
      <c r="N351" s="138"/>
      <c r="O351" s="138"/>
      <c r="P351" s="138"/>
      <c r="Q351" s="138"/>
      <c r="R351" s="139"/>
      <c r="S351" s="61" t="s">
        <v>1200</v>
      </c>
      <c r="T351" s="61" t="s">
        <v>0</v>
      </c>
      <c r="U351" s="61" t="s">
        <v>27</v>
      </c>
      <c r="V351" s="61" t="s">
        <v>30</v>
      </c>
      <c r="W351" s="61" t="s">
        <v>31</v>
      </c>
      <c r="X351" s="61" t="s">
        <v>101</v>
      </c>
      <c r="Y351" s="61" t="s">
        <v>33</v>
      </c>
      <c r="Z351" s="140"/>
      <c r="AA351" s="14">
        <v>25</v>
      </c>
      <c r="AB351" s="14">
        <v>15</v>
      </c>
      <c r="AC351" s="14">
        <v>4.8</v>
      </c>
      <c r="AD351" s="14">
        <v>7.2</v>
      </c>
      <c r="AE351" s="140"/>
      <c r="AF351" s="61">
        <v>0</v>
      </c>
      <c r="AG351" s="61">
        <v>15</v>
      </c>
      <c r="AH351" s="61">
        <v>10.199999999999999</v>
      </c>
      <c r="AI351" s="61">
        <v>57.8</v>
      </c>
      <c r="AJ351" s="141"/>
      <c r="AK351" s="138"/>
      <c r="AL351" s="136"/>
      <c r="AM351" s="61" t="s">
        <v>1201</v>
      </c>
      <c r="AN351" s="65">
        <v>44927</v>
      </c>
      <c r="AO351" s="65">
        <v>45261</v>
      </c>
      <c r="AP351" s="14" t="s">
        <v>236</v>
      </c>
      <c r="AQ351" s="61" t="s">
        <v>1175</v>
      </c>
    </row>
    <row r="352" spans="1:43" s="59" customFormat="1" ht="60" x14ac:dyDescent="0.25">
      <c r="A352" s="138"/>
      <c r="B352" s="138"/>
      <c r="C352" s="136"/>
      <c r="D352" s="136"/>
      <c r="E352" s="136"/>
      <c r="F352" s="136"/>
      <c r="G352" s="136"/>
      <c r="H352" s="136"/>
      <c r="I352" s="138"/>
      <c r="J352" s="138"/>
      <c r="K352" s="138"/>
      <c r="L352" s="138"/>
      <c r="M352" s="138"/>
      <c r="N352" s="138"/>
      <c r="O352" s="138"/>
      <c r="P352" s="138"/>
      <c r="Q352" s="138"/>
      <c r="R352" s="139"/>
      <c r="S352" s="61"/>
      <c r="T352" s="61"/>
      <c r="U352" s="61"/>
      <c r="V352" s="61"/>
      <c r="W352" s="61"/>
      <c r="X352" s="61"/>
      <c r="Y352" s="61"/>
      <c r="Z352" s="140"/>
      <c r="AA352" s="14">
        <v>0</v>
      </c>
      <c r="AB352" s="14">
        <v>0</v>
      </c>
      <c r="AC352" s="14">
        <v>0</v>
      </c>
      <c r="AD352" s="14">
        <v>7.2</v>
      </c>
      <c r="AE352" s="140"/>
      <c r="AF352" s="61">
        <v>0</v>
      </c>
      <c r="AG352" s="61">
        <v>0</v>
      </c>
      <c r="AH352" s="61">
        <v>0</v>
      </c>
      <c r="AI352" s="61">
        <v>57.8</v>
      </c>
      <c r="AJ352" s="141"/>
      <c r="AK352" s="138"/>
      <c r="AL352" s="136"/>
      <c r="AM352" s="61" t="s">
        <v>1186</v>
      </c>
      <c r="AN352" s="65">
        <v>44927</v>
      </c>
      <c r="AO352" s="65">
        <v>45261</v>
      </c>
      <c r="AP352" s="14" t="s">
        <v>1187</v>
      </c>
      <c r="AQ352" s="61" t="s">
        <v>1157</v>
      </c>
    </row>
    <row r="353" spans="1:43" s="59" customFormat="1" ht="45" x14ac:dyDescent="0.25">
      <c r="A353" s="138"/>
      <c r="B353" s="138"/>
      <c r="C353" s="136"/>
      <c r="D353" s="136"/>
      <c r="E353" s="136"/>
      <c r="F353" s="136"/>
      <c r="G353" s="136"/>
      <c r="H353" s="136"/>
      <c r="I353" s="138"/>
      <c r="J353" s="138"/>
      <c r="K353" s="138"/>
      <c r="L353" s="138"/>
      <c r="M353" s="138"/>
      <c r="N353" s="138"/>
      <c r="O353" s="138"/>
      <c r="P353" s="138"/>
      <c r="Q353" s="138"/>
      <c r="R353" s="139"/>
      <c r="S353" s="61"/>
      <c r="T353" s="61"/>
      <c r="U353" s="61"/>
      <c r="V353" s="61"/>
      <c r="W353" s="61"/>
      <c r="X353" s="61"/>
      <c r="Y353" s="61"/>
      <c r="Z353" s="140"/>
      <c r="AA353" s="14">
        <v>0</v>
      </c>
      <c r="AB353" s="14">
        <v>0</v>
      </c>
      <c r="AC353" s="14">
        <v>0</v>
      </c>
      <c r="AD353" s="14">
        <v>7.2</v>
      </c>
      <c r="AE353" s="140"/>
      <c r="AF353" s="61">
        <v>0</v>
      </c>
      <c r="AG353" s="61">
        <v>0</v>
      </c>
      <c r="AH353" s="61">
        <v>0</v>
      </c>
      <c r="AI353" s="61">
        <v>57.8</v>
      </c>
      <c r="AJ353" s="141"/>
      <c r="AK353" s="138"/>
      <c r="AL353" s="136"/>
      <c r="AM353" s="61" t="s">
        <v>1202</v>
      </c>
      <c r="AN353" s="65">
        <v>44927</v>
      </c>
      <c r="AO353" s="65">
        <v>45261</v>
      </c>
      <c r="AP353" s="14" t="s">
        <v>236</v>
      </c>
      <c r="AQ353" s="61" t="s">
        <v>1181</v>
      </c>
    </row>
    <row r="354" spans="1:43" s="59" customFormat="1" ht="195" x14ac:dyDescent="0.25">
      <c r="A354" s="14">
        <v>135</v>
      </c>
      <c r="B354" s="14" t="s">
        <v>1133</v>
      </c>
      <c r="C354" s="61" t="s">
        <v>1134</v>
      </c>
      <c r="D354" s="61" t="s">
        <v>1144</v>
      </c>
      <c r="E354" s="61" t="s">
        <v>95</v>
      </c>
      <c r="F354" s="61" t="s">
        <v>1203</v>
      </c>
      <c r="G354" s="61" t="s">
        <v>1204</v>
      </c>
      <c r="H354" s="61" t="s">
        <v>1205</v>
      </c>
      <c r="I354" s="14" t="s">
        <v>158</v>
      </c>
      <c r="J354" s="14" t="s">
        <v>193</v>
      </c>
      <c r="K354" s="61" t="s">
        <v>23</v>
      </c>
      <c r="L354" s="61" t="s">
        <v>67</v>
      </c>
      <c r="M354" s="14">
        <v>50</v>
      </c>
      <c r="N354" s="14" t="s">
        <v>42</v>
      </c>
      <c r="O354" s="14">
        <v>40</v>
      </c>
      <c r="P354" s="14" t="s">
        <v>16</v>
      </c>
      <c r="Q354" s="14">
        <v>60</v>
      </c>
      <c r="R354" s="66" t="s">
        <v>16</v>
      </c>
      <c r="S354" s="61" t="s">
        <v>1206</v>
      </c>
      <c r="T354" s="61" t="s">
        <v>0</v>
      </c>
      <c r="U354" s="61" t="s">
        <v>28</v>
      </c>
      <c r="V354" s="61" t="s">
        <v>30</v>
      </c>
      <c r="W354" s="61" t="s">
        <v>31</v>
      </c>
      <c r="X354" s="61" t="s">
        <v>101</v>
      </c>
      <c r="Y354" s="61" t="s">
        <v>33</v>
      </c>
      <c r="Z354" s="64">
        <v>28</v>
      </c>
      <c r="AA354" s="14">
        <v>15</v>
      </c>
      <c r="AB354" s="14">
        <v>15</v>
      </c>
      <c r="AC354" s="14">
        <v>12</v>
      </c>
      <c r="AD354" s="14">
        <v>28</v>
      </c>
      <c r="AE354" s="64">
        <v>51</v>
      </c>
      <c r="AF354" s="61">
        <v>0</v>
      </c>
      <c r="AG354" s="61">
        <v>15</v>
      </c>
      <c r="AH354" s="61">
        <v>9</v>
      </c>
      <c r="AI354" s="61">
        <v>51</v>
      </c>
      <c r="AJ354" s="66" t="s">
        <v>16</v>
      </c>
      <c r="AK354" s="61" t="s">
        <v>36</v>
      </c>
      <c r="AL354" s="61" t="s">
        <v>275</v>
      </c>
      <c r="AM354" s="61" t="s">
        <v>1207</v>
      </c>
      <c r="AN354" s="65">
        <v>44927</v>
      </c>
      <c r="AO354" s="65">
        <v>45261</v>
      </c>
      <c r="AP354" s="14" t="s">
        <v>233</v>
      </c>
      <c r="AQ354" s="61" t="s">
        <v>1208</v>
      </c>
    </row>
    <row r="355" spans="1:43" s="59" customFormat="1" ht="165" customHeight="1" x14ac:dyDescent="0.25">
      <c r="A355" s="138">
        <v>136</v>
      </c>
      <c r="B355" s="138" t="s">
        <v>1209</v>
      </c>
      <c r="C355" s="136" t="s">
        <v>1210</v>
      </c>
      <c r="D355" s="136" t="s">
        <v>1211</v>
      </c>
      <c r="E355" s="136"/>
      <c r="F355" s="136"/>
      <c r="G355" s="136"/>
      <c r="H355" s="136" t="s">
        <v>1212</v>
      </c>
      <c r="I355" s="138" t="s">
        <v>66</v>
      </c>
      <c r="J355" s="138" t="s">
        <v>193</v>
      </c>
      <c r="K355" s="138" t="s">
        <v>22</v>
      </c>
      <c r="L355" s="138" t="s">
        <v>77</v>
      </c>
      <c r="M355" s="138">
        <v>740000</v>
      </c>
      <c r="N355" s="138" t="s">
        <v>40</v>
      </c>
      <c r="O355" s="138">
        <v>100</v>
      </c>
      <c r="P355" s="138" t="s">
        <v>46</v>
      </c>
      <c r="Q355" s="138">
        <v>80</v>
      </c>
      <c r="R355" s="139" t="s">
        <v>15</v>
      </c>
      <c r="S355" s="61" t="s">
        <v>1213</v>
      </c>
      <c r="T355" s="61" t="s">
        <v>13</v>
      </c>
      <c r="U355" s="61" t="s">
        <v>27</v>
      </c>
      <c r="V355" s="61" t="s">
        <v>30</v>
      </c>
      <c r="W355" s="61" t="s">
        <v>31</v>
      </c>
      <c r="X355" s="61" t="s">
        <v>101</v>
      </c>
      <c r="Y355" s="61" t="s">
        <v>33</v>
      </c>
      <c r="Z355" s="140">
        <v>25.2</v>
      </c>
      <c r="AA355" s="14">
        <v>25</v>
      </c>
      <c r="AB355" s="14">
        <v>15</v>
      </c>
      <c r="AC355" s="14">
        <v>40</v>
      </c>
      <c r="AD355" s="14">
        <v>60</v>
      </c>
      <c r="AE355" s="140">
        <v>60</v>
      </c>
      <c r="AF355" s="61">
        <v>0</v>
      </c>
      <c r="AG355" s="61">
        <v>0</v>
      </c>
      <c r="AH355" s="61">
        <v>0</v>
      </c>
      <c r="AI355" s="61">
        <v>80</v>
      </c>
      <c r="AJ355" s="141" t="s">
        <v>16</v>
      </c>
      <c r="AK355" s="138" t="s">
        <v>36</v>
      </c>
      <c r="AL355" s="136" t="s">
        <v>1214</v>
      </c>
      <c r="AM355" s="136" t="s">
        <v>1215</v>
      </c>
      <c r="AN355" s="137">
        <v>44927</v>
      </c>
      <c r="AO355" s="137">
        <v>45261</v>
      </c>
      <c r="AP355" s="142" t="s">
        <v>235</v>
      </c>
      <c r="AQ355" s="136" t="s">
        <v>1216</v>
      </c>
    </row>
    <row r="356" spans="1:43" s="59" customFormat="1" ht="75" x14ac:dyDescent="0.25">
      <c r="A356" s="138"/>
      <c r="B356" s="138"/>
      <c r="C356" s="136"/>
      <c r="D356" s="136"/>
      <c r="E356" s="136"/>
      <c r="F356" s="136"/>
      <c r="G356" s="136"/>
      <c r="H356" s="136"/>
      <c r="I356" s="138"/>
      <c r="J356" s="138"/>
      <c r="K356" s="138"/>
      <c r="L356" s="138"/>
      <c r="M356" s="138"/>
      <c r="N356" s="138"/>
      <c r="O356" s="138"/>
      <c r="P356" s="138"/>
      <c r="Q356" s="138"/>
      <c r="R356" s="139"/>
      <c r="S356" s="61" t="s">
        <v>1217</v>
      </c>
      <c r="T356" s="61" t="s">
        <v>0</v>
      </c>
      <c r="U356" s="61" t="s">
        <v>29</v>
      </c>
      <c r="V356" s="61" t="s">
        <v>30</v>
      </c>
      <c r="W356" s="61" t="s">
        <v>31</v>
      </c>
      <c r="X356" s="61" t="s">
        <v>101</v>
      </c>
      <c r="Y356" s="61" t="s">
        <v>33</v>
      </c>
      <c r="Z356" s="140"/>
      <c r="AA356" s="14">
        <v>0</v>
      </c>
      <c r="AB356" s="14">
        <v>0</v>
      </c>
      <c r="AC356" s="14">
        <v>0</v>
      </c>
      <c r="AD356" s="14">
        <v>60</v>
      </c>
      <c r="AE356" s="140"/>
      <c r="AF356" s="61">
        <v>10</v>
      </c>
      <c r="AG356" s="61">
        <v>15</v>
      </c>
      <c r="AH356" s="61">
        <v>20</v>
      </c>
      <c r="AI356" s="61">
        <v>60</v>
      </c>
      <c r="AJ356" s="141"/>
      <c r="AK356" s="138"/>
      <c r="AL356" s="136"/>
      <c r="AM356" s="136"/>
      <c r="AN356" s="137"/>
      <c r="AO356" s="137"/>
      <c r="AP356" s="142"/>
      <c r="AQ356" s="136"/>
    </row>
    <row r="357" spans="1:43" s="59" customFormat="1" ht="90" x14ac:dyDescent="0.25">
      <c r="A357" s="138"/>
      <c r="B357" s="138"/>
      <c r="C357" s="136"/>
      <c r="D357" s="136"/>
      <c r="E357" s="136"/>
      <c r="F357" s="136"/>
      <c r="G357" s="136"/>
      <c r="H357" s="136"/>
      <c r="I357" s="138"/>
      <c r="J357" s="138"/>
      <c r="K357" s="138"/>
      <c r="L357" s="138"/>
      <c r="M357" s="138"/>
      <c r="N357" s="138"/>
      <c r="O357" s="138"/>
      <c r="P357" s="138"/>
      <c r="Q357" s="138"/>
      <c r="R357" s="139"/>
      <c r="S357" s="61" t="s">
        <v>1218</v>
      </c>
      <c r="T357" s="61" t="s">
        <v>13</v>
      </c>
      <c r="U357" s="61" t="s">
        <v>28</v>
      </c>
      <c r="V357" s="61" t="s">
        <v>30</v>
      </c>
      <c r="W357" s="61" t="s">
        <v>551</v>
      </c>
      <c r="X357" s="61" t="s">
        <v>101</v>
      </c>
      <c r="Y357" s="61" t="s">
        <v>33</v>
      </c>
      <c r="Z357" s="140"/>
      <c r="AA357" s="14">
        <v>15</v>
      </c>
      <c r="AB357" s="14">
        <v>15</v>
      </c>
      <c r="AC357" s="14">
        <v>18</v>
      </c>
      <c r="AD357" s="14">
        <v>42</v>
      </c>
      <c r="AE357" s="140"/>
      <c r="AF357" s="61">
        <v>0</v>
      </c>
      <c r="AG357" s="61">
        <v>0</v>
      </c>
      <c r="AH357" s="61">
        <v>0</v>
      </c>
      <c r="AI357" s="61">
        <v>60</v>
      </c>
      <c r="AJ357" s="141"/>
      <c r="AK357" s="138"/>
      <c r="AL357" s="136"/>
      <c r="AM357" s="136"/>
      <c r="AN357" s="137"/>
      <c r="AO357" s="137"/>
      <c r="AP357" s="142"/>
      <c r="AQ357" s="136"/>
    </row>
    <row r="358" spans="1:43" s="59" customFormat="1" ht="165" x14ac:dyDescent="0.25">
      <c r="A358" s="138"/>
      <c r="B358" s="138"/>
      <c r="C358" s="136"/>
      <c r="D358" s="136"/>
      <c r="E358" s="136"/>
      <c r="F358" s="136"/>
      <c r="G358" s="136"/>
      <c r="H358" s="136"/>
      <c r="I358" s="138"/>
      <c r="J358" s="138"/>
      <c r="K358" s="138"/>
      <c r="L358" s="138"/>
      <c r="M358" s="138"/>
      <c r="N358" s="138"/>
      <c r="O358" s="138"/>
      <c r="P358" s="138"/>
      <c r="Q358" s="138"/>
      <c r="R358" s="139"/>
      <c r="S358" s="61" t="s">
        <v>1219</v>
      </c>
      <c r="T358" s="61" t="s">
        <v>13</v>
      </c>
      <c r="U358" s="61" t="s">
        <v>27</v>
      </c>
      <c r="V358" s="61" t="s">
        <v>30</v>
      </c>
      <c r="W358" s="61" t="s">
        <v>31</v>
      </c>
      <c r="X358" s="61" t="s">
        <v>101</v>
      </c>
      <c r="Y358" s="61" t="s">
        <v>33</v>
      </c>
      <c r="Z358" s="140"/>
      <c r="AA358" s="14">
        <v>25</v>
      </c>
      <c r="AB358" s="14">
        <v>15</v>
      </c>
      <c r="AC358" s="14">
        <v>16.8</v>
      </c>
      <c r="AD358" s="14">
        <v>25.2</v>
      </c>
      <c r="AE358" s="140"/>
      <c r="AF358" s="61">
        <v>0</v>
      </c>
      <c r="AG358" s="61">
        <v>0</v>
      </c>
      <c r="AH358" s="61">
        <v>0</v>
      </c>
      <c r="AI358" s="61">
        <v>60</v>
      </c>
      <c r="AJ358" s="141"/>
      <c r="AK358" s="138"/>
      <c r="AL358" s="136"/>
      <c r="AM358" s="136"/>
      <c r="AN358" s="137"/>
      <c r="AO358" s="137"/>
      <c r="AP358" s="142"/>
      <c r="AQ358" s="136"/>
    </row>
    <row r="359" spans="1:43" s="59" customFormat="1" ht="150" customHeight="1" x14ac:dyDescent="0.25">
      <c r="A359" s="138">
        <v>137</v>
      </c>
      <c r="B359" s="138" t="s">
        <v>1209</v>
      </c>
      <c r="C359" s="136" t="s">
        <v>1210</v>
      </c>
      <c r="D359" s="136" t="s">
        <v>1211</v>
      </c>
      <c r="E359" s="136" t="s">
        <v>95</v>
      </c>
      <c r="F359" s="136" t="s">
        <v>1220</v>
      </c>
      <c r="G359" s="136" t="s">
        <v>1221</v>
      </c>
      <c r="H359" s="136" t="s">
        <v>1222</v>
      </c>
      <c r="I359" s="138" t="s">
        <v>158</v>
      </c>
      <c r="J359" s="138" t="s">
        <v>193</v>
      </c>
      <c r="K359" s="138" t="s">
        <v>23</v>
      </c>
      <c r="L359" s="138" t="s">
        <v>71</v>
      </c>
      <c r="M359" s="138">
        <v>740000</v>
      </c>
      <c r="N359" s="138" t="s">
        <v>40</v>
      </c>
      <c r="O359" s="138">
        <v>100</v>
      </c>
      <c r="P359" s="138" t="s">
        <v>99</v>
      </c>
      <c r="Q359" s="138">
        <v>40</v>
      </c>
      <c r="R359" s="139" t="s">
        <v>15</v>
      </c>
      <c r="S359" s="61" t="s">
        <v>1223</v>
      </c>
      <c r="T359" s="61" t="s">
        <v>13</v>
      </c>
      <c r="U359" s="61" t="s">
        <v>27</v>
      </c>
      <c r="V359" s="61" t="s">
        <v>30</v>
      </c>
      <c r="W359" s="61" t="s">
        <v>31</v>
      </c>
      <c r="X359" s="61" t="s">
        <v>101</v>
      </c>
      <c r="Y359" s="61" t="s">
        <v>33</v>
      </c>
      <c r="Z359" s="140">
        <v>42</v>
      </c>
      <c r="AA359" s="14">
        <v>25</v>
      </c>
      <c r="AB359" s="14">
        <v>15</v>
      </c>
      <c r="AC359" s="14">
        <v>40</v>
      </c>
      <c r="AD359" s="14">
        <v>60</v>
      </c>
      <c r="AE359" s="140">
        <v>30</v>
      </c>
      <c r="AF359" s="61">
        <v>0</v>
      </c>
      <c r="AG359" s="61">
        <v>0</v>
      </c>
      <c r="AH359" s="61">
        <v>0</v>
      </c>
      <c r="AI359" s="61">
        <v>40</v>
      </c>
      <c r="AJ359" s="141" t="s">
        <v>16</v>
      </c>
      <c r="AK359" s="138" t="s">
        <v>36</v>
      </c>
      <c r="AL359" s="136" t="s">
        <v>1214</v>
      </c>
      <c r="AM359" s="136" t="s">
        <v>1224</v>
      </c>
      <c r="AN359" s="137">
        <v>44927</v>
      </c>
      <c r="AO359" s="137">
        <v>45261</v>
      </c>
      <c r="AP359" s="142" t="s">
        <v>235</v>
      </c>
      <c r="AQ359" s="136" t="s">
        <v>1225</v>
      </c>
    </row>
    <row r="360" spans="1:43" s="59" customFormat="1" ht="75" x14ac:dyDescent="0.25">
      <c r="A360" s="138"/>
      <c r="B360" s="138"/>
      <c r="C360" s="136"/>
      <c r="D360" s="136"/>
      <c r="E360" s="136"/>
      <c r="F360" s="136"/>
      <c r="G360" s="136"/>
      <c r="H360" s="136"/>
      <c r="I360" s="138"/>
      <c r="J360" s="138"/>
      <c r="K360" s="138"/>
      <c r="L360" s="138"/>
      <c r="M360" s="138"/>
      <c r="N360" s="138"/>
      <c r="O360" s="138"/>
      <c r="P360" s="138"/>
      <c r="Q360" s="138"/>
      <c r="R360" s="139"/>
      <c r="S360" s="61" t="s">
        <v>1226</v>
      </c>
      <c r="T360" s="61" t="s">
        <v>0</v>
      </c>
      <c r="U360" s="61" t="s">
        <v>29</v>
      </c>
      <c r="V360" s="61" t="s">
        <v>30</v>
      </c>
      <c r="W360" s="61" t="s">
        <v>31</v>
      </c>
      <c r="X360" s="61" t="s">
        <v>101</v>
      </c>
      <c r="Y360" s="61" t="s">
        <v>33</v>
      </c>
      <c r="Z360" s="140"/>
      <c r="AA360" s="14">
        <v>0</v>
      </c>
      <c r="AB360" s="14">
        <v>0</v>
      </c>
      <c r="AC360" s="14">
        <v>0</v>
      </c>
      <c r="AD360" s="14">
        <v>60</v>
      </c>
      <c r="AE360" s="140"/>
      <c r="AF360" s="61">
        <v>10</v>
      </c>
      <c r="AG360" s="61">
        <v>15</v>
      </c>
      <c r="AH360" s="61">
        <v>10</v>
      </c>
      <c r="AI360" s="61">
        <v>30</v>
      </c>
      <c r="AJ360" s="141"/>
      <c r="AK360" s="138"/>
      <c r="AL360" s="136"/>
      <c r="AM360" s="136"/>
      <c r="AN360" s="137"/>
      <c r="AO360" s="137"/>
      <c r="AP360" s="142"/>
      <c r="AQ360" s="136"/>
    </row>
    <row r="361" spans="1:43" s="59" customFormat="1" ht="90" x14ac:dyDescent="0.25">
      <c r="A361" s="138"/>
      <c r="B361" s="138"/>
      <c r="C361" s="136"/>
      <c r="D361" s="136"/>
      <c r="E361" s="136"/>
      <c r="F361" s="136"/>
      <c r="G361" s="136"/>
      <c r="H361" s="136"/>
      <c r="I361" s="138"/>
      <c r="J361" s="138"/>
      <c r="K361" s="138"/>
      <c r="L361" s="138"/>
      <c r="M361" s="138"/>
      <c r="N361" s="138"/>
      <c r="O361" s="138"/>
      <c r="P361" s="138"/>
      <c r="Q361" s="138"/>
      <c r="R361" s="139"/>
      <c r="S361" s="61" t="s">
        <v>1227</v>
      </c>
      <c r="T361" s="61" t="s">
        <v>13</v>
      </c>
      <c r="U361" s="61" t="s">
        <v>28</v>
      </c>
      <c r="V361" s="61" t="s">
        <v>30</v>
      </c>
      <c r="W361" s="61" t="s">
        <v>31</v>
      </c>
      <c r="X361" s="61" t="s">
        <v>101</v>
      </c>
      <c r="Y361" s="61" t="s">
        <v>33</v>
      </c>
      <c r="Z361" s="140"/>
      <c r="AA361" s="14">
        <v>15</v>
      </c>
      <c r="AB361" s="14">
        <v>15</v>
      </c>
      <c r="AC361" s="14">
        <v>18</v>
      </c>
      <c r="AD361" s="14">
        <v>42</v>
      </c>
      <c r="AE361" s="140"/>
      <c r="AF361" s="61">
        <v>0</v>
      </c>
      <c r="AG361" s="61">
        <v>0</v>
      </c>
      <c r="AH361" s="61">
        <v>0</v>
      </c>
      <c r="AI361" s="61">
        <v>30</v>
      </c>
      <c r="AJ361" s="141"/>
      <c r="AK361" s="138"/>
      <c r="AL361" s="136"/>
      <c r="AM361" s="136"/>
      <c r="AN361" s="137"/>
      <c r="AO361" s="137"/>
      <c r="AP361" s="142"/>
      <c r="AQ361" s="136"/>
    </row>
    <row r="362" spans="1:43" s="59" customFormat="1" ht="90" x14ac:dyDescent="0.25">
      <c r="A362" s="138"/>
      <c r="B362" s="138"/>
      <c r="C362" s="136"/>
      <c r="D362" s="136"/>
      <c r="E362" s="136"/>
      <c r="F362" s="136"/>
      <c r="G362" s="136"/>
      <c r="H362" s="136"/>
      <c r="I362" s="138"/>
      <c r="J362" s="138"/>
      <c r="K362" s="138"/>
      <c r="L362" s="138"/>
      <c r="M362" s="138"/>
      <c r="N362" s="138"/>
      <c r="O362" s="138"/>
      <c r="P362" s="138"/>
      <c r="Q362" s="138"/>
      <c r="R362" s="139"/>
      <c r="S362" s="61" t="s">
        <v>1218</v>
      </c>
      <c r="T362" s="61" t="s">
        <v>13</v>
      </c>
      <c r="U362" s="61" t="s">
        <v>28</v>
      </c>
      <c r="V362" s="61" t="s">
        <v>30</v>
      </c>
      <c r="W362" s="61" t="s">
        <v>551</v>
      </c>
      <c r="X362" s="61" t="s">
        <v>101</v>
      </c>
      <c r="Y362" s="61" t="s">
        <v>33</v>
      </c>
      <c r="Z362" s="140"/>
      <c r="AA362" s="14"/>
      <c r="AB362" s="14"/>
      <c r="AC362" s="14"/>
      <c r="AD362" s="14"/>
      <c r="AE362" s="140"/>
      <c r="AF362" s="61"/>
      <c r="AG362" s="61"/>
      <c r="AH362" s="61"/>
      <c r="AI362" s="61"/>
      <c r="AJ362" s="141"/>
      <c r="AK362" s="138"/>
      <c r="AL362" s="136"/>
      <c r="AM362" s="136"/>
      <c r="AN362" s="137"/>
      <c r="AO362" s="137"/>
      <c r="AP362" s="142"/>
      <c r="AQ362" s="136"/>
    </row>
    <row r="363" spans="1:43" s="59" customFormat="1" ht="150" x14ac:dyDescent="0.25">
      <c r="A363" s="138">
        <v>138</v>
      </c>
      <c r="B363" s="138" t="s">
        <v>1209</v>
      </c>
      <c r="C363" s="136" t="s">
        <v>1210</v>
      </c>
      <c r="D363" s="136" t="s">
        <v>1211</v>
      </c>
      <c r="E363" s="136" t="s">
        <v>96</v>
      </c>
      <c r="F363" s="136" t="s">
        <v>1228</v>
      </c>
      <c r="G363" s="136" t="s">
        <v>1229</v>
      </c>
      <c r="H363" s="136" t="s">
        <v>1230</v>
      </c>
      <c r="I363" s="138" t="s">
        <v>159</v>
      </c>
      <c r="J363" s="138" t="s">
        <v>1231</v>
      </c>
      <c r="K363" s="138" t="s">
        <v>23</v>
      </c>
      <c r="L363" s="138" t="s">
        <v>71</v>
      </c>
      <c r="M363" s="138">
        <v>402</v>
      </c>
      <c r="N363" s="138" t="s">
        <v>98</v>
      </c>
      <c r="O363" s="138">
        <v>60</v>
      </c>
      <c r="P363" s="138" t="s">
        <v>16</v>
      </c>
      <c r="Q363" s="138">
        <v>60</v>
      </c>
      <c r="R363" s="141" t="s">
        <v>16</v>
      </c>
      <c r="S363" s="61" t="s">
        <v>1232</v>
      </c>
      <c r="T363" s="61" t="s">
        <v>13</v>
      </c>
      <c r="U363" s="61" t="s">
        <v>27</v>
      </c>
      <c r="V363" s="61" t="s">
        <v>30</v>
      </c>
      <c r="W363" s="61" t="s">
        <v>31</v>
      </c>
      <c r="X363" s="61" t="s">
        <v>101</v>
      </c>
      <c r="Y363" s="61" t="s">
        <v>33</v>
      </c>
      <c r="Z363" s="140">
        <v>12.96</v>
      </c>
      <c r="AA363" s="14">
        <v>25</v>
      </c>
      <c r="AB363" s="14">
        <v>15</v>
      </c>
      <c r="AC363" s="14">
        <v>24</v>
      </c>
      <c r="AD363" s="14">
        <v>36</v>
      </c>
      <c r="AE363" s="140">
        <v>60</v>
      </c>
      <c r="AF363" s="61">
        <v>0</v>
      </c>
      <c r="AG363" s="61">
        <v>0</v>
      </c>
      <c r="AH363" s="61">
        <v>0</v>
      </c>
      <c r="AI363" s="61">
        <v>60</v>
      </c>
      <c r="AJ363" s="141" t="s">
        <v>16</v>
      </c>
      <c r="AK363" s="138" t="s">
        <v>36</v>
      </c>
      <c r="AL363" s="136" t="s">
        <v>1214</v>
      </c>
      <c r="AM363" s="61" t="s">
        <v>1233</v>
      </c>
      <c r="AN363" s="65">
        <v>44927</v>
      </c>
      <c r="AO363" s="65">
        <v>45231</v>
      </c>
      <c r="AP363" s="14" t="s">
        <v>1234</v>
      </c>
      <c r="AQ363" s="61" t="s">
        <v>1235</v>
      </c>
    </row>
    <row r="364" spans="1:43" s="59" customFormat="1" ht="150" x14ac:dyDescent="0.25">
      <c r="A364" s="138"/>
      <c r="B364" s="138"/>
      <c r="C364" s="136"/>
      <c r="D364" s="136"/>
      <c r="E364" s="136"/>
      <c r="F364" s="136"/>
      <c r="G364" s="136"/>
      <c r="H364" s="136"/>
      <c r="I364" s="138"/>
      <c r="J364" s="138"/>
      <c r="K364" s="138"/>
      <c r="L364" s="138"/>
      <c r="M364" s="138"/>
      <c r="N364" s="138"/>
      <c r="O364" s="138"/>
      <c r="P364" s="138"/>
      <c r="Q364" s="138"/>
      <c r="R364" s="141"/>
      <c r="S364" s="61" t="s">
        <v>1236</v>
      </c>
      <c r="T364" s="61" t="s">
        <v>13</v>
      </c>
      <c r="U364" s="61" t="s">
        <v>27</v>
      </c>
      <c r="V364" s="61" t="s">
        <v>30</v>
      </c>
      <c r="W364" s="61" t="s">
        <v>31</v>
      </c>
      <c r="X364" s="61" t="s">
        <v>101</v>
      </c>
      <c r="Y364" s="61" t="s">
        <v>33</v>
      </c>
      <c r="Z364" s="140"/>
      <c r="AA364" s="14">
        <v>25</v>
      </c>
      <c r="AB364" s="14">
        <v>15</v>
      </c>
      <c r="AC364" s="14">
        <v>14.4</v>
      </c>
      <c r="AD364" s="14">
        <v>21.6</v>
      </c>
      <c r="AE364" s="140"/>
      <c r="AF364" s="61">
        <v>0</v>
      </c>
      <c r="AG364" s="61">
        <v>0</v>
      </c>
      <c r="AH364" s="61">
        <v>0</v>
      </c>
      <c r="AI364" s="61">
        <v>60</v>
      </c>
      <c r="AJ364" s="141"/>
      <c r="AK364" s="138"/>
      <c r="AL364" s="136"/>
      <c r="AM364" s="61" t="s">
        <v>1237</v>
      </c>
      <c r="AN364" s="65">
        <v>44927</v>
      </c>
      <c r="AO364" s="65">
        <v>45231</v>
      </c>
      <c r="AP364" s="14" t="s">
        <v>1234</v>
      </c>
      <c r="AQ364" s="61" t="s">
        <v>1238</v>
      </c>
    </row>
    <row r="365" spans="1:43" s="59" customFormat="1" ht="150" x14ac:dyDescent="0.25">
      <c r="A365" s="138"/>
      <c r="B365" s="138"/>
      <c r="C365" s="136"/>
      <c r="D365" s="136"/>
      <c r="E365" s="136"/>
      <c r="F365" s="136"/>
      <c r="G365" s="136"/>
      <c r="H365" s="136"/>
      <c r="I365" s="138"/>
      <c r="J365" s="138"/>
      <c r="K365" s="138"/>
      <c r="L365" s="138"/>
      <c r="M365" s="138"/>
      <c r="N365" s="138"/>
      <c r="O365" s="138"/>
      <c r="P365" s="138"/>
      <c r="Q365" s="138"/>
      <c r="R365" s="141"/>
      <c r="S365" s="61" t="s">
        <v>1239</v>
      </c>
      <c r="T365" s="61" t="s">
        <v>13</v>
      </c>
      <c r="U365" s="61" t="s">
        <v>27</v>
      </c>
      <c r="V365" s="61" t="s">
        <v>30</v>
      </c>
      <c r="W365" s="61" t="s">
        <v>31</v>
      </c>
      <c r="X365" s="61" t="s">
        <v>101</v>
      </c>
      <c r="Y365" s="61" t="s">
        <v>33</v>
      </c>
      <c r="Z365" s="140"/>
      <c r="AA365" s="14">
        <v>25</v>
      </c>
      <c r="AB365" s="14">
        <v>15</v>
      </c>
      <c r="AC365" s="14">
        <v>8.64</v>
      </c>
      <c r="AD365" s="14">
        <v>12.96</v>
      </c>
      <c r="AE365" s="140"/>
      <c r="AF365" s="61">
        <v>0</v>
      </c>
      <c r="AG365" s="61">
        <v>0</v>
      </c>
      <c r="AH365" s="61">
        <v>0</v>
      </c>
      <c r="AI365" s="61">
        <v>60</v>
      </c>
      <c r="AJ365" s="141"/>
      <c r="AK365" s="138"/>
      <c r="AL365" s="136"/>
      <c r="AM365" s="61"/>
      <c r="AN365" s="65"/>
      <c r="AO365" s="65"/>
      <c r="AP365" s="14"/>
      <c r="AQ365" s="61"/>
    </row>
    <row r="366" spans="1:43" s="59" customFormat="1" ht="120" x14ac:dyDescent="0.25">
      <c r="A366" s="138">
        <v>139</v>
      </c>
      <c r="B366" s="138" t="s">
        <v>1209</v>
      </c>
      <c r="C366" s="136" t="s">
        <v>231</v>
      </c>
      <c r="D366" s="136" t="s">
        <v>1240</v>
      </c>
      <c r="E366" s="136" t="s">
        <v>95</v>
      </c>
      <c r="F366" s="136" t="s">
        <v>1241</v>
      </c>
      <c r="G366" s="136" t="s">
        <v>1242</v>
      </c>
      <c r="H366" s="136" t="s">
        <v>1243</v>
      </c>
      <c r="I366" s="138" t="s">
        <v>160</v>
      </c>
      <c r="J366" s="138" t="s">
        <v>193</v>
      </c>
      <c r="K366" s="138" t="s">
        <v>286</v>
      </c>
      <c r="L366" s="138" t="s">
        <v>71</v>
      </c>
      <c r="M366" s="138">
        <v>12</v>
      </c>
      <c r="N366" s="138" t="s">
        <v>55</v>
      </c>
      <c r="O366" s="138">
        <v>20</v>
      </c>
      <c r="P366" s="138" t="s">
        <v>46</v>
      </c>
      <c r="Q366" s="138">
        <v>80</v>
      </c>
      <c r="R366" s="139" t="s">
        <v>15</v>
      </c>
      <c r="S366" s="61" t="s">
        <v>1244</v>
      </c>
      <c r="T366" s="61" t="s">
        <v>13</v>
      </c>
      <c r="U366" s="61" t="s">
        <v>27</v>
      </c>
      <c r="V366" s="61" t="s">
        <v>30</v>
      </c>
      <c r="W366" s="61" t="s">
        <v>551</v>
      </c>
      <c r="X366" s="61" t="s">
        <v>101</v>
      </c>
      <c r="Y366" s="61" t="s">
        <v>34</v>
      </c>
      <c r="Z366" s="140">
        <v>4.32</v>
      </c>
      <c r="AA366" s="14">
        <v>25</v>
      </c>
      <c r="AB366" s="14">
        <v>15</v>
      </c>
      <c r="AC366" s="14">
        <v>8</v>
      </c>
      <c r="AD366" s="14">
        <v>12</v>
      </c>
      <c r="AE366" s="140">
        <v>80</v>
      </c>
      <c r="AF366" s="61">
        <v>0</v>
      </c>
      <c r="AG366" s="61">
        <v>0</v>
      </c>
      <c r="AH366" s="61">
        <v>0</v>
      </c>
      <c r="AI366" s="61">
        <v>80</v>
      </c>
      <c r="AJ366" s="139" t="s">
        <v>15</v>
      </c>
      <c r="AK366" s="138" t="s">
        <v>36</v>
      </c>
      <c r="AL366" s="136" t="s">
        <v>275</v>
      </c>
      <c r="AM366" s="61" t="s">
        <v>1245</v>
      </c>
      <c r="AN366" s="65">
        <v>44866</v>
      </c>
      <c r="AO366" s="65">
        <v>45261</v>
      </c>
      <c r="AP366" s="14" t="s">
        <v>235</v>
      </c>
      <c r="AQ366" s="61" t="s">
        <v>1238</v>
      </c>
    </row>
    <row r="367" spans="1:43" s="59" customFormat="1" ht="169.5" customHeight="1" x14ac:dyDescent="0.25">
      <c r="A367" s="138"/>
      <c r="B367" s="138"/>
      <c r="C367" s="136"/>
      <c r="D367" s="136"/>
      <c r="E367" s="136"/>
      <c r="F367" s="136"/>
      <c r="G367" s="136"/>
      <c r="H367" s="136"/>
      <c r="I367" s="138"/>
      <c r="J367" s="138"/>
      <c r="K367" s="138"/>
      <c r="L367" s="138"/>
      <c r="M367" s="138"/>
      <c r="N367" s="138"/>
      <c r="O367" s="138"/>
      <c r="P367" s="138"/>
      <c r="Q367" s="138"/>
      <c r="R367" s="139"/>
      <c r="S367" s="61" t="s">
        <v>1745</v>
      </c>
      <c r="T367" s="61" t="s">
        <v>13</v>
      </c>
      <c r="U367" s="61" t="s">
        <v>27</v>
      </c>
      <c r="V367" s="61" t="s">
        <v>30</v>
      </c>
      <c r="W367" s="61" t="s">
        <v>31</v>
      </c>
      <c r="X367" s="61" t="s">
        <v>101</v>
      </c>
      <c r="Y367" s="61" t="s">
        <v>34</v>
      </c>
      <c r="Z367" s="140"/>
      <c r="AA367" s="14">
        <v>25</v>
      </c>
      <c r="AB367" s="14">
        <v>15</v>
      </c>
      <c r="AC367" s="14">
        <v>4.8</v>
      </c>
      <c r="AD367" s="14">
        <v>7.2</v>
      </c>
      <c r="AE367" s="140"/>
      <c r="AF367" s="61">
        <v>0</v>
      </c>
      <c r="AG367" s="61">
        <v>0</v>
      </c>
      <c r="AH367" s="61">
        <v>0</v>
      </c>
      <c r="AI367" s="61">
        <v>80</v>
      </c>
      <c r="AJ367" s="139"/>
      <c r="AK367" s="138"/>
      <c r="AL367" s="136"/>
      <c r="AM367" s="61" t="s">
        <v>1246</v>
      </c>
      <c r="AN367" s="65">
        <v>44927</v>
      </c>
      <c r="AO367" s="65">
        <v>45261</v>
      </c>
      <c r="AP367" s="14" t="s">
        <v>235</v>
      </c>
      <c r="AQ367" s="61" t="s">
        <v>1238</v>
      </c>
    </row>
    <row r="368" spans="1:43" s="59" customFormat="1" ht="120" x14ac:dyDescent="0.25">
      <c r="A368" s="138"/>
      <c r="B368" s="138"/>
      <c r="C368" s="136"/>
      <c r="D368" s="136"/>
      <c r="E368" s="136"/>
      <c r="F368" s="136"/>
      <c r="G368" s="136"/>
      <c r="H368" s="136"/>
      <c r="I368" s="138"/>
      <c r="J368" s="138"/>
      <c r="K368" s="138"/>
      <c r="L368" s="138"/>
      <c r="M368" s="138"/>
      <c r="N368" s="138"/>
      <c r="O368" s="138"/>
      <c r="P368" s="138"/>
      <c r="Q368" s="138"/>
      <c r="R368" s="139"/>
      <c r="S368" s="61" t="s">
        <v>1247</v>
      </c>
      <c r="T368" s="61" t="s">
        <v>13</v>
      </c>
      <c r="U368" s="61" t="s">
        <v>27</v>
      </c>
      <c r="V368" s="61" t="s">
        <v>30</v>
      </c>
      <c r="W368" s="61" t="s">
        <v>551</v>
      </c>
      <c r="X368" s="61" t="s">
        <v>101</v>
      </c>
      <c r="Y368" s="61" t="s">
        <v>34</v>
      </c>
      <c r="Z368" s="140"/>
      <c r="AA368" s="14">
        <v>25</v>
      </c>
      <c r="AB368" s="14">
        <v>15</v>
      </c>
      <c r="AC368" s="14">
        <v>2.88</v>
      </c>
      <c r="AD368" s="14">
        <v>4.32</v>
      </c>
      <c r="AE368" s="140"/>
      <c r="AF368" s="61">
        <v>0</v>
      </c>
      <c r="AG368" s="61">
        <v>0</v>
      </c>
      <c r="AH368" s="61">
        <v>0</v>
      </c>
      <c r="AI368" s="61">
        <v>80</v>
      </c>
      <c r="AJ368" s="139"/>
      <c r="AK368" s="138"/>
      <c r="AL368" s="136"/>
      <c r="AM368" s="61"/>
      <c r="AN368" s="14"/>
      <c r="AO368" s="14"/>
      <c r="AP368" s="14"/>
      <c r="AQ368" s="61"/>
    </row>
    <row r="369" spans="1:43" s="59" customFormat="1" ht="165" x14ac:dyDescent="0.25">
      <c r="A369" s="138">
        <v>140</v>
      </c>
      <c r="B369" s="138" t="s">
        <v>1209</v>
      </c>
      <c r="C369" s="136" t="s">
        <v>292</v>
      </c>
      <c r="D369" s="136" t="s">
        <v>1248</v>
      </c>
      <c r="E369" s="136" t="s">
        <v>95</v>
      </c>
      <c r="F369" s="136" t="s">
        <v>1249</v>
      </c>
      <c r="G369" s="136" t="s">
        <v>1250</v>
      </c>
      <c r="H369" s="136" t="s">
        <v>1251</v>
      </c>
      <c r="I369" s="138" t="s">
        <v>234</v>
      </c>
      <c r="J369" s="138" t="s">
        <v>193</v>
      </c>
      <c r="K369" s="138" t="s">
        <v>286</v>
      </c>
      <c r="L369" s="138" t="s">
        <v>71</v>
      </c>
      <c r="M369" s="138">
        <v>12</v>
      </c>
      <c r="N369" s="138" t="s">
        <v>55</v>
      </c>
      <c r="O369" s="138">
        <v>20</v>
      </c>
      <c r="P369" s="138" t="s">
        <v>46</v>
      </c>
      <c r="Q369" s="138">
        <v>80</v>
      </c>
      <c r="R369" s="139" t="s">
        <v>15</v>
      </c>
      <c r="S369" s="61" t="s">
        <v>1252</v>
      </c>
      <c r="T369" s="61" t="s">
        <v>13</v>
      </c>
      <c r="U369" s="61" t="s">
        <v>28</v>
      </c>
      <c r="V369" s="61" t="s">
        <v>30</v>
      </c>
      <c r="W369" s="61" t="s">
        <v>31</v>
      </c>
      <c r="X369" s="61" t="s">
        <v>101</v>
      </c>
      <c r="Y369" s="61" t="s">
        <v>34</v>
      </c>
      <c r="Z369" s="140">
        <v>5.0400000000000009</v>
      </c>
      <c r="AA369" s="14">
        <v>15</v>
      </c>
      <c r="AB369" s="14">
        <v>15</v>
      </c>
      <c r="AC369" s="14">
        <v>6</v>
      </c>
      <c r="AD369" s="14">
        <v>14</v>
      </c>
      <c r="AE369" s="140">
        <v>80</v>
      </c>
      <c r="AF369" s="61">
        <v>0</v>
      </c>
      <c r="AG369" s="61">
        <v>0</v>
      </c>
      <c r="AH369" s="61">
        <v>0</v>
      </c>
      <c r="AI369" s="61">
        <v>80</v>
      </c>
      <c r="AJ369" s="139" t="s">
        <v>15</v>
      </c>
      <c r="AK369" s="138" t="s">
        <v>36</v>
      </c>
      <c r="AL369" s="136" t="s">
        <v>275</v>
      </c>
      <c r="AM369" s="61" t="s">
        <v>1253</v>
      </c>
      <c r="AN369" s="65">
        <v>44927</v>
      </c>
      <c r="AO369" s="65">
        <v>45231</v>
      </c>
      <c r="AP369" s="14" t="s">
        <v>1234</v>
      </c>
      <c r="AQ369" s="61" t="s">
        <v>1238</v>
      </c>
    </row>
    <row r="370" spans="1:43" s="59" customFormat="1" ht="90" x14ac:dyDescent="0.25">
      <c r="A370" s="138"/>
      <c r="B370" s="138"/>
      <c r="C370" s="136"/>
      <c r="D370" s="136"/>
      <c r="E370" s="136"/>
      <c r="F370" s="136"/>
      <c r="G370" s="136"/>
      <c r="H370" s="136"/>
      <c r="I370" s="138"/>
      <c r="J370" s="138"/>
      <c r="K370" s="138"/>
      <c r="L370" s="138"/>
      <c r="M370" s="138"/>
      <c r="N370" s="138"/>
      <c r="O370" s="138"/>
      <c r="P370" s="138"/>
      <c r="Q370" s="138"/>
      <c r="R370" s="139"/>
      <c r="S370" s="61" t="s">
        <v>1254</v>
      </c>
      <c r="T370" s="61" t="s">
        <v>13</v>
      </c>
      <c r="U370" s="61" t="s">
        <v>27</v>
      </c>
      <c r="V370" s="61" t="s">
        <v>30</v>
      </c>
      <c r="W370" s="61" t="s">
        <v>551</v>
      </c>
      <c r="X370" s="61" t="s">
        <v>101</v>
      </c>
      <c r="Y370" s="61" t="s">
        <v>34</v>
      </c>
      <c r="Z370" s="140"/>
      <c r="AA370" s="14">
        <v>25</v>
      </c>
      <c r="AB370" s="14">
        <v>15</v>
      </c>
      <c r="AC370" s="14">
        <v>5.6</v>
      </c>
      <c r="AD370" s="14">
        <v>8.4</v>
      </c>
      <c r="AE370" s="140"/>
      <c r="AF370" s="61">
        <v>0</v>
      </c>
      <c r="AG370" s="61">
        <v>0</v>
      </c>
      <c r="AH370" s="61">
        <v>0</v>
      </c>
      <c r="AI370" s="61">
        <v>80</v>
      </c>
      <c r="AJ370" s="139"/>
      <c r="AK370" s="138"/>
      <c r="AL370" s="136"/>
      <c r="AM370" s="61" t="s">
        <v>1255</v>
      </c>
      <c r="AN370" s="65">
        <v>44927</v>
      </c>
      <c r="AO370" s="65">
        <v>45231</v>
      </c>
      <c r="AP370" s="14" t="s">
        <v>1234</v>
      </c>
      <c r="AQ370" s="61" t="s">
        <v>1238</v>
      </c>
    </row>
    <row r="371" spans="1:43" s="59" customFormat="1" ht="135" x14ac:dyDescent="0.25">
      <c r="A371" s="138"/>
      <c r="B371" s="138"/>
      <c r="C371" s="136"/>
      <c r="D371" s="136"/>
      <c r="E371" s="136"/>
      <c r="F371" s="136"/>
      <c r="G371" s="136"/>
      <c r="H371" s="136"/>
      <c r="I371" s="138"/>
      <c r="J371" s="138"/>
      <c r="K371" s="138"/>
      <c r="L371" s="138"/>
      <c r="M371" s="138"/>
      <c r="N371" s="138"/>
      <c r="O371" s="138"/>
      <c r="P371" s="138"/>
      <c r="Q371" s="138"/>
      <c r="R371" s="139"/>
      <c r="S371" s="61" t="s">
        <v>1771</v>
      </c>
      <c r="T371" s="61" t="s">
        <v>13</v>
      </c>
      <c r="U371" s="61" t="s">
        <v>27</v>
      </c>
      <c r="V371" s="61" t="s">
        <v>30</v>
      </c>
      <c r="W371" s="61" t="s">
        <v>551</v>
      </c>
      <c r="X371" s="61" t="s">
        <v>101</v>
      </c>
      <c r="Y371" s="61" t="s">
        <v>34</v>
      </c>
      <c r="Z371" s="140"/>
      <c r="AA371" s="14">
        <v>25</v>
      </c>
      <c r="AB371" s="14">
        <v>15</v>
      </c>
      <c r="AC371" s="14">
        <v>3.36</v>
      </c>
      <c r="AD371" s="14">
        <v>5.0400000000000009</v>
      </c>
      <c r="AE371" s="140"/>
      <c r="AF371" s="61">
        <v>0</v>
      </c>
      <c r="AG371" s="61">
        <v>0</v>
      </c>
      <c r="AH371" s="61">
        <v>0</v>
      </c>
      <c r="AI371" s="61">
        <v>80</v>
      </c>
      <c r="AJ371" s="139"/>
      <c r="AK371" s="138"/>
      <c r="AL371" s="136"/>
      <c r="AM371" s="61" t="s">
        <v>1256</v>
      </c>
      <c r="AN371" s="65">
        <v>44927</v>
      </c>
      <c r="AO371" s="65">
        <v>45231</v>
      </c>
      <c r="AP371" s="14" t="s">
        <v>1234</v>
      </c>
      <c r="AQ371" s="61" t="s">
        <v>1257</v>
      </c>
    </row>
    <row r="372" spans="1:43" s="59" customFormat="1" ht="120" x14ac:dyDescent="0.25">
      <c r="A372" s="138"/>
      <c r="B372" s="138"/>
      <c r="C372" s="136"/>
      <c r="D372" s="136"/>
      <c r="E372" s="136"/>
      <c r="F372" s="136"/>
      <c r="G372" s="136"/>
      <c r="H372" s="136"/>
      <c r="I372" s="138"/>
      <c r="J372" s="138"/>
      <c r="K372" s="138"/>
      <c r="L372" s="138"/>
      <c r="M372" s="138"/>
      <c r="N372" s="138"/>
      <c r="O372" s="138"/>
      <c r="P372" s="138"/>
      <c r="Q372" s="138"/>
      <c r="R372" s="139"/>
      <c r="S372" s="61" t="s">
        <v>1258</v>
      </c>
      <c r="T372" s="61" t="s">
        <v>13</v>
      </c>
      <c r="U372" s="61" t="s">
        <v>27</v>
      </c>
      <c r="V372" s="61" t="s">
        <v>30</v>
      </c>
      <c r="W372" s="61" t="s">
        <v>551</v>
      </c>
      <c r="X372" s="61" t="s">
        <v>101</v>
      </c>
      <c r="Y372" s="61" t="s">
        <v>34</v>
      </c>
      <c r="Z372" s="140"/>
      <c r="AA372" s="14"/>
      <c r="AB372" s="14"/>
      <c r="AC372" s="14"/>
      <c r="AD372" s="14"/>
      <c r="AE372" s="140"/>
      <c r="AF372" s="61"/>
      <c r="AG372" s="61"/>
      <c r="AH372" s="61"/>
      <c r="AI372" s="61"/>
      <c r="AJ372" s="139"/>
      <c r="AK372" s="138"/>
      <c r="AL372" s="136"/>
      <c r="AM372" s="61"/>
      <c r="AN372" s="14"/>
      <c r="AO372" s="14"/>
      <c r="AP372" s="14"/>
      <c r="AQ372" s="61"/>
    </row>
    <row r="373" spans="1:43" s="59" customFormat="1" ht="90" x14ac:dyDescent="0.25">
      <c r="A373" s="138">
        <v>141</v>
      </c>
      <c r="B373" s="138" t="s">
        <v>1209</v>
      </c>
      <c r="C373" s="136" t="s">
        <v>232</v>
      </c>
      <c r="D373" s="136" t="s">
        <v>302</v>
      </c>
      <c r="E373" s="136" t="s">
        <v>95</v>
      </c>
      <c r="F373" s="136" t="s">
        <v>1259</v>
      </c>
      <c r="G373" s="136" t="s">
        <v>1260</v>
      </c>
      <c r="H373" s="136" t="s">
        <v>1261</v>
      </c>
      <c r="I373" s="138" t="s">
        <v>306</v>
      </c>
      <c r="J373" s="138" t="s">
        <v>193</v>
      </c>
      <c r="K373" s="138" t="s">
        <v>1262</v>
      </c>
      <c r="L373" s="138" t="s">
        <v>71</v>
      </c>
      <c r="M373" s="138">
        <v>12</v>
      </c>
      <c r="N373" s="138" t="s">
        <v>55</v>
      </c>
      <c r="O373" s="138">
        <v>20</v>
      </c>
      <c r="P373" s="138" t="s">
        <v>46</v>
      </c>
      <c r="Q373" s="138">
        <v>80</v>
      </c>
      <c r="R373" s="139" t="s">
        <v>15</v>
      </c>
      <c r="S373" s="61" t="s">
        <v>1263</v>
      </c>
      <c r="T373" s="61" t="s">
        <v>13</v>
      </c>
      <c r="U373" s="61" t="s">
        <v>27</v>
      </c>
      <c r="V373" s="61" t="s">
        <v>30</v>
      </c>
      <c r="W373" s="61" t="s">
        <v>551</v>
      </c>
      <c r="X373" s="61" t="s">
        <v>101</v>
      </c>
      <c r="Y373" s="61" t="s">
        <v>34</v>
      </c>
      <c r="Z373" s="140">
        <v>4.32</v>
      </c>
      <c r="AA373" s="14">
        <v>25</v>
      </c>
      <c r="AB373" s="14">
        <v>15</v>
      </c>
      <c r="AC373" s="14">
        <v>8</v>
      </c>
      <c r="AD373" s="14">
        <v>12</v>
      </c>
      <c r="AE373" s="140">
        <v>80</v>
      </c>
      <c r="AF373" s="61">
        <v>0</v>
      </c>
      <c r="AG373" s="61">
        <v>0</v>
      </c>
      <c r="AH373" s="61">
        <v>0</v>
      </c>
      <c r="AI373" s="61">
        <v>80</v>
      </c>
      <c r="AJ373" s="139" t="s">
        <v>15</v>
      </c>
      <c r="AK373" s="138" t="s">
        <v>36</v>
      </c>
      <c r="AL373" s="136" t="s">
        <v>275</v>
      </c>
      <c r="AM373" s="136" t="s">
        <v>1245</v>
      </c>
      <c r="AN373" s="137">
        <v>44927</v>
      </c>
      <c r="AO373" s="137">
        <v>45231</v>
      </c>
      <c r="AP373" s="138" t="s">
        <v>1234</v>
      </c>
      <c r="AQ373" s="136" t="s">
        <v>1238</v>
      </c>
    </row>
    <row r="374" spans="1:43" s="59" customFormat="1" ht="90" x14ac:dyDescent="0.25">
      <c r="A374" s="138"/>
      <c r="B374" s="138"/>
      <c r="C374" s="136"/>
      <c r="D374" s="136"/>
      <c r="E374" s="136"/>
      <c r="F374" s="136"/>
      <c r="G374" s="136"/>
      <c r="H374" s="136"/>
      <c r="I374" s="138"/>
      <c r="J374" s="138"/>
      <c r="K374" s="138"/>
      <c r="L374" s="138"/>
      <c r="M374" s="138"/>
      <c r="N374" s="138"/>
      <c r="O374" s="138"/>
      <c r="P374" s="138"/>
      <c r="Q374" s="138"/>
      <c r="R374" s="139"/>
      <c r="S374" s="61" t="s">
        <v>1264</v>
      </c>
      <c r="T374" s="61" t="s">
        <v>13</v>
      </c>
      <c r="U374" s="61" t="s">
        <v>27</v>
      </c>
      <c r="V374" s="61" t="s">
        <v>30</v>
      </c>
      <c r="W374" s="61" t="s">
        <v>551</v>
      </c>
      <c r="X374" s="61" t="s">
        <v>101</v>
      </c>
      <c r="Y374" s="61" t="s">
        <v>34</v>
      </c>
      <c r="Z374" s="140"/>
      <c r="AA374" s="14">
        <v>25</v>
      </c>
      <c r="AB374" s="14">
        <v>15</v>
      </c>
      <c r="AC374" s="14">
        <v>4.8</v>
      </c>
      <c r="AD374" s="14">
        <v>7.2</v>
      </c>
      <c r="AE374" s="140"/>
      <c r="AF374" s="61">
        <v>0</v>
      </c>
      <c r="AG374" s="61">
        <v>0</v>
      </c>
      <c r="AH374" s="61">
        <v>0</v>
      </c>
      <c r="AI374" s="61">
        <v>80</v>
      </c>
      <c r="AJ374" s="139"/>
      <c r="AK374" s="138"/>
      <c r="AL374" s="136"/>
      <c r="AM374" s="136"/>
      <c r="AN374" s="137"/>
      <c r="AO374" s="137"/>
      <c r="AP374" s="138"/>
      <c r="AQ374" s="136"/>
    </row>
    <row r="375" spans="1:43" s="59" customFormat="1" ht="105" x14ac:dyDescent="0.25">
      <c r="A375" s="138"/>
      <c r="B375" s="138"/>
      <c r="C375" s="136"/>
      <c r="D375" s="136"/>
      <c r="E375" s="136"/>
      <c r="F375" s="136"/>
      <c r="G375" s="136"/>
      <c r="H375" s="136"/>
      <c r="I375" s="138"/>
      <c r="J375" s="138"/>
      <c r="K375" s="138"/>
      <c r="L375" s="138"/>
      <c r="M375" s="138"/>
      <c r="N375" s="138"/>
      <c r="O375" s="138"/>
      <c r="P375" s="138"/>
      <c r="Q375" s="138"/>
      <c r="R375" s="139"/>
      <c r="S375" s="61" t="s">
        <v>1265</v>
      </c>
      <c r="T375" s="61" t="s">
        <v>13</v>
      </c>
      <c r="U375" s="61" t="s">
        <v>27</v>
      </c>
      <c r="V375" s="61" t="s">
        <v>30</v>
      </c>
      <c r="W375" s="61" t="s">
        <v>551</v>
      </c>
      <c r="X375" s="61" t="s">
        <v>101</v>
      </c>
      <c r="Y375" s="61" t="s">
        <v>34</v>
      </c>
      <c r="Z375" s="140"/>
      <c r="AA375" s="14">
        <v>25</v>
      </c>
      <c r="AB375" s="14">
        <v>15</v>
      </c>
      <c r="AC375" s="14">
        <v>2.88</v>
      </c>
      <c r="AD375" s="14">
        <v>4.32</v>
      </c>
      <c r="AE375" s="140"/>
      <c r="AF375" s="61">
        <v>0</v>
      </c>
      <c r="AG375" s="61">
        <v>0</v>
      </c>
      <c r="AH375" s="61">
        <v>0</v>
      </c>
      <c r="AI375" s="61">
        <v>80</v>
      </c>
      <c r="AJ375" s="139"/>
      <c r="AK375" s="138"/>
      <c r="AL375" s="136"/>
      <c r="AM375" s="136"/>
      <c r="AN375" s="137"/>
      <c r="AO375" s="137"/>
      <c r="AP375" s="138"/>
      <c r="AQ375" s="136"/>
    </row>
    <row r="376" spans="1:43" s="59" customFormat="1" ht="180" x14ac:dyDescent="0.25">
      <c r="A376" s="138">
        <v>142</v>
      </c>
      <c r="B376" s="138" t="s">
        <v>1266</v>
      </c>
      <c r="C376" s="136" t="s">
        <v>1267</v>
      </c>
      <c r="D376" s="136" t="s">
        <v>1268</v>
      </c>
      <c r="E376" s="136" t="s">
        <v>95</v>
      </c>
      <c r="F376" s="136" t="s">
        <v>1269</v>
      </c>
      <c r="G376" s="136" t="s">
        <v>1270</v>
      </c>
      <c r="H376" s="136" t="s">
        <v>1271</v>
      </c>
      <c r="I376" s="138" t="s">
        <v>158</v>
      </c>
      <c r="J376" s="138" t="s">
        <v>193</v>
      </c>
      <c r="K376" s="138" t="s">
        <v>23</v>
      </c>
      <c r="L376" s="138" t="s">
        <v>71</v>
      </c>
      <c r="M376" s="138">
        <v>180</v>
      </c>
      <c r="N376" s="138" t="s">
        <v>42</v>
      </c>
      <c r="O376" s="138">
        <v>40</v>
      </c>
      <c r="P376" s="138" t="s">
        <v>46</v>
      </c>
      <c r="Q376" s="138">
        <v>80</v>
      </c>
      <c r="R376" s="139" t="s">
        <v>15</v>
      </c>
      <c r="S376" s="61" t="s">
        <v>1272</v>
      </c>
      <c r="T376" s="61" t="s">
        <v>13</v>
      </c>
      <c r="U376" s="61" t="s">
        <v>27</v>
      </c>
      <c r="V376" s="61" t="s">
        <v>30</v>
      </c>
      <c r="W376" s="61" t="s">
        <v>31</v>
      </c>
      <c r="X376" s="61" t="s">
        <v>101</v>
      </c>
      <c r="Y376" s="61" t="s">
        <v>33</v>
      </c>
      <c r="Z376" s="140">
        <v>14.4</v>
      </c>
      <c r="AA376" s="14">
        <v>25</v>
      </c>
      <c r="AB376" s="14">
        <v>15</v>
      </c>
      <c r="AC376" s="14">
        <v>16</v>
      </c>
      <c r="AD376" s="14">
        <v>24</v>
      </c>
      <c r="AE376" s="140">
        <v>80</v>
      </c>
      <c r="AF376" s="61">
        <v>0</v>
      </c>
      <c r="AG376" s="61">
        <v>0</v>
      </c>
      <c r="AH376" s="61">
        <v>0</v>
      </c>
      <c r="AI376" s="61">
        <v>80</v>
      </c>
      <c r="AJ376" s="139" t="s">
        <v>15</v>
      </c>
      <c r="AK376" s="138" t="s">
        <v>36</v>
      </c>
      <c r="AL376" s="136" t="s">
        <v>1273</v>
      </c>
      <c r="AM376" s="136" t="s">
        <v>1274</v>
      </c>
      <c r="AN376" s="142" t="s">
        <v>1275</v>
      </c>
      <c r="AO376" s="138"/>
      <c r="AP376" s="138" t="s">
        <v>1276</v>
      </c>
      <c r="AQ376" s="136" t="s">
        <v>1277</v>
      </c>
    </row>
    <row r="377" spans="1:43" s="59" customFormat="1" ht="105" x14ac:dyDescent="0.25">
      <c r="A377" s="138"/>
      <c r="B377" s="138"/>
      <c r="C377" s="136"/>
      <c r="D377" s="136"/>
      <c r="E377" s="136"/>
      <c r="F377" s="136"/>
      <c r="G377" s="136"/>
      <c r="H377" s="136"/>
      <c r="I377" s="138"/>
      <c r="J377" s="138"/>
      <c r="K377" s="138"/>
      <c r="L377" s="138"/>
      <c r="M377" s="138"/>
      <c r="N377" s="138"/>
      <c r="O377" s="138"/>
      <c r="P377" s="138"/>
      <c r="Q377" s="138"/>
      <c r="R377" s="139"/>
      <c r="S377" s="61" t="s">
        <v>1278</v>
      </c>
      <c r="T377" s="61" t="s">
        <v>13</v>
      </c>
      <c r="U377" s="61" t="s">
        <v>27</v>
      </c>
      <c r="V377" s="61" t="s">
        <v>30</v>
      </c>
      <c r="W377" s="61" t="s">
        <v>31</v>
      </c>
      <c r="X377" s="61" t="s">
        <v>101</v>
      </c>
      <c r="Y377" s="61" t="s">
        <v>33</v>
      </c>
      <c r="Z377" s="140"/>
      <c r="AA377" s="14">
        <v>25</v>
      </c>
      <c r="AB377" s="14">
        <v>15</v>
      </c>
      <c r="AC377" s="14">
        <v>9.6</v>
      </c>
      <c r="AD377" s="14">
        <v>14.4</v>
      </c>
      <c r="AE377" s="140"/>
      <c r="AF377" s="61">
        <v>0</v>
      </c>
      <c r="AG377" s="61">
        <v>0</v>
      </c>
      <c r="AH377" s="61">
        <v>0</v>
      </c>
      <c r="AI377" s="61">
        <v>80</v>
      </c>
      <c r="AJ377" s="139"/>
      <c r="AK377" s="138"/>
      <c r="AL377" s="136"/>
      <c r="AM377" s="136"/>
      <c r="AN377" s="142"/>
      <c r="AO377" s="138"/>
      <c r="AP377" s="138"/>
      <c r="AQ377" s="136"/>
    </row>
    <row r="378" spans="1:43" s="59" customFormat="1" ht="300" customHeight="1" x14ac:dyDescent="0.25">
      <c r="A378" s="138">
        <v>143</v>
      </c>
      <c r="B378" s="138" t="s">
        <v>1266</v>
      </c>
      <c r="C378" s="136" t="s">
        <v>1267</v>
      </c>
      <c r="D378" s="136" t="s">
        <v>1279</v>
      </c>
      <c r="E378" s="136" t="s">
        <v>95</v>
      </c>
      <c r="F378" s="136" t="s">
        <v>1280</v>
      </c>
      <c r="G378" s="136" t="s">
        <v>1281</v>
      </c>
      <c r="H378" s="136" t="s">
        <v>1282</v>
      </c>
      <c r="I378" s="138" t="s">
        <v>158</v>
      </c>
      <c r="J378" s="138" t="s">
        <v>193</v>
      </c>
      <c r="K378" s="138" t="s">
        <v>23</v>
      </c>
      <c r="L378" s="138" t="s">
        <v>71</v>
      </c>
      <c r="M378" s="138">
        <v>180</v>
      </c>
      <c r="N378" s="138" t="s">
        <v>42</v>
      </c>
      <c r="O378" s="138">
        <v>40</v>
      </c>
      <c r="P378" s="138" t="s">
        <v>46</v>
      </c>
      <c r="Q378" s="138">
        <v>80</v>
      </c>
      <c r="R378" s="139" t="s">
        <v>15</v>
      </c>
      <c r="S378" s="61" t="s">
        <v>1283</v>
      </c>
      <c r="T378" s="61" t="s">
        <v>13</v>
      </c>
      <c r="U378" s="61" t="s">
        <v>27</v>
      </c>
      <c r="V378" s="61" t="s">
        <v>30</v>
      </c>
      <c r="W378" s="61" t="s">
        <v>551</v>
      </c>
      <c r="X378" s="61" t="s">
        <v>101</v>
      </c>
      <c r="Y378" s="61" t="s">
        <v>33</v>
      </c>
      <c r="Z378" s="140">
        <v>8.64</v>
      </c>
      <c r="AA378" s="14">
        <v>25</v>
      </c>
      <c r="AB378" s="14">
        <v>15</v>
      </c>
      <c r="AC378" s="14">
        <v>16</v>
      </c>
      <c r="AD378" s="14">
        <v>24</v>
      </c>
      <c r="AE378" s="140">
        <v>80</v>
      </c>
      <c r="AF378" s="61">
        <v>0</v>
      </c>
      <c r="AG378" s="61">
        <v>0</v>
      </c>
      <c r="AH378" s="61">
        <v>0</v>
      </c>
      <c r="AI378" s="61">
        <v>80</v>
      </c>
      <c r="AJ378" s="139" t="s">
        <v>15</v>
      </c>
      <c r="AK378" s="138" t="s">
        <v>36</v>
      </c>
      <c r="AL378" s="136" t="s">
        <v>1273</v>
      </c>
      <c r="AM378" s="136" t="s">
        <v>1284</v>
      </c>
      <c r="AN378" s="137" t="s">
        <v>1275</v>
      </c>
      <c r="AO378" s="137"/>
      <c r="AP378" s="138" t="s">
        <v>1276</v>
      </c>
      <c r="AQ378" s="136" t="s">
        <v>1285</v>
      </c>
    </row>
    <row r="379" spans="1:43" s="59" customFormat="1" ht="165" x14ac:dyDescent="0.25">
      <c r="A379" s="138"/>
      <c r="B379" s="138"/>
      <c r="C379" s="136"/>
      <c r="D379" s="136"/>
      <c r="E379" s="136"/>
      <c r="F379" s="136"/>
      <c r="G379" s="136"/>
      <c r="H379" s="136"/>
      <c r="I379" s="138"/>
      <c r="J379" s="138"/>
      <c r="K379" s="138"/>
      <c r="L379" s="138"/>
      <c r="M379" s="138"/>
      <c r="N379" s="138"/>
      <c r="O379" s="138"/>
      <c r="P379" s="138"/>
      <c r="Q379" s="138"/>
      <c r="R379" s="139"/>
      <c r="S379" s="61" t="s">
        <v>1286</v>
      </c>
      <c r="T379" s="61" t="s">
        <v>13</v>
      </c>
      <c r="U379" s="61" t="s">
        <v>27</v>
      </c>
      <c r="V379" s="61" t="s">
        <v>30</v>
      </c>
      <c r="W379" s="61" t="s">
        <v>551</v>
      </c>
      <c r="X379" s="61" t="s">
        <v>101</v>
      </c>
      <c r="Y379" s="61" t="s">
        <v>33</v>
      </c>
      <c r="Z379" s="140"/>
      <c r="AA379" s="14">
        <v>25</v>
      </c>
      <c r="AB379" s="14">
        <v>15</v>
      </c>
      <c r="AC379" s="14">
        <v>9.6</v>
      </c>
      <c r="AD379" s="14">
        <v>14.4</v>
      </c>
      <c r="AE379" s="140"/>
      <c r="AF379" s="61">
        <v>0</v>
      </c>
      <c r="AG379" s="61">
        <v>0</v>
      </c>
      <c r="AH379" s="61">
        <v>0</v>
      </c>
      <c r="AI379" s="61">
        <v>80</v>
      </c>
      <c r="AJ379" s="139"/>
      <c r="AK379" s="138"/>
      <c r="AL379" s="136"/>
      <c r="AM379" s="136"/>
      <c r="AN379" s="137"/>
      <c r="AO379" s="137"/>
      <c r="AP379" s="138"/>
      <c r="AQ379" s="136"/>
    </row>
    <row r="380" spans="1:43" s="59" customFormat="1" ht="105" x14ac:dyDescent="0.25">
      <c r="A380" s="138"/>
      <c r="B380" s="138"/>
      <c r="C380" s="136"/>
      <c r="D380" s="136"/>
      <c r="E380" s="136"/>
      <c r="F380" s="136"/>
      <c r="G380" s="136"/>
      <c r="H380" s="136"/>
      <c r="I380" s="138"/>
      <c r="J380" s="138"/>
      <c r="K380" s="138"/>
      <c r="L380" s="138"/>
      <c r="M380" s="138"/>
      <c r="N380" s="138"/>
      <c r="O380" s="138"/>
      <c r="P380" s="138"/>
      <c r="Q380" s="138"/>
      <c r="R380" s="139"/>
      <c r="S380" s="61" t="s">
        <v>1287</v>
      </c>
      <c r="T380" s="61" t="s">
        <v>13</v>
      </c>
      <c r="U380" s="61" t="s">
        <v>27</v>
      </c>
      <c r="V380" s="61" t="s">
        <v>30</v>
      </c>
      <c r="W380" s="61" t="s">
        <v>31</v>
      </c>
      <c r="X380" s="61" t="s">
        <v>101</v>
      </c>
      <c r="Y380" s="61" t="s">
        <v>33</v>
      </c>
      <c r="Z380" s="140"/>
      <c r="AA380" s="14">
        <v>25</v>
      </c>
      <c r="AB380" s="14">
        <v>15</v>
      </c>
      <c r="AC380" s="14">
        <v>5.76</v>
      </c>
      <c r="AD380" s="14">
        <v>8.64</v>
      </c>
      <c r="AE380" s="140"/>
      <c r="AF380" s="61">
        <v>0</v>
      </c>
      <c r="AG380" s="61">
        <v>0</v>
      </c>
      <c r="AH380" s="61">
        <v>0</v>
      </c>
      <c r="AI380" s="61">
        <v>80</v>
      </c>
      <c r="AJ380" s="139"/>
      <c r="AK380" s="138"/>
      <c r="AL380" s="136"/>
      <c r="AM380" s="136"/>
      <c r="AN380" s="137"/>
      <c r="AO380" s="137"/>
      <c r="AP380" s="138"/>
      <c r="AQ380" s="136"/>
    </row>
    <row r="381" spans="1:43" s="59" customFormat="1" ht="170.25" customHeight="1" x14ac:dyDescent="0.25">
      <c r="A381" s="138">
        <v>144</v>
      </c>
      <c r="B381" s="138" t="s">
        <v>1266</v>
      </c>
      <c r="C381" s="136" t="s">
        <v>1267</v>
      </c>
      <c r="D381" s="136" t="s">
        <v>1288</v>
      </c>
      <c r="E381" s="136"/>
      <c r="F381" s="136"/>
      <c r="G381" s="136"/>
      <c r="H381" s="136" t="s">
        <v>1289</v>
      </c>
      <c r="I381" s="138" t="s">
        <v>66</v>
      </c>
      <c r="J381" s="138" t="s">
        <v>193</v>
      </c>
      <c r="K381" s="138" t="s">
        <v>22</v>
      </c>
      <c r="L381" s="138" t="s">
        <v>77</v>
      </c>
      <c r="M381" s="138">
        <v>180</v>
      </c>
      <c r="N381" s="138" t="s">
        <v>42</v>
      </c>
      <c r="O381" s="138">
        <v>40</v>
      </c>
      <c r="P381" s="138" t="s">
        <v>46</v>
      </c>
      <c r="Q381" s="138">
        <v>80</v>
      </c>
      <c r="R381" s="139" t="s">
        <v>15</v>
      </c>
      <c r="S381" s="61" t="s">
        <v>1290</v>
      </c>
      <c r="T381" s="61" t="s">
        <v>13</v>
      </c>
      <c r="U381" s="61" t="s">
        <v>27</v>
      </c>
      <c r="V381" s="61" t="s">
        <v>30</v>
      </c>
      <c r="W381" s="61" t="s">
        <v>31</v>
      </c>
      <c r="X381" s="61" t="s">
        <v>101</v>
      </c>
      <c r="Y381" s="61" t="s">
        <v>33</v>
      </c>
      <c r="Z381" s="140">
        <v>14.4</v>
      </c>
      <c r="AA381" s="14">
        <v>25</v>
      </c>
      <c r="AB381" s="14">
        <v>15</v>
      </c>
      <c r="AC381" s="14">
        <v>16</v>
      </c>
      <c r="AD381" s="14">
        <v>24</v>
      </c>
      <c r="AE381" s="140">
        <v>80</v>
      </c>
      <c r="AF381" s="61">
        <v>0</v>
      </c>
      <c r="AG381" s="61">
        <v>0</v>
      </c>
      <c r="AH381" s="61">
        <v>0</v>
      </c>
      <c r="AI381" s="61">
        <v>80</v>
      </c>
      <c r="AJ381" s="139" t="s">
        <v>15</v>
      </c>
      <c r="AK381" s="138" t="s">
        <v>36</v>
      </c>
      <c r="AL381" s="136" t="s">
        <v>1291</v>
      </c>
      <c r="AM381" s="136" t="s">
        <v>1292</v>
      </c>
      <c r="AN381" s="137">
        <v>44866</v>
      </c>
      <c r="AO381" s="137">
        <v>45291</v>
      </c>
      <c r="AP381" s="138" t="s">
        <v>203</v>
      </c>
      <c r="AQ381" s="136" t="s">
        <v>1293</v>
      </c>
    </row>
    <row r="382" spans="1:43" s="59" customFormat="1" ht="111.75" customHeight="1" x14ac:dyDescent="0.25">
      <c r="A382" s="138"/>
      <c r="B382" s="138"/>
      <c r="C382" s="136"/>
      <c r="D382" s="136"/>
      <c r="E382" s="136"/>
      <c r="F382" s="136"/>
      <c r="G382" s="136"/>
      <c r="H382" s="136"/>
      <c r="I382" s="138"/>
      <c r="J382" s="138"/>
      <c r="K382" s="138"/>
      <c r="L382" s="138"/>
      <c r="M382" s="138"/>
      <c r="N382" s="138"/>
      <c r="O382" s="138"/>
      <c r="P382" s="138"/>
      <c r="Q382" s="138"/>
      <c r="R382" s="139"/>
      <c r="S382" s="61" t="s">
        <v>2350</v>
      </c>
      <c r="T382" s="61" t="s">
        <v>13</v>
      </c>
      <c r="U382" s="61" t="s">
        <v>27</v>
      </c>
      <c r="V382" s="61" t="s">
        <v>30</v>
      </c>
      <c r="W382" s="61" t="s">
        <v>31</v>
      </c>
      <c r="X382" s="61" t="s">
        <v>101</v>
      </c>
      <c r="Y382" s="61" t="s">
        <v>33</v>
      </c>
      <c r="Z382" s="140"/>
      <c r="AA382" s="14">
        <v>25</v>
      </c>
      <c r="AB382" s="14">
        <v>15</v>
      </c>
      <c r="AC382" s="14">
        <v>9.6</v>
      </c>
      <c r="AD382" s="14">
        <v>14.4</v>
      </c>
      <c r="AE382" s="140"/>
      <c r="AF382" s="61">
        <v>0</v>
      </c>
      <c r="AG382" s="61">
        <v>0</v>
      </c>
      <c r="AH382" s="61">
        <v>0</v>
      </c>
      <c r="AI382" s="61">
        <v>80</v>
      </c>
      <c r="AJ382" s="139"/>
      <c r="AK382" s="138"/>
      <c r="AL382" s="136"/>
      <c r="AM382" s="136"/>
      <c r="AN382" s="137"/>
      <c r="AO382" s="137"/>
      <c r="AP382" s="138"/>
      <c r="AQ382" s="136"/>
    </row>
    <row r="383" spans="1:43" s="59" customFormat="1" ht="150" x14ac:dyDescent="0.25">
      <c r="A383" s="138">
        <v>145</v>
      </c>
      <c r="B383" s="138" t="s">
        <v>1266</v>
      </c>
      <c r="C383" s="136" t="s">
        <v>1267</v>
      </c>
      <c r="D383" s="136" t="s">
        <v>1294</v>
      </c>
      <c r="E383" s="136" t="s">
        <v>95</v>
      </c>
      <c r="F383" s="136" t="s">
        <v>1295</v>
      </c>
      <c r="G383" s="136" t="s">
        <v>1296</v>
      </c>
      <c r="H383" s="136" t="s">
        <v>1297</v>
      </c>
      <c r="I383" s="138" t="s">
        <v>159</v>
      </c>
      <c r="J383" s="138" t="s">
        <v>1298</v>
      </c>
      <c r="K383" s="138" t="s">
        <v>23</v>
      </c>
      <c r="L383" s="138" t="s">
        <v>71</v>
      </c>
      <c r="M383" s="138">
        <v>180</v>
      </c>
      <c r="N383" s="138" t="s">
        <v>42</v>
      </c>
      <c r="O383" s="138">
        <v>40</v>
      </c>
      <c r="P383" s="138" t="s">
        <v>16</v>
      </c>
      <c r="Q383" s="138">
        <v>60</v>
      </c>
      <c r="R383" s="141" t="s">
        <v>16</v>
      </c>
      <c r="S383" s="61" t="s">
        <v>1299</v>
      </c>
      <c r="T383" s="61" t="s">
        <v>13</v>
      </c>
      <c r="U383" s="61" t="s">
        <v>27</v>
      </c>
      <c r="V383" s="61" t="s">
        <v>30</v>
      </c>
      <c r="W383" s="61" t="s">
        <v>31</v>
      </c>
      <c r="X383" s="61" t="s">
        <v>101</v>
      </c>
      <c r="Y383" s="61" t="s">
        <v>33</v>
      </c>
      <c r="Z383" s="140">
        <v>8.64</v>
      </c>
      <c r="AA383" s="14">
        <v>25</v>
      </c>
      <c r="AB383" s="14">
        <v>15</v>
      </c>
      <c r="AC383" s="14">
        <v>16</v>
      </c>
      <c r="AD383" s="14">
        <v>24</v>
      </c>
      <c r="AE383" s="140">
        <v>60</v>
      </c>
      <c r="AF383" s="61">
        <v>0</v>
      </c>
      <c r="AG383" s="61">
        <v>0</v>
      </c>
      <c r="AH383" s="61">
        <v>0</v>
      </c>
      <c r="AI383" s="61">
        <v>60</v>
      </c>
      <c r="AJ383" s="141" t="s">
        <v>16</v>
      </c>
      <c r="AK383" s="138" t="s">
        <v>36</v>
      </c>
      <c r="AL383" s="136" t="s">
        <v>1273</v>
      </c>
      <c r="AM383" s="136" t="s">
        <v>1300</v>
      </c>
      <c r="AN383" s="137">
        <v>44927</v>
      </c>
      <c r="AO383" s="137">
        <v>45261</v>
      </c>
      <c r="AP383" s="138" t="s">
        <v>203</v>
      </c>
      <c r="AQ383" s="136" t="s">
        <v>1301</v>
      </c>
    </row>
    <row r="384" spans="1:43" s="59" customFormat="1" ht="195" x14ac:dyDescent="0.25">
      <c r="A384" s="138"/>
      <c r="B384" s="138"/>
      <c r="C384" s="136"/>
      <c r="D384" s="136"/>
      <c r="E384" s="136"/>
      <c r="F384" s="136"/>
      <c r="G384" s="136"/>
      <c r="H384" s="136"/>
      <c r="I384" s="138"/>
      <c r="J384" s="138"/>
      <c r="K384" s="138"/>
      <c r="L384" s="138"/>
      <c r="M384" s="138"/>
      <c r="N384" s="138"/>
      <c r="O384" s="138"/>
      <c r="P384" s="138"/>
      <c r="Q384" s="138"/>
      <c r="R384" s="141"/>
      <c r="S384" s="61" t="s">
        <v>1302</v>
      </c>
      <c r="T384" s="61" t="s">
        <v>13</v>
      </c>
      <c r="U384" s="61" t="s">
        <v>27</v>
      </c>
      <c r="V384" s="61" t="s">
        <v>30</v>
      </c>
      <c r="W384" s="61" t="s">
        <v>31</v>
      </c>
      <c r="X384" s="61" t="s">
        <v>101</v>
      </c>
      <c r="Y384" s="61" t="s">
        <v>34</v>
      </c>
      <c r="Z384" s="140"/>
      <c r="AA384" s="14">
        <v>25</v>
      </c>
      <c r="AB384" s="14">
        <v>15</v>
      </c>
      <c r="AC384" s="14">
        <v>9.6</v>
      </c>
      <c r="AD384" s="14">
        <v>14.4</v>
      </c>
      <c r="AE384" s="140"/>
      <c r="AF384" s="61">
        <v>0</v>
      </c>
      <c r="AG384" s="61">
        <v>0</v>
      </c>
      <c r="AH384" s="61">
        <v>0</v>
      </c>
      <c r="AI384" s="61">
        <v>60</v>
      </c>
      <c r="AJ384" s="141"/>
      <c r="AK384" s="138"/>
      <c r="AL384" s="136"/>
      <c r="AM384" s="136"/>
      <c r="AN384" s="137"/>
      <c r="AO384" s="137"/>
      <c r="AP384" s="138"/>
      <c r="AQ384" s="136"/>
    </row>
    <row r="385" spans="1:43" s="59" customFormat="1" ht="105" x14ac:dyDescent="0.25">
      <c r="A385" s="138"/>
      <c r="B385" s="138"/>
      <c r="C385" s="136"/>
      <c r="D385" s="136"/>
      <c r="E385" s="136"/>
      <c r="F385" s="136"/>
      <c r="G385" s="136"/>
      <c r="H385" s="136"/>
      <c r="I385" s="138"/>
      <c r="J385" s="138"/>
      <c r="K385" s="138"/>
      <c r="L385" s="138"/>
      <c r="M385" s="138"/>
      <c r="N385" s="138"/>
      <c r="O385" s="138"/>
      <c r="P385" s="138"/>
      <c r="Q385" s="138"/>
      <c r="R385" s="141"/>
      <c r="S385" s="61" t="s">
        <v>1303</v>
      </c>
      <c r="T385" s="61" t="s">
        <v>13</v>
      </c>
      <c r="U385" s="61" t="s">
        <v>27</v>
      </c>
      <c r="V385" s="61" t="s">
        <v>30</v>
      </c>
      <c r="W385" s="61" t="s">
        <v>31</v>
      </c>
      <c r="X385" s="61" t="s">
        <v>101</v>
      </c>
      <c r="Y385" s="61" t="s">
        <v>33</v>
      </c>
      <c r="Z385" s="140"/>
      <c r="AA385" s="14">
        <v>25</v>
      </c>
      <c r="AB385" s="14">
        <v>15</v>
      </c>
      <c r="AC385" s="14">
        <v>5.76</v>
      </c>
      <c r="AD385" s="14">
        <v>8.64</v>
      </c>
      <c r="AE385" s="140"/>
      <c r="AF385" s="61">
        <v>0</v>
      </c>
      <c r="AG385" s="61">
        <v>0</v>
      </c>
      <c r="AH385" s="61">
        <v>0</v>
      </c>
      <c r="AI385" s="61">
        <v>60</v>
      </c>
      <c r="AJ385" s="141"/>
      <c r="AK385" s="138"/>
      <c r="AL385" s="136"/>
      <c r="AM385" s="136"/>
      <c r="AN385" s="137"/>
      <c r="AO385" s="137"/>
      <c r="AP385" s="138"/>
      <c r="AQ385" s="136"/>
    </row>
    <row r="386" spans="1:43" s="59" customFormat="1" ht="120" x14ac:dyDescent="0.25">
      <c r="A386" s="138">
        <v>146</v>
      </c>
      <c r="B386" s="138" t="s">
        <v>1266</v>
      </c>
      <c r="C386" s="136" t="s">
        <v>231</v>
      </c>
      <c r="D386" s="136" t="s">
        <v>1304</v>
      </c>
      <c r="E386" s="136" t="s">
        <v>95</v>
      </c>
      <c r="F386" s="136" t="s">
        <v>283</v>
      </c>
      <c r="G386" s="136" t="s">
        <v>1305</v>
      </c>
      <c r="H386" s="136" t="s">
        <v>1306</v>
      </c>
      <c r="I386" s="138" t="s">
        <v>160</v>
      </c>
      <c r="J386" s="138" t="s">
        <v>193</v>
      </c>
      <c r="K386" s="138" t="s">
        <v>286</v>
      </c>
      <c r="L386" s="138" t="s">
        <v>71</v>
      </c>
      <c r="M386" s="138">
        <v>12</v>
      </c>
      <c r="N386" s="138" t="s">
        <v>55</v>
      </c>
      <c r="O386" s="138">
        <v>20</v>
      </c>
      <c r="P386" s="138" t="s">
        <v>46</v>
      </c>
      <c r="Q386" s="138">
        <v>80</v>
      </c>
      <c r="R386" s="139" t="s">
        <v>15</v>
      </c>
      <c r="S386" s="136" t="s">
        <v>1307</v>
      </c>
      <c r="T386" s="138" t="s">
        <v>13</v>
      </c>
      <c r="U386" s="138" t="s">
        <v>28</v>
      </c>
      <c r="V386" s="138" t="s">
        <v>30</v>
      </c>
      <c r="W386" s="138" t="s">
        <v>31</v>
      </c>
      <c r="X386" s="138" t="s">
        <v>101</v>
      </c>
      <c r="Y386" s="138" t="s">
        <v>34</v>
      </c>
      <c r="Z386" s="138">
        <v>14</v>
      </c>
      <c r="AA386" s="138">
        <v>15</v>
      </c>
      <c r="AB386" s="138">
        <v>15</v>
      </c>
      <c r="AC386" s="138">
        <v>6</v>
      </c>
      <c r="AD386" s="138">
        <v>14</v>
      </c>
      <c r="AE386" s="138">
        <v>80</v>
      </c>
      <c r="AF386" s="61">
        <v>0</v>
      </c>
      <c r="AG386" s="61">
        <v>0</v>
      </c>
      <c r="AH386" s="61">
        <v>0</v>
      </c>
      <c r="AI386" s="61">
        <v>80</v>
      </c>
      <c r="AJ386" s="139" t="s">
        <v>15</v>
      </c>
      <c r="AK386" s="138" t="s">
        <v>36</v>
      </c>
      <c r="AL386" s="136" t="s">
        <v>275</v>
      </c>
      <c r="AM386" s="61" t="s">
        <v>1772</v>
      </c>
      <c r="AN386" s="65">
        <v>44927</v>
      </c>
      <c r="AO386" s="77">
        <v>45290</v>
      </c>
      <c r="AP386" s="14" t="s">
        <v>1308</v>
      </c>
      <c r="AQ386" s="61" t="s">
        <v>1301</v>
      </c>
    </row>
    <row r="387" spans="1:43" s="59" customFormat="1" ht="60" x14ac:dyDescent="0.25">
      <c r="A387" s="138"/>
      <c r="B387" s="138"/>
      <c r="C387" s="136"/>
      <c r="D387" s="136"/>
      <c r="E387" s="136"/>
      <c r="F387" s="136"/>
      <c r="G387" s="136"/>
      <c r="H387" s="136"/>
      <c r="I387" s="138"/>
      <c r="J387" s="138"/>
      <c r="K387" s="138"/>
      <c r="L387" s="138"/>
      <c r="M387" s="138"/>
      <c r="N387" s="138"/>
      <c r="O387" s="138"/>
      <c r="P387" s="138"/>
      <c r="Q387" s="138"/>
      <c r="R387" s="139"/>
      <c r="S387" s="136"/>
      <c r="T387" s="138" t="s">
        <v>195</v>
      </c>
      <c r="U387" s="138"/>
      <c r="V387" s="138"/>
      <c r="W387" s="138"/>
      <c r="X387" s="138"/>
      <c r="Y387" s="138"/>
      <c r="Z387" s="138"/>
      <c r="AA387" s="138">
        <v>0</v>
      </c>
      <c r="AB387" s="138">
        <v>0</v>
      </c>
      <c r="AC387" s="138">
        <v>0</v>
      </c>
      <c r="AD387" s="138">
        <v>14</v>
      </c>
      <c r="AE387" s="138"/>
      <c r="AF387" s="61">
        <v>0</v>
      </c>
      <c r="AG387" s="61">
        <v>0</v>
      </c>
      <c r="AH387" s="61">
        <v>0</v>
      </c>
      <c r="AI387" s="61">
        <v>80</v>
      </c>
      <c r="AJ387" s="139"/>
      <c r="AK387" s="138"/>
      <c r="AL387" s="136"/>
      <c r="AM387" s="61" t="s">
        <v>1309</v>
      </c>
      <c r="AN387" s="65">
        <v>44927</v>
      </c>
      <c r="AO387" s="65">
        <v>45261</v>
      </c>
      <c r="AP387" s="14" t="s">
        <v>1308</v>
      </c>
      <c r="AQ387" s="61" t="s">
        <v>1301</v>
      </c>
    </row>
    <row r="388" spans="1:43" s="59" customFormat="1" ht="75" x14ac:dyDescent="0.25">
      <c r="A388" s="138">
        <v>147</v>
      </c>
      <c r="B388" s="138" t="s">
        <v>1266</v>
      </c>
      <c r="C388" s="136" t="s">
        <v>292</v>
      </c>
      <c r="D388" s="136" t="s">
        <v>293</v>
      </c>
      <c r="E388" s="136" t="s">
        <v>95</v>
      </c>
      <c r="F388" s="136" t="s">
        <v>294</v>
      </c>
      <c r="G388" s="136" t="s">
        <v>1310</v>
      </c>
      <c r="H388" s="136" t="s">
        <v>1311</v>
      </c>
      <c r="I388" s="138" t="s">
        <v>234</v>
      </c>
      <c r="J388" s="138" t="s">
        <v>193</v>
      </c>
      <c r="K388" s="138" t="s">
        <v>286</v>
      </c>
      <c r="L388" s="138" t="s">
        <v>71</v>
      </c>
      <c r="M388" s="138">
        <v>12</v>
      </c>
      <c r="N388" s="138" t="s">
        <v>55</v>
      </c>
      <c r="O388" s="138">
        <v>20</v>
      </c>
      <c r="P388" s="138" t="s">
        <v>46</v>
      </c>
      <c r="Q388" s="138">
        <v>80</v>
      </c>
      <c r="R388" s="139" t="s">
        <v>15</v>
      </c>
      <c r="S388" s="61" t="s">
        <v>1312</v>
      </c>
      <c r="T388" s="61" t="s">
        <v>13</v>
      </c>
      <c r="U388" s="61" t="s">
        <v>27</v>
      </c>
      <c r="V388" s="61" t="s">
        <v>30</v>
      </c>
      <c r="W388" s="61" t="s">
        <v>31</v>
      </c>
      <c r="X388" s="61" t="s">
        <v>101</v>
      </c>
      <c r="Y388" s="61" t="s">
        <v>34</v>
      </c>
      <c r="Z388" s="140">
        <v>8.4</v>
      </c>
      <c r="AA388" s="14">
        <v>25</v>
      </c>
      <c r="AB388" s="14">
        <v>15</v>
      </c>
      <c r="AC388" s="14">
        <v>8</v>
      </c>
      <c r="AD388" s="14">
        <v>12</v>
      </c>
      <c r="AE388" s="140">
        <v>80</v>
      </c>
      <c r="AF388" s="61">
        <v>0</v>
      </c>
      <c r="AG388" s="61">
        <v>0</v>
      </c>
      <c r="AH388" s="61">
        <v>0</v>
      </c>
      <c r="AI388" s="61">
        <v>80</v>
      </c>
      <c r="AJ388" s="139" t="s">
        <v>15</v>
      </c>
      <c r="AK388" s="138" t="s">
        <v>36</v>
      </c>
      <c r="AL388" s="136" t="s">
        <v>275</v>
      </c>
      <c r="AM388" s="61" t="s">
        <v>1773</v>
      </c>
      <c r="AN388" s="65">
        <v>44927</v>
      </c>
      <c r="AO388" s="65">
        <v>45261</v>
      </c>
      <c r="AP388" s="14" t="s">
        <v>1313</v>
      </c>
      <c r="AQ388" s="61" t="s">
        <v>1314</v>
      </c>
    </row>
    <row r="389" spans="1:43" s="59" customFormat="1" ht="75" x14ac:dyDescent="0.25">
      <c r="A389" s="138"/>
      <c r="B389" s="138"/>
      <c r="C389" s="136"/>
      <c r="D389" s="136"/>
      <c r="E389" s="136"/>
      <c r="F389" s="136"/>
      <c r="G389" s="136"/>
      <c r="H389" s="136"/>
      <c r="I389" s="138"/>
      <c r="J389" s="138"/>
      <c r="K389" s="138"/>
      <c r="L389" s="138"/>
      <c r="M389" s="138"/>
      <c r="N389" s="138"/>
      <c r="O389" s="138"/>
      <c r="P389" s="138"/>
      <c r="Q389" s="138"/>
      <c r="R389" s="139"/>
      <c r="S389" s="61" t="s">
        <v>1315</v>
      </c>
      <c r="T389" s="61" t="s">
        <v>13</v>
      </c>
      <c r="U389" s="61" t="s">
        <v>28</v>
      </c>
      <c r="V389" s="61" t="s">
        <v>30</v>
      </c>
      <c r="W389" s="61" t="s">
        <v>551</v>
      </c>
      <c r="X389" s="61" t="s">
        <v>101</v>
      </c>
      <c r="Y389" s="61" t="s">
        <v>34</v>
      </c>
      <c r="Z389" s="140"/>
      <c r="AA389" s="14">
        <v>15</v>
      </c>
      <c r="AB389" s="14">
        <v>15</v>
      </c>
      <c r="AC389" s="14">
        <v>3.6</v>
      </c>
      <c r="AD389" s="14">
        <v>8.4</v>
      </c>
      <c r="AE389" s="140"/>
      <c r="AF389" s="61">
        <v>0</v>
      </c>
      <c r="AG389" s="61">
        <v>0</v>
      </c>
      <c r="AH389" s="61">
        <v>0</v>
      </c>
      <c r="AI389" s="61">
        <v>80</v>
      </c>
      <c r="AJ389" s="139"/>
      <c r="AK389" s="138"/>
      <c r="AL389" s="136"/>
      <c r="AM389" s="61" t="s">
        <v>1316</v>
      </c>
      <c r="AN389" s="65">
        <v>44927</v>
      </c>
      <c r="AO389" s="65">
        <v>45261</v>
      </c>
      <c r="AP389" s="14" t="s">
        <v>1313</v>
      </c>
      <c r="AQ389" s="61" t="s">
        <v>1314</v>
      </c>
    </row>
    <row r="390" spans="1:43" s="59" customFormat="1" ht="105" x14ac:dyDescent="0.25">
      <c r="A390" s="138">
        <v>148</v>
      </c>
      <c r="B390" s="138" t="s">
        <v>1266</v>
      </c>
      <c r="C390" s="136" t="s">
        <v>232</v>
      </c>
      <c r="D390" s="136" t="s">
        <v>302</v>
      </c>
      <c r="E390" s="136" t="s">
        <v>95</v>
      </c>
      <c r="F390" s="136" t="s">
        <v>303</v>
      </c>
      <c r="G390" s="136" t="s">
        <v>1317</v>
      </c>
      <c r="H390" s="136" t="s">
        <v>1774</v>
      </c>
      <c r="I390" s="138" t="s">
        <v>306</v>
      </c>
      <c r="J390" s="138" t="s">
        <v>193</v>
      </c>
      <c r="K390" s="138" t="s">
        <v>286</v>
      </c>
      <c r="L390" s="138" t="s">
        <v>71</v>
      </c>
      <c r="M390" s="138">
        <v>12</v>
      </c>
      <c r="N390" s="138" t="s">
        <v>55</v>
      </c>
      <c r="O390" s="138">
        <v>20</v>
      </c>
      <c r="P390" s="138" t="s">
        <v>46</v>
      </c>
      <c r="Q390" s="138">
        <v>80</v>
      </c>
      <c r="R390" s="139" t="s">
        <v>15</v>
      </c>
      <c r="S390" s="61" t="s">
        <v>1775</v>
      </c>
      <c r="T390" s="61" t="s">
        <v>13</v>
      </c>
      <c r="U390" s="61" t="s">
        <v>27</v>
      </c>
      <c r="V390" s="61" t="s">
        <v>30</v>
      </c>
      <c r="W390" s="61" t="s">
        <v>31</v>
      </c>
      <c r="X390" s="61" t="s">
        <v>101</v>
      </c>
      <c r="Y390" s="61" t="s">
        <v>34</v>
      </c>
      <c r="Z390" s="140">
        <v>8.4</v>
      </c>
      <c r="AA390" s="14">
        <v>25</v>
      </c>
      <c r="AB390" s="14">
        <v>15</v>
      </c>
      <c r="AC390" s="14">
        <v>8</v>
      </c>
      <c r="AD390" s="14">
        <v>12</v>
      </c>
      <c r="AE390" s="140">
        <v>80</v>
      </c>
      <c r="AF390" s="61">
        <v>0</v>
      </c>
      <c r="AG390" s="61">
        <v>0</v>
      </c>
      <c r="AH390" s="61">
        <v>0</v>
      </c>
      <c r="AI390" s="61">
        <v>80</v>
      </c>
      <c r="AJ390" s="139" t="s">
        <v>15</v>
      </c>
      <c r="AK390" s="138" t="s">
        <v>36</v>
      </c>
      <c r="AL390" s="136" t="s">
        <v>275</v>
      </c>
      <c r="AM390" s="61" t="s">
        <v>1090</v>
      </c>
      <c r="AN390" s="65">
        <v>44927</v>
      </c>
      <c r="AO390" s="65">
        <v>45261</v>
      </c>
      <c r="AP390" s="14" t="s">
        <v>1313</v>
      </c>
      <c r="AQ390" s="61" t="s">
        <v>1314</v>
      </c>
    </row>
    <row r="391" spans="1:43" s="59" customFormat="1" ht="120" x14ac:dyDescent="0.25">
      <c r="A391" s="138"/>
      <c r="B391" s="138"/>
      <c r="C391" s="136"/>
      <c r="D391" s="136"/>
      <c r="E391" s="136"/>
      <c r="F391" s="136"/>
      <c r="G391" s="136"/>
      <c r="H391" s="136"/>
      <c r="I391" s="138"/>
      <c r="J391" s="138"/>
      <c r="K391" s="138"/>
      <c r="L391" s="138"/>
      <c r="M391" s="138"/>
      <c r="N391" s="138"/>
      <c r="O391" s="138"/>
      <c r="P391" s="138"/>
      <c r="Q391" s="138"/>
      <c r="R391" s="139"/>
      <c r="S391" s="61" t="s">
        <v>1776</v>
      </c>
      <c r="T391" s="61" t="s">
        <v>13</v>
      </c>
      <c r="U391" s="61" t="s">
        <v>28</v>
      </c>
      <c r="V391" s="61" t="s">
        <v>30</v>
      </c>
      <c r="W391" s="61" t="s">
        <v>31</v>
      </c>
      <c r="X391" s="61" t="s">
        <v>32</v>
      </c>
      <c r="Y391" s="61" t="s">
        <v>33</v>
      </c>
      <c r="Z391" s="140"/>
      <c r="AA391" s="14">
        <v>15</v>
      </c>
      <c r="AB391" s="14">
        <v>15</v>
      </c>
      <c r="AC391" s="14">
        <v>3.6</v>
      </c>
      <c r="AD391" s="14">
        <v>8.4</v>
      </c>
      <c r="AE391" s="140"/>
      <c r="AF391" s="61">
        <v>0</v>
      </c>
      <c r="AG391" s="61">
        <v>0</v>
      </c>
      <c r="AH391" s="61">
        <v>0</v>
      </c>
      <c r="AI391" s="61">
        <v>80</v>
      </c>
      <c r="AJ391" s="139"/>
      <c r="AK391" s="138"/>
      <c r="AL391" s="136"/>
      <c r="AM391" s="61" t="s">
        <v>1091</v>
      </c>
      <c r="AN391" s="65">
        <v>44927</v>
      </c>
      <c r="AO391" s="65">
        <v>45261</v>
      </c>
      <c r="AP391" s="14" t="s">
        <v>1313</v>
      </c>
      <c r="AQ391" s="61" t="s">
        <v>1314</v>
      </c>
    </row>
    <row r="392" spans="1:43" s="59" customFormat="1" ht="90" x14ac:dyDescent="0.25">
      <c r="A392" s="138"/>
      <c r="B392" s="138"/>
      <c r="C392" s="136"/>
      <c r="D392" s="136"/>
      <c r="E392" s="136"/>
      <c r="F392" s="136"/>
      <c r="G392" s="136"/>
      <c r="H392" s="136"/>
      <c r="I392" s="138"/>
      <c r="J392" s="138"/>
      <c r="K392" s="138"/>
      <c r="L392" s="138"/>
      <c r="M392" s="138"/>
      <c r="N392" s="138"/>
      <c r="O392" s="138"/>
      <c r="P392" s="138"/>
      <c r="Q392" s="138"/>
      <c r="R392" s="139"/>
      <c r="S392" s="61"/>
      <c r="T392" s="61" t="s">
        <v>195</v>
      </c>
      <c r="U392" s="61"/>
      <c r="V392" s="61"/>
      <c r="W392" s="61"/>
      <c r="X392" s="61"/>
      <c r="Y392" s="61"/>
      <c r="Z392" s="140"/>
      <c r="AA392" s="14">
        <v>0</v>
      </c>
      <c r="AB392" s="14">
        <v>0</v>
      </c>
      <c r="AC392" s="14">
        <v>0</v>
      </c>
      <c r="AD392" s="14">
        <v>8.4</v>
      </c>
      <c r="AE392" s="140"/>
      <c r="AF392" s="61">
        <v>0</v>
      </c>
      <c r="AG392" s="61">
        <v>0</v>
      </c>
      <c r="AH392" s="61">
        <v>0</v>
      </c>
      <c r="AI392" s="61">
        <v>80</v>
      </c>
      <c r="AJ392" s="139"/>
      <c r="AK392" s="138"/>
      <c r="AL392" s="136"/>
      <c r="AM392" s="61" t="s">
        <v>1318</v>
      </c>
      <c r="AN392" s="65">
        <v>44927</v>
      </c>
      <c r="AO392" s="65">
        <v>45261</v>
      </c>
      <c r="AP392" s="14" t="s">
        <v>1313</v>
      </c>
      <c r="AQ392" s="61" t="s">
        <v>1314</v>
      </c>
    </row>
    <row r="393" spans="1:43" s="59" customFormat="1" ht="255" customHeight="1" x14ac:dyDescent="0.25">
      <c r="A393" s="138">
        <v>149</v>
      </c>
      <c r="B393" s="138" t="s">
        <v>1319</v>
      </c>
      <c r="C393" s="136" t="s">
        <v>1320</v>
      </c>
      <c r="D393" s="136" t="s">
        <v>1321</v>
      </c>
      <c r="E393" s="136" t="s">
        <v>96</v>
      </c>
      <c r="F393" s="136" t="s">
        <v>1322</v>
      </c>
      <c r="G393" s="136" t="s">
        <v>1323</v>
      </c>
      <c r="H393" s="136" t="s">
        <v>1324</v>
      </c>
      <c r="I393" s="138" t="s">
        <v>158</v>
      </c>
      <c r="J393" s="138" t="s">
        <v>194</v>
      </c>
      <c r="K393" s="138" t="s">
        <v>23</v>
      </c>
      <c r="L393" s="138" t="s">
        <v>71</v>
      </c>
      <c r="M393" s="138">
        <v>120</v>
      </c>
      <c r="N393" s="138" t="s">
        <v>42</v>
      </c>
      <c r="O393" s="138">
        <v>40</v>
      </c>
      <c r="P393" s="138" t="s">
        <v>14</v>
      </c>
      <c r="Q393" s="138">
        <v>100</v>
      </c>
      <c r="R393" s="144" t="s">
        <v>19</v>
      </c>
      <c r="S393" s="61" t="s">
        <v>1325</v>
      </c>
      <c r="T393" s="61" t="s">
        <v>13</v>
      </c>
      <c r="U393" s="61" t="s">
        <v>27</v>
      </c>
      <c r="V393" s="61" t="s">
        <v>30</v>
      </c>
      <c r="W393" s="61" t="s">
        <v>31</v>
      </c>
      <c r="X393" s="61" t="s">
        <v>101</v>
      </c>
      <c r="Y393" s="61" t="s">
        <v>34</v>
      </c>
      <c r="Z393" s="140">
        <v>11.760000000000002</v>
      </c>
      <c r="AA393" s="14">
        <v>25</v>
      </c>
      <c r="AB393" s="14">
        <v>15</v>
      </c>
      <c r="AC393" s="14">
        <v>16</v>
      </c>
      <c r="AD393" s="14">
        <v>24</v>
      </c>
      <c r="AE393" s="140">
        <v>100</v>
      </c>
      <c r="AF393" s="61">
        <v>0</v>
      </c>
      <c r="AG393" s="61">
        <v>0</v>
      </c>
      <c r="AH393" s="61">
        <v>0</v>
      </c>
      <c r="AI393" s="61">
        <v>100</v>
      </c>
      <c r="AJ393" s="144" t="s">
        <v>19</v>
      </c>
      <c r="AK393" s="138" t="s">
        <v>36</v>
      </c>
      <c r="AL393" s="136" t="s">
        <v>275</v>
      </c>
      <c r="AM393" s="136" t="s">
        <v>1326</v>
      </c>
      <c r="AN393" s="137">
        <v>44927</v>
      </c>
      <c r="AO393" s="137">
        <v>45261</v>
      </c>
      <c r="AP393" s="137">
        <v>45078</v>
      </c>
      <c r="AQ393" s="136" t="s">
        <v>1327</v>
      </c>
    </row>
    <row r="394" spans="1:43" s="59" customFormat="1" ht="120" x14ac:dyDescent="0.25">
      <c r="A394" s="138"/>
      <c r="B394" s="138"/>
      <c r="C394" s="136"/>
      <c r="D394" s="136"/>
      <c r="E394" s="136"/>
      <c r="F394" s="136"/>
      <c r="G394" s="136"/>
      <c r="H394" s="136"/>
      <c r="I394" s="138"/>
      <c r="J394" s="138"/>
      <c r="K394" s="138"/>
      <c r="L394" s="138"/>
      <c r="M394" s="138"/>
      <c r="N394" s="138"/>
      <c r="O394" s="138"/>
      <c r="P394" s="138"/>
      <c r="Q394" s="138"/>
      <c r="R394" s="144"/>
      <c r="S394" s="61" t="s">
        <v>1328</v>
      </c>
      <c r="T394" s="61" t="s">
        <v>13</v>
      </c>
      <c r="U394" s="61" t="s">
        <v>28</v>
      </c>
      <c r="V394" s="61" t="s">
        <v>30</v>
      </c>
      <c r="W394" s="61" t="s">
        <v>31</v>
      </c>
      <c r="X394" s="61" t="s">
        <v>101</v>
      </c>
      <c r="Y394" s="61" t="s">
        <v>34</v>
      </c>
      <c r="Z394" s="140"/>
      <c r="AA394" s="14">
        <v>15</v>
      </c>
      <c r="AB394" s="14">
        <v>15</v>
      </c>
      <c r="AC394" s="14">
        <v>7.2</v>
      </c>
      <c r="AD394" s="14">
        <v>16.8</v>
      </c>
      <c r="AE394" s="140"/>
      <c r="AF394" s="61">
        <v>0</v>
      </c>
      <c r="AG394" s="61">
        <v>0</v>
      </c>
      <c r="AH394" s="61">
        <v>0</v>
      </c>
      <c r="AI394" s="61">
        <v>100</v>
      </c>
      <c r="AJ394" s="144"/>
      <c r="AK394" s="138"/>
      <c r="AL394" s="136"/>
      <c r="AM394" s="136"/>
      <c r="AN394" s="137"/>
      <c r="AO394" s="137"/>
      <c r="AP394" s="137"/>
      <c r="AQ394" s="136"/>
    </row>
    <row r="395" spans="1:43" s="59" customFormat="1" ht="135" x14ac:dyDescent="0.25">
      <c r="A395" s="138"/>
      <c r="B395" s="138"/>
      <c r="C395" s="136"/>
      <c r="D395" s="136"/>
      <c r="E395" s="136"/>
      <c r="F395" s="136"/>
      <c r="G395" s="136"/>
      <c r="H395" s="136"/>
      <c r="I395" s="138"/>
      <c r="J395" s="138"/>
      <c r="K395" s="138"/>
      <c r="L395" s="138"/>
      <c r="M395" s="138"/>
      <c r="N395" s="138"/>
      <c r="O395" s="138"/>
      <c r="P395" s="138"/>
      <c r="Q395" s="138"/>
      <c r="R395" s="144"/>
      <c r="S395" s="61" t="s">
        <v>1329</v>
      </c>
      <c r="T395" s="61" t="s">
        <v>13</v>
      </c>
      <c r="U395" s="61" t="s">
        <v>28</v>
      </c>
      <c r="V395" s="61" t="s">
        <v>30</v>
      </c>
      <c r="W395" s="61" t="s">
        <v>31</v>
      </c>
      <c r="X395" s="61" t="s">
        <v>101</v>
      </c>
      <c r="Y395" s="61" t="s">
        <v>34</v>
      </c>
      <c r="Z395" s="140"/>
      <c r="AA395" s="14">
        <v>15</v>
      </c>
      <c r="AB395" s="14">
        <v>15</v>
      </c>
      <c r="AC395" s="14">
        <v>5.04</v>
      </c>
      <c r="AD395" s="14">
        <v>11.760000000000002</v>
      </c>
      <c r="AE395" s="140"/>
      <c r="AF395" s="61">
        <v>0</v>
      </c>
      <c r="AG395" s="61">
        <v>0</v>
      </c>
      <c r="AH395" s="61">
        <v>0</v>
      </c>
      <c r="AI395" s="61">
        <v>100</v>
      </c>
      <c r="AJ395" s="144"/>
      <c r="AK395" s="138"/>
      <c r="AL395" s="136"/>
      <c r="AM395" s="136"/>
      <c r="AN395" s="137"/>
      <c r="AO395" s="137"/>
      <c r="AP395" s="137"/>
      <c r="AQ395" s="136"/>
    </row>
    <row r="396" spans="1:43" s="59" customFormat="1" ht="180" customHeight="1" x14ac:dyDescent="0.25">
      <c r="A396" s="138">
        <v>150</v>
      </c>
      <c r="B396" s="138" t="s">
        <v>1319</v>
      </c>
      <c r="C396" s="136" t="s">
        <v>1320</v>
      </c>
      <c r="D396" s="136" t="s">
        <v>1330</v>
      </c>
      <c r="E396" s="136" t="s">
        <v>95</v>
      </c>
      <c r="F396" s="136" t="s">
        <v>1331</v>
      </c>
      <c r="G396" s="136" t="s">
        <v>1332</v>
      </c>
      <c r="H396" s="136" t="s">
        <v>1333</v>
      </c>
      <c r="I396" s="138" t="s">
        <v>158</v>
      </c>
      <c r="J396" s="138" t="s">
        <v>194</v>
      </c>
      <c r="K396" s="138" t="s">
        <v>23</v>
      </c>
      <c r="L396" s="138" t="s">
        <v>71</v>
      </c>
      <c r="M396" s="138" t="s">
        <v>1334</v>
      </c>
      <c r="N396" s="138" t="s">
        <v>98</v>
      </c>
      <c r="O396" s="138">
        <v>60</v>
      </c>
      <c r="P396" s="138" t="s">
        <v>14</v>
      </c>
      <c r="Q396" s="138">
        <v>100</v>
      </c>
      <c r="R396" s="144" t="s">
        <v>19</v>
      </c>
      <c r="S396" s="61" t="s">
        <v>1335</v>
      </c>
      <c r="T396" s="61" t="s">
        <v>13</v>
      </c>
      <c r="U396" s="61" t="s">
        <v>28</v>
      </c>
      <c r="V396" s="61" t="s">
        <v>30</v>
      </c>
      <c r="W396" s="61" t="s">
        <v>31</v>
      </c>
      <c r="X396" s="61" t="s">
        <v>101</v>
      </c>
      <c r="Y396" s="61" t="s">
        <v>34</v>
      </c>
      <c r="Z396" s="140">
        <v>14.7</v>
      </c>
      <c r="AA396" s="14">
        <v>15</v>
      </c>
      <c r="AB396" s="14">
        <v>15</v>
      </c>
      <c r="AC396" s="14">
        <v>18</v>
      </c>
      <c r="AD396" s="14">
        <v>42</v>
      </c>
      <c r="AE396" s="140">
        <v>100</v>
      </c>
      <c r="AF396" s="61">
        <v>0</v>
      </c>
      <c r="AG396" s="61">
        <v>0</v>
      </c>
      <c r="AH396" s="61">
        <v>0</v>
      </c>
      <c r="AI396" s="61">
        <v>100</v>
      </c>
      <c r="AJ396" s="144" t="s">
        <v>19</v>
      </c>
      <c r="AK396" s="138" t="s">
        <v>36</v>
      </c>
      <c r="AL396" s="136" t="s">
        <v>275</v>
      </c>
      <c r="AM396" s="136" t="s">
        <v>1336</v>
      </c>
      <c r="AN396" s="137">
        <v>44927</v>
      </c>
      <c r="AO396" s="137">
        <v>45261</v>
      </c>
      <c r="AP396" s="137">
        <v>45078</v>
      </c>
      <c r="AQ396" s="136" t="s">
        <v>1327</v>
      </c>
    </row>
    <row r="397" spans="1:43" s="59" customFormat="1" ht="150" x14ac:dyDescent="0.25">
      <c r="A397" s="138"/>
      <c r="B397" s="138"/>
      <c r="C397" s="136"/>
      <c r="D397" s="136"/>
      <c r="E397" s="136"/>
      <c r="F397" s="136"/>
      <c r="G397" s="136"/>
      <c r="H397" s="136"/>
      <c r="I397" s="138"/>
      <c r="J397" s="138"/>
      <c r="K397" s="138"/>
      <c r="L397" s="138"/>
      <c r="M397" s="138"/>
      <c r="N397" s="138"/>
      <c r="O397" s="138"/>
      <c r="P397" s="138"/>
      <c r="Q397" s="138"/>
      <c r="R397" s="144"/>
      <c r="S397" s="61" t="s">
        <v>1337</v>
      </c>
      <c r="T397" s="61" t="s">
        <v>13</v>
      </c>
      <c r="U397" s="61" t="s">
        <v>28</v>
      </c>
      <c r="V397" s="61" t="s">
        <v>30</v>
      </c>
      <c r="W397" s="61" t="s">
        <v>31</v>
      </c>
      <c r="X397" s="61" t="s">
        <v>101</v>
      </c>
      <c r="Y397" s="61" t="s">
        <v>34</v>
      </c>
      <c r="Z397" s="140"/>
      <c r="AA397" s="14">
        <v>15</v>
      </c>
      <c r="AB397" s="14">
        <v>15</v>
      </c>
      <c r="AC397" s="14">
        <v>12.6</v>
      </c>
      <c r="AD397" s="14">
        <v>29.4</v>
      </c>
      <c r="AE397" s="140"/>
      <c r="AF397" s="61">
        <v>0</v>
      </c>
      <c r="AG397" s="61">
        <v>0</v>
      </c>
      <c r="AH397" s="61">
        <v>0</v>
      </c>
      <c r="AI397" s="61">
        <v>100</v>
      </c>
      <c r="AJ397" s="144"/>
      <c r="AK397" s="138"/>
      <c r="AL397" s="136"/>
      <c r="AM397" s="136"/>
      <c r="AN397" s="137"/>
      <c r="AO397" s="137"/>
      <c r="AP397" s="137"/>
      <c r="AQ397" s="136"/>
    </row>
    <row r="398" spans="1:43" s="59" customFormat="1" ht="200.25" customHeight="1" x14ac:dyDescent="0.25">
      <c r="A398" s="138"/>
      <c r="B398" s="138"/>
      <c r="C398" s="136"/>
      <c r="D398" s="136"/>
      <c r="E398" s="136"/>
      <c r="F398" s="136"/>
      <c r="G398" s="136"/>
      <c r="H398" s="136"/>
      <c r="I398" s="138"/>
      <c r="J398" s="138"/>
      <c r="K398" s="138"/>
      <c r="L398" s="138"/>
      <c r="M398" s="138"/>
      <c r="N398" s="138"/>
      <c r="O398" s="138"/>
      <c r="P398" s="138"/>
      <c r="Q398" s="138"/>
      <c r="R398" s="144"/>
      <c r="S398" s="61" t="s">
        <v>1338</v>
      </c>
      <c r="T398" s="61" t="s">
        <v>13</v>
      </c>
      <c r="U398" s="61" t="s">
        <v>27</v>
      </c>
      <c r="V398" s="61" t="s">
        <v>542</v>
      </c>
      <c r="W398" s="61" t="s">
        <v>31</v>
      </c>
      <c r="X398" s="61" t="s">
        <v>101</v>
      </c>
      <c r="Y398" s="61" t="s">
        <v>34</v>
      </c>
      <c r="Z398" s="140"/>
      <c r="AA398" s="14">
        <v>25</v>
      </c>
      <c r="AB398" s="14">
        <v>25</v>
      </c>
      <c r="AC398" s="14">
        <v>14.7</v>
      </c>
      <c r="AD398" s="14">
        <v>14.7</v>
      </c>
      <c r="AE398" s="140"/>
      <c r="AF398" s="61">
        <v>0</v>
      </c>
      <c r="AG398" s="61">
        <v>0</v>
      </c>
      <c r="AH398" s="61">
        <v>0</v>
      </c>
      <c r="AI398" s="61">
        <v>100</v>
      </c>
      <c r="AJ398" s="144"/>
      <c r="AK398" s="138"/>
      <c r="AL398" s="136"/>
      <c r="AM398" s="136"/>
      <c r="AN398" s="137"/>
      <c r="AO398" s="137"/>
      <c r="AP398" s="137"/>
      <c r="AQ398" s="136"/>
    </row>
    <row r="399" spans="1:43" s="59" customFormat="1" ht="360" customHeight="1" x14ac:dyDescent="0.25">
      <c r="A399" s="138">
        <v>151</v>
      </c>
      <c r="B399" s="138" t="s">
        <v>1319</v>
      </c>
      <c r="C399" s="136" t="s">
        <v>1320</v>
      </c>
      <c r="D399" s="136" t="s">
        <v>1339</v>
      </c>
      <c r="E399" s="136" t="s">
        <v>96</v>
      </c>
      <c r="F399" s="136" t="s">
        <v>1340</v>
      </c>
      <c r="G399" s="136" t="s">
        <v>1341</v>
      </c>
      <c r="H399" s="136" t="s">
        <v>1342</v>
      </c>
      <c r="I399" s="138" t="s">
        <v>158</v>
      </c>
      <c r="J399" s="138" t="s">
        <v>194</v>
      </c>
      <c r="K399" s="138" t="s">
        <v>1343</v>
      </c>
      <c r="L399" s="138" t="s">
        <v>71</v>
      </c>
      <c r="M399" s="138">
        <v>1047</v>
      </c>
      <c r="N399" s="138" t="s">
        <v>41</v>
      </c>
      <c r="O399" s="138">
        <v>80</v>
      </c>
      <c r="P399" s="138" t="s">
        <v>46</v>
      </c>
      <c r="Q399" s="138">
        <v>80</v>
      </c>
      <c r="R399" s="139" t="s">
        <v>15</v>
      </c>
      <c r="S399" s="61" t="s">
        <v>1344</v>
      </c>
      <c r="T399" s="61" t="s">
        <v>13</v>
      </c>
      <c r="U399" s="61" t="s">
        <v>27</v>
      </c>
      <c r="V399" s="61" t="s">
        <v>30</v>
      </c>
      <c r="W399" s="61" t="s">
        <v>31</v>
      </c>
      <c r="X399" s="61" t="s">
        <v>101</v>
      </c>
      <c r="Y399" s="61" t="s">
        <v>34</v>
      </c>
      <c r="Z399" s="140">
        <v>17.28</v>
      </c>
      <c r="AA399" s="14">
        <v>25</v>
      </c>
      <c r="AB399" s="14">
        <v>15</v>
      </c>
      <c r="AC399" s="14">
        <v>32</v>
      </c>
      <c r="AD399" s="14">
        <v>48</v>
      </c>
      <c r="AE399" s="140">
        <v>80</v>
      </c>
      <c r="AF399" s="61">
        <v>0</v>
      </c>
      <c r="AG399" s="61">
        <v>0</v>
      </c>
      <c r="AH399" s="61">
        <v>0</v>
      </c>
      <c r="AI399" s="61">
        <v>80</v>
      </c>
      <c r="AJ399" s="139" t="s">
        <v>15</v>
      </c>
      <c r="AK399" s="138" t="s">
        <v>36</v>
      </c>
      <c r="AL399" s="136" t="s">
        <v>275</v>
      </c>
      <c r="AM399" s="136" t="s">
        <v>1345</v>
      </c>
      <c r="AN399" s="137">
        <v>44927</v>
      </c>
      <c r="AO399" s="137">
        <v>45261</v>
      </c>
      <c r="AP399" s="137">
        <v>45078</v>
      </c>
      <c r="AQ399" s="136" t="s">
        <v>1327</v>
      </c>
    </row>
    <row r="400" spans="1:43" s="59" customFormat="1" ht="165" x14ac:dyDescent="0.25">
      <c r="A400" s="138"/>
      <c r="B400" s="138"/>
      <c r="C400" s="136"/>
      <c r="D400" s="136"/>
      <c r="E400" s="136"/>
      <c r="F400" s="136"/>
      <c r="G400" s="136"/>
      <c r="H400" s="136"/>
      <c r="I400" s="138"/>
      <c r="J400" s="138"/>
      <c r="K400" s="138"/>
      <c r="L400" s="138"/>
      <c r="M400" s="138"/>
      <c r="N400" s="138"/>
      <c r="O400" s="138"/>
      <c r="P400" s="138"/>
      <c r="Q400" s="138"/>
      <c r="R400" s="139"/>
      <c r="S400" s="61" t="s">
        <v>1346</v>
      </c>
      <c r="T400" s="61" t="s">
        <v>13</v>
      </c>
      <c r="U400" s="61" t="s">
        <v>27</v>
      </c>
      <c r="V400" s="61" t="s">
        <v>30</v>
      </c>
      <c r="W400" s="61" t="s">
        <v>31</v>
      </c>
      <c r="X400" s="61" t="s">
        <v>101</v>
      </c>
      <c r="Y400" s="61" t="s">
        <v>34</v>
      </c>
      <c r="Z400" s="140"/>
      <c r="AA400" s="14">
        <v>25</v>
      </c>
      <c r="AB400" s="14">
        <v>15</v>
      </c>
      <c r="AC400" s="14">
        <v>19.2</v>
      </c>
      <c r="AD400" s="14">
        <v>28.8</v>
      </c>
      <c r="AE400" s="140"/>
      <c r="AF400" s="61">
        <v>0</v>
      </c>
      <c r="AG400" s="61">
        <v>0</v>
      </c>
      <c r="AH400" s="61">
        <v>0</v>
      </c>
      <c r="AI400" s="61">
        <v>80</v>
      </c>
      <c r="AJ400" s="139"/>
      <c r="AK400" s="138"/>
      <c r="AL400" s="136"/>
      <c r="AM400" s="136"/>
      <c r="AN400" s="137"/>
      <c r="AO400" s="137"/>
      <c r="AP400" s="137"/>
      <c r="AQ400" s="136"/>
    </row>
    <row r="401" spans="1:43" s="59" customFormat="1" ht="180" x14ac:dyDescent="0.25">
      <c r="A401" s="138"/>
      <c r="B401" s="138"/>
      <c r="C401" s="136"/>
      <c r="D401" s="136"/>
      <c r="E401" s="136"/>
      <c r="F401" s="136"/>
      <c r="G401" s="136"/>
      <c r="H401" s="136"/>
      <c r="I401" s="138"/>
      <c r="J401" s="138"/>
      <c r="K401" s="138"/>
      <c r="L401" s="138"/>
      <c r="M401" s="138"/>
      <c r="N401" s="138"/>
      <c r="O401" s="138"/>
      <c r="P401" s="138"/>
      <c r="Q401" s="138"/>
      <c r="R401" s="139"/>
      <c r="S401" s="61" t="s">
        <v>1347</v>
      </c>
      <c r="T401" s="61" t="s">
        <v>13</v>
      </c>
      <c r="U401" s="61" t="s">
        <v>27</v>
      </c>
      <c r="V401" s="61" t="s">
        <v>30</v>
      </c>
      <c r="W401" s="61" t="s">
        <v>31</v>
      </c>
      <c r="X401" s="61" t="s">
        <v>101</v>
      </c>
      <c r="Y401" s="61" t="s">
        <v>34</v>
      </c>
      <c r="Z401" s="140"/>
      <c r="AA401" s="14">
        <v>25</v>
      </c>
      <c r="AB401" s="14">
        <v>15</v>
      </c>
      <c r="AC401" s="14">
        <v>11.52</v>
      </c>
      <c r="AD401" s="14">
        <v>17.28</v>
      </c>
      <c r="AE401" s="140"/>
      <c r="AF401" s="61">
        <v>0</v>
      </c>
      <c r="AG401" s="61">
        <v>0</v>
      </c>
      <c r="AH401" s="61">
        <v>0</v>
      </c>
      <c r="AI401" s="61">
        <v>80</v>
      </c>
      <c r="AJ401" s="139"/>
      <c r="AK401" s="138"/>
      <c r="AL401" s="136"/>
      <c r="AM401" s="136"/>
      <c r="AN401" s="137"/>
      <c r="AO401" s="137"/>
      <c r="AP401" s="137"/>
      <c r="AQ401" s="136"/>
    </row>
    <row r="402" spans="1:43" s="59" customFormat="1" ht="316.5" customHeight="1" x14ac:dyDescent="0.25">
      <c r="A402" s="138">
        <v>152</v>
      </c>
      <c r="B402" s="138" t="s">
        <v>1319</v>
      </c>
      <c r="C402" s="136" t="s">
        <v>1320</v>
      </c>
      <c r="D402" s="136" t="s">
        <v>1348</v>
      </c>
      <c r="E402" s="136" t="s">
        <v>96</v>
      </c>
      <c r="F402" s="136" t="s">
        <v>1349</v>
      </c>
      <c r="G402" s="136" t="s">
        <v>1350</v>
      </c>
      <c r="H402" s="136" t="s">
        <v>1351</v>
      </c>
      <c r="I402" s="138" t="s">
        <v>158</v>
      </c>
      <c r="J402" s="138" t="s">
        <v>194</v>
      </c>
      <c r="K402" s="138" t="s">
        <v>23</v>
      </c>
      <c r="L402" s="138" t="s">
        <v>71</v>
      </c>
      <c r="M402" s="138" t="s">
        <v>1352</v>
      </c>
      <c r="N402" s="138" t="s">
        <v>42</v>
      </c>
      <c r="O402" s="138">
        <v>40</v>
      </c>
      <c r="P402" s="138" t="s">
        <v>46</v>
      </c>
      <c r="Q402" s="138">
        <v>80</v>
      </c>
      <c r="R402" s="139" t="s">
        <v>15</v>
      </c>
      <c r="S402" s="61" t="s">
        <v>1353</v>
      </c>
      <c r="T402" s="61" t="s">
        <v>13</v>
      </c>
      <c r="U402" s="61" t="s">
        <v>27</v>
      </c>
      <c r="V402" s="61" t="s">
        <v>30</v>
      </c>
      <c r="W402" s="61" t="s">
        <v>31</v>
      </c>
      <c r="X402" s="61" t="s">
        <v>101</v>
      </c>
      <c r="Y402" s="61" t="s">
        <v>34</v>
      </c>
      <c r="Z402" s="140">
        <v>16.8</v>
      </c>
      <c r="AA402" s="14">
        <v>25</v>
      </c>
      <c r="AB402" s="14">
        <v>15</v>
      </c>
      <c r="AC402" s="14">
        <v>16</v>
      </c>
      <c r="AD402" s="14">
        <v>24</v>
      </c>
      <c r="AE402" s="140">
        <v>80</v>
      </c>
      <c r="AF402" s="61">
        <v>0</v>
      </c>
      <c r="AG402" s="61">
        <v>0</v>
      </c>
      <c r="AH402" s="61">
        <v>0</v>
      </c>
      <c r="AI402" s="61">
        <v>80</v>
      </c>
      <c r="AJ402" s="139" t="s">
        <v>15</v>
      </c>
      <c r="AK402" s="138" t="s">
        <v>36</v>
      </c>
      <c r="AL402" s="136" t="s">
        <v>275</v>
      </c>
      <c r="AM402" s="136" t="s">
        <v>1354</v>
      </c>
      <c r="AN402" s="137">
        <v>44927</v>
      </c>
      <c r="AO402" s="137">
        <v>45261</v>
      </c>
      <c r="AP402" s="137">
        <v>45078</v>
      </c>
      <c r="AQ402" s="136" t="s">
        <v>1327</v>
      </c>
    </row>
    <row r="403" spans="1:43" s="59" customFormat="1" ht="225" customHeight="1" x14ac:dyDescent="0.25">
      <c r="A403" s="138"/>
      <c r="B403" s="138"/>
      <c r="C403" s="136"/>
      <c r="D403" s="136"/>
      <c r="E403" s="136"/>
      <c r="F403" s="136"/>
      <c r="G403" s="136"/>
      <c r="H403" s="136"/>
      <c r="I403" s="138"/>
      <c r="J403" s="138"/>
      <c r="K403" s="138"/>
      <c r="L403" s="138"/>
      <c r="M403" s="138"/>
      <c r="N403" s="138"/>
      <c r="O403" s="138"/>
      <c r="P403" s="138"/>
      <c r="Q403" s="138"/>
      <c r="R403" s="139"/>
      <c r="S403" s="61" t="s">
        <v>1355</v>
      </c>
      <c r="T403" s="61" t="s">
        <v>13</v>
      </c>
      <c r="U403" s="61" t="s">
        <v>28</v>
      </c>
      <c r="V403" s="61" t="s">
        <v>30</v>
      </c>
      <c r="W403" s="61" t="s">
        <v>31</v>
      </c>
      <c r="X403" s="61" t="s">
        <v>101</v>
      </c>
      <c r="Y403" s="61" t="s">
        <v>34</v>
      </c>
      <c r="Z403" s="140"/>
      <c r="AA403" s="14">
        <v>15</v>
      </c>
      <c r="AB403" s="14">
        <v>15</v>
      </c>
      <c r="AC403" s="14">
        <v>7.2</v>
      </c>
      <c r="AD403" s="14">
        <v>16.8</v>
      </c>
      <c r="AE403" s="140"/>
      <c r="AF403" s="61">
        <v>0</v>
      </c>
      <c r="AG403" s="61">
        <v>0</v>
      </c>
      <c r="AH403" s="61">
        <v>0</v>
      </c>
      <c r="AI403" s="61">
        <v>80</v>
      </c>
      <c r="AJ403" s="139"/>
      <c r="AK403" s="138"/>
      <c r="AL403" s="136"/>
      <c r="AM403" s="136"/>
      <c r="AN403" s="137"/>
      <c r="AO403" s="137"/>
      <c r="AP403" s="137"/>
      <c r="AQ403" s="136"/>
    </row>
    <row r="404" spans="1:43" s="59" customFormat="1" ht="285.75" customHeight="1" x14ac:dyDescent="0.25">
      <c r="A404" s="138">
        <v>153</v>
      </c>
      <c r="B404" s="138" t="s">
        <v>1319</v>
      </c>
      <c r="C404" s="136" t="s">
        <v>1320</v>
      </c>
      <c r="D404" s="136" t="s">
        <v>1356</v>
      </c>
      <c r="E404" s="136" t="s">
        <v>95</v>
      </c>
      <c r="F404" s="136" t="s">
        <v>1357</v>
      </c>
      <c r="G404" s="136" t="s">
        <v>1358</v>
      </c>
      <c r="H404" s="136" t="s">
        <v>1359</v>
      </c>
      <c r="I404" s="138" t="s">
        <v>159</v>
      </c>
      <c r="J404" s="138" t="s">
        <v>1360</v>
      </c>
      <c r="K404" s="138" t="s">
        <v>23</v>
      </c>
      <c r="L404" s="138" t="s">
        <v>71</v>
      </c>
      <c r="M404" s="138">
        <v>12</v>
      </c>
      <c r="N404" s="138" t="s">
        <v>55</v>
      </c>
      <c r="O404" s="138">
        <v>20</v>
      </c>
      <c r="P404" s="138" t="s">
        <v>46</v>
      </c>
      <c r="Q404" s="138">
        <v>80</v>
      </c>
      <c r="R404" s="139" t="s">
        <v>15</v>
      </c>
      <c r="S404" s="61" t="s">
        <v>1361</v>
      </c>
      <c r="T404" s="61" t="s">
        <v>13</v>
      </c>
      <c r="U404" s="61" t="s">
        <v>28</v>
      </c>
      <c r="V404" s="61" t="s">
        <v>30</v>
      </c>
      <c r="W404" s="61" t="s">
        <v>31</v>
      </c>
      <c r="X404" s="61" t="s">
        <v>101</v>
      </c>
      <c r="Y404" s="61" t="s">
        <v>34</v>
      </c>
      <c r="Z404" s="140">
        <v>8.4</v>
      </c>
      <c r="AA404" s="14">
        <v>15</v>
      </c>
      <c r="AB404" s="14">
        <v>15</v>
      </c>
      <c r="AC404" s="14">
        <v>6</v>
      </c>
      <c r="AD404" s="14">
        <v>14</v>
      </c>
      <c r="AE404" s="140">
        <v>80</v>
      </c>
      <c r="AF404" s="61">
        <v>0</v>
      </c>
      <c r="AG404" s="61">
        <v>0</v>
      </c>
      <c r="AH404" s="61">
        <v>0</v>
      </c>
      <c r="AI404" s="61">
        <v>80</v>
      </c>
      <c r="AJ404" s="139" t="s">
        <v>15</v>
      </c>
      <c r="AK404" s="138" t="s">
        <v>36</v>
      </c>
      <c r="AL404" s="136" t="s">
        <v>275</v>
      </c>
      <c r="AM404" s="136" t="s">
        <v>1362</v>
      </c>
      <c r="AN404" s="137">
        <v>44927</v>
      </c>
      <c r="AO404" s="137">
        <v>45261</v>
      </c>
      <c r="AP404" s="137">
        <v>45047</v>
      </c>
      <c r="AQ404" s="136" t="s">
        <v>1327</v>
      </c>
    </row>
    <row r="405" spans="1:43" s="59" customFormat="1" ht="243" customHeight="1" x14ac:dyDescent="0.25">
      <c r="A405" s="138"/>
      <c r="B405" s="138"/>
      <c r="C405" s="136"/>
      <c r="D405" s="136"/>
      <c r="E405" s="136"/>
      <c r="F405" s="136"/>
      <c r="G405" s="136"/>
      <c r="H405" s="136"/>
      <c r="I405" s="138"/>
      <c r="J405" s="138"/>
      <c r="K405" s="138"/>
      <c r="L405" s="138"/>
      <c r="M405" s="138"/>
      <c r="N405" s="138"/>
      <c r="O405" s="138"/>
      <c r="P405" s="138"/>
      <c r="Q405" s="138"/>
      <c r="R405" s="139"/>
      <c r="S405" s="61" t="s">
        <v>1363</v>
      </c>
      <c r="T405" s="61" t="s">
        <v>13</v>
      </c>
      <c r="U405" s="61" t="s">
        <v>27</v>
      </c>
      <c r="V405" s="61" t="s">
        <v>30</v>
      </c>
      <c r="W405" s="61" t="s">
        <v>31</v>
      </c>
      <c r="X405" s="61" t="s">
        <v>101</v>
      </c>
      <c r="Y405" s="61" t="s">
        <v>34</v>
      </c>
      <c r="Z405" s="140"/>
      <c r="AA405" s="14">
        <v>25</v>
      </c>
      <c r="AB405" s="14">
        <v>15</v>
      </c>
      <c r="AC405" s="14">
        <v>5.6</v>
      </c>
      <c r="AD405" s="14">
        <v>8.4</v>
      </c>
      <c r="AE405" s="140"/>
      <c r="AF405" s="61">
        <v>0</v>
      </c>
      <c r="AG405" s="61">
        <v>0</v>
      </c>
      <c r="AH405" s="61">
        <v>0</v>
      </c>
      <c r="AI405" s="61">
        <v>80</v>
      </c>
      <c r="AJ405" s="139"/>
      <c r="AK405" s="138"/>
      <c r="AL405" s="136"/>
      <c r="AM405" s="136"/>
      <c r="AN405" s="137"/>
      <c r="AO405" s="137"/>
      <c r="AP405" s="137"/>
      <c r="AQ405" s="136"/>
    </row>
    <row r="406" spans="1:43" s="59" customFormat="1" ht="330" customHeight="1" x14ac:dyDescent="0.25">
      <c r="A406" s="138">
        <v>154</v>
      </c>
      <c r="B406" s="138" t="s">
        <v>1319</v>
      </c>
      <c r="C406" s="136" t="s">
        <v>1320</v>
      </c>
      <c r="D406" s="136" t="s">
        <v>1364</v>
      </c>
      <c r="E406" s="136" t="s">
        <v>95</v>
      </c>
      <c r="F406" s="136" t="s">
        <v>1365</v>
      </c>
      <c r="G406" s="136" t="s">
        <v>1366</v>
      </c>
      <c r="H406" s="136" t="s">
        <v>1367</v>
      </c>
      <c r="I406" s="138" t="s">
        <v>158</v>
      </c>
      <c r="J406" s="138" t="s">
        <v>194</v>
      </c>
      <c r="K406" s="138" t="s">
        <v>24</v>
      </c>
      <c r="L406" s="138" t="s">
        <v>67</v>
      </c>
      <c r="M406" s="138">
        <v>15</v>
      </c>
      <c r="N406" s="138" t="s">
        <v>42</v>
      </c>
      <c r="O406" s="138">
        <v>40</v>
      </c>
      <c r="P406" s="138" t="s">
        <v>99</v>
      </c>
      <c r="Q406" s="138">
        <v>40</v>
      </c>
      <c r="R406" s="143" t="s">
        <v>18</v>
      </c>
      <c r="S406" s="61" t="s">
        <v>1368</v>
      </c>
      <c r="T406" s="61" t="s">
        <v>13</v>
      </c>
      <c r="U406" s="61" t="s">
        <v>27</v>
      </c>
      <c r="V406" s="61" t="s">
        <v>30</v>
      </c>
      <c r="W406" s="61" t="s">
        <v>31</v>
      </c>
      <c r="X406" s="61" t="s">
        <v>101</v>
      </c>
      <c r="Y406" s="61" t="s">
        <v>34</v>
      </c>
      <c r="Z406" s="140">
        <v>8.64</v>
      </c>
      <c r="AA406" s="14">
        <v>25</v>
      </c>
      <c r="AB406" s="14">
        <v>15</v>
      </c>
      <c r="AC406" s="14">
        <v>16</v>
      </c>
      <c r="AD406" s="14">
        <v>24</v>
      </c>
      <c r="AE406" s="140">
        <v>40</v>
      </c>
      <c r="AF406" s="61">
        <v>0</v>
      </c>
      <c r="AG406" s="61">
        <v>0</v>
      </c>
      <c r="AH406" s="61">
        <v>0</v>
      </c>
      <c r="AI406" s="61">
        <v>40</v>
      </c>
      <c r="AJ406" s="143" t="s">
        <v>18</v>
      </c>
      <c r="AK406" s="138" t="s">
        <v>35</v>
      </c>
      <c r="AL406" s="136" t="s">
        <v>1369</v>
      </c>
      <c r="AM406" s="136" t="s">
        <v>194</v>
      </c>
      <c r="AN406" s="138"/>
      <c r="AO406" s="138"/>
      <c r="AP406" s="138"/>
      <c r="AQ406" s="136"/>
    </row>
    <row r="407" spans="1:43" s="59" customFormat="1" ht="105" x14ac:dyDescent="0.25">
      <c r="A407" s="138"/>
      <c r="B407" s="138"/>
      <c r="C407" s="136"/>
      <c r="D407" s="136"/>
      <c r="E407" s="136"/>
      <c r="F407" s="136"/>
      <c r="G407" s="136"/>
      <c r="H407" s="136"/>
      <c r="I407" s="138"/>
      <c r="J407" s="138"/>
      <c r="K407" s="138"/>
      <c r="L407" s="138"/>
      <c r="M407" s="138"/>
      <c r="N407" s="138"/>
      <c r="O407" s="138"/>
      <c r="P407" s="138"/>
      <c r="Q407" s="138"/>
      <c r="R407" s="143"/>
      <c r="S407" s="61" t="s">
        <v>1370</v>
      </c>
      <c r="T407" s="61" t="s">
        <v>13</v>
      </c>
      <c r="U407" s="61" t="s">
        <v>27</v>
      </c>
      <c r="V407" s="61" t="s">
        <v>30</v>
      </c>
      <c r="W407" s="61" t="s">
        <v>31</v>
      </c>
      <c r="X407" s="61" t="s">
        <v>101</v>
      </c>
      <c r="Y407" s="61" t="s">
        <v>34</v>
      </c>
      <c r="Z407" s="140"/>
      <c r="AA407" s="14">
        <v>25</v>
      </c>
      <c r="AB407" s="14">
        <v>15</v>
      </c>
      <c r="AC407" s="14">
        <v>9.6</v>
      </c>
      <c r="AD407" s="14">
        <v>14.4</v>
      </c>
      <c r="AE407" s="140"/>
      <c r="AF407" s="61">
        <v>0</v>
      </c>
      <c r="AG407" s="61">
        <v>0</v>
      </c>
      <c r="AH407" s="61">
        <v>0</v>
      </c>
      <c r="AI407" s="61">
        <v>40</v>
      </c>
      <c r="AJ407" s="143"/>
      <c r="AK407" s="138"/>
      <c r="AL407" s="136"/>
      <c r="AM407" s="136"/>
      <c r="AN407" s="138"/>
      <c r="AO407" s="138"/>
      <c r="AP407" s="138"/>
      <c r="AQ407" s="136"/>
    </row>
    <row r="408" spans="1:43" s="59" customFormat="1" ht="105" x14ac:dyDescent="0.25">
      <c r="A408" s="138"/>
      <c r="B408" s="138"/>
      <c r="C408" s="136"/>
      <c r="D408" s="136"/>
      <c r="E408" s="136"/>
      <c r="F408" s="136"/>
      <c r="G408" s="136"/>
      <c r="H408" s="136"/>
      <c r="I408" s="138"/>
      <c r="J408" s="138"/>
      <c r="K408" s="138"/>
      <c r="L408" s="138"/>
      <c r="M408" s="138"/>
      <c r="N408" s="138"/>
      <c r="O408" s="138"/>
      <c r="P408" s="138"/>
      <c r="Q408" s="138"/>
      <c r="R408" s="143"/>
      <c r="S408" s="61" t="s">
        <v>1371</v>
      </c>
      <c r="T408" s="61" t="s">
        <v>13</v>
      </c>
      <c r="U408" s="61" t="s">
        <v>27</v>
      </c>
      <c r="V408" s="61" t="s">
        <v>30</v>
      </c>
      <c r="W408" s="61" t="s">
        <v>31</v>
      </c>
      <c r="X408" s="61" t="s">
        <v>101</v>
      </c>
      <c r="Y408" s="61" t="s">
        <v>34</v>
      </c>
      <c r="Z408" s="140"/>
      <c r="AA408" s="14">
        <v>25</v>
      </c>
      <c r="AB408" s="14">
        <v>15</v>
      </c>
      <c r="AC408" s="14">
        <v>5.76</v>
      </c>
      <c r="AD408" s="14">
        <v>8.64</v>
      </c>
      <c r="AE408" s="140"/>
      <c r="AF408" s="61">
        <v>0</v>
      </c>
      <c r="AG408" s="61">
        <v>0</v>
      </c>
      <c r="AH408" s="61">
        <v>0</v>
      </c>
      <c r="AI408" s="61">
        <v>40</v>
      </c>
      <c r="AJ408" s="143"/>
      <c r="AK408" s="138"/>
      <c r="AL408" s="136"/>
      <c r="AM408" s="136"/>
      <c r="AN408" s="138"/>
      <c r="AO408" s="138"/>
      <c r="AP408" s="138"/>
      <c r="AQ408" s="136"/>
    </row>
    <row r="409" spans="1:43" s="59" customFormat="1" ht="277.5" customHeight="1" x14ac:dyDescent="0.25">
      <c r="A409" s="138">
        <v>155</v>
      </c>
      <c r="B409" s="138" t="s">
        <v>1319</v>
      </c>
      <c r="C409" s="136" t="s">
        <v>1320</v>
      </c>
      <c r="D409" s="136" t="s">
        <v>1364</v>
      </c>
      <c r="E409" s="136" t="s">
        <v>95</v>
      </c>
      <c r="F409" s="136" t="s">
        <v>1372</v>
      </c>
      <c r="G409" s="136" t="s">
        <v>1373</v>
      </c>
      <c r="H409" s="136" t="s">
        <v>1374</v>
      </c>
      <c r="I409" s="138" t="s">
        <v>158</v>
      </c>
      <c r="J409" s="138" t="s">
        <v>194</v>
      </c>
      <c r="K409" s="138" t="s">
        <v>23</v>
      </c>
      <c r="L409" s="138" t="s">
        <v>67</v>
      </c>
      <c r="M409" s="138">
        <v>20</v>
      </c>
      <c r="N409" s="138" t="s">
        <v>42</v>
      </c>
      <c r="O409" s="138">
        <v>40</v>
      </c>
      <c r="P409" s="138" t="s">
        <v>46</v>
      </c>
      <c r="Q409" s="138">
        <v>80</v>
      </c>
      <c r="R409" s="139" t="s">
        <v>15</v>
      </c>
      <c r="S409" s="61" t="s">
        <v>1375</v>
      </c>
      <c r="T409" s="61" t="s">
        <v>13</v>
      </c>
      <c r="U409" s="61" t="s">
        <v>27</v>
      </c>
      <c r="V409" s="61" t="s">
        <v>30</v>
      </c>
      <c r="W409" s="61" t="s">
        <v>31</v>
      </c>
      <c r="X409" s="61" t="s">
        <v>101</v>
      </c>
      <c r="Y409" s="61" t="s">
        <v>33</v>
      </c>
      <c r="Z409" s="140">
        <v>12</v>
      </c>
      <c r="AA409" s="14">
        <v>25</v>
      </c>
      <c r="AB409" s="14">
        <v>15</v>
      </c>
      <c r="AC409" s="14">
        <v>16</v>
      </c>
      <c r="AD409" s="14">
        <v>24</v>
      </c>
      <c r="AE409" s="140">
        <v>80</v>
      </c>
      <c r="AF409" s="61">
        <v>0</v>
      </c>
      <c r="AG409" s="61">
        <v>0</v>
      </c>
      <c r="AH409" s="61">
        <v>0</v>
      </c>
      <c r="AI409" s="61">
        <v>80</v>
      </c>
      <c r="AJ409" s="139" t="s">
        <v>15</v>
      </c>
      <c r="AK409" s="138" t="s">
        <v>36</v>
      </c>
      <c r="AL409" s="136" t="s">
        <v>275</v>
      </c>
      <c r="AM409" s="136" t="s">
        <v>1376</v>
      </c>
      <c r="AN409" s="137">
        <v>44927</v>
      </c>
      <c r="AO409" s="137">
        <v>45261</v>
      </c>
      <c r="AP409" s="137">
        <v>45078</v>
      </c>
      <c r="AQ409" s="136" t="s">
        <v>1377</v>
      </c>
    </row>
    <row r="410" spans="1:43" s="59" customFormat="1" ht="258" customHeight="1" x14ac:dyDescent="0.25">
      <c r="A410" s="138"/>
      <c r="B410" s="138"/>
      <c r="C410" s="136"/>
      <c r="D410" s="136"/>
      <c r="E410" s="136"/>
      <c r="F410" s="136"/>
      <c r="G410" s="136"/>
      <c r="H410" s="136"/>
      <c r="I410" s="138"/>
      <c r="J410" s="138"/>
      <c r="K410" s="138"/>
      <c r="L410" s="138"/>
      <c r="M410" s="138"/>
      <c r="N410" s="138"/>
      <c r="O410" s="138"/>
      <c r="P410" s="138"/>
      <c r="Q410" s="138"/>
      <c r="R410" s="139"/>
      <c r="S410" s="61" t="s">
        <v>1378</v>
      </c>
      <c r="T410" s="61" t="s">
        <v>13</v>
      </c>
      <c r="U410" s="61" t="s">
        <v>28</v>
      </c>
      <c r="V410" s="61" t="s">
        <v>30</v>
      </c>
      <c r="W410" s="61" t="s">
        <v>31</v>
      </c>
      <c r="X410" s="61" t="s">
        <v>101</v>
      </c>
      <c r="Y410" s="61" t="s">
        <v>33</v>
      </c>
      <c r="Z410" s="140"/>
      <c r="AA410" s="14">
        <v>15</v>
      </c>
      <c r="AB410" s="14">
        <v>15</v>
      </c>
      <c r="AC410" s="14">
        <v>12</v>
      </c>
      <c r="AD410" s="14">
        <v>12</v>
      </c>
      <c r="AE410" s="140"/>
      <c r="AF410" s="61">
        <v>0</v>
      </c>
      <c r="AG410" s="61">
        <v>0</v>
      </c>
      <c r="AH410" s="61">
        <v>0</v>
      </c>
      <c r="AI410" s="61">
        <v>80</v>
      </c>
      <c r="AJ410" s="139"/>
      <c r="AK410" s="138"/>
      <c r="AL410" s="136"/>
      <c r="AM410" s="136"/>
      <c r="AN410" s="137"/>
      <c r="AO410" s="137"/>
      <c r="AP410" s="137"/>
      <c r="AQ410" s="136"/>
    </row>
    <row r="411" spans="1:43" s="59" customFormat="1" ht="165" x14ac:dyDescent="0.25">
      <c r="A411" s="138">
        <v>156</v>
      </c>
      <c r="B411" s="138" t="s">
        <v>1319</v>
      </c>
      <c r="C411" s="136" t="s">
        <v>231</v>
      </c>
      <c r="D411" s="136" t="s">
        <v>344</v>
      </c>
      <c r="E411" s="136" t="s">
        <v>95</v>
      </c>
      <c r="F411" s="136" t="s">
        <v>1379</v>
      </c>
      <c r="G411" s="136" t="s">
        <v>1380</v>
      </c>
      <c r="H411" s="136" t="s">
        <v>1381</v>
      </c>
      <c r="I411" s="138" t="s">
        <v>160</v>
      </c>
      <c r="J411" s="138" t="s">
        <v>193</v>
      </c>
      <c r="K411" s="138" t="s">
        <v>286</v>
      </c>
      <c r="L411" s="138" t="s">
        <v>71</v>
      </c>
      <c r="M411" s="138">
        <v>12</v>
      </c>
      <c r="N411" s="138" t="s">
        <v>55</v>
      </c>
      <c r="O411" s="138">
        <v>20</v>
      </c>
      <c r="P411" s="138" t="s">
        <v>46</v>
      </c>
      <c r="Q411" s="138">
        <v>80</v>
      </c>
      <c r="R411" s="139" t="s">
        <v>15</v>
      </c>
      <c r="S411" s="61" t="s">
        <v>1382</v>
      </c>
      <c r="T411" s="61" t="s">
        <v>13</v>
      </c>
      <c r="U411" s="61" t="s">
        <v>27</v>
      </c>
      <c r="V411" s="61" t="s">
        <v>30</v>
      </c>
      <c r="W411" s="61" t="s">
        <v>31</v>
      </c>
      <c r="X411" s="61" t="s">
        <v>101</v>
      </c>
      <c r="Y411" s="61" t="s">
        <v>33</v>
      </c>
      <c r="Z411" s="140">
        <v>4.32</v>
      </c>
      <c r="AA411" s="14">
        <v>25</v>
      </c>
      <c r="AB411" s="14">
        <v>15</v>
      </c>
      <c r="AC411" s="14">
        <v>8</v>
      </c>
      <c r="AD411" s="14">
        <v>12</v>
      </c>
      <c r="AE411" s="140">
        <v>80</v>
      </c>
      <c r="AF411" s="61">
        <v>0</v>
      </c>
      <c r="AG411" s="61">
        <v>0</v>
      </c>
      <c r="AH411" s="61">
        <v>0</v>
      </c>
      <c r="AI411" s="61">
        <v>80</v>
      </c>
      <c r="AJ411" s="139" t="s">
        <v>15</v>
      </c>
      <c r="AK411" s="138" t="s">
        <v>36</v>
      </c>
      <c r="AL411" s="136" t="s">
        <v>275</v>
      </c>
      <c r="AM411" s="61" t="s">
        <v>1383</v>
      </c>
      <c r="AN411" s="65">
        <v>44927</v>
      </c>
      <c r="AO411" s="65">
        <v>45261</v>
      </c>
      <c r="AP411" s="65">
        <v>45078</v>
      </c>
      <c r="AQ411" s="61" t="s">
        <v>1327</v>
      </c>
    </row>
    <row r="412" spans="1:43" s="59" customFormat="1" ht="150" x14ac:dyDescent="0.25">
      <c r="A412" s="138"/>
      <c r="B412" s="138"/>
      <c r="C412" s="136"/>
      <c r="D412" s="136"/>
      <c r="E412" s="136"/>
      <c r="F412" s="136"/>
      <c r="G412" s="136"/>
      <c r="H412" s="136"/>
      <c r="I412" s="138"/>
      <c r="J412" s="138"/>
      <c r="K412" s="138"/>
      <c r="L412" s="138"/>
      <c r="M412" s="138"/>
      <c r="N412" s="138"/>
      <c r="O412" s="138"/>
      <c r="P412" s="138"/>
      <c r="Q412" s="138"/>
      <c r="R412" s="139"/>
      <c r="S412" s="61" t="s">
        <v>1384</v>
      </c>
      <c r="T412" s="61" t="s">
        <v>13</v>
      </c>
      <c r="U412" s="61" t="s">
        <v>27</v>
      </c>
      <c r="V412" s="61" t="s">
        <v>30</v>
      </c>
      <c r="W412" s="61" t="s">
        <v>31</v>
      </c>
      <c r="X412" s="61" t="s">
        <v>101</v>
      </c>
      <c r="Y412" s="61" t="s">
        <v>33</v>
      </c>
      <c r="Z412" s="140"/>
      <c r="AA412" s="14">
        <v>25</v>
      </c>
      <c r="AB412" s="14">
        <v>15</v>
      </c>
      <c r="AC412" s="14">
        <v>4.8</v>
      </c>
      <c r="AD412" s="14">
        <v>7.2</v>
      </c>
      <c r="AE412" s="140"/>
      <c r="AF412" s="61">
        <v>0</v>
      </c>
      <c r="AG412" s="61">
        <v>0</v>
      </c>
      <c r="AH412" s="61">
        <v>0</v>
      </c>
      <c r="AI412" s="61">
        <v>80</v>
      </c>
      <c r="AJ412" s="139"/>
      <c r="AK412" s="138"/>
      <c r="AL412" s="136"/>
      <c r="AM412" s="61" t="s">
        <v>1385</v>
      </c>
      <c r="AN412" s="65">
        <v>44927</v>
      </c>
      <c r="AO412" s="65">
        <v>45261</v>
      </c>
      <c r="AP412" s="65">
        <v>45078</v>
      </c>
      <c r="AQ412" s="61" t="s">
        <v>1327</v>
      </c>
    </row>
    <row r="413" spans="1:43" s="59" customFormat="1" ht="150" x14ac:dyDescent="0.25">
      <c r="A413" s="138"/>
      <c r="B413" s="138"/>
      <c r="C413" s="136"/>
      <c r="D413" s="136"/>
      <c r="E413" s="136"/>
      <c r="F413" s="136"/>
      <c r="G413" s="136"/>
      <c r="H413" s="136"/>
      <c r="I413" s="138"/>
      <c r="J413" s="138"/>
      <c r="K413" s="138"/>
      <c r="L413" s="138"/>
      <c r="M413" s="138"/>
      <c r="N413" s="138"/>
      <c r="O413" s="138"/>
      <c r="P413" s="138"/>
      <c r="Q413" s="138"/>
      <c r="R413" s="139"/>
      <c r="S413" s="61" t="s">
        <v>1386</v>
      </c>
      <c r="T413" s="61" t="s">
        <v>13</v>
      </c>
      <c r="U413" s="61" t="s">
        <v>27</v>
      </c>
      <c r="V413" s="61" t="s">
        <v>30</v>
      </c>
      <c r="W413" s="61" t="s">
        <v>31</v>
      </c>
      <c r="X413" s="61" t="s">
        <v>101</v>
      </c>
      <c r="Y413" s="61" t="s">
        <v>33</v>
      </c>
      <c r="Z413" s="140"/>
      <c r="AA413" s="14">
        <v>25</v>
      </c>
      <c r="AB413" s="14">
        <v>15</v>
      </c>
      <c r="AC413" s="14">
        <v>2.88</v>
      </c>
      <c r="AD413" s="14">
        <v>4.32</v>
      </c>
      <c r="AE413" s="140"/>
      <c r="AF413" s="61">
        <v>0</v>
      </c>
      <c r="AG413" s="61">
        <v>0</v>
      </c>
      <c r="AH413" s="61">
        <v>0</v>
      </c>
      <c r="AI413" s="61">
        <v>80</v>
      </c>
      <c r="AJ413" s="139"/>
      <c r="AK413" s="138"/>
      <c r="AL413" s="136"/>
      <c r="AM413" s="61" t="s">
        <v>1387</v>
      </c>
      <c r="AN413" s="65">
        <v>44927</v>
      </c>
      <c r="AO413" s="65">
        <v>45261</v>
      </c>
      <c r="AP413" s="65">
        <v>45078</v>
      </c>
      <c r="AQ413" s="61" t="s">
        <v>1327</v>
      </c>
    </row>
    <row r="414" spans="1:43" s="59" customFormat="1" ht="135" x14ac:dyDescent="0.25">
      <c r="A414" s="138">
        <v>157</v>
      </c>
      <c r="B414" s="138" t="s">
        <v>1319</v>
      </c>
      <c r="C414" s="136" t="s">
        <v>292</v>
      </c>
      <c r="D414" s="136" t="s">
        <v>293</v>
      </c>
      <c r="E414" s="136" t="s">
        <v>95</v>
      </c>
      <c r="F414" s="136" t="s">
        <v>294</v>
      </c>
      <c r="G414" s="136" t="s">
        <v>1388</v>
      </c>
      <c r="H414" s="136" t="s">
        <v>1389</v>
      </c>
      <c r="I414" s="138" t="s">
        <v>234</v>
      </c>
      <c r="J414" s="138" t="s">
        <v>193</v>
      </c>
      <c r="K414" s="138" t="s">
        <v>286</v>
      </c>
      <c r="L414" s="138" t="s">
        <v>71</v>
      </c>
      <c r="M414" s="138">
        <v>12</v>
      </c>
      <c r="N414" s="138" t="s">
        <v>55</v>
      </c>
      <c r="O414" s="138">
        <v>20</v>
      </c>
      <c r="P414" s="138" t="s">
        <v>46</v>
      </c>
      <c r="Q414" s="138">
        <v>80</v>
      </c>
      <c r="R414" s="139" t="s">
        <v>15</v>
      </c>
      <c r="S414" s="61" t="s">
        <v>1390</v>
      </c>
      <c r="T414" s="61" t="s">
        <v>13</v>
      </c>
      <c r="U414" s="61" t="s">
        <v>27</v>
      </c>
      <c r="V414" s="61" t="s">
        <v>30</v>
      </c>
      <c r="W414" s="61" t="s">
        <v>31</v>
      </c>
      <c r="X414" s="61" t="s">
        <v>101</v>
      </c>
      <c r="Y414" s="61" t="s">
        <v>33</v>
      </c>
      <c r="Z414" s="140">
        <v>1.8144</v>
      </c>
      <c r="AA414" s="14">
        <v>25</v>
      </c>
      <c r="AB414" s="14">
        <v>15</v>
      </c>
      <c r="AC414" s="14">
        <v>8</v>
      </c>
      <c r="AD414" s="14">
        <v>12</v>
      </c>
      <c r="AE414" s="140">
        <v>80</v>
      </c>
      <c r="AF414" s="61">
        <v>0</v>
      </c>
      <c r="AG414" s="61">
        <v>0</v>
      </c>
      <c r="AH414" s="61">
        <v>0</v>
      </c>
      <c r="AI414" s="61">
        <v>80</v>
      </c>
      <c r="AJ414" s="139" t="s">
        <v>15</v>
      </c>
      <c r="AK414" s="138" t="s">
        <v>36</v>
      </c>
      <c r="AL414" s="136" t="s">
        <v>275</v>
      </c>
      <c r="AM414" s="61" t="s">
        <v>1391</v>
      </c>
      <c r="AN414" s="65">
        <v>44927</v>
      </c>
      <c r="AO414" s="65">
        <v>45261</v>
      </c>
      <c r="AP414" s="65">
        <v>45078</v>
      </c>
      <c r="AQ414" s="61" t="s">
        <v>1327</v>
      </c>
    </row>
    <row r="415" spans="1:43" s="59" customFormat="1" ht="135" x14ac:dyDescent="0.25">
      <c r="A415" s="138"/>
      <c r="B415" s="138"/>
      <c r="C415" s="136"/>
      <c r="D415" s="136"/>
      <c r="E415" s="136"/>
      <c r="F415" s="136"/>
      <c r="G415" s="136"/>
      <c r="H415" s="136"/>
      <c r="I415" s="138"/>
      <c r="J415" s="138"/>
      <c r="K415" s="138"/>
      <c r="L415" s="138"/>
      <c r="M415" s="138"/>
      <c r="N415" s="138"/>
      <c r="O415" s="138"/>
      <c r="P415" s="138"/>
      <c r="Q415" s="138"/>
      <c r="R415" s="139"/>
      <c r="S415" s="61" t="s">
        <v>1392</v>
      </c>
      <c r="T415" s="61" t="s">
        <v>13</v>
      </c>
      <c r="U415" s="61" t="s">
        <v>27</v>
      </c>
      <c r="V415" s="61" t="s">
        <v>30</v>
      </c>
      <c r="W415" s="61" t="s">
        <v>31</v>
      </c>
      <c r="X415" s="61" t="s">
        <v>101</v>
      </c>
      <c r="Y415" s="61" t="s">
        <v>33</v>
      </c>
      <c r="Z415" s="140"/>
      <c r="AA415" s="14">
        <v>25</v>
      </c>
      <c r="AB415" s="14">
        <v>15</v>
      </c>
      <c r="AC415" s="14">
        <v>4.8</v>
      </c>
      <c r="AD415" s="14">
        <v>7.2</v>
      </c>
      <c r="AE415" s="140"/>
      <c r="AF415" s="61">
        <v>0</v>
      </c>
      <c r="AG415" s="61">
        <v>0</v>
      </c>
      <c r="AH415" s="61">
        <v>0</v>
      </c>
      <c r="AI415" s="61">
        <v>80</v>
      </c>
      <c r="AJ415" s="139"/>
      <c r="AK415" s="138"/>
      <c r="AL415" s="136"/>
      <c r="AM415" s="61" t="s">
        <v>1393</v>
      </c>
      <c r="AN415" s="65">
        <v>44927</v>
      </c>
      <c r="AO415" s="65">
        <v>45261</v>
      </c>
      <c r="AP415" s="65">
        <v>45078</v>
      </c>
      <c r="AQ415" s="61" t="s">
        <v>1327</v>
      </c>
    </row>
    <row r="416" spans="1:43" s="59" customFormat="1" ht="180" x14ac:dyDescent="0.25">
      <c r="A416" s="138"/>
      <c r="B416" s="138"/>
      <c r="C416" s="136"/>
      <c r="D416" s="136"/>
      <c r="E416" s="136"/>
      <c r="F416" s="136"/>
      <c r="G416" s="136"/>
      <c r="H416" s="136"/>
      <c r="I416" s="138"/>
      <c r="J416" s="138"/>
      <c r="K416" s="138"/>
      <c r="L416" s="138"/>
      <c r="M416" s="138"/>
      <c r="N416" s="138"/>
      <c r="O416" s="138"/>
      <c r="P416" s="138"/>
      <c r="Q416" s="138"/>
      <c r="R416" s="139"/>
      <c r="S416" s="61" t="s">
        <v>1394</v>
      </c>
      <c r="T416" s="61" t="s">
        <v>13</v>
      </c>
      <c r="U416" s="61" t="s">
        <v>27</v>
      </c>
      <c r="V416" s="61" t="s">
        <v>30</v>
      </c>
      <c r="W416" s="61" t="s">
        <v>31</v>
      </c>
      <c r="X416" s="61" t="s">
        <v>101</v>
      </c>
      <c r="Y416" s="61" t="s">
        <v>33</v>
      </c>
      <c r="Z416" s="140"/>
      <c r="AA416" s="14">
        <v>25</v>
      </c>
      <c r="AB416" s="14">
        <v>15</v>
      </c>
      <c r="AC416" s="14">
        <v>2.88</v>
      </c>
      <c r="AD416" s="14">
        <v>4.32</v>
      </c>
      <c r="AE416" s="140"/>
      <c r="AF416" s="61">
        <v>0</v>
      </c>
      <c r="AG416" s="61">
        <v>0</v>
      </c>
      <c r="AH416" s="61">
        <v>0</v>
      </c>
      <c r="AI416" s="61">
        <v>80</v>
      </c>
      <c r="AJ416" s="139"/>
      <c r="AK416" s="138"/>
      <c r="AL416" s="136"/>
      <c r="AM416" s="61" t="s">
        <v>1395</v>
      </c>
      <c r="AN416" s="65">
        <v>44927</v>
      </c>
      <c r="AO416" s="65">
        <v>45261</v>
      </c>
      <c r="AP416" s="65">
        <v>45078</v>
      </c>
      <c r="AQ416" s="61" t="s">
        <v>1327</v>
      </c>
    </row>
    <row r="417" spans="1:43" s="59" customFormat="1" ht="150" x14ac:dyDescent="0.25">
      <c r="A417" s="138"/>
      <c r="B417" s="138"/>
      <c r="C417" s="136"/>
      <c r="D417" s="136"/>
      <c r="E417" s="136"/>
      <c r="F417" s="136"/>
      <c r="G417" s="136"/>
      <c r="H417" s="136"/>
      <c r="I417" s="138"/>
      <c r="J417" s="138"/>
      <c r="K417" s="138"/>
      <c r="L417" s="138"/>
      <c r="M417" s="138"/>
      <c r="N417" s="138"/>
      <c r="O417" s="138"/>
      <c r="P417" s="138"/>
      <c r="Q417" s="138"/>
      <c r="R417" s="139"/>
      <c r="S417" s="61" t="s">
        <v>1396</v>
      </c>
      <c r="T417" s="61" t="s">
        <v>13</v>
      </c>
      <c r="U417" s="61" t="s">
        <v>27</v>
      </c>
      <c r="V417" s="61" t="s">
        <v>30</v>
      </c>
      <c r="W417" s="61" t="s">
        <v>31</v>
      </c>
      <c r="X417" s="61" t="s">
        <v>101</v>
      </c>
      <c r="Y417" s="61" t="s">
        <v>33</v>
      </c>
      <c r="Z417" s="140"/>
      <c r="AA417" s="14">
        <v>25</v>
      </c>
      <c r="AB417" s="14">
        <v>15</v>
      </c>
      <c r="AC417" s="14">
        <v>1.7280000000000002</v>
      </c>
      <c r="AD417" s="14">
        <v>2.5920000000000001</v>
      </c>
      <c r="AE417" s="140"/>
      <c r="AF417" s="61">
        <v>0</v>
      </c>
      <c r="AG417" s="61">
        <v>0</v>
      </c>
      <c r="AH417" s="61">
        <v>0</v>
      </c>
      <c r="AI417" s="61">
        <v>80</v>
      </c>
      <c r="AJ417" s="139"/>
      <c r="AK417" s="138"/>
      <c r="AL417" s="136"/>
      <c r="AM417" s="61" t="s">
        <v>1397</v>
      </c>
      <c r="AN417" s="65">
        <v>44927</v>
      </c>
      <c r="AO417" s="65">
        <v>45261</v>
      </c>
      <c r="AP417" s="65">
        <v>45078</v>
      </c>
      <c r="AQ417" s="61" t="s">
        <v>1327</v>
      </c>
    </row>
    <row r="418" spans="1:43" s="59" customFormat="1" ht="150" x14ac:dyDescent="0.25">
      <c r="A418" s="138"/>
      <c r="B418" s="138"/>
      <c r="C418" s="136"/>
      <c r="D418" s="136"/>
      <c r="E418" s="136"/>
      <c r="F418" s="136"/>
      <c r="G418" s="136"/>
      <c r="H418" s="136"/>
      <c r="I418" s="138"/>
      <c r="J418" s="138"/>
      <c r="K418" s="138"/>
      <c r="L418" s="138"/>
      <c r="M418" s="138"/>
      <c r="N418" s="138"/>
      <c r="O418" s="138"/>
      <c r="P418" s="138"/>
      <c r="Q418" s="138"/>
      <c r="R418" s="139"/>
      <c r="S418" s="61" t="s">
        <v>1398</v>
      </c>
      <c r="T418" s="61" t="s">
        <v>13</v>
      </c>
      <c r="U418" s="61" t="s">
        <v>28</v>
      </c>
      <c r="V418" s="61" t="s">
        <v>30</v>
      </c>
      <c r="W418" s="61" t="s">
        <v>31</v>
      </c>
      <c r="X418" s="61" t="s">
        <v>101</v>
      </c>
      <c r="Y418" s="61" t="s">
        <v>33</v>
      </c>
      <c r="Z418" s="140"/>
      <c r="AA418" s="14">
        <v>15</v>
      </c>
      <c r="AB418" s="14">
        <v>15</v>
      </c>
      <c r="AC418" s="14">
        <v>0.77760000000000007</v>
      </c>
      <c r="AD418" s="14">
        <v>1.8144</v>
      </c>
      <c r="AE418" s="140"/>
      <c r="AF418" s="61">
        <v>0</v>
      </c>
      <c r="AG418" s="61">
        <v>0</v>
      </c>
      <c r="AH418" s="61">
        <v>0</v>
      </c>
      <c r="AI418" s="61">
        <v>80</v>
      </c>
      <c r="AJ418" s="139"/>
      <c r="AK418" s="138"/>
      <c r="AL418" s="136"/>
      <c r="AM418" s="61" t="s">
        <v>1399</v>
      </c>
      <c r="AN418" s="65">
        <v>44927</v>
      </c>
      <c r="AO418" s="65">
        <v>45261</v>
      </c>
      <c r="AP418" s="65">
        <v>45078</v>
      </c>
      <c r="AQ418" s="61" t="s">
        <v>1327</v>
      </c>
    </row>
    <row r="419" spans="1:43" s="59" customFormat="1" ht="135" x14ac:dyDescent="0.25">
      <c r="A419" s="138">
        <v>158</v>
      </c>
      <c r="B419" s="138" t="s">
        <v>1319</v>
      </c>
      <c r="C419" s="136" t="s">
        <v>232</v>
      </c>
      <c r="D419" s="136" t="s">
        <v>1400</v>
      </c>
      <c r="E419" s="136" t="s">
        <v>95</v>
      </c>
      <c r="F419" s="136" t="s">
        <v>303</v>
      </c>
      <c r="G419" s="136" t="s">
        <v>1401</v>
      </c>
      <c r="H419" s="136" t="s">
        <v>1402</v>
      </c>
      <c r="I419" s="138" t="s">
        <v>306</v>
      </c>
      <c r="J419" s="138" t="s">
        <v>193</v>
      </c>
      <c r="K419" s="138" t="s">
        <v>286</v>
      </c>
      <c r="L419" s="138" t="s">
        <v>71</v>
      </c>
      <c r="M419" s="138">
        <v>12</v>
      </c>
      <c r="N419" s="138" t="s">
        <v>55</v>
      </c>
      <c r="O419" s="138">
        <v>20</v>
      </c>
      <c r="P419" s="138" t="s">
        <v>46</v>
      </c>
      <c r="Q419" s="138">
        <v>80</v>
      </c>
      <c r="R419" s="139" t="s">
        <v>15</v>
      </c>
      <c r="S419" s="61" t="s">
        <v>1403</v>
      </c>
      <c r="T419" s="61" t="s">
        <v>13</v>
      </c>
      <c r="U419" s="61" t="s">
        <v>27</v>
      </c>
      <c r="V419" s="61" t="s">
        <v>30</v>
      </c>
      <c r="W419" s="61" t="s">
        <v>31</v>
      </c>
      <c r="X419" s="61" t="s">
        <v>101</v>
      </c>
      <c r="Y419" s="61" t="s">
        <v>33</v>
      </c>
      <c r="Z419" s="140">
        <v>5.04</v>
      </c>
      <c r="AA419" s="14">
        <v>25</v>
      </c>
      <c r="AB419" s="14">
        <v>15</v>
      </c>
      <c r="AC419" s="14">
        <v>8</v>
      </c>
      <c r="AD419" s="14">
        <v>12</v>
      </c>
      <c r="AE419" s="140">
        <v>80</v>
      </c>
      <c r="AF419" s="61">
        <v>0</v>
      </c>
      <c r="AG419" s="61">
        <v>0</v>
      </c>
      <c r="AH419" s="61">
        <v>0</v>
      </c>
      <c r="AI419" s="61">
        <v>80</v>
      </c>
      <c r="AJ419" s="139" t="s">
        <v>15</v>
      </c>
      <c r="AK419" s="138" t="s">
        <v>36</v>
      </c>
      <c r="AL419" s="136" t="s">
        <v>275</v>
      </c>
      <c r="AM419" s="61" t="s">
        <v>1404</v>
      </c>
      <c r="AN419" s="65">
        <v>44927</v>
      </c>
      <c r="AO419" s="65">
        <v>45261</v>
      </c>
      <c r="AP419" s="65">
        <v>45078</v>
      </c>
      <c r="AQ419" s="61" t="s">
        <v>1327</v>
      </c>
    </row>
    <row r="420" spans="1:43" s="59" customFormat="1" ht="150" x14ac:dyDescent="0.25">
      <c r="A420" s="138"/>
      <c r="B420" s="138"/>
      <c r="C420" s="136"/>
      <c r="D420" s="136"/>
      <c r="E420" s="136"/>
      <c r="F420" s="136"/>
      <c r="G420" s="136"/>
      <c r="H420" s="136"/>
      <c r="I420" s="138"/>
      <c r="J420" s="138"/>
      <c r="K420" s="138"/>
      <c r="L420" s="138"/>
      <c r="M420" s="138"/>
      <c r="N420" s="138"/>
      <c r="O420" s="138"/>
      <c r="P420" s="138"/>
      <c r="Q420" s="138"/>
      <c r="R420" s="139"/>
      <c r="S420" s="61" t="s">
        <v>1405</v>
      </c>
      <c r="T420" s="61" t="s">
        <v>13</v>
      </c>
      <c r="U420" s="61" t="s">
        <v>27</v>
      </c>
      <c r="V420" s="61" t="s">
        <v>30</v>
      </c>
      <c r="W420" s="61" t="s">
        <v>31</v>
      </c>
      <c r="X420" s="61" t="s">
        <v>101</v>
      </c>
      <c r="Y420" s="61" t="s">
        <v>33</v>
      </c>
      <c r="Z420" s="140"/>
      <c r="AA420" s="14">
        <v>25</v>
      </c>
      <c r="AB420" s="14">
        <v>15</v>
      </c>
      <c r="AC420" s="14">
        <v>4.8</v>
      </c>
      <c r="AD420" s="14">
        <v>7.2</v>
      </c>
      <c r="AE420" s="140"/>
      <c r="AF420" s="61">
        <v>0</v>
      </c>
      <c r="AG420" s="61">
        <v>0</v>
      </c>
      <c r="AH420" s="61">
        <v>0</v>
      </c>
      <c r="AI420" s="61">
        <v>80</v>
      </c>
      <c r="AJ420" s="139"/>
      <c r="AK420" s="138"/>
      <c r="AL420" s="136"/>
      <c r="AM420" s="61" t="s">
        <v>1091</v>
      </c>
      <c r="AN420" s="65">
        <v>44927</v>
      </c>
      <c r="AO420" s="65">
        <v>45261</v>
      </c>
      <c r="AP420" s="65">
        <v>45078</v>
      </c>
      <c r="AQ420" s="61" t="s">
        <v>1327</v>
      </c>
    </row>
    <row r="421" spans="1:43" s="59" customFormat="1" ht="120" x14ac:dyDescent="0.25">
      <c r="A421" s="138"/>
      <c r="B421" s="138"/>
      <c r="C421" s="136"/>
      <c r="D421" s="136"/>
      <c r="E421" s="136"/>
      <c r="F421" s="136"/>
      <c r="G421" s="136"/>
      <c r="H421" s="136"/>
      <c r="I421" s="138"/>
      <c r="J421" s="138"/>
      <c r="K421" s="138"/>
      <c r="L421" s="138"/>
      <c r="M421" s="138"/>
      <c r="N421" s="138"/>
      <c r="O421" s="138"/>
      <c r="P421" s="138"/>
      <c r="Q421" s="138"/>
      <c r="R421" s="139"/>
      <c r="S421" s="61" t="s">
        <v>1406</v>
      </c>
      <c r="T421" s="61" t="s">
        <v>13</v>
      </c>
      <c r="U421" s="61" t="s">
        <v>28</v>
      </c>
      <c r="V421" s="61" t="s">
        <v>30</v>
      </c>
      <c r="W421" s="61" t="s">
        <v>31</v>
      </c>
      <c r="X421" s="61" t="s">
        <v>101</v>
      </c>
      <c r="Y421" s="61" t="s">
        <v>33</v>
      </c>
      <c r="Z421" s="140"/>
      <c r="AA421" s="14">
        <v>15</v>
      </c>
      <c r="AB421" s="14">
        <v>15</v>
      </c>
      <c r="AC421" s="14">
        <v>2.16</v>
      </c>
      <c r="AD421" s="14">
        <v>5.04</v>
      </c>
      <c r="AE421" s="140"/>
      <c r="AF421" s="61">
        <v>0</v>
      </c>
      <c r="AG421" s="61">
        <v>0</v>
      </c>
      <c r="AH421" s="61">
        <v>0</v>
      </c>
      <c r="AI421" s="61">
        <v>80</v>
      </c>
      <c r="AJ421" s="139"/>
      <c r="AK421" s="138"/>
      <c r="AL421" s="136"/>
      <c r="AM421" s="61" t="s">
        <v>1407</v>
      </c>
      <c r="AN421" s="65">
        <v>44927</v>
      </c>
      <c r="AO421" s="65">
        <v>45261</v>
      </c>
      <c r="AP421" s="65">
        <v>45078</v>
      </c>
      <c r="AQ421" s="61" t="s">
        <v>1327</v>
      </c>
    </row>
    <row r="422" spans="1:43" s="59" customFormat="1" ht="165" x14ac:dyDescent="0.25">
      <c r="A422" s="138">
        <v>159</v>
      </c>
      <c r="B422" s="138" t="s">
        <v>1408</v>
      </c>
      <c r="C422" s="136" t="s">
        <v>1409</v>
      </c>
      <c r="D422" s="136" t="s">
        <v>1410</v>
      </c>
      <c r="E422" s="136" t="s">
        <v>96</v>
      </c>
      <c r="F422" s="136" t="s">
        <v>1411</v>
      </c>
      <c r="G422" s="136" t="s">
        <v>1412</v>
      </c>
      <c r="H422" s="136" t="s">
        <v>1413</v>
      </c>
      <c r="I422" s="138" t="s">
        <v>158</v>
      </c>
      <c r="J422" s="138" t="s">
        <v>193</v>
      </c>
      <c r="K422" s="138" t="s">
        <v>596</v>
      </c>
      <c r="L422" s="138" t="s">
        <v>73</v>
      </c>
      <c r="M422" s="138">
        <v>86605</v>
      </c>
      <c r="N422" s="138" t="s">
        <v>40</v>
      </c>
      <c r="O422" s="138">
        <v>100</v>
      </c>
      <c r="P422" s="138" t="s">
        <v>14</v>
      </c>
      <c r="Q422" s="138">
        <v>100</v>
      </c>
      <c r="R422" s="144" t="s">
        <v>19</v>
      </c>
      <c r="S422" s="61" t="s">
        <v>1414</v>
      </c>
      <c r="T422" s="61" t="s">
        <v>13</v>
      </c>
      <c r="U422" s="61" t="s">
        <v>27</v>
      </c>
      <c r="V422" s="61" t="s">
        <v>30</v>
      </c>
      <c r="W422" s="61" t="s">
        <v>31</v>
      </c>
      <c r="X422" s="61" t="s">
        <v>101</v>
      </c>
      <c r="Y422" s="61" t="s">
        <v>33</v>
      </c>
      <c r="Z422" s="140">
        <v>36</v>
      </c>
      <c r="AA422" s="14">
        <v>25</v>
      </c>
      <c r="AB422" s="14">
        <v>15</v>
      </c>
      <c r="AC422" s="14">
        <v>40</v>
      </c>
      <c r="AD422" s="14">
        <v>60</v>
      </c>
      <c r="AE422" s="140">
        <v>75</v>
      </c>
      <c r="AF422" s="61">
        <v>0</v>
      </c>
      <c r="AG422" s="61">
        <v>0</v>
      </c>
      <c r="AH422" s="61">
        <v>0</v>
      </c>
      <c r="AI422" s="61">
        <v>100</v>
      </c>
      <c r="AJ422" s="139" t="s">
        <v>15</v>
      </c>
      <c r="AK422" s="138" t="s">
        <v>36</v>
      </c>
      <c r="AL422" s="136" t="s">
        <v>1415</v>
      </c>
      <c r="AM422" s="136" t="s">
        <v>1416</v>
      </c>
      <c r="AN422" s="137">
        <v>44927</v>
      </c>
      <c r="AO422" s="137">
        <v>45200</v>
      </c>
      <c r="AP422" s="137">
        <v>45078</v>
      </c>
      <c r="AQ422" s="136" t="s">
        <v>1417</v>
      </c>
    </row>
    <row r="423" spans="1:43" s="59" customFormat="1" ht="150" x14ac:dyDescent="0.25">
      <c r="A423" s="138"/>
      <c r="B423" s="138"/>
      <c r="C423" s="136"/>
      <c r="D423" s="136"/>
      <c r="E423" s="136"/>
      <c r="F423" s="136"/>
      <c r="G423" s="136"/>
      <c r="H423" s="136"/>
      <c r="I423" s="138"/>
      <c r="J423" s="138"/>
      <c r="K423" s="138"/>
      <c r="L423" s="138"/>
      <c r="M423" s="138"/>
      <c r="N423" s="138"/>
      <c r="O423" s="138"/>
      <c r="P423" s="138"/>
      <c r="Q423" s="138"/>
      <c r="R423" s="144"/>
      <c r="S423" s="61" t="s">
        <v>1418</v>
      </c>
      <c r="T423" s="61" t="s">
        <v>13</v>
      </c>
      <c r="U423" s="61" t="s">
        <v>27</v>
      </c>
      <c r="V423" s="61" t="s">
        <v>30</v>
      </c>
      <c r="W423" s="61" t="s">
        <v>551</v>
      </c>
      <c r="X423" s="61" t="s">
        <v>101</v>
      </c>
      <c r="Y423" s="61" t="s">
        <v>33</v>
      </c>
      <c r="Z423" s="140"/>
      <c r="AA423" s="14">
        <v>25</v>
      </c>
      <c r="AB423" s="14">
        <v>15</v>
      </c>
      <c r="AC423" s="14">
        <v>24</v>
      </c>
      <c r="AD423" s="14">
        <v>36</v>
      </c>
      <c r="AE423" s="140"/>
      <c r="AF423" s="61">
        <v>0</v>
      </c>
      <c r="AG423" s="61">
        <v>0</v>
      </c>
      <c r="AH423" s="61">
        <v>0</v>
      </c>
      <c r="AI423" s="61">
        <v>100</v>
      </c>
      <c r="AJ423" s="139"/>
      <c r="AK423" s="138"/>
      <c r="AL423" s="136"/>
      <c r="AM423" s="136"/>
      <c r="AN423" s="137"/>
      <c r="AO423" s="137"/>
      <c r="AP423" s="137"/>
      <c r="AQ423" s="136"/>
    </row>
    <row r="424" spans="1:43" s="59" customFormat="1" ht="150" x14ac:dyDescent="0.25">
      <c r="A424" s="138"/>
      <c r="B424" s="138"/>
      <c r="C424" s="136"/>
      <c r="D424" s="136"/>
      <c r="E424" s="136"/>
      <c r="F424" s="136"/>
      <c r="G424" s="136"/>
      <c r="H424" s="136"/>
      <c r="I424" s="138"/>
      <c r="J424" s="138"/>
      <c r="K424" s="138"/>
      <c r="L424" s="138"/>
      <c r="M424" s="138"/>
      <c r="N424" s="138"/>
      <c r="O424" s="138"/>
      <c r="P424" s="138"/>
      <c r="Q424" s="138"/>
      <c r="R424" s="144"/>
      <c r="S424" s="61" t="s">
        <v>1419</v>
      </c>
      <c r="T424" s="61" t="s">
        <v>13</v>
      </c>
      <c r="U424" s="61" t="s">
        <v>27</v>
      </c>
      <c r="V424" s="61" t="s">
        <v>30</v>
      </c>
      <c r="W424" s="61" t="s">
        <v>31</v>
      </c>
      <c r="X424" s="61" t="s">
        <v>101</v>
      </c>
      <c r="Y424" s="61" t="s">
        <v>33</v>
      </c>
      <c r="Z424" s="140"/>
      <c r="AA424" s="14"/>
      <c r="AB424" s="14"/>
      <c r="AC424" s="14"/>
      <c r="AD424" s="14"/>
      <c r="AE424" s="140"/>
      <c r="AF424" s="61"/>
      <c r="AG424" s="61"/>
      <c r="AH424" s="61"/>
      <c r="AI424" s="61"/>
      <c r="AJ424" s="139"/>
      <c r="AK424" s="138"/>
      <c r="AL424" s="136"/>
      <c r="AM424" s="136"/>
      <c r="AN424" s="137"/>
      <c r="AO424" s="137"/>
      <c r="AP424" s="137"/>
      <c r="AQ424" s="136"/>
    </row>
    <row r="425" spans="1:43" s="59" customFormat="1" ht="135" x14ac:dyDescent="0.25">
      <c r="A425" s="138"/>
      <c r="B425" s="138"/>
      <c r="C425" s="136"/>
      <c r="D425" s="136"/>
      <c r="E425" s="136"/>
      <c r="F425" s="136"/>
      <c r="G425" s="136"/>
      <c r="H425" s="136"/>
      <c r="I425" s="138"/>
      <c r="J425" s="138"/>
      <c r="K425" s="138"/>
      <c r="L425" s="138"/>
      <c r="M425" s="138"/>
      <c r="N425" s="138"/>
      <c r="O425" s="138"/>
      <c r="P425" s="138"/>
      <c r="Q425" s="138"/>
      <c r="R425" s="144"/>
      <c r="S425" s="61" t="s">
        <v>1420</v>
      </c>
      <c r="T425" s="61" t="s">
        <v>0</v>
      </c>
      <c r="U425" s="61" t="s">
        <v>29</v>
      </c>
      <c r="V425" s="61" t="s">
        <v>30</v>
      </c>
      <c r="W425" s="61" t="s">
        <v>551</v>
      </c>
      <c r="X425" s="61" t="s">
        <v>101</v>
      </c>
      <c r="Y425" s="61" t="s">
        <v>33</v>
      </c>
      <c r="Z425" s="140"/>
      <c r="AA425" s="14">
        <v>0</v>
      </c>
      <c r="AB425" s="14">
        <v>0</v>
      </c>
      <c r="AC425" s="14">
        <v>0</v>
      </c>
      <c r="AD425" s="14">
        <v>36</v>
      </c>
      <c r="AE425" s="140"/>
      <c r="AF425" s="61">
        <v>10</v>
      </c>
      <c r="AG425" s="61">
        <v>15</v>
      </c>
      <c r="AH425" s="61">
        <v>25</v>
      </c>
      <c r="AI425" s="61">
        <v>75</v>
      </c>
      <c r="AJ425" s="139"/>
      <c r="AK425" s="138"/>
      <c r="AL425" s="136"/>
      <c r="AM425" s="136"/>
      <c r="AN425" s="137"/>
      <c r="AO425" s="137"/>
      <c r="AP425" s="137"/>
      <c r="AQ425" s="136"/>
    </row>
    <row r="426" spans="1:43" s="59" customFormat="1" ht="210" customHeight="1" x14ac:dyDescent="0.25">
      <c r="A426" s="138">
        <v>160</v>
      </c>
      <c r="B426" s="138" t="s">
        <v>1408</v>
      </c>
      <c r="C426" s="136" t="s">
        <v>1409</v>
      </c>
      <c r="D426" s="136" t="s">
        <v>1421</v>
      </c>
      <c r="E426" s="136" t="s">
        <v>96</v>
      </c>
      <c r="F426" s="136" t="s">
        <v>1422</v>
      </c>
      <c r="G426" s="136" t="s">
        <v>1423</v>
      </c>
      <c r="H426" s="136" t="s">
        <v>1424</v>
      </c>
      <c r="I426" s="138" t="s">
        <v>158</v>
      </c>
      <c r="J426" s="138" t="s">
        <v>193</v>
      </c>
      <c r="K426" s="138" t="s">
        <v>23</v>
      </c>
      <c r="L426" s="138" t="s">
        <v>71</v>
      </c>
      <c r="M426" s="138">
        <v>75374</v>
      </c>
      <c r="N426" s="138" t="s">
        <v>40</v>
      </c>
      <c r="O426" s="138">
        <v>100</v>
      </c>
      <c r="P426" s="138" t="s">
        <v>46</v>
      </c>
      <c r="Q426" s="138">
        <v>80</v>
      </c>
      <c r="R426" s="139" t="s">
        <v>15</v>
      </c>
      <c r="S426" s="61" t="s">
        <v>1425</v>
      </c>
      <c r="T426" s="61" t="s">
        <v>13</v>
      </c>
      <c r="U426" s="61" t="s">
        <v>27</v>
      </c>
      <c r="V426" s="61" t="s">
        <v>30</v>
      </c>
      <c r="W426" s="61" t="s">
        <v>31</v>
      </c>
      <c r="X426" s="61" t="s">
        <v>101</v>
      </c>
      <c r="Y426" s="61" t="s">
        <v>33</v>
      </c>
      <c r="Z426" s="140">
        <v>20.58</v>
      </c>
      <c r="AA426" s="14">
        <v>25</v>
      </c>
      <c r="AB426" s="14">
        <v>15</v>
      </c>
      <c r="AC426" s="14">
        <v>40</v>
      </c>
      <c r="AD426" s="14">
        <v>60</v>
      </c>
      <c r="AE426" s="140">
        <v>80</v>
      </c>
      <c r="AF426" s="61">
        <v>0</v>
      </c>
      <c r="AG426" s="61">
        <v>0</v>
      </c>
      <c r="AH426" s="61">
        <v>0</v>
      </c>
      <c r="AI426" s="61">
        <v>80</v>
      </c>
      <c r="AJ426" s="139" t="s">
        <v>15</v>
      </c>
      <c r="AK426" s="138" t="s">
        <v>36</v>
      </c>
      <c r="AL426" s="136" t="s">
        <v>1415</v>
      </c>
      <c r="AM426" s="136" t="s">
        <v>1426</v>
      </c>
      <c r="AN426" s="137">
        <v>44927</v>
      </c>
      <c r="AO426" s="137">
        <v>45047</v>
      </c>
      <c r="AP426" s="137">
        <v>44986</v>
      </c>
      <c r="AQ426" s="136" t="s">
        <v>1417</v>
      </c>
    </row>
    <row r="427" spans="1:43" s="59" customFormat="1" ht="105" x14ac:dyDescent="0.25">
      <c r="A427" s="138"/>
      <c r="B427" s="138"/>
      <c r="C427" s="136"/>
      <c r="D427" s="136"/>
      <c r="E427" s="136"/>
      <c r="F427" s="136"/>
      <c r="G427" s="136"/>
      <c r="H427" s="136"/>
      <c r="I427" s="138"/>
      <c r="J427" s="138"/>
      <c r="K427" s="138"/>
      <c r="L427" s="138"/>
      <c r="M427" s="138"/>
      <c r="N427" s="138"/>
      <c r="O427" s="138"/>
      <c r="P427" s="138"/>
      <c r="Q427" s="138"/>
      <c r="R427" s="139"/>
      <c r="S427" s="61" t="s">
        <v>1427</v>
      </c>
      <c r="T427" s="61" t="s">
        <v>13</v>
      </c>
      <c r="U427" s="61" t="s">
        <v>28</v>
      </c>
      <c r="V427" s="61" t="s">
        <v>30</v>
      </c>
      <c r="W427" s="61" t="s">
        <v>31</v>
      </c>
      <c r="X427" s="61" t="s">
        <v>101</v>
      </c>
      <c r="Y427" s="61" t="s">
        <v>33</v>
      </c>
      <c r="Z427" s="140"/>
      <c r="AA427" s="14">
        <v>15</v>
      </c>
      <c r="AB427" s="14">
        <v>15</v>
      </c>
      <c r="AC427" s="14">
        <v>18</v>
      </c>
      <c r="AD427" s="14">
        <v>42</v>
      </c>
      <c r="AE427" s="140"/>
      <c r="AF427" s="61">
        <v>0</v>
      </c>
      <c r="AG427" s="61">
        <v>0</v>
      </c>
      <c r="AH427" s="61">
        <v>0</v>
      </c>
      <c r="AI427" s="61">
        <v>80</v>
      </c>
      <c r="AJ427" s="139"/>
      <c r="AK427" s="138"/>
      <c r="AL427" s="136"/>
      <c r="AM427" s="136"/>
      <c r="AN427" s="137"/>
      <c r="AO427" s="137"/>
      <c r="AP427" s="137"/>
      <c r="AQ427" s="136"/>
    </row>
    <row r="428" spans="1:43" s="59" customFormat="1" ht="90" x14ac:dyDescent="0.25">
      <c r="A428" s="138"/>
      <c r="B428" s="138"/>
      <c r="C428" s="136"/>
      <c r="D428" s="136"/>
      <c r="E428" s="136"/>
      <c r="F428" s="136"/>
      <c r="G428" s="136"/>
      <c r="H428" s="136"/>
      <c r="I428" s="138"/>
      <c r="J428" s="138"/>
      <c r="K428" s="138"/>
      <c r="L428" s="138"/>
      <c r="M428" s="138"/>
      <c r="N428" s="138"/>
      <c r="O428" s="138"/>
      <c r="P428" s="138"/>
      <c r="Q428" s="138"/>
      <c r="R428" s="139"/>
      <c r="S428" s="61" t="s">
        <v>1428</v>
      </c>
      <c r="T428" s="61" t="s">
        <v>13</v>
      </c>
      <c r="U428" s="61" t="s">
        <v>28</v>
      </c>
      <c r="V428" s="61" t="s">
        <v>30</v>
      </c>
      <c r="W428" s="61" t="s">
        <v>551</v>
      </c>
      <c r="X428" s="61" t="s">
        <v>101</v>
      </c>
      <c r="Y428" s="61" t="s">
        <v>33</v>
      </c>
      <c r="Z428" s="140"/>
      <c r="AA428" s="14">
        <v>15</v>
      </c>
      <c r="AB428" s="14">
        <v>15</v>
      </c>
      <c r="AC428" s="14">
        <v>12.6</v>
      </c>
      <c r="AD428" s="14">
        <v>29.4</v>
      </c>
      <c r="AE428" s="140"/>
      <c r="AF428" s="61">
        <v>0</v>
      </c>
      <c r="AG428" s="61">
        <v>0</v>
      </c>
      <c r="AH428" s="61">
        <v>0</v>
      </c>
      <c r="AI428" s="61">
        <v>80</v>
      </c>
      <c r="AJ428" s="139"/>
      <c r="AK428" s="138"/>
      <c r="AL428" s="136"/>
      <c r="AM428" s="136"/>
      <c r="AN428" s="137"/>
      <c r="AO428" s="137"/>
      <c r="AP428" s="137"/>
      <c r="AQ428" s="136"/>
    </row>
    <row r="429" spans="1:43" s="59" customFormat="1" ht="105" x14ac:dyDescent="0.25">
      <c r="A429" s="138"/>
      <c r="B429" s="138"/>
      <c r="C429" s="136"/>
      <c r="D429" s="136"/>
      <c r="E429" s="136"/>
      <c r="F429" s="136"/>
      <c r="G429" s="136"/>
      <c r="H429" s="136"/>
      <c r="I429" s="138"/>
      <c r="J429" s="138"/>
      <c r="K429" s="138"/>
      <c r="L429" s="138"/>
      <c r="M429" s="138"/>
      <c r="N429" s="138"/>
      <c r="O429" s="138"/>
      <c r="P429" s="138"/>
      <c r="Q429" s="138"/>
      <c r="R429" s="139"/>
      <c r="S429" s="61" t="s">
        <v>1429</v>
      </c>
      <c r="T429" s="61" t="s">
        <v>13</v>
      </c>
      <c r="U429" s="61" t="s">
        <v>28</v>
      </c>
      <c r="V429" s="61" t="s">
        <v>30</v>
      </c>
      <c r="W429" s="61" t="s">
        <v>31</v>
      </c>
      <c r="X429" s="61" t="s">
        <v>101</v>
      </c>
      <c r="Y429" s="61" t="s">
        <v>33</v>
      </c>
      <c r="Z429" s="140"/>
      <c r="AA429" s="14">
        <v>15</v>
      </c>
      <c r="AB429" s="14">
        <v>15</v>
      </c>
      <c r="AC429" s="14">
        <v>8.82</v>
      </c>
      <c r="AD429" s="14">
        <v>20.58</v>
      </c>
      <c r="AE429" s="140"/>
      <c r="AF429" s="61">
        <v>0</v>
      </c>
      <c r="AG429" s="61">
        <v>0</v>
      </c>
      <c r="AH429" s="61">
        <v>0</v>
      </c>
      <c r="AI429" s="61">
        <v>80</v>
      </c>
      <c r="AJ429" s="139"/>
      <c r="AK429" s="138"/>
      <c r="AL429" s="136"/>
      <c r="AM429" s="136"/>
      <c r="AN429" s="137"/>
      <c r="AO429" s="137"/>
      <c r="AP429" s="137"/>
      <c r="AQ429" s="136"/>
    </row>
    <row r="430" spans="1:43" s="59" customFormat="1" ht="204" customHeight="1" x14ac:dyDescent="0.25">
      <c r="A430" s="138">
        <v>161</v>
      </c>
      <c r="B430" s="138" t="s">
        <v>1408</v>
      </c>
      <c r="C430" s="136" t="s">
        <v>1409</v>
      </c>
      <c r="D430" s="136" t="s">
        <v>1430</v>
      </c>
      <c r="E430" s="136" t="s">
        <v>96</v>
      </c>
      <c r="F430" s="136" t="s">
        <v>1431</v>
      </c>
      <c r="G430" s="136" t="s">
        <v>1432</v>
      </c>
      <c r="H430" s="136" t="s">
        <v>1433</v>
      </c>
      <c r="I430" s="138" t="s">
        <v>158</v>
      </c>
      <c r="J430" s="138" t="s">
        <v>193</v>
      </c>
      <c r="K430" s="138" t="s">
        <v>23</v>
      </c>
      <c r="L430" s="138" t="s">
        <v>67</v>
      </c>
      <c r="M430" s="138">
        <v>361779</v>
      </c>
      <c r="N430" s="138" t="s">
        <v>40</v>
      </c>
      <c r="O430" s="138">
        <v>100</v>
      </c>
      <c r="P430" s="138" t="s">
        <v>46</v>
      </c>
      <c r="Q430" s="138">
        <v>80</v>
      </c>
      <c r="R430" s="139" t="s">
        <v>15</v>
      </c>
      <c r="S430" s="61" t="s">
        <v>1434</v>
      </c>
      <c r="T430" s="61" t="s">
        <v>13</v>
      </c>
      <c r="U430" s="61" t="s">
        <v>28</v>
      </c>
      <c r="V430" s="61" t="s">
        <v>30</v>
      </c>
      <c r="W430" s="61" t="s">
        <v>31</v>
      </c>
      <c r="X430" s="61" t="s">
        <v>101</v>
      </c>
      <c r="Y430" s="61" t="s">
        <v>33</v>
      </c>
      <c r="Z430" s="140">
        <v>42</v>
      </c>
      <c r="AA430" s="14">
        <v>15</v>
      </c>
      <c r="AB430" s="14">
        <v>15</v>
      </c>
      <c r="AC430" s="14">
        <v>30</v>
      </c>
      <c r="AD430" s="14">
        <v>70</v>
      </c>
      <c r="AE430" s="140">
        <v>60</v>
      </c>
      <c r="AF430" s="61">
        <v>0</v>
      </c>
      <c r="AG430" s="61">
        <v>0</v>
      </c>
      <c r="AH430" s="61">
        <v>0</v>
      </c>
      <c r="AI430" s="61">
        <v>80</v>
      </c>
      <c r="AJ430" s="141" t="s">
        <v>16</v>
      </c>
      <c r="AK430" s="138" t="s">
        <v>36</v>
      </c>
      <c r="AL430" s="136" t="s">
        <v>1415</v>
      </c>
      <c r="AM430" s="136" t="s">
        <v>1435</v>
      </c>
      <c r="AN430" s="137">
        <v>44927</v>
      </c>
      <c r="AO430" s="137">
        <v>45200</v>
      </c>
      <c r="AP430" s="137">
        <v>44986</v>
      </c>
      <c r="AQ430" s="136" t="s">
        <v>1417</v>
      </c>
    </row>
    <row r="431" spans="1:43" s="59" customFormat="1" ht="182.25" customHeight="1" x14ac:dyDescent="0.25">
      <c r="A431" s="138"/>
      <c r="B431" s="138"/>
      <c r="C431" s="136"/>
      <c r="D431" s="136"/>
      <c r="E431" s="136"/>
      <c r="F431" s="136"/>
      <c r="G431" s="136"/>
      <c r="H431" s="136"/>
      <c r="I431" s="138"/>
      <c r="J431" s="138"/>
      <c r="K431" s="138"/>
      <c r="L431" s="138"/>
      <c r="M431" s="138"/>
      <c r="N431" s="138"/>
      <c r="O431" s="138"/>
      <c r="P431" s="138"/>
      <c r="Q431" s="138"/>
      <c r="R431" s="139"/>
      <c r="S431" s="61" t="s">
        <v>1436</v>
      </c>
      <c r="T431" s="61" t="s">
        <v>13</v>
      </c>
      <c r="U431" s="61" t="s">
        <v>27</v>
      </c>
      <c r="V431" s="61" t="s">
        <v>30</v>
      </c>
      <c r="W431" s="61" t="s">
        <v>31</v>
      </c>
      <c r="X431" s="61" t="s">
        <v>101</v>
      </c>
      <c r="Y431" s="61" t="s">
        <v>33</v>
      </c>
      <c r="Z431" s="140"/>
      <c r="AA431" s="14">
        <v>25</v>
      </c>
      <c r="AB431" s="14">
        <v>15</v>
      </c>
      <c r="AC431" s="14">
        <v>28</v>
      </c>
      <c r="AD431" s="14">
        <v>42</v>
      </c>
      <c r="AE431" s="140"/>
      <c r="AF431" s="61">
        <v>0</v>
      </c>
      <c r="AG431" s="61">
        <v>0</v>
      </c>
      <c r="AH431" s="61">
        <v>0</v>
      </c>
      <c r="AI431" s="61">
        <v>80</v>
      </c>
      <c r="AJ431" s="141"/>
      <c r="AK431" s="138"/>
      <c r="AL431" s="136"/>
      <c r="AM431" s="136"/>
      <c r="AN431" s="137"/>
      <c r="AO431" s="137"/>
      <c r="AP431" s="137"/>
      <c r="AQ431" s="136"/>
    </row>
    <row r="432" spans="1:43" s="59" customFormat="1" ht="148.5" customHeight="1" x14ac:dyDescent="0.25">
      <c r="A432" s="138"/>
      <c r="B432" s="138"/>
      <c r="C432" s="136"/>
      <c r="D432" s="136"/>
      <c r="E432" s="136"/>
      <c r="F432" s="136"/>
      <c r="G432" s="136"/>
      <c r="H432" s="136"/>
      <c r="I432" s="138"/>
      <c r="J432" s="138"/>
      <c r="K432" s="138"/>
      <c r="L432" s="138"/>
      <c r="M432" s="138"/>
      <c r="N432" s="138"/>
      <c r="O432" s="138"/>
      <c r="P432" s="138"/>
      <c r="Q432" s="138"/>
      <c r="R432" s="139"/>
      <c r="S432" s="61" t="s">
        <v>1437</v>
      </c>
      <c r="T432" s="61" t="s">
        <v>0</v>
      </c>
      <c r="U432" s="61" t="s">
        <v>29</v>
      </c>
      <c r="V432" s="61" t="s">
        <v>30</v>
      </c>
      <c r="W432" s="61" t="s">
        <v>551</v>
      </c>
      <c r="X432" s="61" t="s">
        <v>101</v>
      </c>
      <c r="Y432" s="61" t="s">
        <v>34</v>
      </c>
      <c r="Z432" s="140"/>
      <c r="AA432" s="14">
        <v>0</v>
      </c>
      <c r="AB432" s="14">
        <v>0</v>
      </c>
      <c r="AC432" s="14">
        <v>0</v>
      </c>
      <c r="AD432" s="14">
        <v>42</v>
      </c>
      <c r="AE432" s="140"/>
      <c r="AF432" s="61">
        <v>10</v>
      </c>
      <c r="AG432" s="61">
        <v>15</v>
      </c>
      <c r="AH432" s="61">
        <v>20</v>
      </c>
      <c r="AI432" s="61">
        <v>60</v>
      </c>
      <c r="AJ432" s="141"/>
      <c r="AK432" s="138"/>
      <c r="AL432" s="136"/>
      <c r="AM432" s="136"/>
      <c r="AN432" s="137"/>
      <c r="AO432" s="137"/>
      <c r="AP432" s="137"/>
      <c r="AQ432" s="136"/>
    </row>
    <row r="433" spans="1:43" s="59" customFormat="1" ht="240" customHeight="1" x14ac:dyDescent="0.25">
      <c r="A433" s="138">
        <v>162</v>
      </c>
      <c r="B433" s="138" t="s">
        <v>1408</v>
      </c>
      <c r="C433" s="136" t="s">
        <v>1409</v>
      </c>
      <c r="D433" s="136" t="s">
        <v>1438</v>
      </c>
      <c r="E433" s="136" t="s">
        <v>96</v>
      </c>
      <c r="F433" s="136" t="s">
        <v>1439</v>
      </c>
      <c r="G433" s="136" t="s">
        <v>1440</v>
      </c>
      <c r="H433" s="136" t="s">
        <v>1441</v>
      </c>
      <c r="I433" s="138" t="s">
        <v>158</v>
      </c>
      <c r="J433" s="138" t="s">
        <v>193</v>
      </c>
      <c r="K433" s="138" t="s">
        <v>23</v>
      </c>
      <c r="L433" s="138" t="s">
        <v>71</v>
      </c>
      <c r="M433" s="138">
        <v>2627</v>
      </c>
      <c r="N433" s="138" t="s">
        <v>41</v>
      </c>
      <c r="O433" s="138">
        <v>80</v>
      </c>
      <c r="P433" s="138" t="s">
        <v>46</v>
      </c>
      <c r="Q433" s="138">
        <v>80</v>
      </c>
      <c r="R433" s="139" t="s">
        <v>15</v>
      </c>
      <c r="S433" s="61" t="s">
        <v>1442</v>
      </c>
      <c r="T433" s="61" t="s">
        <v>13</v>
      </c>
      <c r="U433" s="61" t="s">
        <v>28</v>
      </c>
      <c r="V433" s="61" t="s">
        <v>30</v>
      </c>
      <c r="W433" s="61" t="s">
        <v>551</v>
      </c>
      <c r="X433" s="61" t="s">
        <v>101</v>
      </c>
      <c r="Y433" s="61" t="s">
        <v>34</v>
      </c>
      <c r="Z433" s="140">
        <v>23.520000000000003</v>
      </c>
      <c r="AA433" s="14">
        <v>15</v>
      </c>
      <c r="AB433" s="14">
        <v>15</v>
      </c>
      <c r="AC433" s="14">
        <v>24</v>
      </c>
      <c r="AD433" s="14">
        <v>56</v>
      </c>
      <c r="AE433" s="140">
        <v>80</v>
      </c>
      <c r="AF433" s="61">
        <v>0</v>
      </c>
      <c r="AG433" s="61">
        <v>0</v>
      </c>
      <c r="AH433" s="61">
        <v>0</v>
      </c>
      <c r="AI433" s="61">
        <v>80</v>
      </c>
      <c r="AJ433" s="139" t="s">
        <v>15</v>
      </c>
      <c r="AK433" s="138" t="s">
        <v>36</v>
      </c>
      <c r="AL433" s="136" t="s">
        <v>1443</v>
      </c>
      <c r="AM433" s="136" t="s">
        <v>1444</v>
      </c>
      <c r="AN433" s="137">
        <v>44927</v>
      </c>
      <c r="AO433" s="137">
        <v>45047</v>
      </c>
      <c r="AP433" s="137">
        <v>44986</v>
      </c>
      <c r="AQ433" s="136" t="s">
        <v>1417</v>
      </c>
    </row>
    <row r="434" spans="1:43" s="59" customFormat="1" ht="148.5" customHeight="1" x14ac:dyDescent="0.25">
      <c r="A434" s="138"/>
      <c r="B434" s="138"/>
      <c r="C434" s="136"/>
      <c r="D434" s="136"/>
      <c r="E434" s="136"/>
      <c r="F434" s="136"/>
      <c r="G434" s="136"/>
      <c r="H434" s="136"/>
      <c r="I434" s="138"/>
      <c r="J434" s="138"/>
      <c r="K434" s="138"/>
      <c r="L434" s="138"/>
      <c r="M434" s="138"/>
      <c r="N434" s="138"/>
      <c r="O434" s="138"/>
      <c r="P434" s="138"/>
      <c r="Q434" s="138"/>
      <c r="R434" s="139"/>
      <c r="S434" s="61" t="s">
        <v>1445</v>
      </c>
      <c r="T434" s="61" t="s">
        <v>13</v>
      </c>
      <c r="U434" s="61" t="s">
        <v>28</v>
      </c>
      <c r="V434" s="61" t="s">
        <v>30</v>
      </c>
      <c r="W434" s="61" t="s">
        <v>31</v>
      </c>
      <c r="X434" s="61" t="s">
        <v>101</v>
      </c>
      <c r="Y434" s="61" t="s">
        <v>33</v>
      </c>
      <c r="Z434" s="140"/>
      <c r="AA434" s="14">
        <v>15</v>
      </c>
      <c r="AB434" s="14">
        <v>15</v>
      </c>
      <c r="AC434" s="14">
        <v>16.8</v>
      </c>
      <c r="AD434" s="14">
        <v>39.200000000000003</v>
      </c>
      <c r="AE434" s="140"/>
      <c r="AF434" s="61">
        <v>0</v>
      </c>
      <c r="AG434" s="61">
        <v>0</v>
      </c>
      <c r="AH434" s="61">
        <v>0</v>
      </c>
      <c r="AI434" s="61">
        <v>80</v>
      </c>
      <c r="AJ434" s="139"/>
      <c r="AK434" s="138"/>
      <c r="AL434" s="136"/>
      <c r="AM434" s="136"/>
      <c r="AN434" s="137"/>
      <c r="AO434" s="137"/>
      <c r="AP434" s="137"/>
      <c r="AQ434" s="136"/>
    </row>
    <row r="435" spans="1:43" s="59" customFormat="1" ht="143.25" customHeight="1" x14ac:dyDescent="0.25">
      <c r="A435" s="138"/>
      <c r="B435" s="138"/>
      <c r="C435" s="136"/>
      <c r="D435" s="136"/>
      <c r="E435" s="136"/>
      <c r="F435" s="136"/>
      <c r="G435" s="136"/>
      <c r="H435" s="136"/>
      <c r="I435" s="138"/>
      <c r="J435" s="138"/>
      <c r="K435" s="138"/>
      <c r="L435" s="138"/>
      <c r="M435" s="138"/>
      <c r="N435" s="138"/>
      <c r="O435" s="138"/>
      <c r="P435" s="138"/>
      <c r="Q435" s="138"/>
      <c r="R435" s="139"/>
      <c r="S435" s="61" t="s">
        <v>1446</v>
      </c>
      <c r="T435" s="61" t="s">
        <v>13</v>
      </c>
      <c r="U435" s="61" t="s">
        <v>27</v>
      </c>
      <c r="V435" s="61" t="s">
        <v>30</v>
      </c>
      <c r="W435" s="61" t="s">
        <v>31</v>
      </c>
      <c r="X435" s="61" t="s">
        <v>101</v>
      </c>
      <c r="Y435" s="61" t="s">
        <v>33</v>
      </c>
      <c r="Z435" s="140"/>
      <c r="AA435" s="14">
        <v>25</v>
      </c>
      <c r="AB435" s="14">
        <v>15</v>
      </c>
      <c r="AC435" s="14">
        <v>15.68</v>
      </c>
      <c r="AD435" s="14">
        <v>23.520000000000003</v>
      </c>
      <c r="AE435" s="140"/>
      <c r="AF435" s="61">
        <v>0</v>
      </c>
      <c r="AG435" s="61">
        <v>0</v>
      </c>
      <c r="AH435" s="61">
        <v>0</v>
      </c>
      <c r="AI435" s="61">
        <v>80</v>
      </c>
      <c r="AJ435" s="139"/>
      <c r="AK435" s="138"/>
      <c r="AL435" s="136"/>
      <c r="AM435" s="136"/>
      <c r="AN435" s="137"/>
      <c r="AO435" s="137"/>
      <c r="AP435" s="137"/>
      <c r="AQ435" s="136"/>
    </row>
    <row r="436" spans="1:43" s="59" customFormat="1" ht="286.5" customHeight="1" x14ac:dyDescent="0.25">
      <c r="A436" s="138">
        <v>163</v>
      </c>
      <c r="B436" s="138" t="s">
        <v>1408</v>
      </c>
      <c r="C436" s="136" t="s">
        <v>1409</v>
      </c>
      <c r="D436" s="136" t="s">
        <v>1447</v>
      </c>
      <c r="E436" s="136" t="s">
        <v>95</v>
      </c>
      <c r="F436" s="136" t="s">
        <v>1448</v>
      </c>
      <c r="G436" s="136" t="s">
        <v>1449</v>
      </c>
      <c r="H436" s="136" t="s">
        <v>1450</v>
      </c>
      <c r="I436" s="138" t="s">
        <v>158</v>
      </c>
      <c r="J436" s="138" t="s">
        <v>193</v>
      </c>
      <c r="K436" s="138" t="s">
        <v>23</v>
      </c>
      <c r="L436" s="138" t="s">
        <v>67</v>
      </c>
      <c r="M436" s="138">
        <v>53050</v>
      </c>
      <c r="N436" s="138" t="s">
        <v>40</v>
      </c>
      <c r="O436" s="138">
        <v>100</v>
      </c>
      <c r="P436" s="138" t="s">
        <v>14</v>
      </c>
      <c r="Q436" s="138">
        <v>100</v>
      </c>
      <c r="R436" s="144" t="s">
        <v>19</v>
      </c>
      <c r="S436" s="61" t="s">
        <v>1451</v>
      </c>
      <c r="T436" s="61" t="s">
        <v>13</v>
      </c>
      <c r="U436" s="61" t="s">
        <v>27</v>
      </c>
      <c r="V436" s="61" t="s">
        <v>30</v>
      </c>
      <c r="W436" s="61" t="s">
        <v>31</v>
      </c>
      <c r="X436" s="61" t="s">
        <v>101</v>
      </c>
      <c r="Y436" s="61" t="s">
        <v>33</v>
      </c>
      <c r="Z436" s="140">
        <v>36</v>
      </c>
      <c r="AA436" s="14">
        <v>25</v>
      </c>
      <c r="AB436" s="14">
        <v>15</v>
      </c>
      <c r="AC436" s="14">
        <v>40</v>
      </c>
      <c r="AD436" s="14">
        <v>60</v>
      </c>
      <c r="AE436" s="140">
        <v>100</v>
      </c>
      <c r="AF436" s="61">
        <v>0</v>
      </c>
      <c r="AG436" s="61">
        <v>0</v>
      </c>
      <c r="AH436" s="61">
        <v>0</v>
      </c>
      <c r="AI436" s="61">
        <v>100</v>
      </c>
      <c r="AJ436" s="144" t="s">
        <v>19</v>
      </c>
      <c r="AK436" s="138" t="s">
        <v>36</v>
      </c>
      <c r="AL436" s="136" t="s">
        <v>1443</v>
      </c>
      <c r="AM436" s="136" t="s">
        <v>1452</v>
      </c>
      <c r="AN436" s="137">
        <v>44927</v>
      </c>
      <c r="AO436" s="137">
        <v>45200</v>
      </c>
      <c r="AP436" s="137">
        <v>45017</v>
      </c>
      <c r="AQ436" s="136" t="s">
        <v>1417</v>
      </c>
    </row>
    <row r="437" spans="1:43" s="59" customFormat="1" ht="248.25" customHeight="1" x14ac:dyDescent="0.25">
      <c r="A437" s="138"/>
      <c r="B437" s="138"/>
      <c r="C437" s="136"/>
      <c r="D437" s="136"/>
      <c r="E437" s="136"/>
      <c r="F437" s="136"/>
      <c r="G437" s="136"/>
      <c r="H437" s="136"/>
      <c r="I437" s="138"/>
      <c r="J437" s="138"/>
      <c r="K437" s="138"/>
      <c r="L437" s="138"/>
      <c r="M437" s="138"/>
      <c r="N437" s="138"/>
      <c r="O437" s="138"/>
      <c r="P437" s="138"/>
      <c r="Q437" s="138"/>
      <c r="R437" s="144"/>
      <c r="S437" s="61" t="s">
        <v>1453</v>
      </c>
      <c r="T437" s="61" t="s">
        <v>13</v>
      </c>
      <c r="U437" s="61" t="s">
        <v>27</v>
      </c>
      <c r="V437" s="61" t="s">
        <v>30</v>
      </c>
      <c r="W437" s="61" t="s">
        <v>551</v>
      </c>
      <c r="X437" s="61" t="s">
        <v>101</v>
      </c>
      <c r="Y437" s="61" t="s">
        <v>33</v>
      </c>
      <c r="Z437" s="140"/>
      <c r="AA437" s="14">
        <v>25</v>
      </c>
      <c r="AB437" s="14">
        <v>15</v>
      </c>
      <c r="AC437" s="14">
        <v>24</v>
      </c>
      <c r="AD437" s="14">
        <v>36</v>
      </c>
      <c r="AE437" s="140"/>
      <c r="AF437" s="61">
        <v>0</v>
      </c>
      <c r="AG437" s="61">
        <v>0</v>
      </c>
      <c r="AH437" s="61">
        <v>0</v>
      </c>
      <c r="AI437" s="61">
        <v>100</v>
      </c>
      <c r="AJ437" s="144"/>
      <c r="AK437" s="138"/>
      <c r="AL437" s="136"/>
      <c r="AM437" s="136"/>
      <c r="AN437" s="137"/>
      <c r="AO437" s="137"/>
      <c r="AP437" s="137"/>
      <c r="AQ437" s="136"/>
    </row>
    <row r="438" spans="1:43" s="59" customFormat="1" ht="196.5" customHeight="1" x14ac:dyDescent="0.25">
      <c r="A438" s="138">
        <v>164</v>
      </c>
      <c r="B438" s="138" t="s">
        <v>1408</v>
      </c>
      <c r="C438" s="136" t="s">
        <v>2879</v>
      </c>
      <c r="D438" s="136" t="s">
        <v>1454</v>
      </c>
      <c r="E438" s="136" t="s">
        <v>95</v>
      </c>
      <c r="F438" s="136" t="s">
        <v>1455</v>
      </c>
      <c r="G438" s="136" t="s">
        <v>1456</v>
      </c>
      <c r="H438" s="136" t="s">
        <v>1457</v>
      </c>
      <c r="I438" s="138" t="s">
        <v>158</v>
      </c>
      <c r="J438" s="138" t="s">
        <v>193</v>
      </c>
      <c r="K438" s="138" t="s">
        <v>23</v>
      </c>
      <c r="L438" s="138" t="s">
        <v>71</v>
      </c>
      <c r="M438" s="138">
        <v>1883</v>
      </c>
      <c r="N438" s="138" t="s">
        <v>41</v>
      </c>
      <c r="O438" s="138">
        <v>80</v>
      </c>
      <c r="P438" s="138" t="s">
        <v>46</v>
      </c>
      <c r="Q438" s="138">
        <v>80</v>
      </c>
      <c r="R438" s="139" t="s">
        <v>15</v>
      </c>
      <c r="S438" s="61" t="s">
        <v>1458</v>
      </c>
      <c r="T438" s="61" t="s">
        <v>13</v>
      </c>
      <c r="U438" s="61" t="s">
        <v>28</v>
      </c>
      <c r="V438" s="61" t="s">
        <v>30</v>
      </c>
      <c r="W438" s="61" t="s">
        <v>31</v>
      </c>
      <c r="X438" s="61" t="s">
        <v>101</v>
      </c>
      <c r="Y438" s="61" t="s">
        <v>33</v>
      </c>
      <c r="Z438" s="140">
        <v>39.200000000000003</v>
      </c>
      <c r="AA438" s="14">
        <v>15</v>
      </c>
      <c r="AB438" s="14">
        <v>15</v>
      </c>
      <c r="AC438" s="14">
        <v>24</v>
      </c>
      <c r="AD438" s="14">
        <v>56</v>
      </c>
      <c r="AE438" s="140">
        <v>60</v>
      </c>
      <c r="AF438" s="61">
        <v>0</v>
      </c>
      <c r="AG438" s="61">
        <v>0</v>
      </c>
      <c r="AH438" s="61">
        <v>0</v>
      </c>
      <c r="AI438" s="61">
        <v>80</v>
      </c>
      <c r="AJ438" s="141" t="s">
        <v>16</v>
      </c>
      <c r="AK438" s="138" t="s">
        <v>36</v>
      </c>
      <c r="AL438" s="136" t="s">
        <v>1459</v>
      </c>
      <c r="AM438" s="136" t="s">
        <v>1460</v>
      </c>
      <c r="AN438" s="137">
        <v>44927</v>
      </c>
      <c r="AO438" s="137">
        <v>45108</v>
      </c>
      <c r="AP438" s="137">
        <v>45047</v>
      </c>
      <c r="AQ438" s="136" t="s">
        <v>1417</v>
      </c>
    </row>
    <row r="439" spans="1:43" s="59" customFormat="1" ht="164.25" customHeight="1" x14ac:dyDescent="0.25">
      <c r="A439" s="138"/>
      <c r="B439" s="138"/>
      <c r="C439" s="136"/>
      <c r="D439" s="136"/>
      <c r="E439" s="136"/>
      <c r="F439" s="136"/>
      <c r="G439" s="136"/>
      <c r="H439" s="136"/>
      <c r="I439" s="138"/>
      <c r="J439" s="138"/>
      <c r="K439" s="138"/>
      <c r="L439" s="138"/>
      <c r="M439" s="138"/>
      <c r="N439" s="138"/>
      <c r="O439" s="138"/>
      <c r="P439" s="138"/>
      <c r="Q439" s="138"/>
      <c r="R439" s="139"/>
      <c r="S439" s="61" t="s">
        <v>1461</v>
      </c>
      <c r="T439" s="61" t="s">
        <v>13</v>
      </c>
      <c r="U439" s="61" t="s">
        <v>28</v>
      </c>
      <c r="V439" s="61" t="s">
        <v>30</v>
      </c>
      <c r="W439" s="61" t="s">
        <v>31</v>
      </c>
      <c r="X439" s="61" t="s">
        <v>101</v>
      </c>
      <c r="Y439" s="61" t="s">
        <v>33</v>
      </c>
      <c r="Z439" s="140"/>
      <c r="AA439" s="14">
        <v>15</v>
      </c>
      <c r="AB439" s="14">
        <v>15</v>
      </c>
      <c r="AC439" s="14">
        <v>16.8</v>
      </c>
      <c r="AD439" s="14">
        <v>39.200000000000003</v>
      </c>
      <c r="AE439" s="140"/>
      <c r="AF439" s="61">
        <v>0</v>
      </c>
      <c r="AG439" s="61">
        <v>0</v>
      </c>
      <c r="AH439" s="61">
        <v>0</v>
      </c>
      <c r="AI439" s="61">
        <v>80</v>
      </c>
      <c r="AJ439" s="141"/>
      <c r="AK439" s="138"/>
      <c r="AL439" s="136"/>
      <c r="AM439" s="136"/>
      <c r="AN439" s="137"/>
      <c r="AO439" s="137"/>
      <c r="AP439" s="137"/>
      <c r="AQ439" s="136"/>
    </row>
    <row r="440" spans="1:43" s="59" customFormat="1" ht="162" customHeight="1" x14ac:dyDescent="0.25">
      <c r="A440" s="138"/>
      <c r="B440" s="138"/>
      <c r="C440" s="136"/>
      <c r="D440" s="136"/>
      <c r="E440" s="136"/>
      <c r="F440" s="136"/>
      <c r="G440" s="136"/>
      <c r="H440" s="136"/>
      <c r="I440" s="138"/>
      <c r="J440" s="138"/>
      <c r="K440" s="138"/>
      <c r="L440" s="138"/>
      <c r="M440" s="138"/>
      <c r="N440" s="138"/>
      <c r="O440" s="138"/>
      <c r="P440" s="138"/>
      <c r="Q440" s="138"/>
      <c r="R440" s="139"/>
      <c r="S440" s="61" t="s">
        <v>1462</v>
      </c>
      <c r="T440" s="61" t="s">
        <v>0</v>
      </c>
      <c r="U440" s="61" t="s">
        <v>29</v>
      </c>
      <c r="V440" s="61" t="s">
        <v>30</v>
      </c>
      <c r="W440" s="61" t="s">
        <v>551</v>
      </c>
      <c r="X440" s="61" t="s">
        <v>101</v>
      </c>
      <c r="Y440" s="61" t="s">
        <v>34</v>
      </c>
      <c r="Z440" s="140"/>
      <c r="AA440" s="14">
        <v>0</v>
      </c>
      <c r="AB440" s="14">
        <v>0</v>
      </c>
      <c r="AC440" s="14">
        <v>0</v>
      </c>
      <c r="AD440" s="14">
        <v>39.200000000000003</v>
      </c>
      <c r="AE440" s="140"/>
      <c r="AF440" s="61">
        <v>10</v>
      </c>
      <c r="AG440" s="61">
        <v>15</v>
      </c>
      <c r="AH440" s="61">
        <v>20</v>
      </c>
      <c r="AI440" s="61">
        <v>60</v>
      </c>
      <c r="AJ440" s="141"/>
      <c r="AK440" s="138"/>
      <c r="AL440" s="136"/>
      <c r="AM440" s="136"/>
      <c r="AN440" s="137"/>
      <c r="AO440" s="137"/>
      <c r="AP440" s="137"/>
      <c r="AQ440" s="136"/>
    </row>
    <row r="441" spans="1:43" s="59" customFormat="1" ht="241.5" customHeight="1" x14ac:dyDescent="0.25">
      <c r="A441" s="138">
        <v>165</v>
      </c>
      <c r="B441" s="138" t="s">
        <v>1408</v>
      </c>
      <c r="C441" s="136" t="s">
        <v>2879</v>
      </c>
      <c r="D441" s="136" t="s">
        <v>1463</v>
      </c>
      <c r="E441" s="136" t="s">
        <v>96</v>
      </c>
      <c r="F441" s="136" t="s">
        <v>1464</v>
      </c>
      <c r="G441" s="136" t="s">
        <v>1465</v>
      </c>
      <c r="H441" s="136" t="s">
        <v>1466</v>
      </c>
      <c r="I441" s="138" t="s">
        <v>158</v>
      </c>
      <c r="J441" s="138" t="s">
        <v>193</v>
      </c>
      <c r="K441" s="138" t="s">
        <v>23</v>
      </c>
      <c r="L441" s="138" t="s">
        <v>71</v>
      </c>
      <c r="M441" s="138">
        <v>427</v>
      </c>
      <c r="N441" s="138" t="s">
        <v>98</v>
      </c>
      <c r="O441" s="138">
        <v>60</v>
      </c>
      <c r="P441" s="138" t="s">
        <v>16</v>
      </c>
      <c r="Q441" s="138">
        <v>60</v>
      </c>
      <c r="R441" s="141" t="s">
        <v>16</v>
      </c>
      <c r="S441" s="61" t="s">
        <v>1467</v>
      </c>
      <c r="T441" s="61" t="s">
        <v>13</v>
      </c>
      <c r="U441" s="61" t="s">
        <v>28</v>
      </c>
      <c r="V441" s="61" t="s">
        <v>30</v>
      </c>
      <c r="W441" s="61" t="s">
        <v>31</v>
      </c>
      <c r="X441" s="61" t="s">
        <v>101</v>
      </c>
      <c r="Y441" s="61" t="s">
        <v>33</v>
      </c>
      <c r="Z441" s="140">
        <v>25.2</v>
      </c>
      <c r="AA441" s="14">
        <v>15</v>
      </c>
      <c r="AB441" s="14">
        <v>15</v>
      </c>
      <c r="AC441" s="14">
        <v>18</v>
      </c>
      <c r="AD441" s="14">
        <v>42</v>
      </c>
      <c r="AE441" s="140">
        <v>60</v>
      </c>
      <c r="AF441" s="61">
        <v>0</v>
      </c>
      <c r="AG441" s="61">
        <v>0</v>
      </c>
      <c r="AH441" s="61">
        <v>0</v>
      </c>
      <c r="AI441" s="61">
        <v>60</v>
      </c>
      <c r="AJ441" s="141" t="s">
        <v>16</v>
      </c>
      <c r="AK441" s="138" t="s">
        <v>36</v>
      </c>
      <c r="AL441" s="136" t="s">
        <v>1459</v>
      </c>
      <c r="AM441" s="136" t="s">
        <v>1468</v>
      </c>
      <c r="AN441" s="137">
        <v>44927</v>
      </c>
      <c r="AO441" s="137">
        <v>45047</v>
      </c>
      <c r="AP441" s="137">
        <v>44958</v>
      </c>
      <c r="AQ441" s="136" t="s">
        <v>1417</v>
      </c>
    </row>
    <row r="442" spans="1:43" s="59" customFormat="1" ht="273.75" customHeight="1" x14ac:dyDescent="0.25">
      <c r="A442" s="138"/>
      <c r="B442" s="138"/>
      <c r="C442" s="136"/>
      <c r="D442" s="136"/>
      <c r="E442" s="136"/>
      <c r="F442" s="136"/>
      <c r="G442" s="136"/>
      <c r="H442" s="136"/>
      <c r="I442" s="138"/>
      <c r="J442" s="138"/>
      <c r="K442" s="138"/>
      <c r="L442" s="138"/>
      <c r="M442" s="138"/>
      <c r="N442" s="138"/>
      <c r="O442" s="138"/>
      <c r="P442" s="138"/>
      <c r="Q442" s="138"/>
      <c r="R442" s="141"/>
      <c r="S442" s="61" t="s">
        <v>1469</v>
      </c>
      <c r="T442" s="61" t="s">
        <v>13</v>
      </c>
      <c r="U442" s="61" t="s">
        <v>27</v>
      </c>
      <c r="V442" s="61" t="s">
        <v>30</v>
      </c>
      <c r="W442" s="61" t="s">
        <v>31</v>
      </c>
      <c r="X442" s="61" t="s">
        <v>101</v>
      </c>
      <c r="Y442" s="61" t="s">
        <v>33</v>
      </c>
      <c r="Z442" s="140"/>
      <c r="AA442" s="14">
        <v>25</v>
      </c>
      <c r="AB442" s="14">
        <v>15</v>
      </c>
      <c r="AC442" s="14">
        <v>16.8</v>
      </c>
      <c r="AD442" s="14">
        <v>25.2</v>
      </c>
      <c r="AE442" s="140"/>
      <c r="AF442" s="61">
        <v>0</v>
      </c>
      <c r="AG442" s="61">
        <v>0</v>
      </c>
      <c r="AH442" s="61">
        <v>0</v>
      </c>
      <c r="AI442" s="61">
        <v>60</v>
      </c>
      <c r="AJ442" s="141"/>
      <c r="AK442" s="138"/>
      <c r="AL442" s="136"/>
      <c r="AM442" s="136"/>
      <c r="AN442" s="137"/>
      <c r="AO442" s="137"/>
      <c r="AP442" s="137"/>
      <c r="AQ442" s="136"/>
    </row>
    <row r="443" spans="1:43" s="59" customFormat="1" ht="165" customHeight="1" x14ac:dyDescent="0.25">
      <c r="A443" s="138">
        <v>166</v>
      </c>
      <c r="B443" s="138" t="s">
        <v>1408</v>
      </c>
      <c r="C443" s="136" t="s">
        <v>1409</v>
      </c>
      <c r="D443" s="136" t="s">
        <v>1470</v>
      </c>
      <c r="E443" s="136"/>
      <c r="F443" s="136"/>
      <c r="G443" s="136"/>
      <c r="H443" s="136" t="s">
        <v>1471</v>
      </c>
      <c r="I443" s="138" t="s">
        <v>66</v>
      </c>
      <c r="J443" s="138" t="s">
        <v>193</v>
      </c>
      <c r="K443" s="138" t="s">
        <v>22</v>
      </c>
      <c r="L443" s="138" t="s">
        <v>77</v>
      </c>
      <c r="M443" s="138">
        <v>581745</v>
      </c>
      <c r="N443" s="138" t="s">
        <v>40</v>
      </c>
      <c r="O443" s="138">
        <v>100</v>
      </c>
      <c r="P443" s="138" t="s">
        <v>14</v>
      </c>
      <c r="Q443" s="138">
        <v>100</v>
      </c>
      <c r="R443" s="144" t="s">
        <v>19</v>
      </c>
      <c r="S443" s="61" t="s">
        <v>1472</v>
      </c>
      <c r="T443" s="61" t="s">
        <v>13</v>
      </c>
      <c r="U443" s="61" t="s">
        <v>27</v>
      </c>
      <c r="V443" s="61" t="s">
        <v>30</v>
      </c>
      <c r="W443" s="61" t="s">
        <v>31</v>
      </c>
      <c r="X443" s="61" t="s">
        <v>101</v>
      </c>
      <c r="Y443" s="61" t="s">
        <v>34</v>
      </c>
      <c r="Z443" s="140">
        <v>29.4</v>
      </c>
      <c r="AA443" s="14">
        <v>25</v>
      </c>
      <c r="AB443" s="14">
        <v>15</v>
      </c>
      <c r="AC443" s="14">
        <v>40</v>
      </c>
      <c r="AD443" s="14">
        <v>60</v>
      </c>
      <c r="AE443" s="140">
        <v>75</v>
      </c>
      <c r="AF443" s="61">
        <v>0</v>
      </c>
      <c r="AG443" s="61">
        <v>0</v>
      </c>
      <c r="AH443" s="61">
        <v>0</v>
      </c>
      <c r="AI443" s="61">
        <v>100</v>
      </c>
      <c r="AJ443" s="139" t="s">
        <v>15</v>
      </c>
      <c r="AK443" s="138" t="s">
        <v>36</v>
      </c>
      <c r="AL443" s="136" t="s">
        <v>1459</v>
      </c>
      <c r="AM443" s="136" t="s">
        <v>1473</v>
      </c>
      <c r="AN443" s="137">
        <v>44927</v>
      </c>
      <c r="AO443" s="137">
        <v>45200</v>
      </c>
      <c r="AP443" s="137">
        <v>45047</v>
      </c>
      <c r="AQ443" s="136" t="s">
        <v>1474</v>
      </c>
    </row>
    <row r="444" spans="1:43" s="59" customFormat="1" ht="195" x14ac:dyDescent="0.25">
      <c r="A444" s="138"/>
      <c r="B444" s="138"/>
      <c r="C444" s="136"/>
      <c r="D444" s="136"/>
      <c r="E444" s="136"/>
      <c r="F444" s="136"/>
      <c r="G444" s="136"/>
      <c r="H444" s="136"/>
      <c r="I444" s="138"/>
      <c r="J444" s="138"/>
      <c r="K444" s="138"/>
      <c r="L444" s="138"/>
      <c r="M444" s="138"/>
      <c r="N444" s="138"/>
      <c r="O444" s="138"/>
      <c r="P444" s="138"/>
      <c r="Q444" s="138"/>
      <c r="R444" s="144"/>
      <c r="S444" s="61" t="s">
        <v>1475</v>
      </c>
      <c r="T444" s="61" t="s">
        <v>13</v>
      </c>
      <c r="U444" s="61" t="s">
        <v>28</v>
      </c>
      <c r="V444" s="61" t="s">
        <v>30</v>
      </c>
      <c r="W444" s="61" t="s">
        <v>551</v>
      </c>
      <c r="X444" s="61" t="s">
        <v>101</v>
      </c>
      <c r="Y444" s="61" t="s">
        <v>34</v>
      </c>
      <c r="Z444" s="140"/>
      <c r="AA444" s="14">
        <v>15</v>
      </c>
      <c r="AB444" s="14">
        <v>15</v>
      </c>
      <c r="AC444" s="14">
        <v>18</v>
      </c>
      <c r="AD444" s="14">
        <v>42</v>
      </c>
      <c r="AE444" s="140"/>
      <c r="AF444" s="61">
        <v>0</v>
      </c>
      <c r="AG444" s="61">
        <v>0</v>
      </c>
      <c r="AH444" s="61">
        <v>0</v>
      </c>
      <c r="AI444" s="61">
        <v>100</v>
      </c>
      <c r="AJ444" s="139"/>
      <c r="AK444" s="138"/>
      <c r="AL444" s="136"/>
      <c r="AM444" s="136"/>
      <c r="AN444" s="137"/>
      <c r="AO444" s="137"/>
      <c r="AP444" s="137"/>
      <c r="AQ444" s="136"/>
    </row>
    <row r="445" spans="1:43" s="59" customFormat="1" ht="135" x14ac:dyDescent="0.25">
      <c r="A445" s="138"/>
      <c r="B445" s="138"/>
      <c r="C445" s="136"/>
      <c r="D445" s="136"/>
      <c r="E445" s="136"/>
      <c r="F445" s="136"/>
      <c r="G445" s="136"/>
      <c r="H445" s="136"/>
      <c r="I445" s="138"/>
      <c r="J445" s="138"/>
      <c r="K445" s="138"/>
      <c r="L445" s="138"/>
      <c r="M445" s="138"/>
      <c r="N445" s="138"/>
      <c r="O445" s="138"/>
      <c r="P445" s="138"/>
      <c r="Q445" s="138"/>
      <c r="R445" s="144"/>
      <c r="S445" s="61" t="s">
        <v>1476</v>
      </c>
      <c r="T445" s="61" t="s">
        <v>13</v>
      </c>
      <c r="U445" s="61" t="s">
        <v>28</v>
      </c>
      <c r="V445" s="61" t="s">
        <v>30</v>
      </c>
      <c r="W445" s="61" t="s">
        <v>31</v>
      </c>
      <c r="X445" s="61" t="s">
        <v>101</v>
      </c>
      <c r="Y445" s="61" t="s">
        <v>33</v>
      </c>
      <c r="Z445" s="140"/>
      <c r="AA445" s="14">
        <v>15</v>
      </c>
      <c r="AB445" s="14">
        <v>15</v>
      </c>
      <c r="AC445" s="14">
        <v>12.6</v>
      </c>
      <c r="AD445" s="14">
        <v>29.4</v>
      </c>
      <c r="AE445" s="140"/>
      <c r="AF445" s="61">
        <v>0</v>
      </c>
      <c r="AG445" s="61">
        <v>0</v>
      </c>
      <c r="AH445" s="61">
        <v>0</v>
      </c>
      <c r="AI445" s="61">
        <v>100</v>
      </c>
      <c r="AJ445" s="139"/>
      <c r="AK445" s="138"/>
      <c r="AL445" s="136"/>
      <c r="AM445" s="136"/>
      <c r="AN445" s="137"/>
      <c r="AO445" s="137"/>
      <c r="AP445" s="137"/>
      <c r="AQ445" s="136"/>
    </row>
    <row r="446" spans="1:43" s="59" customFormat="1" ht="105" x14ac:dyDescent="0.25">
      <c r="A446" s="138"/>
      <c r="B446" s="138"/>
      <c r="C446" s="136"/>
      <c r="D446" s="136"/>
      <c r="E446" s="136"/>
      <c r="F446" s="136"/>
      <c r="G446" s="136"/>
      <c r="H446" s="136"/>
      <c r="I446" s="138"/>
      <c r="J446" s="138"/>
      <c r="K446" s="138"/>
      <c r="L446" s="138"/>
      <c r="M446" s="138"/>
      <c r="N446" s="138"/>
      <c r="O446" s="138"/>
      <c r="P446" s="138"/>
      <c r="Q446" s="138"/>
      <c r="R446" s="144"/>
      <c r="S446" s="61" t="s">
        <v>1477</v>
      </c>
      <c r="T446" s="61" t="s">
        <v>0</v>
      </c>
      <c r="U446" s="61" t="s">
        <v>29</v>
      </c>
      <c r="V446" s="61" t="s">
        <v>30</v>
      </c>
      <c r="W446" s="61" t="s">
        <v>551</v>
      </c>
      <c r="X446" s="61" t="s">
        <v>101</v>
      </c>
      <c r="Y446" s="61" t="s">
        <v>34</v>
      </c>
      <c r="Z446" s="140"/>
      <c r="AA446" s="14">
        <v>0</v>
      </c>
      <c r="AB446" s="14">
        <v>0</v>
      </c>
      <c r="AC446" s="14">
        <v>0</v>
      </c>
      <c r="AD446" s="14">
        <v>29.4</v>
      </c>
      <c r="AE446" s="140"/>
      <c r="AF446" s="61">
        <v>10</v>
      </c>
      <c r="AG446" s="61">
        <v>15</v>
      </c>
      <c r="AH446" s="61">
        <v>25</v>
      </c>
      <c r="AI446" s="61">
        <v>75</v>
      </c>
      <c r="AJ446" s="139"/>
      <c r="AK446" s="138"/>
      <c r="AL446" s="136"/>
      <c r="AM446" s="136"/>
      <c r="AN446" s="137"/>
      <c r="AO446" s="137"/>
      <c r="AP446" s="137"/>
      <c r="AQ446" s="136"/>
    </row>
    <row r="447" spans="1:43" s="59" customFormat="1" ht="195.75" customHeight="1" x14ac:dyDescent="0.25">
      <c r="A447" s="138">
        <v>167</v>
      </c>
      <c r="B447" s="138" t="s">
        <v>1408</v>
      </c>
      <c r="C447" s="136" t="s">
        <v>2879</v>
      </c>
      <c r="D447" s="136" t="s">
        <v>1478</v>
      </c>
      <c r="E447" s="136"/>
      <c r="F447" s="136"/>
      <c r="G447" s="136"/>
      <c r="H447" s="136" t="s">
        <v>1479</v>
      </c>
      <c r="I447" s="138" t="s">
        <v>66</v>
      </c>
      <c r="J447" s="138" t="s">
        <v>193</v>
      </c>
      <c r="K447" s="138" t="s">
        <v>22</v>
      </c>
      <c r="L447" s="138" t="s">
        <v>77</v>
      </c>
      <c r="M447" s="138">
        <v>581745</v>
      </c>
      <c r="N447" s="138" t="s">
        <v>40</v>
      </c>
      <c r="O447" s="138">
        <v>100</v>
      </c>
      <c r="P447" s="138" t="s">
        <v>14</v>
      </c>
      <c r="Q447" s="138">
        <v>100</v>
      </c>
      <c r="R447" s="144" t="s">
        <v>19</v>
      </c>
      <c r="S447" s="61" t="s">
        <v>1480</v>
      </c>
      <c r="T447" s="61" t="s">
        <v>13</v>
      </c>
      <c r="U447" s="61" t="s">
        <v>27</v>
      </c>
      <c r="V447" s="61" t="s">
        <v>30</v>
      </c>
      <c r="W447" s="61" t="s">
        <v>31</v>
      </c>
      <c r="X447" s="61" t="s">
        <v>101</v>
      </c>
      <c r="Y447" s="61" t="s">
        <v>33</v>
      </c>
      <c r="Z447" s="140">
        <v>15</v>
      </c>
      <c r="AA447" s="14">
        <v>25</v>
      </c>
      <c r="AB447" s="14">
        <v>15</v>
      </c>
      <c r="AC447" s="14">
        <v>40</v>
      </c>
      <c r="AD447" s="14">
        <v>60</v>
      </c>
      <c r="AE447" s="140">
        <v>100</v>
      </c>
      <c r="AF447" s="61">
        <v>0</v>
      </c>
      <c r="AG447" s="61">
        <v>0</v>
      </c>
      <c r="AH447" s="61">
        <v>0</v>
      </c>
      <c r="AI447" s="61">
        <v>100</v>
      </c>
      <c r="AJ447" s="144" t="s">
        <v>19</v>
      </c>
      <c r="AK447" s="138" t="s">
        <v>36</v>
      </c>
      <c r="AL447" s="136" t="s">
        <v>1481</v>
      </c>
      <c r="AM447" s="136" t="s">
        <v>1482</v>
      </c>
      <c r="AN447" s="137">
        <v>44927</v>
      </c>
      <c r="AO447" s="137">
        <v>45261</v>
      </c>
      <c r="AP447" s="137">
        <v>45078</v>
      </c>
      <c r="AQ447" s="136" t="s">
        <v>1483</v>
      </c>
    </row>
    <row r="448" spans="1:43" s="59" customFormat="1" ht="165" customHeight="1" x14ac:dyDescent="0.25">
      <c r="A448" s="138"/>
      <c r="B448" s="138"/>
      <c r="C448" s="136"/>
      <c r="D448" s="136"/>
      <c r="E448" s="136"/>
      <c r="F448" s="136"/>
      <c r="G448" s="136"/>
      <c r="H448" s="136"/>
      <c r="I448" s="138"/>
      <c r="J448" s="138"/>
      <c r="K448" s="138"/>
      <c r="L448" s="138"/>
      <c r="M448" s="138"/>
      <c r="N448" s="138"/>
      <c r="O448" s="138"/>
      <c r="P448" s="138"/>
      <c r="Q448" s="138"/>
      <c r="R448" s="144"/>
      <c r="S448" s="61" t="s">
        <v>1484</v>
      </c>
      <c r="T448" s="61" t="s">
        <v>13</v>
      </c>
      <c r="U448" s="61" t="s">
        <v>27</v>
      </c>
      <c r="V448" s="61" t="s">
        <v>30</v>
      </c>
      <c r="W448" s="61" t="s">
        <v>31</v>
      </c>
      <c r="X448" s="61" t="s">
        <v>101</v>
      </c>
      <c r="Y448" s="61" t="s">
        <v>33</v>
      </c>
      <c r="Z448" s="140"/>
      <c r="AA448" s="14">
        <v>25</v>
      </c>
      <c r="AB448" s="14">
        <v>15</v>
      </c>
      <c r="AC448" s="14">
        <v>24</v>
      </c>
      <c r="AD448" s="14">
        <v>36</v>
      </c>
      <c r="AE448" s="140"/>
      <c r="AF448" s="61">
        <v>0</v>
      </c>
      <c r="AG448" s="61">
        <v>0</v>
      </c>
      <c r="AH448" s="61">
        <v>0</v>
      </c>
      <c r="AI448" s="61">
        <v>100</v>
      </c>
      <c r="AJ448" s="144"/>
      <c r="AK448" s="138"/>
      <c r="AL448" s="136"/>
      <c r="AM448" s="136"/>
      <c r="AN448" s="137"/>
      <c r="AO448" s="137"/>
      <c r="AP448" s="137"/>
      <c r="AQ448" s="136"/>
    </row>
    <row r="449" spans="1:45" s="59" customFormat="1" ht="162.75" customHeight="1" x14ac:dyDescent="0.25">
      <c r="A449" s="138"/>
      <c r="B449" s="138"/>
      <c r="C449" s="136"/>
      <c r="D449" s="136"/>
      <c r="E449" s="136"/>
      <c r="F449" s="136"/>
      <c r="G449" s="136"/>
      <c r="H449" s="136"/>
      <c r="I449" s="138"/>
      <c r="J449" s="138"/>
      <c r="K449" s="138"/>
      <c r="L449" s="138"/>
      <c r="M449" s="138"/>
      <c r="N449" s="138"/>
      <c r="O449" s="138"/>
      <c r="P449" s="138"/>
      <c r="Q449" s="138"/>
      <c r="R449" s="144"/>
      <c r="S449" s="61" t="s">
        <v>1485</v>
      </c>
      <c r="T449" s="61" t="s">
        <v>13</v>
      </c>
      <c r="U449" s="61" t="s">
        <v>28</v>
      </c>
      <c r="V449" s="61" t="s">
        <v>30</v>
      </c>
      <c r="W449" s="61" t="s">
        <v>31</v>
      </c>
      <c r="X449" s="61" t="s">
        <v>101</v>
      </c>
      <c r="Y449" s="61" t="s">
        <v>33</v>
      </c>
      <c r="Z449" s="140"/>
      <c r="AA449" s="14">
        <v>15</v>
      </c>
      <c r="AB449" s="14">
        <v>15</v>
      </c>
      <c r="AC449" s="14">
        <v>21</v>
      </c>
      <c r="AD449" s="14">
        <v>15</v>
      </c>
      <c r="AE449" s="140"/>
      <c r="AF449" s="61">
        <v>0</v>
      </c>
      <c r="AG449" s="61">
        <v>0</v>
      </c>
      <c r="AH449" s="61">
        <v>0</v>
      </c>
      <c r="AI449" s="61">
        <v>100</v>
      </c>
      <c r="AJ449" s="144"/>
      <c r="AK449" s="138"/>
      <c r="AL449" s="136"/>
      <c r="AM449" s="136"/>
      <c r="AN449" s="137"/>
      <c r="AO449" s="137"/>
      <c r="AP449" s="137"/>
      <c r="AQ449" s="136"/>
    </row>
    <row r="450" spans="1:45" s="59" customFormat="1" ht="270" customHeight="1" x14ac:dyDescent="0.25">
      <c r="A450" s="138">
        <v>168</v>
      </c>
      <c r="B450" s="138" t="s">
        <v>1408</v>
      </c>
      <c r="C450" s="136" t="s">
        <v>2879</v>
      </c>
      <c r="D450" s="136" t="s">
        <v>1470</v>
      </c>
      <c r="E450" s="136" t="s">
        <v>96</v>
      </c>
      <c r="F450" s="136" t="s">
        <v>1486</v>
      </c>
      <c r="G450" s="136" t="s">
        <v>1487</v>
      </c>
      <c r="H450" s="136" t="s">
        <v>1488</v>
      </c>
      <c r="I450" s="138" t="s">
        <v>159</v>
      </c>
      <c r="J450" s="138" t="s">
        <v>1489</v>
      </c>
      <c r="K450" s="138" t="s">
        <v>23</v>
      </c>
      <c r="L450" s="138" t="s">
        <v>71</v>
      </c>
      <c r="M450" s="138">
        <v>414984</v>
      </c>
      <c r="N450" s="138" t="s">
        <v>40</v>
      </c>
      <c r="O450" s="138">
        <v>100</v>
      </c>
      <c r="P450" s="138" t="s">
        <v>14</v>
      </c>
      <c r="Q450" s="138">
        <v>100</v>
      </c>
      <c r="R450" s="144" t="s">
        <v>19</v>
      </c>
      <c r="S450" s="61" t="s">
        <v>1490</v>
      </c>
      <c r="T450" s="61" t="s">
        <v>0</v>
      </c>
      <c r="U450" s="61" t="s">
        <v>29</v>
      </c>
      <c r="V450" s="61" t="s">
        <v>30</v>
      </c>
      <c r="W450" s="61" t="s">
        <v>31</v>
      </c>
      <c r="X450" s="61" t="s">
        <v>101</v>
      </c>
      <c r="Y450" s="61" t="s">
        <v>33</v>
      </c>
      <c r="Z450" s="140">
        <v>49</v>
      </c>
      <c r="AA450" s="14">
        <v>0</v>
      </c>
      <c r="AB450" s="14">
        <v>0</v>
      </c>
      <c r="AC450" s="14">
        <v>0</v>
      </c>
      <c r="AD450" s="14">
        <v>100</v>
      </c>
      <c r="AE450" s="140">
        <v>75</v>
      </c>
      <c r="AF450" s="61">
        <v>10</v>
      </c>
      <c r="AG450" s="61">
        <v>15</v>
      </c>
      <c r="AH450" s="61">
        <v>25</v>
      </c>
      <c r="AI450" s="61">
        <v>75</v>
      </c>
      <c r="AJ450" s="139" t="s">
        <v>15</v>
      </c>
      <c r="AK450" s="138" t="s">
        <v>36</v>
      </c>
      <c r="AL450" s="136" t="s">
        <v>1459</v>
      </c>
      <c r="AM450" s="136" t="s">
        <v>1491</v>
      </c>
      <c r="AN450" s="137">
        <v>44986</v>
      </c>
      <c r="AO450" s="137">
        <v>45231</v>
      </c>
      <c r="AP450" s="137">
        <v>45108</v>
      </c>
      <c r="AQ450" s="136" t="s">
        <v>1492</v>
      </c>
    </row>
    <row r="451" spans="1:45" s="59" customFormat="1" ht="195" x14ac:dyDescent="0.25">
      <c r="A451" s="138"/>
      <c r="B451" s="138"/>
      <c r="C451" s="136"/>
      <c r="D451" s="136"/>
      <c r="E451" s="136"/>
      <c r="F451" s="136"/>
      <c r="G451" s="136"/>
      <c r="H451" s="136"/>
      <c r="I451" s="138"/>
      <c r="J451" s="138"/>
      <c r="K451" s="138"/>
      <c r="L451" s="138"/>
      <c r="M451" s="138"/>
      <c r="N451" s="138"/>
      <c r="O451" s="138"/>
      <c r="P451" s="138"/>
      <c r="Q451" s="138"/>
      <c r="R451" s="144"/>
      <c r="S451" s="61" t="s">
        <v>1493</v>
      </c>
      <c r="T451" s="61" t="s">
        <v>13</v>
      </c>
      <c r="U451" s="61" t="s">
        <v>28</v>
      </c>
      <c r="V451" s="61" t="s">
        <v>30</v>
      </c>
      <c r="W451" s="61" t="s">
        <v>551</v>
      </c>
      <c r="X451" s="61" t="s">
        <v>101</v>
      </c>
      <c r="Y451" s="61" t="s">
        <v>33</v>
      </c>
      <c r="Z451" s="140"/>
      <c r="AA451" s="14">
        <v>15</v>
      </c>
      <c r="AB451" s="14">
        <v>15</v>
      </c>
      <c r="AC451" s="14">
        <v>30</v>
      </c>
      <c r="AD451" s="14">
        <v>70</v>
      </c>
      <c r="AE451" s="140"/>
      <c r="AF451" s="61">
        <v>0</v>
      </c>
      <c r="AG451" s="61">
        <v>0</v>
      </c>
      <c r="AH451" s="61">
        <v>0</v>
      </c>
      <c r="AI451" s="61">
        <v>75</v>
      </c>
      <c r="AJ451" s="139"/>
      <c r="AK451" s="138"/>
      <c r="AL451" s="136"/>
      <c r="AM451" s="136"/>
      <c r="AN451" s="137"/>
      <c r="AO451" s="137"/>
      <c r="AP451" s="137"/>
      <c r="AQ451" s="136"/>
    </row>
    <row r="452" spans="1:45" s="59" customFormat="1" ht="165" x14ac:dyDescent="0.25">
      <c r="A452" s="138"/>
      <c r="B452" s="138"/>
      <c r="C452" s="136"/>
      <c r="D452" s="136"/>
      <c r="E452" s="136"/>
      <c r="F452" s="136"/>
      <c r="G452" s="136"/>
      <c r="H452" s="136"/>
      <c r="I452" s="138"/>
      <c r="J452" s="138"/>
      <c r="K452" s="138"/>
      <c r="L452" s="138"/>
      <c r="M452" s="138"/>
      <c r="N452" s="138"/>
      <c r="O452" s="138"/>
      <c r="P452" s="138"/>
      <c r="Q452" s="138"/>
      <c r="R452" s="144"/>
      <c r="S452" s="61" t="s">
        <v>1494</v>
      </c>
      <c r="T452" s="61" t="s">
        <v>13</v>
      </c>
      <c r="U452" s="61" t="s">
        <v>28</v>
      </c>
      <c r="V452" s="61" t="s">
        <v>30</v>
      </c>
      <c r="W452" s="61" t="s">
        <v>31</v>
      </c>
      <c r="X452" s="61" t="s">
        <v>101</v>
      </c>
      <c r="Y452" s="61" t="s">
        <v>33</v>
      </c>
      <c r="Z452" s="140"/>
      <c r="AA452" s="14">
        <v>15</v>
      </c>
      <c r="AB452" s="14">
        <v>15</v>
      </c>
      <c r="AC452" s="14">
        <v>21</v>
      </c>
      <c r="AD452" s="14">
        <v>49</v>
      </c>
      <c r="AE452" s="140"/>
      <c r="AF452" s="61">
        <v>0</v>
      </c>
      <c r="AG452" s="61">
        <v>0</v>
      </c>
      <c r="AH452" s="61">
        <v>0</v>
      </c>
      <c r="AI452" s="61">
        <v>75</v>
      </c>
      <c r="AJ452" s="139"/>
      <c r="AK452" s="138"/>
      <c r="AL452" s="136"/>
      <c r="AM452" s="136"/>
      <c r="AN452" s="137"/>
      <c r="AO452" s="137"/>
      <c r="AP452" s="137"/>
      <c r="AQ452" s="136"/>
    </row>
    <row r="453" spans="1:45" s="59" customFormat="1" ht="135" x14ac:dyDescent="0.25">
      <c r="A453" s="138">
        <v>169</v>
      </c>
      <c r="B453" s="138" t="s">
        <v>1408</v>
      </c>
      <c r="C453" s="136" t="s">
        <v>231</v>
      </c>
      <c r="D453" s="136" t="s">
        <v>1495</v>
      </c>
      <c r="E453" s="136" t="s">
        <v>95</v>
      </c>
      <c r="F453" s="136" t="s">
        <v>1496</v>
      </c>
      <c r="G453" s="136" t="s">
        <v>1497</v>
      </c>
      <c r="H453" s="136" t="s">
        <v>1498</v>
      </c>
      <c r="I453" s="138" t="s">
        <v>160</v>
      </c>
      <c r="J453" s="138" t="s">
        <v>193</v>
      </c>
      <c r="K453" s="138" t="s">
        <v>23</v>
      </c>
      <c r="L453" s="138" t="s">
        <v>71</v>
      </c>
      <c r="M453" s="138">
        <v>10</v>
      </c>
      <c r="N453" s="138" t="s">
        <v>55</v>
      </c>
      <c r="O453" s="138">
        <v>20</v>
      </c>
      <c r="P453" s="138" t="s">
        <v>99</v>
      </c>
      <c r="Q453" s="138">
        <v>40</v>
      </c>
      <c r="R453" s="143" t="s">
        <v>18</v>
      </c>
      <c r="S453" s="61" t="s">
        <v>1499</v>
      </c>
      <c r="T453" s="61" t="s">
        <v>13</v>
      </c>
      <c r="U453" s="61" t="s">
        <v>27</v>
      </c>
      <c r="V453" s="61" t="s">
        <v>30</v>
      </c>
      <c r="W453" s="61" t="s">
        <v>551</v>
      </c>
      <c r="X453" s="61" t="s">
        <v>101</v>
      </c>
      <c r="Y453" s="61" t="s">
        <v>34</v>
      </c>
      <c r="Z453" s="140">
        <v>12</v>
      </c>
      <c r="AA453" s="14">
        <v>25</v>
      </c>
      <c r="AB453" s="14">
        <v>15</v>
      </c>
      <c r="AC453" s="14">
        <v>8</v>
      </c>
      <c r="AD453" s="14">
        <v>12</v>
      </c>
      <c r="AE453" s="140">
        <v>30</v>
      </c>
      <c r="AF453" s="61">
        <v>0</v>
      </c>
      <c r="AG453" s="61">
        <v>0</v>
      </c>
      <c r="AH453" s="61">
        <v>0</v>
      </c>
      <c r="AI453" s="61">
        <v>40</v>
      </c>
      <c r="AJ453" s="143" t="s">
        <v>18</v>
      </c>
      <c r="AK453" s="138" t="s">
        <v>35</v>
      </c>
      <c r="AL453" s="136" t="s">
        <v>1500</v>
      </c>
      <c r="AM453" s="136" t="s">
        <v>194</v>
      </c>
      <c r="AN453" s="138"/>
      <c r="AO453" s="138"/>
      <c r="AP453" s="138"/>
      <c r="AQ453" s="136"/>
    </row>
    <row r="454" spans="1:45" s="59" customFormat="1" ht="135" x14ac:dyDescent="0.25">
      <c r="A454" s="138"/>
      <c r="B454" s="138"/>
      <c r="C454" s="136"/>
      <c r="D454" s="136"/>
      <c r="E454" s="136"/>
      <c r="F454" s="136"/>
      <c r="G454" s="136"/>
      <c r="H454" s="136"/>
      <c r="I454" s="138"/>
      <c r="J454" s="138"/>
      <c r="K454" s="138"/>
      <c r="L454" s="138"/>
      <c r="M454" s="138"/>
      <c r="N454" s="138"/>
      <c r="O454" s="138"/>
      <c r="P454" s="138"/>
      <c r="Q454" s="138"/>
      <c r="R454" s="143"/>
      <c r="S454" s="61" t="s">
        <v>1501</v>
      </c>
      <c r="T454" s="61" t="s">
        <v>0</v>
      </c>
      <c r="U454" s="61" t="s">
        <v>29</v>
      </c>
      <c r="V454" s="61" t="s">
        <v>30</v>
      </c>
      <c r="W454" s="61" t="s">
        <v>551</v>
      </c>
      <c r="X454" s="61" t="s">
        <v>101</v>
      </c>
      <c r="Y454" s="61" t="s">
        <v>34</v>
      </c>
      <c r="Z454" s="140"/>
      <c r="AA454" s="14">
        <v>0</v>
      </c>
      <c r="AB454" s="14">
        <v>0</v>
      </c>
      <c r="AC454" s="14">
        <v>0</v>
      </c>
      <c r="AD454" s="14">
        <v>12</v>
      </c>
      <c r="AE454" s="140"/>
      <c r="AF454" s="61">
        <v>10</v>
      </c>
      <c r="AG454" s="61">
        <v>15</v>
      </c>
      <c r="AH454" s="61">
        <v>10</v>
      </c>
      <c r="AI454" s="61">
        <v>30</v>
      </c>
      <c r="AJ454" s="143"/>
      <c r="AK454" s="138"/>
      <c r="AL454" s="136"/>
      <c r="AM454" s="136"/>
      <c r="AN454" s="138"/>
      <c r="AO454" s="138"/>
      <c r="AP454" s="138"/>
      <c r="AQ454" s="136"/>
    </row>
    <row r="455" spans="1:45" s="59" customFormat="1" ht="120" x14ac:dyDescent="0.25">
      <c r="A455" s="138">
        <v>170</v>
      </c>
      <c r="B455" s="138" t="s">
        <v>1408</v>
      </c>
      <c r="C455" s="136" t="s">
        <v>292</v>
      </c>
      <c r="D455" s="136" t="s">
        <v>1502</v>
      </c>
      <c r="E455" s="136" t="s">
        <v>95</v>
      </c>
      <c r="F455" s="136" t="s">
        <v>1503</v>
      </c>
      <c r="G455" s="136" t="s">
        <v>1504</v>
      </c>
      <c r="H455" s="136" t="s">
        <v>1505</v>
      </c>
      <c r="I455" s="138" t="s">
        <v>234</v>
      </c>
      <c r="J455" s="138" t="s">
        <v>193</v>
      </c>
      <c r="K455" s="138" t="s">
        <v>23</v>
      </c>
      <c r="L455" s="138" t="s">
        <v>71</v>
      </c>
      <c r="M455" s="138">
        <v>12</v>
      </c>
      <c r="N455" s="138" t="s">
        <v>55</v>
      </c>
      <c r="O455" s="138">
        <v>20</v>
      </c>
      <c r="P455" s="138" t="s">
        <v>99</v>
      </c>
      <c r="Q455" s="138">
        <v>40</v>
      </c>
      <c r="R455" s="143" t="s">
        <v>18</v>
      </c>
      <c r="S455" s="61" t="s">
        <v>1506</v>
      </c>
      <c r="T455" s="61" t="s">
        <v>0</v>
      </c>
      <c r="U455" s="61" t="s">
        <v>29</v>
      </c>
      <c r="V455" s="61" t="s">
        <v>30</v>
      </c>
      <c r="W455" s="61" t="s">
        <v>551</v>
      </c>
      <c r="X455" s="61" t="s">
        <v>101</v>
      </c>
      <c r="Y455" s="61" t="s">
        <v>33</v>
      </c>
      <c r="Z455" s="140">
        <v>12</v>
      </c>
      <c r="AA455" s="14">
        <v>0</v>
      </c>
      <c r="AB455" s="14">
        <v>0</v>
      </c>
      <c r="AC455" s="14">
        <v>0</v>
      </c>
      <c r="AD455" s="14">
        <v>20</v>
      </c>
      <c r="AE455" s="140">
        <v>30</v>
      </c>
      <c r="AF455" s="61">
        <v>10</v>
      </c>
      <c r="AG455" s="61">
        <v>15</v>
      </c>
      <c r="AH455" s="61">
        <v>10</v>
      </c>
      <c r="AI455" s="61">
        <v>30</v>
      </c>
      <c r="AJ455" s="143" t="s">
        <v>18</v>
      </c>
      <c r="AK455" s="138" t="s">
        <v>35</v>
      </c>
      <c r="AL455" s="136" t="s">
        <v>1500</v>
      </c>
      <c r="AM455" s="136" t="s">
        <v>194</v>
      </c>
      <c r="AN455" s="138"/>
      <c r="AO455" s="138"/>
      <c r="AP455" s="138"/>
      <c r="AQ455" s="136"/>
    </row>
    <row r="456" spans="1:45" s="59" customFormat="1" ht="120" x14ac:dyDescent="0.25">
      <c r="A456" s="138"/>
      <c r="B456" s="138"/>
      <c r="C456" s="136"/>
      <c r="D456" s="136"/>
      <c r="E456" s="136"/>
      <c r="F456" s="136"/>
      <c r="G456" s="136"/>
      <c r="H456" s="136"/>
      <c r="I456" s="138"/>
      <c r="J456" s="138"/>
      <c r="K456" s="138"/>
      <c r="L456" s="138"/>
      <c r="M456" s="138"/>
      <c r="N456" s="138"/>
      <c r="O456" s="138"/>
      <c r="P456" s="138"/>
      <c r="Q456" s="138"/>
      <c r="R456" s="143"/>
      <c r="S456" s="61" t="s">
        <v>1507</v>
      </c>
      <c r="T456" s="61" t="s">
        <v>13</v>
      </c>
      <c r="U456" s="61" t="s">
        <v>27</v>
      </c>
      <c r="V456" s="61" t="s">
        <v>30</v>
      </c>
      <c r="W456" s="61" t="s">
        <v>551</v>
      </c>
      <c r="X456" s="61" t="s">
        <v>101</v>
      </c>
      <c r="Y456" s="61" t="s">
        <v>34</v>
      </c>
      <c r="Z456" s="140"/>
      <c r="AA456" s="14">
        <v>25</v>
      </c>
      <c r="AB456" s="14">
        <v>15</v>
      </c>
      <c r="AC456" s="14">
        <v>8</v>
      </c>
      <c r="AD456" s="14">
        <v>12</v>
      </c>
      <c r="AE456" s="140"/>
      <c r="AF456" s="61">
        <v>0</v>
      </c>
      <c r="AG456" s="61">
        <v>0</v>
      </c>
      <c r="AH456" s="61">
        <v>0</v>
      </c>
      <c r="AI456" s="61">
        <v>30</v>
      </c>
      <c r="AJ456" s="143"/>
      <c r="AK456" s="138"/>
      <c r="AL456" s="136"/>
      <c r="AM456" s="136"/>
      <c r="AN456" s="138"/>
      <c r="AO456" s="138"/>
      <c r="AP456" s="138"/>
      <c r="AQ456" s="136"/>
    </row>
    <row r="457" spans="1:45" s="59" customFormat="1" ht="180" customHeight="1" x14ac:dyDescent="0.25">
      <c r="A457" s="138">
        <v>171</v>
      </c>
      <c r="B457" s="138" t="s">
        <v>1408</v>
      </c>
      <c r="C457" s="136" t="s">
        <v>232</v>
      </c>
      <c r="D457" s="136" t="s">
        <v>302</v>
      </c>
      <c r="E457" s="136" t="s">
        <v>96</v>
      </c>
      <c r="F457" s="136" t="s">
        <v>1508</v>
      </c>
      <c r="G457" s="136" t="s">
        <v>1509</v>
      </c>
      <c r="H457" s="136" t="s">
        <v>1510</v>
      </c>
      <c r="I457" s="138" t="s">
        <v>306</v>
      </c>
      <c r="J457" s="138" t="s">
        <v>193</v>
      </c>
      <c r="K457" s="138" t="s">
        <v>286</v>
      </c>
      <c r="L457" s="138" t="s">
        <v>71</v>
      </c>
      <c r="M457" s="138">
        <v>20</v>
      </c>
      <c r="N457" s="138" t="s">
        <v>42</v>
      </c>
      <c r="O457" s="138">
        <v>40</v>
      </c>
      <c r="P457" s="138" t="s">
        <v>46</v>
      </c>
      <c r="Q457" s="138">
        <v>80</v>
      </c>
      <c r="R457" s="139" t="s">
        <v>15</v>
      </c>
      <c r="S457" s="61" t="s">
        <v>1511</v>
      </c>
      <c r="T457" s="61" t="s">
        <v>13</v>
      </c>
      <c r="U457" s="61" t="s">
        <v>28</v>
      </c>
      <c r="V457" s="61" t="s">
        <v>30</v>
      </c>
      <c r="W457" s="61" t="s">
        <v>551</v>
      </c>
      <c r="X457" s="61" t="s">
        <v>101</v>
      </c>
      <c r="Y457" s="61" t="s">
        <v>33</v>
      </c>
      <c r="Z457" s="140">
        <v>28</v>
      </c>
      <c r="AA457" s="14">
        <v>15</v>
      </c>
      <c r="AB457" s="14">
        <v>15</v>
      </c>
      <c r="AC457" s="14">
        <v>12</v>
      </c>
      <c r="AD457" s="14">
        <v>28</v>
      </c>
      <c r="AE457" s="140">
        <v>45</v>
      </c>
      <c r="AF457" s="61">
        <v>0</v>
      </c>
      <c r="AG457" s="61">
        <v>0</v>
      </c>
      <c r="AH457" s="61">
        <v>0</v>
      </c>
      <c r="AI457" s="61">
        <v>80</v>
      </c>
      <c r="AJ457" s="141" t="s">
        <v>16</v>
      </c>
      <c r="AK457" s="138" t="s">
        <v>36</v>
      </c>
      <c r="AL457" s="136" t="s">
        <v>275</v>
      </c>
      <c r="AM457" s="136" t="s">
        <v>1512</v>
      </c>
      <c r="AN457" s="137">
        <v>44927</v>
      </c>
      <c r="AO457" s="137">
        <v>45261</v>
      </c>
      <c r="AP457" s="137">
        <v>45078</v>
      </c>
      <c r="AQ457" s="136" t="s">
        <v>1483</v>
      </c>
    </row>
    <row r="458" spans="1:45" s="59" customFormat="1" ht="120" x14ac:dyDescent="0.25">
      <c r="A458" s="138"/>
      <c r="B458" s="138"/>
      <c r="C458" s="136"/>
      <c r="D458" s="136"/>
      <c r="E458" s="136"/>
      <c r="F458" s="136"/>
      <c r="G458" s="136"/>
      <c r="H458" s="136"/>
      <c r="I458" s="138"/>
      <c r="J458" s="138"/>
      <c r="K458" s="138"/>
      <c r="L458" s="138"/>
      <c r="M458" s="138"/>
      <c r="N458" s="138"/>
      <c r="O458" s="138"/>
      <c r="P458" s="138"/>
      <c r="Q458" s="138"/>
      <c r="R458" s="139"/>
      <c r="S458" s="61" t="s">
        <v>1513</v>
      </c>
      <c r="T458" s="61" t="s">
        <v>0</v>
      </c>
      <c r="U458" s="61" t="s">
        <v>29</v>
      </c>
      <c r="V458" s="61" t="s">
        <v>30</v>
      </c>
      <c r="W458" s="61" t="s">
        <v>551</v>
      </c>
      <c r="X458" s="61" t="s">
        <v>101</v>
      </c>
      <c r="Y458" s="61" t="s">
        <v>33</v>
      </c>
      <c r="Z458" s="140"/>
      <c r="AA458" s="14">
        <v>0</v>
      </c>
      <c r="AB458" s="14">
        <v>0</v>
      </c>
      <c r="AC458" s="14">
        <v>0</v>
      </c>
      <c r="AD458" s="14">
        <v>28</v>
      </c>
      <c r="AE458" s="140"/>
      <c r="AF458" s="61">
        <v>10</v>
      </c>
      <c r="AG458" s="61">
        <v>15</v>
      </c>
      <c r="AH458" s="61">
        <v>20</v>
      </c>
      <c r="AI458" s="61">
        <v>60</v>
      </c>
      <c r="AJ458" s="141"/>
      <c r="AK458" s="138"/>
      <c r="AL458" s="136"/>
      <c r="AM458" s="136"/>
      <c r="AN458" s="137"/>
      <c r="AO458" s="137"/>
      <c r="AP458" s="137"/>
      <c r="AQ458" s="136"/>
    </row>
    <row r="459" spans="1:45" s="59" customFormat="1" ht="120" x14ac:dyDescent="0.25">
      <c r="A459" s="138"/>
      <c r="B459" s="138"/>
      <c r="C459" s="136"/>
      <c r="D459" s="136"/>
      <c r="E459" s="136"/>
      <c r="F459" s="136"/>
      <c r="G459" s="136"/>
      <c r="H459" s="136"/>
      <c r="I459" s="138"/>
      <c r="J459" s="138"/>
      <c r="K459" s="138"/>
      <c r="L459" s="138"/>
      <c r="M459" s="138"/>
      <c r="N459" s="138"/>
      <c r="O459" s="138"/>
      <c r="P459" s="138"/>
      <c r="Q459" s="138"/>
      <c r="R459" s="139"/>
      <c r="S459" s="61" t="s">
        <v>1514</v>
      </c>
      <c r="T459" s="61" t="s">
        <v>0</v>
      </c>
      <c r="U459" s="61" t="s">
        <v>29</v>
      </c>
      <c r="V459" s="61" t="s">
        <v>30</v>
      </c>
      <c r="W459" s="61" t="s">
        <v>551</v>
      </c>
      <c r="X459" s="61" t="s">
        <v>101</v>
      </c>
      <c r="Y459" s="61" t="s">
        <v>33</v>
      </c>
      <c r="Z459" s="140"/>
      <c r="AA459" s="14">
        <v>0</v>
      </c>
      <c r="AB459" s="14">
        <v>0</v>
      </c>
      <c r="AC459" s="14">
        <v>0</v>
      </c>
      <c r="AD459" s="14">
        <v>28</v>
      </c>
      <c r="AE459" s="140"/>
      <c r="AF459" s="61">
        <v>10</v>
      </c>
      <c r="AG459" s="61">
        <v>15</v>
      </c>
      <c r="AH459" s="61">
        <v>15</v>
      </c>
      <c r="AI459" s="61">
        <v>45</v>
      </c>
      <c r="AJ459" s="141"/>
      <c r="AK459" s="138"/>
      <c r="AL459" s="136"/>
      <c r="AM459" s="136"/>
      <c r="AN459" s="137"/>
      <c r="AO459" s="137"/>
      <c r="AP459" s="137"/>
      <c r="AQ459" s="136"/>
    </row>
    <row r="460" spans="1:45" s="59" customFormat="1" ht="285" customHeight="1" x14ac:dyDescent="0.25">
      <c r="A460" s="138">
        <v>172</v>
      </c>
      <c r="B460" s="138" t="s">
        <v>1515</v>
      </c>
      <c r="C460" s="136" t="s">
        <v>1516</v>
      </c>
      <c r="D460" s="136" t="s">
        <v>1517</v>
      </c>
      <c r="E460" s="136" t="s">
        <v>95</v>
      </c>
      <c r="F460" s="136" t="s">
        <v>1518</v>
      </c>
      <c r="G460" s="136" t="s">
        <v>1519</v>
      </c>
      <c r="H460" s="136" t="s">
        <v>1520</v>
      </c>
      <c r="I460" s="138" t="s">
        <v>158</v>
      </c>
      <c r="J460" s="138" t="s">
        <v>193</v>
      </c>
      <c r="K460" s="138" t="s">
        <v>23</v>
      </c>
      <c r="L460" s="138" t="s">
        <v>71</v>
      </c>
      <c r="M460" s="138">
        <v>400</v>
      </c>
      <c r="N460" s="138" t="s">
        <v>98</v>
      </c>
      <c r="O460" s="138">
        <v>60</v>
      </c>
      <c r="P460" s="138" t="s">
        <v>16</v>
      </c>
      <c r="Q460" s="138">
        <v>60</v>
      </c>
      <c r="R460" s="141" t="s">
        <v>16</v>
      </c>
      <c r="S460" s="61" t="s">
        <v>1521</v>
      </c>
      <c r="T460" s="61" t="s">
        <v>13</v>
      </c>
      <c r="U460" s="61" t="s">
        <v>27</v>
      </c>
      <c r="V460" s="61" t="s">
        <v>30</v>
      </c>
      <c r="W460" s="61" t="s">
        <v>31</v>
      </c>
      <c r="X460" s="61" t="s">
        <v>101</v>
      </c>
      <c r="Y460" s="61" t="s">
        <v>33</v>
      </c>
      <c r="Z460" s="140">
        <v>36</v>
      </c>
      <c r="AA460" s="14">
        <v>25</v>
      </c>
      <c r="AB460" s="14">
        <v>15</v>
      </c>
      <c r="AC460" s="14">
        <v>24</v>
      </c>
      <c r="AD460" s="14">
        <v>36</v>
      </c>
      <c r="AE460" s="140">
        <v>45</v>
      </c>
      <c r="AF460" s="61">
        <v>0</v>
      </c>
      <c r="AG460" s="61">
        <v>0</v>
      </c>
      <c r="AH460" s="61">
        <v>0</v>
      </c>
      <c r="AI460" s="61">
        <v>60</v>
      </c>
      <c r="AJ460" s="141" t="s">
        <v>16</v>
      </c>
      <c r="AK460" s="138" t="s">
        <v>36</v>
      </c>
      <c r="AL460" s="136" t="s">
        <v>1522</v>
      </c>
      <c r="AM460" s="136" t="s">
        <v>1523</v>
      </c>
      <c r="AN460" s="137">
        <v>44927</v>
      </c>
      <c r="AO460" s="137">
        <v>45261</v>
      </c>
      <c r="AP460" s="138" t="s">
        <v>235</v>
      </c>
      <c r="AQ460" s="136" t="s">
        <v>1524</v>
      </c>
    </row>
    <row r="461" spans="1:45" s="59" customFormat="1" ht="90" x14ac:dyDescent="0.25">
      <c r="A461" s="138"/>
      <c r="B461" s="138"/>
      <c r="C461" s="136"/>
      <c r="D461" s="136"/>
      <c r="E461" s="136"/>
      <c r="F461" s="136"/>
      <c r="G461" s="136"/>
      <c r="H461" s="136"/>
      <c r="I461" s="138"/>
      <c r="J461" s="138"/>
      <c r="K461" s="138"/>
      <c r="L461" s="138"/>
      <c r="M461" s="138"/>
      <c r="N461" s="138"/>
      <c r="O461" s="138"/>
      <c r="P461" s="138"/>
      <c r="Q461" s="138"/>
      <c r="R461" s="141"/>
      <c r="S461" s="61" t="s">
        <v>1525</v>
      </c>
      <c r="T461" s="61" t="s">
        <v>0</v>
      </c>
      <c r="U461" s="61" t="s">
        <v>29</v>
      </c>
      <c r="V461" s="61" t="s">
        <v>30</v>
      </c>
      <c r="W461" s="61" t="s">
        <v>31</v>
      </c>
      <c r="X461" s="61" t="s">
        <v>101</v>
      </c>
      <c r="Y461" s="61" t="s">
        <v>33</v>
      </c>
      <c r="Z461" s="140"/>
      <c r="AA461" s="14">
        <v>0</v>
      </c>
      <c r="AB461" s="14">
        <v>0</v>
      </c>
      <c r="AC461" s="14">
        <v>0</v>
      </c>
      <c r="AD461" s="14">
        <v>36</v>
      </c>
      <c r="AE461" s="140"/>
      <c r="AF461" s="61">
        <v>10</v>
      </c>
      <c r="AG461" s="61">
        <v>15</v>
      </c>
      <c r="AH461" s="61">
        <v>15</v>
      </c>
      <c r="AI461" s="61">
        <v>45</v>
      </c>
      <c r="AJ461" s="141"/>
      <c r="AK461" s="138"/>
      <c r="AL461" s="136"/>
      <c r="AM461" s="136"/>
      <c r="AN461" s="137"/>
      <c r="AO461" s="137"/>
      <c r="AP461" s="138"/>
      <c r="AQ461" s="136"/>
    </row>
    <row r="462" spans="1:45" s="59" customFormat="1" ht="135" x14ac:dyDescent="0.25">
      <c r="A462" s="138">
        <v>173</v>
      </c>
      <c r="B462" s="138" t="s">
        <v>1515</v>
      </c>
      <c r="C462" s="136" t="s">
        <v>1516</v>
      </c>
      <c r="D462" s="136" t="s">
        <v>1526</v>
      </c>
      <c r="E462" s="136" t="s">
        <v>1527</v>
      </c>
      <c r="F462" s="136" t="s">
        <v>1528</v>
      </c>
      <c r="G462" s="136" t="s">
        <v>1529</v>
      </c>
      <c r="H462" s="136" t="s">
        <v>1530</v>
      </c>
      <c r="I462" s="138" t="s">
        <v>158</v>
      </c>
      <c r="J462" s="138" t="s">
        <v>193</v>
      </c>
      <c r="K462" s="138" t="s">
        <v>23</v>
      </c>
      <c r="L462" s="138" t="s">
        <v>71</v>
      </c>
      <c r="M462" s="138">
        <v>300</v>
      </c>
      <c r="N462" s="138" t="s">
        <v>42</v>
      </c>
      <c r="O462" s="138">
        <v>40</v>
      </c>
      <c r="P462" s="138" t="s">
        <v>16</v>
      </c>
      <c r="Q462" s="138">
        <v>60</v>
      </c>
      <c r="R462" s="141" t="s">
        <v>16</v>
      </c>
      <c r="S462" s="61" t="s">
        <v>1531</v>
      </c>
      <c r="T462" s="61" t="s">
        <v>13</v>
      </c>
      <c r="U462" s="61" t="s">
        <v>27</v>
      </c>
      <c r="V462" s="61" t="s">
        <v>30</v>
      </c>
      <c r="W462" s="61" t="s">
        <v>31</v>
      </c>
      <c r="X462" s="61" t="s">
        <v>101</v>
      </c>
      <c r="Y462" s="61" t="s">
        <v>33</v>
      </c>
      <c r="Z462" s="140">
        <v>14.4</v>
      </c>
      <c r="AA462" s="14">
        <v>25</v>
      </c>
      <c r="AB462" s="14">
        <v>15</v>
      </c>
      <c r="AC462" s="14">
        <v>16</v>
      </c>
      <c r="AD462" s="14">
        <v>24</v>
      </c>
      <c r="AE462" s="140">
        <v>45</v>
      </c>
      <c r="AF462" s="61">
        <v>0</v>
      </c>
      <c r="AG462" s="61">
        <v>0</v>
      </c>
      <c r="AH462" s="61">
        <v>0</v>
      </c>
      <c r="AI462" s="61">
        <v>60</v>
      </c>
      <c r="AJ462" s="143" t="s">
        <v>18</v>
      </c>
      <c r="AK462" s="138" t="s">
        <v>35</v>
      </c>
      <c r="AL462" s="136" t="s">
        <v>1532</v>
      </c>
      <c r="AM462" s="136" t="s">
        <v>194</v>
      </c>
      <c r="AN462" s="138"/>
      <c r="AO462" s="138"/>
      <c r="AP462" s="138"/>
      <c r="AQ462" s="136"/>
      <c r="AR462" s="185"/>
      <c r="AS462" s="185"/>
    </row>
    <row r="463" spans="1:45" s="59" customFormat="1" ht="105" x14ac:dyDescent="0.25">
      <c r="A463" s="138"/>
      <c r="B463" s="138"/>
      <c r="C463" s="136"/>
      <c r="D463" s="136"/>
      <c r="E463" s="136"/>
      <c r="F463" s="136"/>
      <c r="G463" s="136"/>
      <c r="H463" s="136"/>
      <c r="I463" s="138"/>
      <c r="J463" s="138"/>
      <c r="K463" s="138"/>
      <c r="L463" s="138"/>
      <c r="M463" s="138"/>
      <c r="N463" s="138"/>
      <c r="O463" s="138"/>
      <c r="P463" s="138"/>
      <c r="Q463" s="138"/>
      <c r="R463" s="141"/>
      <c r="S463" s="61" t="s">
        <v>1533</v>
      </c>
      <c r="T463" s="61" t="s">
        <v>13</v>
      </c>
      <c r="U463" s="61" t="s">
        <v>27</v>
      </c>
      <c r="V463" s="61" t="s">
        <v>30</v>
      </c>
      <c r="W463" s="61" t="s">
        <v>31</v>
      </c>
      <c r="X463" s="61" t="s">
        <v>101</v>
      </c>
      <c r="Y463" s="61" t="s">
        <v>33</v>
      </c>
      <c r="Z463" s="140"/>
      <c r="AA463" s="14">
        <v>25</v>
      </c>
      <c r="AB463" s="14">
        <v>15</v>
      </c>
      <c r="AC463" s="14">
        <v>9.6</v>
      </c>
      <c r="AD463" s="14">
        <v>14.4</v>
      </c>
      <c r="AE463" s="140"/>
      <c r="AF463" s="61">
        <v>0</v>
      </c>
      <c r="AG463" s="61">
        <v>0</v>
      </c>
      <c r="AH463" s="61">
        <v>0</v>
      </c>
      <c r="AI463" s="61">
        <v>60</v>
      </c>
      <c r="AJ463" s="143"/>
      <c r="AK463" s="138"/>
      <c r="AL463" s="136"/>
      <c r="AM463" s="136"/>
      <c r="AN463" s="138"/>
      <c r="AO463" s="138"/>
      <c r="AP463" s="138"/>
      <c r="AQ463" s="136"/>
      <c r="AR463" s="185"/>
      <c r="AS463" s="185"/>
    </row>
    <row r="464" spans="1:45" s="59" customFormat="1" ht="105" x14ac:dyDescent="0.25">
      <c r="A464" s="138"/>
      <c r="B464" s="138"/>
      <c r="C464" s="136"/>
      <c r="D464" s="136"/>
      <c r="E464" s="136"/>
      <c r="F464" s="136"/>
      <c r="G464" s="136"/>
      <c r="H464" s="136"/>
      <c r="I464" s="138"/>
      <c r="J464" s="138"/>
      <c r="K464" s="138"/>
      <c r="L464" s="138"/>
      <c r="M464" s="138"/>
      <c r="N464" s="138"/>
      <c r="O464" s="138"/>
      <c r="P464" s="138"/>
      <c r="Q464" s="138"/>
      <c r="R464" s="141"/>
      <c r="S464" s="61" t="s">
        <v>1534</v>
      </c>
      <c r="T464" s="61" t="s">
        <v>0</v>
      </c>
      <c r="U464" s="61" t="s">
        <v>29</v>
      </c>
      <c r="V464" s="61" t="s">
        <v>30</v>
      </c>
      <c r="W464" s="61" t="s">
        <v>31</v>
      </c>
      <c r="X464" s="61" t="s">
        <v>101</v>
      </c>
      <c r="Y464" s="61" t="s">
        <v>33</v>
      </c>
      <c r="Z464" s="140"/>
      <c r="AA464" s="14">
        <v>0</v>
      </c>
      <c r="AB464" s="14">
        <v>0</v>
      </c>
      <c r="AC464" s="14">
        <v>0</v>
      </c>
      <c r="AD464" s="14">
        <v>14.4</v>
      </c>
      <c r="AE464" s="140"/>
      <c r="AF464" s="61">
        <v>10</v>
      </c>
      <c r="AG464" s="61">
        <v>15</v>
      </c>
      <c r="AH464" s="61">
        <v>15</v>
      </c>
      <c r="AI464" s="61">
        <v>45</v>
      </c>
      <c r="AJ464" s="143"/>
      <c r="AK464" s="138"/>
      <c r="AL464" s="136"/>
      <c r="AM464" s="136"/>
      <c r="AN464" s="138"/>
      <c r="AO464" s="138"/>
      <c r="AP464" s="138"/>
      <c r="AQ464" s="136"/>
      <c r="AR464" s="185"/>
      <c r="AS464" s="185"/>
    </row>
    <row r="465" spans="1:43" s="59" customFormat="1" ht="193.5" customHeight="1" x14ac:dyDescent="0.25">
      <c r="A465" s="138">
        <v>174</v>
      </c>
      <c r="B465" s="138" t="s">
        <v>1515</v>
      </c>
      <c r="C465" s="136" t="s">
        <v>1516</v>
      </c>
      <c r="D465" s="136" t="s">
        <v>1535</v>
      </c>
      <c r="E465" s="136" t="s">
        <v>95</v>
      </c>
      <c r="F465" s="136" t="s">
        <v>1536</v>
      </c>
      <c r="G465" s="136" t="s">
        <v>1537</v>
      </c>
      <c r="H465" s="136" t="s">
        <v>1538</v>
      </c>
      <c r="I465" s="138" t="s">
        <v>158</v>
      </c>
      <c r="J465" s="138" t="s">
        <v>193</v>
      </c>
      <c r="K465" s="138" t="s">
        <v>23</v>
      </c>
      <c r="L465" s="138" t="s">
        <v>71</v>
      </c>
      <c r="M465" s="138">
        <v>1800</v>
      </c>
      <c r="N465" s="138" t="s">
        <v>41</v>
      </c>
      <c r="O465" s="138">
        <v>80</v>
      </c>
      <c r="P465" s="138" t="s">
        <v>46</v>
      </c>
      <c r="Q465" s="138">
        <v>80</v>
      </c>
      <c r="R465" s="139" t="s">
        <v>15</v>
      </c>
      <c r="S465" s="61" t="s">
        <v>1539</v>
      </c>
      <c r="T465" s="61" t="s">
        <v>13</v>
      </c>
      <c r="U465" s="61" t="s">
        <v>27</v>
      </c>
      <c r="V465" s="61" t="s">
        <v>30</v>
      </c>
      <c r="W465" s="61" t="s">
        <v>31</v>
      </c>
      <c r="X465" s="61" t="s">
        <v>101</v>
      </c>
      <c r="Y465" s="61" t="s">
        <v>33</v>
      </c>
      <c r="Z465" s="140">
        <v>28.8</v>
      </c>
      <c r="AA465" s="14">
        <v>25</v>
      </c>
      <c r="AB465" s="14">
        <v>15</v>
      </c>
      <c r="AC465" s="14">
        <v>32</v>
      </c>
      <c r="AD465" s="14">
        <v>48</v>
      </c>
      <c r="AE465" s="140">
        <v>60</v>
      </c>
      <c r="AF465" s="61">
        <v>0</v>
      </c>
      <c r="AG465" s="61">
        <v>0</v>
      </c>
      <c r="AH465" s="61">
        <v>0</v>
      </c>
      <c r="AI465" s="61">
        <v>80</v>
      </c>
      <c r="AJ465" s="141" t="s">
        <v>16</v>
      </c>
      <c r="AK465" s="138" t="s">
        <v>36</v>
      </c>
      <c r="AL465" s="136" t="s">
        <v>1522</v>
      </c>
      <c r="AM465" s="61" t="s">
        <v>1523</v>
      </c>
      <c r="AN465" s="65">
        <v>44927</v>
      </c>
      <c r="AO465" s="65">
        <v>45261</v>
      </c>
      <c r="AP465" s="14" t="s">
        <v>235</v>
      </c>
      <c r="AQ465" s="61" t="s">
        <v>1524</v>
      </c>
    </row>
    <row r="466" spans="1:43" s="59" customFormat="1" ht="150" x14ac:dyDescent="0.25">
      <c r="A466" s="138"/>
      <c r="B466" s="138"/>
      <c r="C466" s="136"/>
      <c r="D466" s="136"/>
      <c r="E466" s="136"/>
      <c r="F466" s="136"/>
      <c r="G466" s="136"/>
      <c r="H466" s="136"/>
      <c r="I466" s="138"/>
      <c r="J466" s="138"/>
      <c r="K466" s="138"/>
      <c r="L466" s="138"/>
      <c r="M466" s="138"/>
      <c r="N466" s="138"/>
      <c r="O466" s="138"/>
      <c r="P466" s="138"/>
      <c r="Q466" s="138"/>
      <c r="R466" s="139"/>
      <c r="S466" s="61" t="s">
        <v>1540</v>
      </c>
      <c r="T466" s="61" t="s">
        <v>13</v>
      </c>
      <c r="U466" s="61" t="s">
        <v>27</v>
      </c>
      <c r="V466" s="61" t="s">
        <v>30</v>
      </c>
      <c r="W466" s="61" t="s">
        <v>31</v>
      </c>
      <c r="X466" s="61" t="s">
        <v>101</v>
      </c>
      <c r="Y466" s="61" t="s">
        <v>33</v>
      </c>
      <c r="Z466" s="140"/>
      <c r="AA466" s="14">
        <v>25</v>
      </c>
      <c r="AB466" s="14">
        <v>15</v>
      </c>
      <c r="AC466" s="14">
        <v>19.2</v>
      </c>
      <c r="AD466" s="14">
        <v>28.8</v>
      </c>
      <c r="AE466" s="140"/>
      <c r="AF466" s="61">
        <v>0</v>
      </c>
      <c r="AG466" s="61">
        <v>0</v>
      </c>
      <c r="AH466" s="61">
        <v>0</v>
      </c>
      <c r="AI466" s="61">
        <v>80</v>
      </c>
      <c r="AJ466" s="141"/>
      <c r="AK466" s="138"/>
      <c r="AL466" s="136"/>
      <c r="AM466" s="61" t="s">
        <v>1541</v>
      </c>
      <c r="AN466" s="65">
        <v>44927</v>
      </c>
      <c r="AO466" s="65">
        <v>45261</v>
      </c>
      <c r="AP466" s="14" t="s">
        <v>235</v>
      </c>
      <c r="AQ466" s="61" t="s">
        <v>1524</v>
      </c>
    </row>
    <row r="467" spans="1:43" s="59" customFormat="1" ht="165" x14ac:dyDescent="0.25">
      <c r="A467" s="138"/>
      <c r="B467" s="138"/>
      <c r="C467" s="136"/>
      <c r="D467" s="136"/>
      <c r="E467" s="136"/>
      <c r="F467" s="136"/>
      <c r="G467" s="136"/>
      <c r="H467" s="136"/>
      <c r="I467" s="138"/>
      <c r="J467" s="138"/>
      <c r="K467" s="138"/>
      <c r="L467" s="138"/>
      <c r="M467" s="138"/>
      <c r="N467" s="138"/>
      <c r="O467" s="138"/>
      <c r="P467" s="138"/>
      <c r="Q467" s="138"/>
      <c r="R467" s="139"/>
      <c r="S467" s="61" t="s">
        <v>1542</v>
      </c>
      <c r="T467" s="61" t="s">
        <v>0</v>
      </c>
      <c r="U467" s="61" t="s">
        <v>29</v>
      </c>
      <c r="V467" s="61" t="s">
        <v>30</v>
      </c>
      <c r="W467" s="61" t="s">
        <v>31</v>
      </c>
      <c r="X467" s="61" t="s">
        <v>101</v>
      </c>
      <c r="Y467" s="61" t="s">
        <v>33</v>
      </c>
      <c r="Z467" s="140"/>
      <c r="AA467" s="14">
        <v>0</v>
      </c>
      <c r="AB467" s="14">
        <v>0</v>
      </c>
      <c r="AC467" s="14">
        <v>0</v>
      </c>
      <c r="AD467" s="14">
        <v>28.8</v>
      </c>
      <c r="AE467" s="140"/>
      <c r="AF467" s="61">
        <v>10</v>
      </c>
      <c r="AG467" s="61">
        <v>15</v>
      </c>
      <c r="AH467" s="61">
        <v>20</v>
      </c>
      <c r="AI467" s="61">
        <v>60</v>
      </c>
      <c r="AJ467" s="141"/>
      <c r="AK467" s="138"/>
      <c r="AL467" s="136"/>
      <c r="AM467" s="61"/>
      <c r="AN467" s="77"/>
      <c r="AO467" s="77"/>
      <c r="AP467" s="14"/>
      <c r="AQ467" s="61"/>
    </row>
    <row r="468" spans="1:43" s="59" customFormat="1" ht="285" customHeight="1" x14ac:dyDescent="0.25">
      <c r="A468" s="138">
        <v>175</v>
      </c>
      <c r="B468" s="138" t="s">
        <v>1515</v>
      </c>
      <c r="C468" s="136" t="s">
        <v>1516</v>
      </c>
      <c r="D468" s="136" t="s">
        <v>1543</v>
      </c>
      <c r="E468" s="136" t="s">
        <v>95</v>
      </c>
      <c r="F468" s="136" t="s">
        <v>1544</v>
      </c>
      <c r="G468" s="136" t="s">
        <v>1545</v>
      </c>
      <c r="H468" s="136" t="s">
        <v>1546</v>
      </c>
      <c r="I468" s="138" t="s">
        <v>158</v>
      </c>
      <c r="J468" s="138" t="s">
        <v>193</v>
      </c>
      <c r="K468" s="138" t="s">
        <v>23</v>
      </c>
      <c r="L468" s="138" t="s">
        <v>71</v>
      </c>
      <c r="M468" s="138">
        <v>40</v>
      </c>
      <c r="N468" s="138" t="s">
        <v>42</v>
      </c>
      <c r="O468" s="138">
        <v>40</v>
      </c>
      <c r="P468" s="138" t="s">
        <v>46</v>
      </c>
      <c r="Q468" s="138">
        <v>80</v>
      </c>
      <c r="R468" s="139" t="s">
        <v>15</v>
      </c>
      <c r="S468" s="61" t="s">
        <v>1547</v>
      </c>
      <c r="T468" s="61" t="s">
        <v>13</v>
      </c>
      <c r="U468" s="61" t="s">
        <v>27</v>
      </c>
      <c r="V468" s="61" t="s">
        <v>30</v>
      </c>
      <c r="W468" s="61" t="s">
        <v>31</v>
      </c>
      <c r="X468" s="61" t="s">
        <v>101</v>
      </c>
      <c r="Y468" s="61" t="s">
        <v>33</v>
      </c>
      <c r="Z468" s="140">
        <v>24</v>
      </c>
      <c r="AA468" s="14">
        <v>25</v>
      </c>
      <c r="AB468" s="14">
        <v>15</v>
      </c>
      <c r="AC468" s="14">
        <v>16</v>
      </c>
      <c r="AD468" s="14">
        <v>24</v>
      </c>
      <c r="AE468" s="140">
        <v>60</v>
      </c>
      <c r="AF468" s="61">
        <v>0</v>
      </c>
      <c r="AG468" s="61">
        <v>0</v>
      </c>
      <c r="AH468" s="61">
        <v>0</v>
      </c>
      <c r="AI468" s="61">
        <v>80</v>
      </c>
      <c r="AJ468" s="141" t="s">
        <v>16</v>
      </c>
      <c r="AK468" s="138" t="s">
        <v>36</v>
      </c>
      <c r="AL468" s="136" t="s">
        <v>1522</v>
      </c>
      <c r="AM468" s="136" t="s">
        <v>1523</v>
      </c>
      <c r="AN468" s="137">
        <v>44927</v>
      </c>
      <c r="AO468" s="137">
        <v>45261</v>
      </c>
      <c r="AP468" s="138" t="s">
        <v>235</v>
      </c>
      <c r="AQ468" s="136" t="s">
        <v>1524</v>
      </c>
    </row>
    <row r="469" spans="1:43" s="59" customFormat="1" ht="105" x14ac:dyDescent="0.25">
      <c r="A469" s="138"/>
      <c r="B469" s="138"/>
      <c r="C469" s="136"/>
      <c r="D469" s="136"/>
      <c r="E469" s="136"/>
      <c r="F469" s="136"/>
      <c r="G469" s="136"/>
      <c r="H469" s="136"/>
      <c r="I469" s="138"/>
      <c r="J469" s="138"/>
      <c r="K469" s="138"/>
      <c r="L469" s="138"/>
      <c r="M469" s="138"/>
      <c r="N469" s="138"/>
      <c r="O469" s="138"/>
      <c r="P469" s="138"/>
      <c r="Q469" s="138"/>
      <c r="R469" s="139"/>
      <c r="S469" s="61" t="s">
        <v>1548</v>
      </c>
      <c r="T469" s="61" t="s">
        <v>0</v>
      </c>
      <c r="U469" s="61" t="s">
        <v>29</v>
      </c>
      <c r="V469" s="61" t="s">
        <v>30</v>
      </c>
      <c r="W469" s="61" t="s">
        <v>31</v>
      </c>
      <c r="X469" s="61" t="s">
        <v>101</v>
      </c>
      <c r="Y469" s="61" t="s">
        <v>33</v>
      </c>
      <c r="Z469" s="140"/>
      <c r="AA469" s="14">
        <v>0</v>
      </c>
      <c r="AB469" s="14">
        <v>0</v>
      </c>
      <c r="AC469" s="14">
        <v>0</v>
      </c>
      <c r="AD469" s="14">
        <v>24</v>
      </c>
      <c r="AE469" s="140"/>
      <c r="AF469" s="61">
        <v>10</v>
      </c>
      <c r="AG469" s="61">
        <v>15</v>
      </c>
      <c r="AH469" s="61">
        <v>20</v>
      </c>
      <c r="AI469" s="61">
        <v>60</v>
      </c>
      <c r="AJ469" s="141"/>
      <c r="AK469" s="138"/>
      <c r="AL469" s="136"/>
      <c r="AM469" s="136"/>
      <c r="AN469" s="137"/>
      <c r="AO469" s="137"/>
      <c r="AP469" s="138"/>
      <c r="AQ469" s="136"/>
    </row>
    <row r="470" spans="1:43" s="59" customFormat="1" ht="225" customHeight="1" x14ac:dyDescent="0.25">
      <c r="A470" s="138">
        <v>176</v>
      </c>
      <c r="B470" s="138" t="s">
        <v>1515</v>
      </c>
      <c r="C470" s="136" t="s">
        <v>1516</v>
      </c>
      <c r="D470" s="136" t="s">
        <v>1535</v>
      </c>
      <c r="E470" s="136"/>
      <c r="F470" s="136"/>
      <c r="G470" s="136"/>
      <c r="H470" s="136" t="s">
        <v>1549</v>
      </c>
      <c r="I470" s="138" t="s">
        <v>66</v>
      </c>
      <c r="J470" s="138" t="s">
        <v>193</v>
      </c>
      <c r="K470" s="138" t="s">
        <v>22</v>
      </c>
      <c r="L470" s="138" t="s">
        <v>77</v>
      </c>
      <c r="M470" s="138">
        <v>1800</v>
      </c>
      <c r="N470" s="138" t="s">
        <v>41</v>
      </c>
      <c r="O470" s="138">
        <v>80</v>
      </c>
      <c r="P470" s="138" t="s">
        <v>46</v>
      </c>
      <c r="Q470" s="138">
        <v>80</v>
      </c>
      <c r="R470" s="139" t="s">
        <v>15</v>
      </c>
      <c r="S470" s="61" t="s">
        <v>1550</v>
      </c>
      <c r="T470" s="61" t="s">
        <v>13</v>
      </c>
      <c r="U470" s="61" t="s">
        <v>27</v>
      </c>
      <c r="V470" s="61" t="s">
        <v>30</v>
      </c>
      <c r="W470" s="61" t="s">
        <v>31</v>
      </c>
      <c r="X470" s="61" t="s">
        <v>101</v>
      </c>
      <c r="Y470" s="61" t="s">
        <v>33</v>
      </c>
      <c r="Z470" s="140">
        <v>28.8</v>
      </c>
      <c r="AA470" s="14">
        <v>25</v>
      </c>
      <c r="AB470" s="14">
        <v>15</v>
      </c>
      <c r="AC470" s="14">
        <v>32</v>
      </c>
      <c r="AD470" s="14">
        <v>48</v>
      </c>
      <c r="AE470" s="140">
        <v>60</v>
      </c>
      <c r="AF470" s="61">
        <v>0</v>
      </c>
      <c r="AG470" s="61">
        <v>0</v>
      </c>
      <c r="AH470" s="61">
        <v>0</v>
      </c>
      <c r="AI470" s="61">
        <v>80</v>
      </c>
      <c r="AJ470" s="141" t="s">
        <v>16</v>
      </c>
      <c r="AK470" s="138" t="s">
        <v>36</v>
      </c>
      <c r="AL470" s="136" t="s">
        <v>1551</v>
      </c>
      <c r="AM470" s="136" t="s">
        <v>1541</v>
      </c>
      <c r="AN470" s="137">
        <v>44927</v>
      </c>
      <c r="AO470" s="137">
        <v>45261</v>
      </c>
      <c r="AP470" s="138" t="s">
        <v>235</v>
      </c>
      <c r="AQ470" s="136" t="s">
        <v>1524</v>
      </c>
    </row>
    <row r="471" spans="1:43" s="59" customFormat="1" ht="120" x14ac:dyDescent="0.25">
      <c r="A471" s="138"/>
      <c r="B471" s="138"/>
      <c r="C471" s="136"/>
      <c r="D471" s="136"/>
      <c r="E471" s="136"/>
      <c r="F471" s="136"/>
      <c r="G471" s="136"/>
      <c r="H471" s="136"/>
      <c r="I471" s="138"/>
      <c r="J471" s="138"/>
      <c r="K471" s="138"/>
      <c r="L471" s="138"/>
      <c r="M471" s="138"/>
      <c r="N471" s="138"/>
      <c r="O471" s="138"/>
      <c r="P471" s="138"/>
      <c r="Q471" s="138"/>
      <c r="R471" s="139"/>
      <c r="S471" s="61" t="s">
        <v>1552</v>
      </c>
      <c r="T471" s="61" t="s">
        <v>13</v>
      </c>
      <c r="U471" s="61" t="s">
        <v>27</v>
      </c>
      <c r="V471" s="61" t="s">
        <v>30</v>
      </c>
      <c r="W471" s="61" t="s">
        <v>31</v>
      </c>
      <c r="X471" s="61" t="s">
        <v>101</v>
      </c>
      <c r="Y471" s="61" t="s">
        <v>33</v>
      </c>
      <c r="Z471" s="140"/>
      <c r="AA471" s="14">
        <v>25</v>
      </c>
      <c r="AB471" s="14">
        <v>15</v>
      </c>
      <c r="AC471" s="14">
        <v>19.2</v>
      </c>
      <c r="AD471" s="14">
        <v>28.8</v>
      </c>
      <c r="AE471" s="140"/>
      <c r="AF471" s="61">
        <v>0</v>
      </c>
      <c r="AG471" s="61">
        <v>0</v>
      </c>
      <c r="AH471" s="61">
        <v>0</v>
      </c>
      <c r="AI471" s="61">
        <v>80</v>
      </c>
      <c r="AJ471" s="141"/>
      <c r="AK471" s="138"/>
      <c r="AL471" s="136"/>
      <c r="AM471" s="136"/>
      <c r="AN471" s="137"/>
      <c r="AO471" s="137"/>
      <c r="AP471" s="138"/>
      <c r="AQ471" s="136"/>
    </row>
    <row r="472" spans="1:43" s="59" customFormat="1" ht="135" x14ac:dyDescent="0.25">
      <c r="A472" s="138"/>
      <c r="B472" s="138"/>
      <c r="C472" s="136"/>
      <c r="D472" s="136"/>
      <c r="E472" s="136"/>
      <c r="F472" s="136"/>
      <c r="G472" s="136"/>
      <c r="H472" s="136"/>
      <c r="I472" s="138"/>
      <c r="J472" s="138"/>
      <c r="K472" s="138"/>
      <c r="L472" s="138"/>
      <c r="M472" s="138"/>
      <c r="N472" s="138"/>
      <c r="O472" s="138"/>
      <c r="P472" s="138"/>
      <c r="Q472" s="138"/>
      <c r="R472" s="139"/>
      <c r="S472" s="61" t="s">
        <v>1553</v>
      </c>
      <c r="T472" s="61" t="s">
        <v>0</v>
      </c>
      <c r="U472" s="61" t="s">
        <v>29</v>
      </c>
      <c r="V472" s="61" t="s">
        <v>30</v>
      </c>
      <c r="W472" s="61" t="s">
        <v>31</v>
      </c>
      <c r="X472" s="61" t="s">
        <v>101</v>
      </c>
      <c r="Y472" s="61" t="s">
        <v>33</v>
      </c>
      <c r="Z472" s="140"/>
      <c r="AA472" s="14">
        <v>0</v>
      </c>
      <c r="AB472" s="14">
        <v>0</v>
      </c>
      <c r="AC472" s="14">
        <v>0</v>
      </c>
      <c r="AD472" s="14">
        <v>28.8</v>
      </c>
      <c r="AE472" s="140"/>
      <c r="AF472" s="61">
        <v>10</v>
      </c>
      <c r="AG472" s="61">
        <v>15</v>
      </c>
      <c r="AH472" s="61">
        <v>20</v>
      </c>
      <c r="AI472" s="61">
        <v>60</v>
      </c>
      <c r="AJ472" s="141"/>
      <c r="AK472" s="138"/>
      <c r="AL472" s="136"/>
      <c r="AM472" s="136"/>
      <c r="AN472" s="137"/>
      <c r="AO472" s="137"/>
      <c r="AP472" s="138"/>
      <c r="AQ472" s="136"/>
    </row>
    <row r="473" spans="1:43" s="59" customFormat="1" ht="228" customHeight="1" x14ac:dyDescent="0.25">
      <c r="A473" s="138">
        <v>177</v>
      </c>
      <c r="B473" s="138" t="s">
        <v>1515</v>
      </c>
      <c r="C473" s="136" t="s">
        <v>1516</v>
      </c>
      <c r="D473" s="136" t="s">
        <v>1554</v>
      </c>
      <c r="E473" s="136"/>
      <c r="F473" s="136"/>
      <c r="G473" s="136"/>
      <c r="H473" s="136" t="s">
        <v>1555</v>
      </c>
      <c r="I473" s="138" t="s">
        <v>66</v>
      </c>
      <c r="J473" s="138" t="s">
        <v>193</v>
      </c>
      <c r="K473" s="138" t="s">
        <v>22</v>
      </c>
      <c r="L473" s="138" t="s">
        <v>77</v>
      </c>
      <c r="M473" s="138">
        <v>2500</v>
      </c>
      <c r="N473" s="138" t="s">
        <v>41</v>
      </c>
      <c r="O473" s="138">
        <v>80</v>
      </c>
      <c r="P473" s="138" t="s">
        <v>46</v>
      </c>
      <c r="Q473" s="138">
        <v>80</v>
      </c>
      <c r="R473" s="139" t="s">
        <v>15</v>
      </c>
      <c r="S473" s="61" t="s">
        <v>1556</v>
      </c>
      <c r="T473" s="61" t="s">
        <v>13</v>
      </c>
      <c r="U473" s="61" t="s">
        <v>27</v>
      </c>
      <c r="V473" s="61" t="s">
        <v>30</v>
      </c>
      <c r="W473" s="61" t="s">
        <v>31</v>
      </c>
      <c r="X473" s="61" t="s">
        <v>101</v>
      </c>
      <c r="Y473" s="61" t="s">
        <v>33</v>
      </c>
      <c r="Z473" s="140">
        <v>28.8</v>
      </c>
      <c r="AA473" s="14">
        <v>25</v>
      </c>
      <c r="AB473" s="14">
        <v>15</v>
      </c>
      <c r="AC473" s="14">
        <v>32</v>
      </c>
      <c r="AD473" s="14">
        <v>48</v>
      </c>
      <c r="AE473" s="140">
        <v>60</v>
      </c>
      <c r="AF473" s="61">
        <v>0</v>
      </c>
      <c r="AG473" s="61">
        <v>0</v>
      </c>
      <c r="AH473" s="61">
        <v>0</v>
      </c>
      <c r="AI473" s="61">
        <v>80</v>
      </c>
      <c r="AJ473" s="141" t="s">
        <v>16</v>
      </c>
      <c r="AK473" s="138" t="s">
        <v>36</v>
      </c>
      <c r="AL473" s="136" t="s">
        <v>1557</v>
      </c>
      <c r="AM473" s="136" t="s">
        <v>1558</v>
      </c>
      <c r="AN473" s="137">
        <v>44927</v>
      </c>
      <c r="AO473" s="137">
        <v>45261</v>
      </c>
      <c r="AP473" s="138" t="s">
        <v>235</v>
      </c>
      <c r="AQ473" s="136" t="s">
        <v>1524</v>
      </c>
    </row>
    <row r="474" spans="1:43" s="59" customFormat="1" ht="135" x14ac:dyDescent="0.25">
      <c r="A474" s="138"/>
      <c r="B474" s="138"/>
      <c r="C474" s="136"/>
      <c r="D474" s="136"/>
      <c r="E474" s="136"/>
      <c r="F474" s="136"/>
      <c r="G474" s="136"/>
      <c r="H474" s="136"/>
      <c r="I474" s="138"/>
      <c r="J474" s="138"/>
      <c r="K474" s="138"/>
      <c r="L474" s="138"/>
      <c r="M474" s="138"/>
      <c r="N474" s="138"/>
      <c r="O474" s="138"/>
      <c r="P474" s="138"/>
      <c r="Q474" s="138"/>
      <c r="R474" s="139"/>
      <c r="S474" s="61" t="s">
        <v>1559</v>
      </c>
      <c r="T474" s="61" t="s">
        <v>13</v>
      </c>
      <c r="U474" s="61" t="s">
        <v>27</v>
      </c>
      <c r="V474" s="61" t="s">
        <v>30</v>
      </c>
      <c r="W474" s="61" t="s">
        <v>31</v>
      </c>
      <c r="X474" s="61" t="s">
        <v>101</v>
      </c>
      <c r="Y474" s="61" t="s">
        <v>33</v>
      </c>
      <c r="Z474" s="140"/>
      <c r="AA474" s="14">
        <v>25</v>
      </c>
      <c r="AB474" s="14">
        <v>15</v>
      </c>
      <c r="AC474" s="14">
        <v>19.2</v>
      </c>
      <c r="AD474" s="14">
        <v>28.8</v>
      </c>
      <c r="AE474" s="140"/>
      <c r="AF474" s="61">
        <v>0</v>
      </c>
      <c r="AG474" s="61">
        <v>0</v>
      </c>
      <c r="AH474" s="61">
        <v>0</v>
      </c>
      <c r="AI474" s="61">
        <v>80</v>
      </c>
      <c r="AJ474" s="141"/>
      <c r="AK474" s="138"/>
      <c r="AL474" s="136"/>
      <c r="AM474" s="136"/>
      <c r="AN474" s="137"/>
      <c r="AO474" s="137"/>
      <c r="AP474" s="138"/>
      <c r="AQ474" s="136"/>
    </row>
    <row r="475" spans="1:43" s="59" customFormat="1" ht="135" x14ac:dyDescent="0.25">
      <c r="A475" s="138"/>
      <c r="B475" s="138"/>
      <c r="C475" s="136"/>
      <c r="D475" s="136"/>
      <c r="E475" s="136"/>
      <c r="F475" s="136"/>
      <c r="G475" s="136"/>
      <c r="H475" s="136"/>
      <c r="I475" s="138"/>
      <c r="J475" s="138"/>
      <c r="K475" s="138"/>
      <c r="L475" s="138"/>
      <c r="M475" s="138"/>
      <c r="N475" s="138"/>
      <c r="O475" s="138"/>
      <c r="P475" s="138"/>
      <c r="Q475" s="138"/>
      <c r="R475" s="139"/>
      <c r="S475" s="61" t="s">
        <v>1560</v>
      </c>
      <c r="T475" s="61" t="s">
        <v>0</v>
      </c>
      <c r="U475" s="61" t="s">
        <v>29</v>
      </c>
      <c r="V475" s="61" t="s">
        <v>30</v>
      </c>
      <c r="W475" s="61" t="s">
        <v>31</v>
      </c>
      <c r="X475" s="61" t="s">
        <v>101</v>
      </c>
      <c r="Y475" s="61" t="s">
        <v>33</v>
      </c>
      <c r="Z475" s="140"/>
      <c r="AA475" s="14">
        <v>0</v>
      </c>
      <c r="AB475" s="14">
        <v>0</v>
      </c>
      <c r="AC475" s="14">
        <v>0</v>
      </c>
      <c r="AD475" s="14">
        <v>28.8</v>
      </c>
      <c r="AE475" s="140"/>
      <c r="AF475" s="61">
        <v>10</v>
      </c>
      <c r="AG475" s="61">
        <v>15</v>
      </c>
      <c r="AH475" s="61">
        <v>20</v>
      </c>
      <c r="AI475" s="61">
        <v>60</v>
      </c>
      <c r="AJ475" s="141"/>
      <c r="AK475" s="138"/>
      <c r="AL475" s="136"/>
      <c r="AM475" s="136"/>
      <c r="AN475" s="137"/>
      <c r="AO475" s="137"/>
      <c r="AP475" s="138"/>
      <c r="AQ475" s="136"/>
    </row>
    <row r="476" spans="1:43" s="59" customFormat="1" ht="225" customHeight="1" x14ac:dyDescent="0.25">
      <c r="A476" s="138">
        <v>178</v>
      </c>
      <c r="B476" s="138" t="s">
        <v>1515</v>
      </c>
      <c r="C476" s="136" t="s">
        <v>1516</v>
      </c>
      <c r="D476" s="136" t="s">
        <v>1561</v>
      </c>
      <c r="E476" s="136"/>
      <c r="F476" s="136"/>
      <c r="G476" s="136"/>
      <c r="H476" s="136" t="s">
        <v>1562</v>
      </c>
      <c r="I476" s="138" t="s">
        <v>66</v>
      </c>
      <c r="J476" s="138" t="s">
        <v>193</v>
      </c>
      <c r="K476" s="138" t="s">
        <v>22</v>
      </c>
      <c r="L476" s="138" t="s">
        <v>77</v>
      </c>
      <c r="M476" s="138">
        <v>500</v>
      </c>
      <c r="N476" s="138" t="s">
        <v>98</v>
      </c>
      <c r="O476" s="138">
        <v>60</v>
      </c>
      <c r="P476" s="138" t="s">
        <v>46</v>
      </c>
      <c r="Q476" s="138">
        <v>80</v>
      </c>
      <c r="R476" s="139" t="s">
        <v>15</v>
      </c>
      <c r="S476" s="61" t="s">
        <v>1563</v>
      </c>
      <c r="T476" s="61" t="s">
        <v>13</v>
      </c>
      <c r="U476" s="61" t="s">
        <v>27</v>
      </c>
      <c r="V476" s="61" t="s">
        <v>30</v>
      </c>
      <c r="W476" s="61" t="s">
        <v>31</v>
      </c>
      <c r="X476" s="61" t="s">
        <v>101</v>
      </c>
      <c r="Y476" s="61" t="s">
        <v>33</v>
      </c>
      <c r="Z476" s="140">
        <v>21.6</v>
      </c>
      <c r="AA476" s="14">
        <v>25</v>
      </c>
      <c r="AB476" s="14">
        <v>15</v>
      </c>
      <c r="AC476" s="14">
        <v>24</v>
      </c>
      <c r="AD476" s="14">
        <v>36</v>
      </c>
      <c r="AE476" s="140">
        <v>60</v>
      </c>
      <c r="AF476" s="61">
        <v>0</v>
      </c>
      <c r="AG476" s="61">
        <v>0</v>
      </c>
      <c r="AH476" s="61">
        <v>0</v>
      </c>
      <c r="AI476" s="61">
        <v>80</v>
      </c>
      <c r="AJ476" s="141" t="s">
        <v>16</v>
      </c>
      <c r="AK476" s="138" t="s">
        <v>36</v>
      </c>
      <c r="AL476" s="136" t="s">
        <v>1551</v>
      </c>
      <c r="AM476" s="136" t="s">
        <v>1541</v>
      </c>
      <c r="AN476" s="137">
        <v>45016</v>
      </c>
      <c r="AO476" s="137">
        <v>45261</v>
      </c>
      <c r="AP476" s="138" t="s">
        <v>235</v>
      </c>
      <c r="AQ476" s="136" t="s">
        <v>1524</v>
      </c>
    </row>
    <row r="477" spans="1:43" s="59" customFormat="1" ht="120" x14ac:dyDescent="0.25">
      <c r="A477" s="138"/>
      <c r="B477" s="138"/>
      <c r="C477" s="136"/>
      <c r="D477" s="136"/>
      <c r="E477" s="136"/>
      <c r="F477" s="136"/>
      <c r="G477" s="136"/>
      <c r="H477" s="136"/>
      <c r="I477" s="138"/>
      <c r="J477" s="138"/>
      <c r="K477" s="138"/>
      <c r="L477" s="138"/>
      <c r="M477" s="138"/>
      <c r="N477" s="138"/>
      <c r="O477" s="138"/>
      <c r="P477" s="138"/>
      <c r="Q477" s="138"/>
      <c r="R477" s="139"/>
      <c r="S477" s="61" t="s">
        <v>1777</v>
      </c>
      <c r="T477" s="61" t="s">
        <v>13</v>
      </c>
      <c r="U477" s="61" t="s">
        <v>27</v>
      </c>
      <c r="V477" s="61" t="s">
        <v>30</v>
      </c>
      <c r="W477" s="61" t="s">
        <v>31</v>
      </c>
      <c r="X477" s="61" t="s">
        <v>101</v>
      </c>
      <c r="Y477" s="61" t="s">
        <v>33</v>
      </c>
      <c r="Z477" s="140"/>
      <c r="AA477" s="14">
        <v>25</v>
      </c>
      <c r="AB477" s="14">
        <v>15</v>
      </c>
      <c r="AC477" s="14">
        <v>14.4</v>
      </c>
      <c r="AD477" s="14">
        <v>21.6</v>
      </c>
      <c r="AE477" s="140"/>
      <c r="AF477" s="61">
        <v>0</v>
      </c>
      <c r="AG477" s="61">
        <v>0</v>
      </c>
      <c r="AH477" s="61">
        <v>0</v>
      </c>
      <c r="AI477" s="61">
        <v>80</v>
      </c>
      <c r="AJ477" s="141"/>
      <c r="AK477" s="138"/>
      <c r="AL477" s="136"/>
      <c r="AM477" s="136"/>
      <c r="AN477" s="137"/>
      <c r="AO477" s="137"/>
      <c r="AP477" s="138"/>
      <c r="AQ477" s="136"/>
    </row>
    <row r="478" spans="1:43" s="59" customFormat="1" ht="165" x14ac:dyDescent="0.25">
      <c r="A478" s="138"/>
      <c r="B478" s="138"/>
      <c r="C478" s="136"/>
      <c r="D478" s="136"/>
      <c r="E478" s="136"/>
      <c r="F478" s="136"/>
      <c r="G478" s="136"/>
      <c r="H478" s="136"/>
      <c r="I478" s="138"/>
      <c r="J478" s="138"/>
      <c r="K478" s="138"/>
      <c r="L478" s="138"/>
      <c r="M478" s="138"/>
      <c r="N478" s="138"/>
      <c r="O478" s="138"/>
      <c r="P478" s="138"/>
      <c r="Q478" s="138"/>
      <c r="R478" s="139"/>
      <c r="S478" s="61" t="s">
        <v>1542</v>
      </c>
      <c r="T478" s="61" t="s">
        <v>0</v>
      </c>
      <c r="U478" s="61" t="s">
        <v>29</v>
      </c>
      <c r="V478" s="61" t="s">
        <v>30</v>
      </c>
      <c r="W478" s="61" t="s">
        <v>31</v>
      </c>
      <c r="X478" s="61" t="s">
        <v>101</v>
      </c>
      <c r="Y478" s="61" t="s">
        <v>33</v>
      </c>
      <c r="Z478" s="140"/>
      <c r="AA478" s="14">
        <v>0</v>
      </c>
      <c r="AB478" s="14">
        <v>0</v>
      </c>
      <c r="AC478" s="14">
        <v>0</v>
      </c>
      <c r="AD478" s="14">
        <v>21.6</v>
      </c>
      <c r="AE478" s="140"/>
      <c r="AF478" s="61">
        <v>10</v>
      </c>
      <c r="AG478" s="61">
        <v>15</v>
      </c>
      <c r="AH478" s="61">
        <v>20</v>
      </c>
      <c r="AI478" s="61">
        <v>60</v>
      </c>
      <c r="AJ478" s="141"/>
      <c r="AK478" s="138"/>
      <c r="AL478" s="136"/>
      <c r="AM478" s="136"/>
      <c r="AN478" s="137"/>
      <c r="AO478" s="137"/>
      <c r="AP478" s="138"/>
      <c r="AQ478" s="136"/>
    </row>
    <row r="479" spans="1:43" s="59" customFormat="1" ht="135" customHeight="1" x14ac:dyDescent="0.25">
      <c r="A479" s="138">
        <v>179</v>
      </c>
      <c r="B479" s="138" t="s">
        <v>1515</v>
      </c>
      <c r="C479" s="136" t="s">
        <v>1516</v>
      </c>
      <c r="D479" s="136" t="s">
        <v>1564</v>
      </c>
      <c r="E479" s="136" t="s">
        <v>95</v>
      </c>
      <c r="F479" s="136" t="s">
        <v>1565</v>
      </c>
      <c r="G479" s="136" t="s">
        <v>1566</v>
      </c>
      <c r="H479" s="136" t="s">
        <v>1567</v>
      </c>
      <c r="I479" s="138" t="s">
        <v>158</v>
      </c>
      <c r="J479" s="138" t="s">
        <v>193</v>
      </c>
      <c r="K479" s="138" t="s">
        <v>23</v>
      </c>
      <c r="L479" s="138" t="s">
        <v>71</v>
      </c>
      <c r="M479" s="138">
        <v>330</v>
      </c>
      <c r="N479" s="138" t="s">
        <v>42</v>
      </c>
      <c r="O479" s="138">
        <v>40</v>
      </c>
      <c r="P479" s="138" t="s">
        <v>16</v>
      </c>
      <c r="Q479" s="138">
        <v>60</v>
      </c>
      <c r="R479" s="141" t="s">
        <v>16</v>
      </c>
      <c r="S479" s="61" t="s">
        <v>1568</v>
      </c>
      <c r="T479" s="61" t="s">
        <v>13</v>
      </c>
      <c r="U479" s="61" t="s">
        <v>27</v>
      </c>
      <c r="V479" s="61" t="s">
        <v>30</v>
      </c>
      <c r="W479" s="61" t="s">
        <v>31</v>
      </c>
      <c r="X479" s="61" t="s">
        <v>101</v>
      </c>
      <c r="Y479" s="61" t="s">
        <v>33</v>
      </c>
      <c r="Z479" s="140">
        <v>14.4</v>
      </c>
      <c r="AA479" s="14">
        <v>25</v>
      </c>
      <c r="AB479" s="14">
        <v>15</v>
      </c>
      <c r="AC479" s="14">
        <v>16</v>
      </c>
      <c r="AD479" s="14">
        <v>24</v>
      </c>
      <c r="AE479" s="140">
        <v>45</v>
      </c>
      <c r="AF479" s="61">
        <v>0</v>
      </c>
      <c r="AG479" s="61">
        <v>0</v>
      </c>
      <c r="AH479" s="61">
        <v>0</v>
      </c>
      <c r="AI479" s="61">
        <v>60</v>
      </c>
      <c r="AJ479" s="141" t="s">
        <v>16</v>
      </c>
      <c r="AK479" s="138" t="s">
        <v>36</v>
      </c>
      <c r="AL479" s="136" t="s">
        <v>1569</v>
      </c>
      <c r="AM479" s="136" t="s">
        <v>1570</v>
      </c>
      <c r="AN479" s="137">
        <v>44927</v>
      </c>
      <c r="AO479" s="137">
        <v>45261</v>
      </c>
      <c r="AP479" s="138" t="s">
        <v>235</v>
      </c>
      <c r="AQ479" s="136" t="s">
        <v>1571</v>
      </c>
    </row>
    <row r="480" spans="1:43" s="59" customFormat="1" ht="105" x14ac:dyDescent="0.25">
      <c r="A480" s="138"/>
      <c r="B480" s="138"/>
      <c r="C480" s="136"/>
      <c r="D480" s="136"/>
      <c r="E480" s="136"/>
      <c r="F480" s="136"/>
      <c r="G480" s="136"/>
      <c r="H480" s="136"/>
      <c r="I480" s="138"/>
      <c r="J480" s="138"/>
      <c r="K480" s="138"/>
      <c r="L480" s="138"/>
      <c r="M480" s="138"/>
      <c r="N480" s="138"/>
      <c r="O480" s="138"/>
      <c r="P480" s="138"/>
      <c r="Q480" s="138"/>
      <c r="R480" s="141"/>
      <c r="S480" s="61" t="s">
        <v>1572</v>
      </c>
      <c r="T480" s="61" t="s">
        <v>13</v>
      </c>
      <c r="U480" s="61" t="s">
        <v>27</v>
      </c>
      <c r="V480" s="61" t="s">
        <v>30</v>
      </c>
      <c r="W480" s="61" t="s">
        <v>31</v>
      </c>
      <c r="X480" s="61" t="s">
        <v>101</v>
      </c>
      <c r="Y480" s="61" t="s">
        <v>33</v>
      </c>
      <c r="Z480" s="140"/>
      <c r="AA480" s="14">
        <v>25</v>
      </c>
      <c r="AB480" s="14">
        <v>15</v>
      </c>
      <c r="AC480" s="14">
        <v>9.6</v>
      </c>
      <c r="AD480" s="14">
        <v>14.4</v>
      </c>
      <c r="AE480" s="140"/>
      <c r="AF480" s="61">
        <v>0</v>
      </c>
      <c r="AG480" s="61">
        <v>0</v>
      </c>
      <c r="AH480" s="61">
        <v>0</v>
      </c>
      <c r="AI480" s="61">
        <v>60</v>
      </c>
      <c r="AJ480" s="141"/>
      <c r="AK480" s="138"/>
      <c r="AL480" s="136"/>
      <c r="AM480" s="136"/>
      <c r="AN480" s="137"/>
      <c r="AO480" s="137"/>
      <c r="AP480" s="138"/>
      <c r="AQ480" s="136"/>
    </row>
    <row r="481" spans="1:43" s="59" customFormat="1" ht="105" x14ac:dyDescent="0.25">
      <c r="A481" s="138"/>
      <c r="B481" s="138"/>
      <c r="C481" s="136"/>
      <c r="D481" s="136"/>
      <c r="E481" s="136"/>
      <c r="F481" s="136"/>
      <c r="G481" s="136"/>
      <c r="H481" s="136"/>
      <c r="I481" s="138"/>
      <c r="J481" s="138"/>
      <c r="K481" s="138"/>
      <c r="L481" s="138"/>
      <c r="M481" s="138"/>
      <c r="N481" s="138"/>
      <c r="O481" s="138"/>
      <c r="P481" s="138"/>
      <c r="Q481" s="138"/>
      <c r="R481" s="141"/>
      <c r="S481" s="61" t="s">
        <v>1573</v>
      </c>
      <c r="T481" s="61" t="s">
        <v>0</v>
      </c>
      <c r="U481" s="61" t="s">
        <v>29</v>
      </c>
      <c r="V481" s="61" t="s">
        <v>30</v>
      </c>
      <c r="W481" s="61" t="s">
        <v>31</v>
      </c>
      <c r="X481" s="61" t="s">
        <v>101</v>
      </c>
      <c r="Y481" s="61" t="s">
        <v>33</v>
      </c>
      <c r="Z481" s="140"/>
      <c r="AA481" s="14">
        <v>0</v>
      </c>
      <c r="AB481" s="14">
        <v>0</v>
      </c>
      <c r="AC481" s="14">
        <v>0</v>
      </c>
      <c r="AD481" s="14">
        <v>14.4</v>
      </c>
      <c r="AE481" s="140"/>
      <c r="AF481" s="61">
        <v>10</v>
      </c>
      <c r="AG481" s="61">
        <v>15</v>
      </c>
      <c r="AH481" s="61">
        <v>15</v>
      </c>
      <c r="AI481" s="61">
        <v>45</v>
      </c>
      <c r="AJ481" s="141"/>
      <c r="AK481" s="138"/>
      <c r="AL481" s="136"/>
      <c r="AM481" s="136"/>
      <c r="AN481" s="137"/>
      <c r="AO481" s="137"/>
      <c r="AP481" s="138"/>
      <c r="AQ481" s="136"/>
    </row>
    <row r="482" spans="1:43" s="59" customFormat="1" ht="165" customHeight="1" x14ac:dyDescent="0.25">
      <c r="A482" s="138">
        <v>180</v>
      </c>
      <c r="B482" s="138" t="s">
        <v>1515</v>
      </c>
      <c r="C482" s="136" t="s">
        <v>1516</v>
      </c>
      <c r="D482" s="136" t="s">
        <v>1574</v>
      </c>
      <c r="E482" s="136" t="s">
        <v>95</v>
      </c>
      <c r="F482" s="136" t="s">
        <v>1575</v>
      </c>
      <c r="G482" s="136" t="s">
        <v>1576</v>
      </c>
      <c r="H482" s="136" t="s">
        <v>1577</v>
      </c>
      <c r="I482" s="138" t="s">
        <v>158</v>
      </c>
      <c r="J482" s="138" t="s">
        <v>193</v>
      </c>
      <c r="K482" s="138" t="s">
        <v>23</v>
      </c>
      <c r="L482" s="138" t="s">
        <v>71</v>
      </c>
      <c r="M482" s="138">
        <v>165</v>
      </c>
      <c r="N482" s="138" t="s">
        <v>42</v>
      </c>
      <c r="O482" s="138">
        <v>40</v>
      </c>
      <c r="P482" s="138" t="s">
        <v>16</v>
      </c>
      <c r="Q482" s="138">
        <v>60</v>
      </c>
      <c r="R482" s="141" t="s">
        <v>16</v>
      </c>
      <c r="S482" s="61" t="s">
        <v>1578</v>
      </c>
      <c r="T482" s="61" t="s">
        <v>13</v>
      </c>
      <c r="U482" s="61" t="s">
        <v>27</v>
      </c>
      <c r="V482" s="61" t="s">
        <v>30</v>
      </c>
      <c r="W482" s="61" t="s">
        <v>31</v>
      </c>
      <c r="X482" s="61" t="s">
        <v>101</v>
      </c>
      <c r="Y482" s="61" t="s">
        <v>33</v>
      </c>
      <c r="Z482" s="140">
        <v>14.4</v>
      </c>
      <c r="AA482" s="14">
        <v>25</v>
      </c>
      <c r="AB482" s="14">
        <v>15</v>
      </c>
      <c r="AC482" s="14">
        <v>16</v>
      </c>
      <c r="AD482" s="14">
        <v>24</v>
      </c>
      <c r="AE482" s="140">
        <v>45</v>
      </c>
      <c r="AF482" s="61">
        <v>0</v>
      </c>
      <c r="AG482" s="61">
        <v>0</v>
      </c>
      <c r="AH482" s="61">
        <v>0</v>
      </c>
      <c r="AI482" s="61">
        <v>60</v>
      </c>
      <c r="AJ482" s="141" t="s">
        <v>16</v>
      </c>
      <c r="AK482" s="138" t="s">
        <v>36</v>
      </c>
      <c r="AL482" s="136" t="s">
        <v>1579</v>
      </c>
      <c r="AM482" s="136" t="s">
        <v>1580</v>
      </c>
      <c r="AN482" s="137">
        <v>44927</v>
      </c>
      <c r="AO482" s="137">
        <v>45261</v>
      </c>
      <c r="AP482" s="138" t="s">
        <v>235</v>
      </c>
      <c r="AQ482" s="136" t="s">
        <v>1571</v>
      </c>
    </row>
    <row r="483" spans="1:43" s="59" customFormat="1" ht="105" x14ac:dyDescent="0.25">
      <c r="A483" s="138"/>
      <c r="B483" s="138"/>
      <c r="C483" s="136"/>
      <c r="D483" s="136"/>
      <c r="E483" s="136"/>
      <c r="F483" s="136"/>
      <c r="G483" s="136"/>
      <c r="H483" s="136"/>
      <c r="I483" s="138"/>
      <c r="J483" s="138"/>
      <c r="K483" s="138"/>
      <c r="L483" s="138"/>
      <c r="M483" s="138"/>
      <c r="N483" s="138"/>
      <c r="O483" s="138"/>
      <c r="P483" s="138"/>
      <c r="Q483" s="138"/>
      <c r="R483" s="141"/>
      <c r="S483" s="61" t="s">
        <v>1581</v>
      </c>
      <c r="T483" s="61" t="s">
        <v>0</v>
      </c>
      <c r="U483" s="61" t="s">
        <v>29</v>
      </c>
      <c r="V483" s="61" t="s">
        <v>30</v>
      </c>
      <c r="W483" s="61" t="s">
        <v>31</v>
      </c>
      <c r="X483" s="61" t="s">
        <v>101</v>
      </c>
      <c r="Y483" s="61" t="s">
        <v>33</v>
      </c>
      <c r="Z483" s="140"/>
      <c r="AA483" s="14">
        <v>0</v>
      </c>
      <c r="AB483" s="14">
        <v>0</v>
      </c>
      <c r="AC483" s="14">
        <v>0</v>
      </c>
      <c r="AD483" s="14">
        <v>24</v>
      </c>
      <c r="AE483" s="140"/>
      <c r="AF483" s="61">
        <v>10</v>
      </c>
      <c r="AG483" s="61">
        <v>15</v>
      </c>
      <c r="AH483" s="61">
        <v>15</v>
      </c>
      <c r="AI483" s="61">
        <v>45</v>
      </c>
      <c r="AJ483" s="141"/>
      <c r="AK483" s="138"/>
      <c r="AL483" s="136"/>
      <c r="AM483" s="136"/>
      <c r="AN483" s="137"/>
      <c r="AO483" s="137"/>
      <c r="AP483" s="138"/>
      <c r="AQ483" s="136"/>
    </row>
    <row r="484" spans="1:43" s="59" customFormat="1" ht="105" x14ac:dyDescent="0.25">
      <c r="A484" s="138"/>
      <c r="B484" s="138"/>
      <c r="C484" s="136"/>
      <c r="D484" s="136"/>
      <c r="E484" s="136"/>
      <c r="F484" s="136"/>
      <c r="G484" s="136"/>
      <c r="H484" s="136"/>
      <c r="I484" s="138"/>
      <c r="J484" s="138"/>
      <c r="K484" s="138"/>
      <c r="L484" s="138"/>
      <c r="M484" s="138"/>
      <c r="N484" s="138"/>
      <c r="O484" s="138"/>
      <c r="P484" s="138"/>
      <c r="Q484" s="138"/>
      <c r="R484" s="141"/>
      <c r="S484" s="61" t="s">
        <v>1568</v>
      </c>
      <c r="T484" s="61" t="s">
        <v>13</v>
      </c>
      <c r="U484" s="61" t="s">
        <v>27</v>
      </c>
      <c r="V484" s="61" t="s">
        <v>30</v>
      </c>
      <c r="W484" s="61" t="s">
        <v>31</v>
      </c>
      <c r="X484" s="61" t="s">
        <v>101</v>
      </c>
      <c r="Y484" s="61" t="s">
        <v>33</v>
      </c>
      <c r="Z484" s="140"/>
      <c r="AA484" s="14">
        <v>25</v>
      </c>
      <c r="AB484" s="14">
        <v>15</v>
      </c>
      <c r="AC484" s="14">
        <v>9.6</v>
      </c>
      <c r="AD484" s="14">
        <v>14.4</v>
      </c>
      <c r="AE484" s="140"/>
      <c r="AF484" s="61">
        <v>0</v>
      </c>
      <c r="AG484" s="61">
        <v>0</v>
      </c>
      <c r="AH484" s="61">
        <v>0</v>
      </c>
      <c r="AI484" s="61">
        <v>45</v>
      </c>
      <c r="AJ484" s="141"/>
      <c r="AK484" s="138"/>
      <c r="AL484" s="136"/>
      <c r="AM484" s="136"/>
      <c r="AN484" s="137"/>
      <c r="AO484" s="137"/>
      <c r="AP484" s="138"/>
      <c r="AQ484" s="136"/>
    </row>
    <row r="485" spans="1:43" s="59" customFormat="1" ht="300" customHeight="1" x14ac:dyDescent="0.25">
      <c r="A485" s="138">
        <v>181</v>
      </c>
      <c r="B485" s="138" t="s">
        <v>1515</v>
      </c>
      <c r="C485" s="136" t="s">
        <v>1516</v>
      </c>
      <c r="D485" s="136" t="s">
        <v>1574</v>
      </c>
      <c r="E485" s="136" t="s">
        <v>95</v>
      </c>
      <c r="F485" s="136" t="s">
        <v>1582</v>
      </c>
      <c r="G485" s="136" t="s">
        <v>1583</v>
      </c>
      <c r="H485" s="136" t="s">
        <v>1584</v>
      </c>
      <c r="I485" s="138" t="s">
        <v>158</v>
      </c>
      <c r="J485" s="138" t="s">
        <v>193</v>
      </c>
      <c r="K485" s="138" t="s">
        <v>23</v>
      </c>
      <c r="L485" s="138" t="s">
        <v>71</v>
      </c>
      <c r="M485" s="138">
        <v>165</v>
      </c>
      <c r="N485" s="138" t="s">
        <v>42</v>
      </c>
      <c r="O485" s="138">
        <v>40</v>
      </c>
      <c r="P485" s="138" t="s">
        <v>46</v>
      </c>
      <c r="Q485" s="138">
        <v>80</v>
      </c>
      <c r="R485" s="139" t="s">
        <v>15</v>
      </c>
      <c r="S485" s="61" t="s">
        <v>1585</v>
      </c>
      <c r="T485" s="61" t="s">
        <v>0</v>
      </c>
      <c r="U485" s="61" t="s">
        <v>29</v>
      </c>
      <c r="V485" s="61" t="s">
        <v>30</v>
      </c>
      <c r="W485" s="61" t="s">
        <v>31</v>
      </c>
      <c r="X485" s="61" t="s">
        <v>101</v>
      </c>
      <c r="Y485" s="61" t="s">
        <v>33</v>
      </c>
      <c r="Z485" s="140">
        <v>14.4</v>
      </c>
      <c r="AA485" s="14">
        <v>0</v>
      </c>
      <c r="AB485" s="14">
        <v>0</v>
      </c>
      <c r="AC485" s="14">
        <v>0</v>
      </c>
      <c r="AD485" s="14">
        <v>40</v>
      </c>
      <c r="AE485" s="140">
        <v>60</v>
      </c>
      <c r="AF485" s="61">
        <v>10</v>
      </c>
      <c r="AG485" s="61">
        <v>15</v>
      </c>
      <c r="AH485" s="61">
        <v>20</v>
      </c>
      <c r="AI485" s="61">
        <v>60</v>
      </c>
      <c r="AJ485" s="141" t="s">
        <v>16</v>
      </c>
      <c r="AK485" s="138" t="s">
        <v>36</v>
      </c>
      <c r="AL485" s="136" t="s">
        <v>1586</v>
      </c>
      <c r="AM485" s="61" t="s">
        <v>1587</v>
      </c>
      <c r="AN485" s="65">
        <v>44927</v>
      </c>
      <c r="AO485" s="65">
        <v>45261</v>
      </c>
      <c r="AP485" s="14" t="s">
        <v>235</v>
      </c>
      <c r="AQ485" s="61" t="s">
        <v>1588</v>
      </c>
    </row>
    <row r="486" spans="1:43" s="59" customFormat="1" ht="210" x14ac:dyDescent="0.25">
      <c r="A486" s="138"/>
      <c r="B486" s="138"/>
      <c r="C486" s="136"/>
      <c r="D486" s="136"/>
      <c r="E486" s="136"/>
      <c r="F486" s="136"/>
      <c r="G486" s="136"/>
      <c r="H486" s="136"/>
      <c r="I486" s="138"/>
      <c r="J486" s="138"/>
      <c r="K486" s="138"/>
      <c r="L486" s="138"/>
      <c r="M486" s="138"/>
      <c r="N486" s="138"/>
      <c r="O486" s="138"/>
      <c r="P486" s="138"/>
      <c r="Q486" s="138"/>
      <c r="R486" s="139"/>
      <c r="S486" s="61" t="s">
        <v>1589</v>
      </c>
      <c r="T486" s="61" t="s">
        <v>13</v>
      </c>
      <c r="U486" s="61" t="s">
        <v>27</v>
      </c>
      <c r="V486" s="61" t="s">
        <v>30</v>
      </c>
      <c r="W486" s="61" t="s">
        <v>31</v>
      </c>
      <c r="X486" s="61" t="s">
        <v>101</v>
      </c>
      <c r="Y486" s="61" t="s">
        <v>33</v>
      </c>
      <c r="Z486" s="140"/>
      <c r="AA486" s="14">
        <v>25</v>
      </c>
      <c r="AB486" s="14">
        <v>15</v>
      </c>
      <c r="AC486" s="14">
        <v>16</v>
      </c>
      <c r="AD486" s="14">
        <v>24</v>
      </c>
      <c r="AE486" s="140"/>
      <c r="AF486" s="61">
        <v>0</v>
      </c>
      <c r="AG486" s="61">
        <v>0</v>
      </c>
      <c r="AH486" s="61">
        <v>0</v>
      </c>
      <c r="AI486" s="61">
        <v>60</v>
      </c>
      <c r="AJ486" s="141"/>
      <c r="AK486" s="138"/>
      <c r="AL486" s="136"/>
      <c r="AM486" s="61" t="s">
        <v>1590</v>
      </c>
      <c r="AN486" s="65">
        <v>44927</v>
      </c>
      <c r="AO486" s="65">
        <v>45261</v>
      </c>
      <c r="AP486" s="14" t="s">
        <v>235</v>
      </c>
      <c r="AQ486" s="61" t="s">
        <v>1588</v>
      </c>
    </row>
    <row r="487" spans="1:43" s="59" customFormat="1" ht="150" x14ac:dyDescent="0.25">
      <c r="A487" s="138"/>
      <c r="B487" s="138"/>
      <c r="C487" s="136"/>
      <c r="D487" s="136"/>
      <c r="E487" s="136"/>
      <c r="F487" s="136"/>
      <c r="G487" s="136"/>
      <c r="H487" s="136"/>
      <c r="I487" s="138"/>
      <c r="J487" s="138"/>
      <c r="K487" s="138"/>
      <c r="L487" s="138"/>
      <c r="M487" s="138"/>
      <c r="N487" s="138"/>
      <c r="O487" s="138"/>
      <c r="P487" s="138"/>
      <c r="Q487" s="138"/>
      <c r="R487" s="139"/>
      <c r="S487" s="61" t="s">
        <v>1591</v>
      </c>
      <c r="T487" s="61" t="s">
        <v>13</v>
      </c>
      <c r="U487" s="61" t="s">
        <v>27</v>
      </c>
      <c r="V487" s="61" t="s">
        <v>30</v>
      </c>
      <c r="W487" s="61" t="s">
        <v>31</v>
      </c>
      <c r="X487" s="61" t="s">
        <v>101</v>
      </c>
      <c r="Y487" s="61" t="s">
        <v>33</v>
      </c>
      <c r="Z487" s="140"/>
      <c r="AA487" s="14">
        <v>25</v>
      </c>
      <c r="AB487" s="14">
        <v>15</v>
      </c>
      <c r="AC487" s="14">
        <v>9.6</v>
      </c>
      <c r="AD487" s="14">
        <v>14.4</v>
      </c>
      <c r="AE487" s="140"/>
      <c r="AF487" s="61">
        <v>0</v>
      </c>
      <c r="AG487" s="61">
        <v>0</v>
      </c>
      <c r="AH487" s="61">
        <v>0</v>
      </c>
      <c r="AI487" s="61">
        <v>60</v>
      </c>
      <c r="AJ487" s="141"/>
      <c r="AK487" s="138"/>
      <c r="AL487" s="136"/>
      <c r="AM487" s="61"/>
      <c r="AN487" s="14"/>
      <c r="AO487" s="14"/>
      <c r="AP487" s="14"/>
      <c r="AQ487" s="61"/>
    </row>
    <row r="488" spans="1:43" s="59" customFormat="1" ht="180" customHeight="1" x14ac:dyDescent="0.25">
      <c r="A488" s="138">
        <v>182</v>
      </c>
      <c r="B488" s="138" t="s">
        <v>1515</v>
      </c>
      <c r="C488" s="136" t="s">
        <v>1516</v>
      </c>
      <c r="D488" s="136" t="s">
        <v>1592</v>
      </c>
      <c r="E488" s="136" t="s">
        <v>95</v>
      </c>
      <c r="F488" s="136" t="s">
        <v>1593</v>
      </c>
      <c r="G488" s="136" t="s">
        <v>1594</v>
      </c>
      <c r="H488" s="136" t="s">
        <v>1595</v>
      </c>
      <c r="I488" s="138" t="s">
        <v>158</v>
      </c>
      <c r="J488" s="138" t="s">
        <v>193</v>
      </c>
      <c r="K488" s="138" t="s">
        <v>23</v>
      </c>
      <c r="L488" s="138" t="s">
        <v>71</v>
      </c>
      <c r="M488" s="138">
        <v>2500</v>
      </c>
      <c r="N488" s="138" t="s">
        <v>41</v>
      </c>
      <c r="O488" s="138">
        <v>80</v>
      </c>
      <c r="P488" s="138" t="s">
        <v>99</v>
      </c>
      <c r="Q488" s="138">
        <v>40</v>
      </c>
      <c r="R488" s="141" t="s">
        <v>16</v>
      </c>
      <c r="S488" s="61" t="s">
        <v>1596</v>
      </c>
      <c r="T488" s="61" t="s">
        <v>13</v>
      </c>
      <c r="U488" s="61" t="s">
        <v>27</v>
      </c>
      <c r="V488" s="61" t="s">
        <v>30</v>
      </c>
      <c r="W488" s="61" t="s">
        <v>31</v>
      </c>
      <c r="X488" s="61" t="s">
        <v>101</v>
      </c>
      <c r="Y488" s="61" t="s">
        <v>33</v>
      </c>
      <c r="Z488" s="140">
        <v>17.28</v>
      </c>
      <c r="AA488" s="14">
        <v>25</v>
      </c>
      <c r="AB488" s="14">
        <v>15</v>
      </c>
      <c r="AC488" s="14">
        <v>32</v>
      </c>
      <c r="AD488" s="14">
        <v>48</v>
      </c>
      <c r="AE488" s="140">
        <v>40</v>
      </c>
      <c r="AF488" s="61">
        <v>0</v>
      </c>
      <c r="AG488" s="61">
        <v>0</v>
      </c>
      <c r="AH488" s="61">
        <v>0</v>
      </c>
      <c r="AI488" s="61">
        <v>40</v>
      </c>
      <c r="AJ488" s="143" t="s">
        <v>18</v>
      </c>
      <c r="AK488" s="138" t="s">
        <v>36</v>
      </c>
      <c r="AL488" s="136" t="s">
        <v>1778</v>
      </c>
      <c r="AM488" s="136" t="s">
        <v>1597</v>
      </c>
      <c r="AN488" s="137">
        <v>44927</v>
      </c>
      <c r="AO488" s="137">
        <v>45261</v>
      </c>
      <c r="AP488" s="138" t="s">
        <v>233</v>
      </c>
      <c r="AQ488" s="136" t="s">
        <v>1598</v>
      </c>
    </row>
    <row r="489" spans="1:43" s="59" customFormat="1" ht="105" x14ac:dyDescent="0.25">
      <c r="A489" s="138"/>
      <c r="B489" s="138"/>
      <c r="C489" s="136"/>
      <c r="D489" s="136"/>
      <c r="E489" s="136"/>
      <c r="F489" s="136"/>
      <c r="G489" s="136"/>
      <c r="H489" s="136"/>
      <c r="I489" s="138"/>
      <c r="J489" s="138"/>
      <c r="K489" s="138"/>
      <c r="L489" s="138"/>
      <c r="M489" s="138"/>
      <c r="N489" s="138"/>
      <c r="O489" s="138"/>
      <c r="P489" s="138"/>
      <c r="Q489" s="138"/>
      <c r="R489" s="141"/>
      <c r="S489" s="61" t="s">
        <v>1599</v>
      </c>
      <c r="T489" s="61" t="s">
        <v>13</v>
      </c>
      <c r="U489" s="61" t="s">
        <v>27</v>
      </c>
      <c r="V489" s="61" t="s">
        <v>30</v>
      </c>
      <c r="W489" s="61" t="s">
        <v>31</v>
      </c>
      <c r="X489" s="61" t="s">
        <v>101</v>
      </c>
      <c r="Y489" s="61" t="s">
        <v>33</v>
      </c>
      <c r="Z489" s="140"/>
      <c r="AA489" s="14">
        <v>25</v>
      </c>
      <c r="AB489" s="14">
        <v>15</v>
      </c>
      <c r="AC489" s="14">
        <v>19.2</v>
      </c>
      <c r="AD489" s="14">
        <v>28.8</v>
      </c>
      <c r="AE489" s="140"/>
      <c r="AF489" s="61">
        <v>0</v>
      </c>
      <c r="AG489" s="61">
        <v>0</v>
      </c>
      <c r="AH489" s="61">
        <v>0</v>
      </c>
      <c r="AI489" s="61">
        <v>40</v>
      </c>
      <c r="AJ489" s="143"/>
      <c r="AK489" s="138"/>
      <c r="AL489" s="136"/>
      <c r="AM489" s="136"/>
      <c r="AN489" s="137"/>
      <c r="AO489" s="137"/>
      <c r="AP489" s="138"/>
      <c r="AQ489" s="136"/>
    </row>
    <row r="490" spans="1:43" s="59" customFormat="1" ht="165" x14ac:dyDescent="0.25">
      <c r="A490" s="138"/>
      <c r="B490" s="138"/>
      <c r="C490" s="136"/>
      <c r="D490" s="136"/>
      <c r="E490" s="136"/>
      <c r="F490" s="136"/>
      <c r="G490" s="136"/>
      <c r="H490" s="136"/>
      <c r="I490" s="138"/>
      <c r="J490" s="138"/>
      <c r="K490" s="138"/>
      <c r="L490" s="138"/>
      <c r="M490" s="138"/>
      <c r="N490" s="138"/>
      <c r="O490" s="138"/>
      <c r="P490" s="138"/>
      <c r="Q490" s="138"/>
      <c r="R490" s="141"/>
      <c r="S490" s="61" t="s">
        <v>1600</v>
      </c>
      <c r="T490" s="61" t="s">
        <v>13</v>
      </c>
      <c r="U490" s="61" t="s">
        <v>27</v>
      </c>
      <c r="V490" s="61" t="s">
        <v>30</v>
      </c>
      <c r="W490" s="61" t="s">
        <v>31</v>
      </c>
      <c r="X490" s="61" t="s">
        <v>101</v>
      </c>
      <c r="Y490" s="61" t="s">
        <v>33</v>
      </c>
      <c r="Z490" s="140"/>
      <c r="AA490" s="14">
        <v>25</v>
      </c>
      <c r="AB490" s="14">
        <v>15</v>
      </c>
      <c r="AC490" s="14">
        <v>11.52</v>
      </c>
      <c r="AD490" s="14">
        <v>17.28</v>
      </c>
      <c r="AE490" s="140"/>
      <c r="AF490" s="61">
        <v>0</v>
      </c>
      <c r="AG490" s="61">
        <v>0</v>
      </c>
      <c r="AH490" s="61">
        <v>0</v>
      </c>
      <c r="AI490" s="61">
        <v>40</v>
      </c>
      <c r="AJ490" s="143"/>
      <c r="AK490" s="138"/>
      <c r="AL490" s="136"/>
      <c r="AM490" s="136"/>
      <c r="AN490" s="137"/>
      <c r="AO490" s="137"/>
      <c r="AP490" s="138"/>
      <c r="AQ490" s="136"/>
    </row>
    <row r="491" spans="1:43" s="59" customFormat="1" ht="150" x14ac:dyDescent="0.25">
      <c r="A491" s="138">
        <v>183</v>
      </c>
      <c r="B491" s="138" t="s">
        <v>1515</v>
      </c>
      <c r="C491" s="136" t="s">
        <v>1516</v>
      </c>
      <c r="D491" s="136" t="s">
        <v>1601</v>
      </c>
      <c r="E491" s="136" t="s">
        <v>95</v>
      </c>
      <c r="F491" s="136" t="s">
        <v>1602</v>
      </c>
      <c r="G491" s="136" t="s">
        <v>1603</v>
      </c>
      <c r="H491" s="136" t="s">
        <v>1604</v>
      </c>
      <c r="I491" s="138" t="s">
        <v>158</v>
      </c>
      <c r="J491" s="138" t="s">
        <v>193</v>
      </c>
      <c r="K491" s="138" t="s">
        <v>23</v>
      </c>
      <c r="L491" s="138" t="s">
        <v>71</v>
      </c>
      <c r="M491" s="138">
        <v>2500</v>
      </c>
      <c r="N491" s="138" t="s">
        <v>41</v>
      </c>
      <c r="O491" s="138">
        <v>80</v>
      </c>
      <c r="P491" s="138" t="s">
        <v>16</v>
      </c>
      <c r="Q491" s="138">
        <v>60</v>
      </c>
      <c r="R491" s="139" t="s">
        <v>15</v>
      </c>
      <c r="S491" s="61" t="s">
        <v>1605</v>
      </c>
      <c r="T491" s="61" t="s">
        <v>13</v>
      </c>
      <c r="U491" s="61" t="s">
        <v>27</v>
      </c>
      <c r="V491" s="61" t="s">
        <v>30</v>
      </c>
      <c r="W491" s="61" t="s">
        <v>31</v>
      </c>
      <c r="X491" s="61" t="s">
        <v>101</v>
      </c>
      <c r="Y491" s="61" t="s">
        <v>33</v>
      </c>
      <c r="Z491" s="140">
        <v>17.28</v>
      </c>
      <c r="AA491" s="14">
        <v>25</v>
      </c>
      <c r="AB491" s="14">
        <v>15</v>
      </c>
      <c r="AC491" s="14">
        <v>32</v>
      </c>
      <c r="AD491" s="14">
        <v>48</v>
      </c>
      <c r="AE491" s="140">
        <v>60</v>
      </c>
      <c r="AF491" s="61">
        <v>0</v>
      </c>
      <c r="AG491" s="61">
        <v>0</v>
      </c>
      <c r="AH491" s="61">
        <v>0</v>
      </c>
      <c r="AI491" s="61">
        <v>60</v>
      </c>
      <c r="AJ491" s="141" t="s">
        <v>16</v>
      </c>
      <c r="AK491" s="138" t="s">
        <v>36</v>
      </c>
      <c r="AL491" s="136" t="s">
        <v>1606</v>
      </c>
      <c r="AM491" s="136" t="s">
        <v>1607</v>
      </c>
      <c r="AN491" s="137">
        <v>44927</v>
      </c>
      <c r="AO491" s="137">
        <v>45261</v>
      </c>
      <c r="AP491" s="138" t="s">
        <v>233</v>
      </c>
      <c r="AQ491" s="136" t="s">
        <v>1608</v>
      </c>
    </row>
    <row r="492" spans="1:43" s="59" customFormat="1" ht="195" x14ac:dyDescent="0.25">
      <c r="A492" s="138"/>
      <c r="B492" s="138"/>
      <c r="C492" s="136"/>
      <c r="D492" s="136"/>
      <c r="E492" s="136"/>
      <c r="F492" s="136"/>
      <c r="G492" s="136"/>
      <c r="H492" s="136"/>
      <c r="I492" s="138"/>
      <c r="J492" s="138"/>
      <c r="K492" s="138"/>
      <c r="L492" s="138"/>
      <c r="M492" s="138"/>
      <c r="N492" s="138"/>
      <c r="O492" s="138"/>
      <c r="P492" s="138"/>
      <c r="Q492" s="138"/>
      <c r="R492" s="139"/>
      <c r="S492" s="61" t="s">
        <v>1609</v>
      </c>
      <c r="T492" s="61" t="s">
        <v>13</v>
      </c>
      <c r="U492" s="61" t="s">
        <v>27</v>
      </c>
      <c r="V492" s="61" t="s">
        <v>30</v>
      </c>
      <c r="W492" s="61" t="s">
        <v>31</v>
      </c>
      <c r="X492" s="61" t="s">
        <v>101</v>
      </c>
      <c r="Y492" s="61" t="s">
        <v>33</v>
      </c>
      <c r="Z492" s="140"/>
      <c r="AA492" s="14">
        <v>25</v>
      </c>
      <c r="AB492" s="14">
        <v>15</v>
      </c>
      <c r="AC492" s="14">
        <v>19.2</v>
      </c>
      <c r="AD492" s="14">
        <v>28.8</v>
      </c>
      <c r="AE492" s="140"/>
      <c r="AF492" s="61">
        <v>0</v>
      </c>
      <c r="AG492" s="61">
        <v>0</v>
      </c>
      <c r="AH492" s="61">
        <v>0</v>
      </c>
      <c r="AI492" s="61">
        <v>60</v>
      </c>
      <c r="AJ492" s="141"/>
      <c r="AK492" s="138"/>
      <c r="AL492" s="136"/>
      <c r="AM492" s="136"/>
      <c r="AN492" s="137"/>
      <c r="AO492" s="137"/>
      <c r="AP492" s="138"/>
      <c r="AQ492" s="136"/>
    </row>
    <row r="493" spans="1:43" s="59" customFormat="1" ht="165" x14ac:dyDescent="0.25">
      <c r="A493" s="138"/>
      <c r="B493" s="138"/>
      <c r="C493" s="136"/>
      <c r="D493" s="136"/>
      <c r="E493" s="136"/>
      <c r="F493" s="136"/>
      <c r="G493" s="136"/>
      <c r="H493" s="136"/>
      <c r="I493" s="138"/>
      <c r="J493" s="138"/>
      <c r="K493" s="138"/>
      <c r="L493" s="138"/>
      <c r="M493" s="138"/>
      <c r="N493" s="138"/>
      <c r="O493" s="138"/>
      <c r="P493" s="138"/>
      <c r="Q493" s="138"/>
      <c r="R493" s="139"/>
      <c r="S493" s="61" t="s">
        <v>1610</v>
      </c>
      <c r="T493" s="61" t="s">
        <v>13</v>
      </c>
      <c r="U493" s="61" t="s">
        <v>27</v>
      </c>
      <c r="V493" s="61" t="s">
        <v>30</v>
      </c>
      <c r="W493" s="61" t="s">
        <v>31</v>
      </c>
      <c r="X493" s="61" t="s">
        <v>101</v>
      </c>
      <c r="Y493" s="61" t="s">
        <v>33</v>
      </c>
      <c r="Z493" s="140"/>
      <c r="AA493" s="14">
        <v>25</v>
      </c>
      <c r="AB493" s="14">
        <v>15</v>
      </c>
      <c r="AC493" s="14">
        <v>11.52</v>
      </c>
      <c r="AD493" s="14">
        <v>17.28</v>
      </c>
      <c r="AE493" s="140"/>
      <c r="AF493" s="61">
        <v>0</v>
      </c>
      <c r="AG493" s="61">
        <v>0</v>
      </c>
      <c r="AH493" s="61">
        <v>0</v>
      </c>
      <c r="AI493" s="61">
        <v>60</v>
      </c>
      <c r="AJ493" s="141"/>
      <c r="AK493" s="138"/>
      <c r="AL493" s="136"/>
      <c r="AM493" s="136"/>
      <c r="AN493" s="137"/>
      <c r="AO493" s="137"/>
      <c r="AP493" s="138"/>
      <c r="AQ493" s="136"/>
    </row>
    <row r="494" spans="1:43" s="59" customFormat="1" ht="270" x14ac:dyDescent="0.25">
      <c r="A494" s="138">
        <v>184</v>
      </c>
      <c r="B494" s="138" t="s">
        <v>1515</v>
      </c>
      <c r="C494" s="136" t="s">
        <v>1516</v>
      </c>
      <c r="D494" s="136" t="s">
        <v>1611</v>
      </c>
      <c r="E494" s="136" t="s">
        <v>96</v>
      </c>
      <c r="F494" s="136" t="s">
        <v>1612</v>
      </c>
      <c r="G494" s="136" t="s">
        <v>1613</v>
      </c>
      <c r="H494" s="136" t="s">
        <v>1614</v>
      </c>
      <c r="I494" s="138" t="s">
        <v>158</v>
      </c>
      <c r="J494" s="138" t="s">
        <v>193</v>
      </c>
      <c r="K494" s="138" t="s">
        <v>23</v>
      </c>
      <c r="L494" s="138" t="s">
        <v>71</v>
      </c>
      <c r="M494" s="138">
        <v>1500</v>
      </c>
      <c r="N494" s="138" t="s">
        <v>98</v>
      </c>
      <c r="O494" s="138">
        <v>60</v>
      </c>
      <c r="P494" s="138" t="s">
        <v>17</v>
      </c>
      <c r="Q494" s="138">
        <v>20</v>
      </c>
      <c r="R494" s="141" t="s">
        <v>16</v>
      </c>
      <c r="S494" s="61" t="s">
        <v>1615</v>
      </c>
      <c r="T494" s="61" t="s">
        <v>13</v>
      </c>
      <c r="U494" s="61" t="s">
        <v>27</v>
      </c>
      <c r="V494" s="61" t="s">
        <v>30</v>
      </c>
      <c r="W494" s="61" t="s">
        <v>31</v>
      </c>
      <c r="X494" s="61" t="s">
        <v>101</v>
      </c>
      <c r="Y494" s="61" t="s">
        <v>33</v>
      </c>
      <c r="Z494" s="140">
        <v>21.6</v>
      </c>
      <c r="AA494" s="14">
        <v>25</v>
      </c>
      <c r="AB494" s="14">
        <v>15</v>
      </c>
      <c r="AC494" s="14">
        <v>24</v>
      </c>
      <c r="AD494" s="14">
        <v>36</v>
      </c>
      <c r="AE494" s="140">
        <v>20</v>
      </c>
      <c r="AF494" s="61">
        <v>0</v>
      </c>
      <c r="AG494" s="61">
        <v>0</v>
      </c>
      <c r="AH494" s="61">
        <v>0</v>
      </c>
      <c r="AI494" s="61">
        <v>20</v>
      </c>
      <c r="AJ494" s="143" t="s">
        <v>18</v>
      </c>
      <c r="AK494" s="138" t="s">
        <v>35</v>
      </c>
      <c r="AL494" s="136" t="s">
        <v>194</v>
      </c>
      <c r="AM494" s="136"/>
      <c r="AN494" s="138"/>
      <c r="AO494" s="138"/>
      <c r="AP494" s="138"/>
      <c r="AQ494" s="136"/>
    </row>
    <row r="495" spans="1:43" s="59" customFormat="1" ht="150" x14ac:dyDescent="0.25">
      <c r="A495" s="138"/>
      <c r="B495" s="138"/>
      <c r="C495" s="136"/>
      <c r="D495" s="136"/>
      <c r="E495" s="136"/>
      <c r="F495" s="136"/>
      <c r="G495" s="136"/>
      <c r="H495" s="136"/>
      <c r="I495" s="138"/>
      <c r="J495" s="138"/>
      <c r="K495" s="138"/>
      <c r="L495" s="138"/>
      <c r="M495" s="138"/>
      <c r="N495" s="138"/>
      <c r="O495" s="138"/>
      <c r="P495" s="138"/>
      <c r="Q495" s="138"/>
      <c r="R495" s="141"/>
      <c r="S495" s="61" t="s">
        <v>1616</v>
      </c>
      <c r="T495" s="61" t="s">
        <v>13</v>
      </c>
      <c r="U495" s="61" t="s">
        <v>27</v>
      </c>
      <c r="V495" s="61" t="s">
        <v>30</v>
      </c>
      <c r="W495" s="61" t="s">
        <v>31</v>
      </c>
      <c r="X495" s="61" t="s">
        <v>101</v>
      </c>
      <c r="Y495" s="61" t="s">
        <v>33</v>
      </c>
      <c r="Z495" s="140"/>
      <c r="AA495" s="14">
        <v>25</v>
      </c>
      <c r="AB495" s="14">
        <v>15</v>
      </c>
      <c r="AC495" s="14">
        <v>14.4</v>
      </c>
      <c r="AD495" s="14">
        <v>21.6</v>
      </c>
      <c r="AE495" s="140"/>
      <c r="AF495" s="61">
        <v>0</v>
      </c>
      <c r="AG495" s="61">
        <v>0</v>
      </c>
      <c r="AH495" s="61">
        <v>0</v>
      </c>
      <c r="AI495" s="61">
        <v>20</v>
      </c>
      <c r="AJ495" s="143"/>
      <c r="AK495" s="138"/>
      <c r="AL495" s="136"/>
      <c r="AM495" s="136"/>
      <c r="AN495" s="138"/>
      <c r="AO495" s="138"/>
      <c r="AP495" s="138"/>
      <c r="AQ495" s="136"/>
    </row>
    <row r="496" spans="1:43" s="59" customFormat="1" ht="210" x14ac:dyDescent="0.25">
      <c r="A496" s="138">
        <v>185</v>
      </c>
      <c r="B496" s="138" t="s">
        <v>1515</v>
      </c>
      <c r="C496" s="136" t="s">
        <v>1516</v>
      </c>
      <c r="D496" s="136" t="s">
        <v>1617</v>
      </c>
      <c r="E496" s="136"/>
      <c r="F496" s="136"/>
      <c r="G496" s="136"/>
      <c r="H496" s="136" t="s">
        <v>1618</v>
      </c>
      <c r="I496" s="138" t="s">
        <v>66</v>
      </c>
      <c r="J496" s="138" t="s">
        <v>193</v>
      </c>
      <c r="K496" s="138" t="s">
        <v>22</v>
      </c>
      <c r="L496" s="138" t="s">
        <v>77</v>
      </c>
      <c r="M496" s="138">
        <v>4000</v>
      </c>
      <c r="N496" s="138" t="s">
        <v>40</v>
      </c>
      <c r="O496" s="138">
        <v>100</v>
      </c>
      <c r="P496" s="138" t="s">
        <v>16</v>
      </c>
      <c r="Q496" s="138">
        <v>60</v>
      </c>
      <c r="R496" s="139" t="s">
        <v>15</v>
      </c>
      <c r="S496" s="61" t="s">
        <v>1619</v>
      </c>
      <c r="T496" s="61" t="s">
        <v>13</v>
      </c>
      <c r="U496" s="61" t="s">
        <v>27</v>
      </c>
      <c r="V496" s="61" t="s">
        <v>30</v>
      </c>
      <c r="W496" s="61" t="s">
        <v>31</v>
      </c>
      <c r="X496" s="61" t="s">
        <v>101</v>
      </c>
      <c r="Y496" s="61" t="s">
        <v>33</v>
      </c>
      <c r="Z496" s="140">
        <v>21.6</v>
      </c>
      <c r="AA496" s="14">
        <v>25</v>
      </c>
      <c r="AB496" s="14">
        <v>15</v>
      </c>
      <c r="AC496" s="14">
        <v>40</v>
      </c>
      <c r="AD496" s="14">
        <v>60</v>
      </c>
      <c r="AE496" s="140">
        <v>60</v>
      </c>
      <c r="AF496" s="61">
        <v>0</v>
      </c>
      <c r="AG496" s="61">
        <v>0</v>
      </c>
      <c r="AH496" s="61">
        <v>0</v>
      </c>
      <c r="AI496" s="61">
        <v>60</v>
      </c>
      <c r="AJ496" s="141" t="s">
        <v>16</v>
      </c>
      <c r="AK496" s="138" t="s">
        <v>36</v>
      </c>
      <c r="AL496" s="136" t="s">
        <v>1620</v>
      </c>
      <c r="AM496" s="61" t="s">
        <v>1621</v>
      </c>
      <c r="AN496" s="65">
        <v>44927</v>
      </c>
      <c r="AO496" s="65">
        <v>45261</v>
      </c>
      <c r="AP496" s="14" t="s">
        <v>235</v>
      </c>
      <c r="AQ496" s="61" t="s">
        <v>1608</v>
      </c>
    </row>
    <row r="497" spans="1:43" s="59" customFormat="1" ht="165" customHeight="1" x14ac:dyDescent="0.25">
      <c r="A497" s="138"/>
      <c r="B497" s="138"/>
      <c r="C497" s="136"/>
      <c r="D497" s="136"/>
      <c r="E497" s="136"/>
      <c r="F497" s="136"/>
      <c r="G497" s="136"/>
      <c r="H497" s="136"/>
      <c r="I497" s="138"/>
      <c r="J497" s="138"/>
      <c r="K497" s="138"/>
      <c r="L497" s="138"/>
      <c r="M497" s="138"/>
      <c r="N497" s="138"/>
      <c r="O497" s="138"/>
      <c r="P497" s="138"/>
      <c r="Q497" s="138"/>
      <c r="R497" s="139"/>
      <c r="S497" s="61" t="s">
        <v>1622</v>
      </c>
      <c r="T497" s="61" t="s">
        <v>13</v>
      </c>
      <c r="U497" s="61" t="s">
        <v>27</v>
      </c>
      <c r="V497" s="61" t="s">
        <v>30</v>
      </c>
      <c r="W497" s="61" t="s">
        <v>31</v>
      </c>
      <c r="X497" s="61" t="s">
        <v>101</v>
      </c>
      <c r="Y497" s="61" t="s">
        <v>33</v>
      </c>
      <c r="Z497" s="140"/>
      <c r="AA497" s="14">
        <v>25</v>
      </c>
      <c r="AB497" s="14">
        <v>15</v>
      </c>
      <c r="AC497" s="14">
        <v>24</v>
      </c>
      <c r="AD497" s="14">
        <v>36</v>
      </c>
      <c r="AE497" s="140"/>
      <c r="AF497" s="61">
        <v>0</v>
      </c>
      <c r="AG497" s="61">
        <v>0</v>
      </c>
      <c r="AH497" s="61">
        <v>0</v>
      </c>
      <c r="AI497" s="61">
        <v>60</v>
      </c>
      <c r="AJ497" s="141"/>
      <c r="AK497" s="138"/>
      <c r="AL497" s="136"/>
      <c r="AM497" s="61" t="s">
        <v>1623</v>
      </c>
      <c r="AN497" s="65">
        <v>44927</v>
      </c>
      <c r="AO497" s="65">
        <v>45261</v>
      </c>
      <c r="AP497" s="14" t="s">
        <v>235</v>
      </c>
      <c r="AQ497" s="61" t="s">
        <v>1608</v>
      </c>
    </row>
    <row r="498" spans="1:43" s="59" customFormat="1" ht="120" x14ac:dyDescent="0.25">
      <c r="A498" s="138"/>
      <c r="B498" s="138"/>
      <c r="C498" s="136"/>
      <c r="D498" s="136"/>
      <c r="E498" s="136"/>
      <c r="F498" s="136"/>
      <c r="G498" s="136"/>
      <c r="H498" s="136"/>
      <c r="I498" s="138"/>
      <c r="J498" s="138"/>
      <c r="K498" s="138"/>
      <c r="L498" s="138"/>
      <c r="M498" s="138"/>
      <c r="N498" s="138"/>
      <c r="O498" s="138"/>
      <c r="P498" s="138"/>
      <c r="Q498" s="138"/>
      <c r="R498" s="139"/>
      <c r="S498" s="61" t="s">
        <v>1624</v>
      </c>
      <c r="T498" s="61" t="s">
        <v>13</v>
      </c>
      <c r="U498" s="61" t="s">
        <v>27</v>
      </c>
      <c r="V498" s="61" t="s">
        <v>30</v>
      </c>
      <c r="W498" s="61" t="s">
        <v>31</v>
      </c>
      <c r="X498" s="61" t="s">
        <v>101</v>
      </c>
      <c r="Y498" s="61" t="s">
        <v>33</v>
      </c>
      <c r="Z498" s="140"/>
      <c r="AA498" s="14">
        <v>25</v>
      </c>
      <c r="AB498" s="14">
        <v>15</v>
      </c>
      <c r="AC498" s="14">
        <v>14.4</v>
      </c>
      <c r="AD498" s="14">
        <v>21.6</v>
      </c>
      <c r="AE498" s="140"/>
      <c r="AF498" s="61">
        <v>0</v>
      </c>
      <c r="AG498" s="61">
        <v>0</v>
      </c>
      <c r="AH498" s="61">
        <v>0</v>
      </c>
      <c r="AI498" s="61">
        <v>60</v>
      </c>
      <c r="AJ498" s="141"/>
      <c r="AK498" s="138"/>
      <c r="AL498" s="136"/>
      <c r="AM498" s="61"/>
      <c r="AN498" s="14"/>
      <c r="AO498" s="14"/>
      <c r="AP498" s="14"/>
      <c r="AQ498" s="61"/>
    </row>
    <row r="499" spans="1:43" s="59" customFormat="1" ht="210" customHeight="1" x14ac:dyDescent="0.25">
      <c r="A499" s="138">
        <v>186</v>
      </c>
      <c r="B499" s="138" t="s">
        <v>1515</v>
      </c>
      <c r="C499" s="136" t="s">
        <v>1516</v>
      </c>
      <c r="D499" s="136" t="s">
        <v>1625</v>
      </c>
      <c r="E499" s="136" t="s">
        <v>95</v>
      </c>
      <c r="F499" s="136" t="s">
        <v>1626</v>
      </c>
      <c r="G499" s="136" t="s">
        <v>1627</v>
      </c>
      <c r="H499" s="136" t="s">
        <v>1628</v>
      </c>
      <c r="I499" s="138" t="s">
        <v>159</v>
      </c>
      <c r="J499" s="138" t="s">
        <v>1629</v>
      </c>
      <c r="K499" s="138" t="s">
        <v>23</v>
      </c>
      <c r="L499" s="138" t="s">
        <v>71</v>
      </c>
      <c r="M499" s="138">
        <v>150</v>
      </c>
      <c r="N499" s="138" t="s">
        <v>42</v>
      </c>
      <c r="O499" s="138">
        <v>40</v>
      </c>
      <c r="P499" s="138" t="s">
        <v>46</v>
      </c>
      <c r="Q499" s="138">
        <v>80</v>
      </c>
      <c r="R499" s="139" t="s">
        <v>15</v>
      </c>
      <c r="S499" s="61" t="s">
        <v>1630</v>
      </c>
      <c r="T499" s="61" t="s">
        <v>13</v>
      </c>
      <c r="U499" s="61" t="s">
        <v>27</v>
      </c>
      <c r="V499" s="61" t="s">
        <v>30</v>
      </c>
      <c r="W499" s="61" t="s">
        <v>31</v>
      </c>
      <c r="X499" s="61" t="s">
        <v>101</v>
      </c>
      <c r="Y499" s="61" t="s">
        <v>33</v>
      </c>
      <c r="Z499" s="140">
        <v>8.64</v>
      </c>
      <c r="AA499" s="14">
        <v>25</v>
      </c>
      <c r="AB499" s="14">
        <v>15</v>
      </c>
      <c r="AC499" s="14">
        <v>16</v>
      </c>
      <c r="AD499" s="14">
        <v>24</v>
      </c>
      <c r="AE499" s="140">
        <v>80</v>
      </c>
      <c r="AF499" s="61">
        <v>0</v>
      </c>
      <c r="AG499" s="61">
        <v>0</v>
      </c>
      <c r="AH499" s="61">
        <v>0</v>
      </c>
      <c r="AI499" s="61">
        <v>80</v>
      </c>
      <c r="AJ499" s="139" t="s">
        <v>15</v>
      </c>
      <c r="AK499" s="138" t="s">
        <v>36</v>
      </c>
      <c r="AL499" s="136" t="s">
        <v>1631</v>
      </c>
      <c r="AM499" s="61" t="s">
        <v>1632</v>
      </c>
      <c r="AN499" s="65">
        <v>44927</v>
      </c>
      <c r="AO499" s="65">
        <v>45261</v>
      </c>
      <c r="AP499" s="77" t="s">
        <v>235</v>
      </c>
      <c r="AQ499" s="61" t="s">
        <v>1633</v>
      </c>
    </row>
    <row r="500" spans="1:43" s="59" customFormat="1" ht="135" x14ac:dyDescent="0.25">
      <c r="A500" s="138"/>
      <c r="B500" s="138"/>
      <c r="C500" s="136"/>
      <c r="D500" s="136"/>
      <c r="E500" s="136"/>
      <c r="F500" s="136"/>
      <c r="G500" s="136"/>
      <c r="H500" s="136"/>
      <c r="I500" s="138"/>
      <c r="J500" s="138"/>
      <c r="K500" s="138"/>
      <c r="L500" s="138"/>
      <c r="M500" s="138"/>
      <c r="N500" s="138"/>
      <c r="O500" s="138"/>
      <c r="P500" s="138"/>
      <c r="Q500" s="138"/>
      <c r="R500" s="139"/>
      <c r="S500" s="61" t="s">
        <v>1634</v>
      </c>
      <c r="T500" s="61" t="s">
        <v>13</v>
      </c>
      <c r="U500" s="61" t="s">
        <v>27</v>
      </c>
      <c r="V500" s="61" t="s">
        <v>30</v>
      </c>
      <c r="W500" s="61" t="s">
        <v>31</v>
      </c>
      <c r="X500" s="61" t="s">
        <v>101</v>
      </c>
      <c r="Y500" s="61" t="s">
        <v>33</v>
      </c>
      <c r="Z500" s="140"/>
      <c r="AA500" s="14">
        <v>25</v>
      </c>
      <c r="AB500" s="14">
        <v>15</v>
      </c>
      <c r="AC500" s="14">
        <v>9.6</v>
      </c>
      <c r="AD500" s="14">
        <v>14.4</v>
      </c>
      <c r="AE500" s="140"/>
      <c r="AF500" s="61">
        <v>0</v>
      </c>
      <c r="AG500" s="61">
        <v>0</v>
      </c>
      <c r="AH500" s="61">
        <v>0</v>
      </c>
      <c r="AI500" s="61">
        <v>80</v>
      </c>
      <c r="AJ500" s="139"/>
      <c r="AK500" s="138"/>
      <c r="AL500" s="136"/>
      <c r="AM500" s="61" t="s">
        <v>1635</v>
      </c>
      <c r="AN500" s="65">
        <v>44927</v>
      </c>
      <c r="AO500" s="65">
        <v>45261</v>
      </c>
      <c r="AP500" s="77" t="s">
        <v>235</v>
      </c>
      <c r="AQ500" s="61" t="s">
        <v>1636</v>
      </c>
    </row>
    <row r="501" spans="1:43" s="59" customFormat="1" ht="120" x14ac:dyDescent="0.25">
      <c r="A501" s="138"/>
      <c r="B501" s="138"/>
      <c r="C501" s="136"/>
      <c r="D501" s="136"/>
      <c r="E501" s="136"/>
      <c r="F501" s="136"/>
      <c r="G501" s="136"/>
      <c r="H501" s="136"/>
      <c r="I501" s="138"/>
      <c r="J501" s="138"/>
      <c r="K501" s="138"/>
      <c r="L501" s="138"/>
      <c r="M501" s="138"/>
      <c r="N501" s="138"/>
      <c r="O501" s="138"/>
      <c r="P501" s="138"/>
      <c r="Q501" s="138"/>
      <c r="R501" s="139"/>
      <c r="S501" s="61" t="s">
        <v>1637</v>
      </c>
      <c r="T501" s="61" t="s">
        <v>13</v>
      </c>
      <c r="U501" s="61" t="s">
        <v>27</v>
      </c>
      <c r="V501" s="61" t="s">
        <v>30</v>
      </c>
      <c r="W501" s="61" t="s">
        <v>31</v>
      </c>
      <c r="X501" s="61" t="s">
        <v>101</v>
      </c>
      <c r="Y501" s="61" t="s">
        <v>33</v>
      </c>
      <c r="Z501" s="140"/>
      <c r="AA501" s="14">
        <v>25</v>
      </c>
      <c r="AB501" s="14">
        <v>15</v>
      </c>
      <c r="AC501" s="14">
        <v>5.76</v>
      </c>
      <c r="AD501" s="14">
        <v>8.64</v>
      </c>
      <c r="AE501" s="140"/>
      <c r="AF501" s="61">
        <v>0</v>
      </c>
      <c r="AG501" s="61">
        <v>0</v>
      </c>
      <c r="AH501" s="61">
        <v>0</v>
      </c>
      <c r="AI501" s="61">
        <v>80</v>
      </c>
      <c r="AJ501" s="139"/>
      <c r="AK501" s="138"/>
      <c r="AL501" s="136"/>
      <c r="AM501" s="61" t="s">
        <v>1638</v>
      </c>
      <c r="AN501" s="65">
        <v>44927</v>
      </c>
      <c r="AO501" s="65">
        <v>45261</v>
      </c>
      <c r="AP501" s="77" t="s">
        <v>235</v>
      </c>
      <c r="AQ501" s="61" t="s">
        <v>1636</v>
      </c>
    </row>
    <row r="502" spans="1:43" s="59" customFormat="1" ht="255" customHeight="1" x14ac:dyDescent="0.25">
      <c r="A502" s="138">
        <v>187</v>
      </c>
      <c r="B502" s="138" t="s">
        <v>1515</v>
      </c>
      <c r="C502" s="136" t="s">
        <v>1516</v>
      </c>
      <c r="D502" s="136" t="s">
        <v>1639</v>
      </c>
      <c r="E502" s="136" t="s">
        <v>95</v>
      </c>
      <c r="F502" s="136" t="s">
        <v>1640</v>
      </c>
      <c r="G502" s="136" t="s">
        <v>1641</v>
      </c>
      <c r="H502" s="136" t="s">
        <v>1642</v>
      </c>
      <c r="I502" s="138" t="s">
        <v>158</v>
      </c>
      <c r="J502" s="138" t="s">
        <v>193</v>
      </c>
      <c r="K502" s="138" t="s">
        <v>23</v>
      </c>
      <c r="L502" s="138" t="s">
        <v>71</v>
      </c>
      <c r="M502" s="138">
        <v>110000</v>
      </c>
      <c r="N502" s="138" t="s">
        <v>40</v>
      </c>
      <c r="O502" s="138">
        <v>100</v>
      </c>
      <c r="P502" s="138" t="s">
        <v>16</v>
      </c>
      <c r="Q502" s="138">
        <v>60</v>
      </c>
      <c r="R502" s="139" t="s">
        <v>15</v>
      </c>
      <c r="S502" s="61" t="s">
        <v>1643</v>
      </c>
      <c r="T502" s="61" t="s">
        <v>13</v>
      </c>
      <c r="U502" s="61" t="s">
        <v>27</v>
      </c>
      <c r="V502" s="61" t="s">
        <v>30</v>
      </c>
      <c r="W502" s="61" t="s">
        <v>31</v>
      </c>
      <c r="X502" s="61" t="s">
        <v>101</v>
      </c>
      <c r="Y502" s="61" t="s">
        <v>33</v>
      </c>
      <c r="Z502" s="140">
        <v>21.6</v>
      </c>
      <c r="AA502" s="14">
        <v>25</v>
      </c>
      <c r="AB502" s="14">
        <v>15</v>
      </c>
      <c r="AC502" s="14">
        <v>40</v>
      </c>
      <c r="AD502" s="14">
        <v>60</v>
      </c>
      <c r="AE502" s="140">
        <v>60</v>
      </c>
      <c r="AF502" s="61">
        <v>0</v>
      </c>
      <c r="AG502" s="61">
        <v>0</v>
      </c>
      <c r="AH502" s="61">
        <v>0</v>
      </c>
      <c r="AI502" s="61">
        <v>60</v>
      </c>
      <c r="AJ502" s="141" t="s">
        <v>16</v>
      </c>
      <c r="AK502" s="138" t="s">
        <v>36</v>
      </c>
      <c r="AL502" s="136" t="s">
        <v>1644</v>
      </c>
      <c r="AM502" s="136" t="s">
        <v>1645</v>
      </c>
      <c r="AN502" s="137">
        <v>44927</v>
      </c>
      <c r="AO502" s="137">
        <v>45261</v>
      </c>
      <c r="AP502" s="138" t="s">
        <v>235</v>
      </c>
      <c r="AQ502" s="136" t="s">
        <v>1646</v>
      </c>
    </row>
    <row r="503" spans="1:43" s="59" customFormat="1" ht="150" x14ac:dyDescent="0.25">
      <c r="A503" s="138"/>
      <c r="B503" s="138"/>
      <c r="C503" s="136"/>
      <c r="D503" s="136"/>
      <c r="E503" s="136"/>
      <c r="F503" s="136"/>
      <c r="G503" s="136"/>
      <c r="H503" s="136"/>
      <c r="I503" s="138"/>
      <c r="J503" s="138"/>
      <c r="K503" s="138"/>
      <c r="L503" s="138"/>
      <c r="M503" s="138"/>
      <c r="N503" s="138"/>
      <c r="O503" s="138"/>
      <c r="P503" s="138"/>
      <c r="Q503" s="138"/>
      <c r="R503" s="139"/>
      <c r="S503" s="61" t="s">
        <v>1647</v>
      </c>
      <c r="T503" s="61" t="s">
        <v>13</v>
      </c>
      <c r="U503" s="61" t="s">
        <v>27</v>
      </c>
      <c r="V503" s="61" t="s">
        <v>30</v>
      </c>
      <c r="W503" s="61" t="s">
        <v>31</v>
      </c>
      <c r="X503" s="61" t="s">
        <v>101</v>
      </c>
      <c r="Y503" s="61" t="s">
        <v>33</v>
      </c>
      <c r="Z503" s="140"/>
      <c r="AA503" s="14">
        <v>25</v>
      </c>
      <c r="AB503" s="14">
        <v>15</v>
      </c>
      <c r="AC503" s="14">
        <v>24</v>
      </c>
      <c r="AD503" s="14">
        <v>36</v>
      </c>
      <c r="AE503" s="140"/>
      <c r="AF503" s="61">
        <v>0</v>
      </c>
      <c r="AG503" s="61">
        <v>0</v>
      </c>
      <c r="AH503" s="61">
        <v>0</v>
      </c>
      <c r="AI503" s="61">
        <v>60</v>
      </c>
      <c r="AJ503" s="141"/>
      <c r="AK503" s="138"/>
      <c r="AL503" s="136"/>
      <c r="AM503" s="136"/>
      <c r="AN503" s="137"/>
      <c r="AO503" s="137"/>
      <c r="AP503" s="138"/>
      <c r="AQ503" s="136"/>
    </row>
    <row r="504" spans="1:43" s="59" customFormat="1" ht="150" x14ac:dyDescent="0.25">
      <c r="A504" s="138"/>
      <c r="B504" s="138"/>
      <c r="C504" s="136"/>
      <c r="D504" s="136"/>
      <c r="E504" s="136"/>
      <c r="F504" s="136"/>
      <c r="G504" s="136"/>
      <c r="H504" s="136"/>
      <c r="I504" s="138"/>
      <c r="J504" s="138"/>
      <c r="K504" s="138"/>
      <c r="L504" s="138"/>
      <c r="M504" s="138"/>
      <c r="N504" s="138"/>
      <c r="O504" s="138"/>
      <c r="P504" s="138"/>
      <c r="Q504" s="138"/>
      <c r="R504" s="139"/>
      <c r="S504" s="61" t="s">
        <v>1648</v>
      </c>
      <c r="T504" s="61" t="s">
        <v>13</v>
      </c>
      <c r="U504" s="61" t="s">
        <v>27</v>
      </c>
      <c r="V504" s="61" t="s">
        <v>30</v>
      </c>
      <c r="W504" s="61" t="s">
        <v>31</v>
      </c>
      <c r="X504" s="61" t="s">
        <v>101</v>
      </c>
      <c r="Y504" s="61" t="s">
        <v>33</v>
      </c>
      <c r="Z504" s="140"/>
      <c r="AA504" s="14">
        <v>25</v>
      </c>
      <c r="AB504" s="14">
        <v>15</v>
      </c>
      <c r="AC504" s="14">
        <v>14.4</v>
      </c>
      <c r="AD504" s="14">
        <v>21.6</v>
      </c>
      <c r="AE504" s="140"/>
      <c r="AF504" s="61">
        <v>0</v>
      </c>
      <c r="AG504" s="61">
        <v>0</v>
      </c>
      <c r="AH504" s="61">
        <v>0</v>
      </c>
      <c r="AI504" s="61">
        <v>60</v>
      </c>
      <c r="AJ504" s="141"/>
      <c r="AK504" s="138"/>
      <c r="AL504" s="136"/>
      <c r="AM504" s="136"/>
      <c r="AN504" s="137"/>
      <c r="AO504" s="137"/>
      <c r="AP504" s="138"/>
      <c r="AQ504" s="136"/>
    </row>
    <row r="505" spans="1:43" s="59" customFormat="1" ht="105" customHeight="1" x14ac:dyDescent="0.25">
      <c r="A505" s="138">
        <v>188</v>
      </c>
      <c r="B505" s="138" t="s">
        <v>1515</v>
      </c>
      <c r="C505" s="136" t="s">
        <v>1516</v>
      </c>
      <c r="D505" s="136" t="s">
        <v>1639</v>
      </c>
      <c r="E505" s="136"/>
      <c r="F505" s="136"/>
      <c r="G505" s="136"/>
      <c r="H505" s="136" t="s">
        <v>1649</v>
      </c>
      <c r="I505" s="138" t="s">
        <v>66</v>
      </c>
      <c r="J505" s="138" t="s">
        <v>193</v>
      </c>
      <c r="K505" s="138" t="s">
        <v>22</v>
      </c>
      <c r="L505" s="138" t="s">
        <v>77</v>
      </c>
      <c r="M505" s="138">
        <v>110000</v>
      </c>
      <c r="N505" s="138" t="s">
        <v>40</v>
      </c>
      <c r="O505" s="138">
        <v>100</v>
      </c>
      <c r="P505" s="138" t="s">
        <v>46</v>
      </c>
      <c r="Q505" s="138">
        <v>80</v>
      </c>
      <c r="R505" s="139" t="s">
        <v>15</v>
      </c>
      <c r="S505" s="61" t="s">
        <v>1650</v>
      </c>
      <c r="T505" s="61" t="s">
        <v>13</v>
      </c>
      <c r="U505" s="61" t="s">
        <v>27</v>
      </c>
      <c r="V505" s="61" t="s">
        <v>30</v>
      </c>
      <c r="W505" s="61" t="s">
        <v>31</v>
      </c>
      <c r="X505" s="61" t="s">
        <v>101</v>
      </c>
      <c r="Y505" s="61" t="s">
        <v>33</v>
      </c>
      <c r="Z505" s="140">
        <v>36</v>
      </c>
      <c r="AA505" s="14">
        <v>25</v>
      </c>
      <c r="AB505" s="14">
        <v>15</v>
      </c>
      <c r="AC505" s="14">
        <v>40</v>
      </c>
      <c r="AD505" s="14">
        <v>60</v>
      </c>
      <c r="AE505" s="140">
        <v>60</v>
      </c>
      <c r="AF505" s="61">
        <v>0</v>
      </c>
      <c r="AG505" s="61">
        <v>0</v>
      </c>
      <c r="AH505" s="61">
        <v>0</v>
      </c>
      <c r="AI505" s="61">
        <v>80</v>
      </c>
      <c r="AJ505" s="141" t="s">
        <v>16</v>
      </c>
      <c r="AK505" s="138" t="s">
        <v>36</v>
      </c>
      <c r="AL505" s="136" t="s">
        <v>1651</v>
      </c>
      <c r="AM505" s="136" t="s">
        <v>1652</v>
      </c>
      <c r="AN505" s="137">
        <v>44927</v>
      </c>
      <c r="AO505" s="137">
        <v>45261</v>
      </c>
      <c r="AP505" s="138" t="s">
        <v>235</v>
      </c>
      <c r="AQ505" s="136" t="s">
        <v>1653</v>
      </c>
    </row>
    <row r="506" spans="1:43" s="59" customFormat="1" ht="75" x14ac:dyDescent="0.25">
      <c r="A506" s="138"/>
      <c r="B506" s="138"/>
      <c r="C506" s="136"/>
      <c r="D506" s="136"/>
      <c r="E506" s="136"/>
      <c r="F506" s="136"/>
      <c r="G506" s="136"/>
      <c r="H506" s="136"/>
      <c r="I506" s="138"/>
      <c r="J506" s="138"/>
      <c r="K506" s="138"/>
      <c r="L506" s="138"/>
      <c r="M506" s="138"/>
      <c r="N506" s="138"/>
      <c r="O506" s="138"/>
      <c r="P506" s="138"/>
      <c r="Q506" s="138"/>
      <c r="R506" s="139"/>
      <c r="S506" s="61" t="s">
        <v>1654</v>
      </c>
      <c r="T506" s="61" t="s">
        <v>13</v>
      </c>
      <c r="U506" s="61" t="s">
        <v>27</v>
      </c>
      <c r="V506" s="61" t="s">
        <v>30</v>
      </c>
      <c r="W506" s="61" t="s">
        <v>31</v>
      </c>
      <c r="X506" s="61" t="s">
        <v>101</v>
      </c>
      <c r="Y506" s="61" t="s">
        <v>33</v>
      </c>
      <c r="Z506" s="140"/>
      <c r="AA506" s="14">
        <v>25</v>
      </c>
      <c r="AB506" s="14">
        <v>15</v>
      </c>
      <c r="AC506" s="14">
        <v>24</v>
      </c>
      <c r="AD506" s="14">
        <v>36</v>
      </c>
      <c r="AE506" s="140"/>
      <c r="AF506" s="61">
        <v>0</v>
      </c>
      <c r="AG506" s="61">
        <v>0</v>
      </c>
      <c r="AH506" s="61">
        <v>0</v>
      </c>
      <c r="AI506" s="61">
        <v>80</v>
      </c>
      <c r="AJ506" s="141"/>
      <c r="AK506" s="138"/>
      <c r="AL506" s="136"/>
      <c r="AM506" s="136"/>
      <c r="AN506" s="137"/>
      <c r="AO506" s="137"/>
      <c r="AP506" s="138"/>
      <c r="AQ506" s="136"/>
    </row>
    <row r="507" spans="1:43" s="59" customFormat="1" ht="135" x14ac:dyDescent="0.25">
      <c r="A507" s="138"/>
      <c r="B507" s="138"/>
      <c r="C507" s="136"/>
      <c r="D507" s="136"/>
      <c r="E507" s="136"/>
      <c r="F507" s="136"/>
      <c r="G507" s="136"/>
      <c r="H507" s="136"/>
      <c r="I507" s="138"/>
      <c r="J507" s="138"/>
      <c r="K507" s="138"/>
      <c r="L507" s="138"/>
      <c r="M507" s="138"/>
      <c r="N507" s="138"/>
      <c r="O507" s="138"/>
      <c r="P507" s="138"/>
      <c r="Q507" s="138"/>
      <c r="R507" s="139"/>
      <c r="S507" s="61" t="s">
        <v>1655</v>
      </c>
      <c r="T507" s="61" t="s">
        <v>0</v>
      </c>
      <c r="U507" s="61" t="s">
        <v>29</v>
      </c>
      <c r="V507" s="61" t="s">
        <v>30</v>
      </c>
      <c r="W507" s="61" t="s">
        <v>31</v>
      </c>
      <c r="X507" s="61" t="s">
        <v>101</v>
      </c>
      <c r="Y507" s="61" t="s">
        <v>33</v>
      </c>
      <c r="Z507" s="140"/>
      <c r="AA507" s="14">
        <v>0</v>
      </c>
      <c r="AB507" s="14">
        <v>0</v>
      </c>
      <c r="AC507" s="14">
        <v>0</v>
      </c>
      <c r="AD507" s="14">
        <v>36</v>
      </c>
      <c r="AE507" s="140"/>
      <c r="AF507" s="61">
        <v>10</v>
      </c>
      <c r="AG507" s="61">
        <v>15</v>
      </c>
      <c r="AH507" s="61">
        <v>20</v>
      </c>
      <c r="AI507" s="61">
        <v>60</v>
      </c>
      <c r="AJ507" s="141"/>
      <c r="AK507" s="138"/>
      <c r="AL507" s="136"/>
      <c r="AM507" s="136"/>
      <c r="AN507" s="137"/>
      <c r="AO507" s="137"/>
      <c r="AP507" s="138"/>
      <c r="AQ507" s="136"/>
    </row>
    <row r="508" spans="1:43" s="59" customFormat="1" ht="90" x14ac:dyDescent="0.25">
      <c r="A508" s="138">
        <v>189</v>
      </c>
      <c r="B508" s="138" t="s">
        <v>1515</v>
      </c>
      <c r="C508" s="136" t="s">
        <v>231</v>
      </c>
      <c r="D508" s="136" t="s">
        <v>1656</v>
      </c>
      <c r="E508" s="136" t="s">
        <v>95</v>
      </c>
      <c r="F508" s="136" t="s">
        <v>283</v>
      </c>
      <c r="G508" s="136" t="s">
        <v>1657</v>
      </c>
      <c r="H508" s="136" t="s">
        <v>1658</v>
      </c>
      <c r="I508" s="138" t="s">
        <v>160</v>
      </c>
      <c r="J508" s="138" t="s">
        <v>193</v>
      </c>
      <c r="K508" s="138" t="s">
        <v>286</v>
      </c>
      <c r="L508" s="138" t="s">
        <v>71</v>
      </c>
      <c r="M508" s="138">
        <v>12</v>
      </c>
      <c r="N508" s="138" t="s">
        <v>55</v>
      </c>
      <c r="O508" s="138">
        <v>20</v>
      </c>
      <c r="P508" s="138" t="s">
        <v>46</v>
      </c>
      <c r="Q508" s="138">
        <v>80</v>
      </c>
      <c r="R508" s="139" t="s">
        <v>15</v>
      </c>
      <c r="S508" s="61" t="s">
        <v>1659</v>
      </c>
      <c r="T508" s="61" t="s">
        <v>13</v>
      </c>
      <c r="U508" s="61" t="s">
        <v>27</v>
      </c>
      <c r="V508" s="61" t="s">
        <v>30</v>
      </c>
      <c r="W508" s="61" t="s">
        <v>31</v>
      </c>
      <c r="X508" s="61" t="s">
        <v>101</v>
      </c>
      <c r="Y508" s="61" t="s">
        <v>33</v>
      </c>
      <c r="Z508" s="140">
        <v>7.2</v>
      </c>
      <c r="AA508" s="14">
        <v>25</v>
      </c>
      <c r="AB508" s="14">
        <v>15</v>
      </c>
      <c r="AC508" s="14">
        <v>8</v>
      </c>
      <c r="AD508" s="14">
        <v>12</v>
      </c>
      <c r="AE508" s="140">
        <v>60</v>
      </c>
      <c r="AF508" s="61">
        <v>0</v>
      </c>
      <c r="AG508" s="61">
        <v>0</v>
      </c>
      <c r="AH508" s="61">
        <v>0</v>
      </c>
      <c r="AI508" s="61">
        <v>80</v>
      </c>
      <c r="AJ508" s="141" t="s">
        <v>16</v>
      </c>
      <c r="AK508" s="138" t="s">
        <v>36</v>
      </c>
      <c r="AL508" s="136" t="s">
        <v>275</v>
      </c>
      <c r="AM508" s="61" t="s">
        <v>1660</v>
      </c>
      <c r="AN508" s="65">
        <v>44927</v>
      </c>
      <c r="AO508" s="65">
        <v>45261</v>
      </c>
      <c r="AP508" s="14" t="s">
        <v>235</v>
      </c>
      <c r="AQ508" s="61" t="s">
        <v>1661</v>
      </c>
    </row>
    <row r="509" spans="1:43" s="59" customFormat="1" ht="165" x14ac:dyDescent="0.25">
      <c r="A509" s="138"/>
      <c r="B509" s="138"/>
      <c r="C509" s="136"/>
      <c r="D509" s="136"/>
      <c r="E509" s="136"/>
      <c r="F509" s="136"/>
      <c r="G509" s="136"/>
      <c r="H509" s="136"/>
      <c r="I509" s="138"/>
      <c r="J509" s="138"/>
      <c r="K509" s="138"/>
      <c r="L509" s="138"/>
      <c r="M509" s="138"/>
      <c r="N509" s="138"/>
      <c r="O509" s="138"/>
      <c r="P509" s="138"/>
      <c r="Q509" s="138"/>
      <c r="R509" s="139"/>
      <c r="S509" s="61" t="s">
        <v>1662</v>
      </c>
      <c r="T509" s="61" t="s">
        <v>13</v>
      </c>
      <c r="U509" s="61" t="s">
        <v>27</v>
      </c>
      <c r="V509" s="61" t="s">
        <v>30</v>
      </c>
      <c r="W509" s="61" t="s">
        <v>31</v>
      </c>
      <c r="X509" s="61" t="s">
        <v>101</v>
      </c>
      <c r="Y509" s="61" t="s">
        <v>33</v>
      </c>
      <c r="Z509" s="140"/>
      <c r="AA509" s="14">
        <v>25</v>
      </c>
      <c r="AB509" s="14">
        <v>15</v>
      </c>
      <c r="AC509" s="14">
        <v>4.8</v>
      </c>
      <c r="AD509" s="14">
        <v>7.2</v>
      </c>
      <c r="AE509" s="140"/>
      <c r="AF509" s="61">
        <v>0</v>
      </c>
      <c r="AG509" s="61">
        <v>0</v>
      </c>
      <c r="AH509" s="61">
        <v>0</v>
      </c>
      <c r="AI509" s="61">
        <v>80</v>
      </c>
      <c r="AJ509" s="141"/>
      <c r="AK509" s="138"/>
      <c r="AL509" s="136"/>
      <c r="AM509" s="61" t="s">
        <v>1663</v>
      </c>
      <c r="AN509" s="65">
        <v>44927</v>
      </c>
      <c r="AO509" s="65">
        <v>45261</v>
      </c>
      <c r="AP509" s="14" t="s">
        <v>235</v>
      </c>
      <c r="AQ509" s="61" t="s">
        <v>1661</v>
      </c>
    </row>
    <row r="510" spans="1:43" s="59" customFormat="1" ht="105" x14ac:dyDescent="0.25">
      <c r="A510" s="138"/>
      <c r="B510" s="138"/>
      <c r="C510" s="136"/>
      <c r="D510" s="136"/>
      <c r="E510" s="136"/>
      <c r="F510" s="136"/>
      <c r="G510" s="136"/>
      <c r="H510" s="136"/>
      <c r="I510" s="138"/>
      <c r="J510" s="138"/>
      <c r="K510" s="138"/>
      <c r="L510" s="138"/>
      <c r="M510" s="138"/>
      <c r="N510" s="138"/>
      <c r="O510" s="138"/>
      <c r="P510" s="138"/>
      <c r="Q510" s="138"/>
      <c r="R510" s="139"/>
      <c r="S510" s="61" t="s">
        <v>1664</v>
      </c>
      <c r="T510" s="61" t="s">
        <v>0</v>
      </c>
      <c r="U510" s="61" t="s">
        <v>29</v>
      </c>
      <c r="V510" s="61" t="s">
        <v>30</v>
      </c>
      <c r="W510" s="61" t="s">
        <v>31</v>
      </c>
      <c r="X510" s="61" t="s">
        <v>101</v>
      </c>
      <c r="Y510" s="61" t="s">
        <v>34</v>
      </c>
      <c r="Z510" s="140"/>
      <c r="AA510" s="14">
        <v>0</v>
      </c>
      <c r="AB510" s="14">
        <v>0</v>
      </c>
      <c r="AC510" s="14">
        <v>0</v>
      </c>
      <c r="AD510" s="14">
        <v>7.2</v>
      </c>
      <c r="AE510" s="140"/>
      <c r="AF510" s="61">
        <v>10</v>
      </c>
      <c r="AG510" s="61">
        <v>15</v>
      </c>
      <c r="AH510" s="61">
        <v>20</v>
      </c>
      <c r="AI510" s="61">
        <v>60</v>
      </c>
      <c r="AJ510" s="141"/>
      <c r="AK510" s="138"/>
      <c r="AL510" s="136"/>
      <c r="AM510" s="61" t="s">
        <v>1665</v>
      </c>
      <c r="AN510" s="65">
        <v>44927</v>
      </c>
      <c r="AO510" s="65">
        <v>45261</v>
      </c>
      <c r="AP510" s="14" t="s">
        <v>235</v>
      </c>
      <c r="AQ510" s="61" t="s">
        <v>1661</v>
      </c>
    </row>
    <row r="511" spans="1:43" s="59" customFormat="1" ht="90" x14ac:dyDescent="0.25">
      <c r="A511" s="138">
        <v>190</v>
      </c>
      <c r="B511" s="138" t="s">
        <v>1515</v>
      </c>
      <c r="C511" s="136" t="s">
        <v>292</v>
      </c>
      <c r="D511" s="136" t="s">
        <v>1666</v>
      </c>
      <c r="E511" s="136" t="s">
        <v>95</v>
      </c>
      <c r="F511" s="136" t="s">
        <v>1667</v>
      </c>
      <c r="G511" s="136" t="s">
        <v>1668</v>
      </c>
      <c r="H511" s="136" t="s">
        <v>1669</v>
      </c>
      <c r="I511" s="138" t="s">
        <v>234</v>
      </c>
      <c r="J511" s="138" t="s">
        <v>193</v>
      </c>
      <c r="K511" s="138" t="s">
        <v>286</v>
      </c>
      <c r="L511" s="138" t="s">
        <v>71</v>
      </c>
      <c r="M511" s="138">
        <v>12</v>
      </c>
      <c r="N511" s="138" t="s">
        <v>55</v>
      </c>
      <c r="O511" s="138">
        <v>20</v>
      </c>
      <c r="P511" s="138" t="s">
        <v>46</v>
      </c>
      <c r="Q511" s="138">
        <v>80</v>
      </c>
      <c r="R511" s="139" t="s">
        <v>15</v>
      </c>
      <c r="S511" s="61" t="s">
        <v>1670</v>
      </c>
      <c r="T511" s="61" t="s">
        <v>13</v>
      </c>
      <c r="U511" s="61" t="s">
        <v>27</v>
      </c>
      <c r="V511" s="61" t="s">
        <v>30</v>
      </c>
      <c r="W511" s="61" t="s">
        <v>31</v>
      </c>
      <c r="X511" s="61" t="s">
        <v>101</v>
      </c>
      <c r="Y511" s="61" t="s">
        <v>33</v>
      </c>
      <c r="Z511" s="140">
        <v>12</v>
      </c>
      <c r="AA511" s="14">
        <v>25</v>
      </c>
      <c r="AB511" s="14">
        <v>15</v>
      </c>
      <c r="AC511" s="14">
        <v>8</v>
      </c>
      <c r="AD511" s="14">
        <v>12</v>
      </c>
      <c r="AE511" s="140">
        <v>45</v>
      </c>
      <c r="AF511" s="61">
        <v>0</v>
      </c>
      <c r="AG511" s="61">
        <v>0</v>
      </c>
      <c r="AH511" s="61">
        <v>0</v>
      </c>
      <c r="AI511" s="61">
        <v>80</v>
      </c>
      <c r="AJ511" s="141" t="s">
        <v>16</v>
      </c>
      <c r="AK511" s="138" t="s">
        <v>36</v>
      </c>
      <c r="AL511" s="136" t="s">
        <v>275</v>
      </c>
      <c r="AM511" s="61" t="s">
        <v>1671</v>
      </c>
      <c r="AN511" s="65">
        <v>44927</v>
      </c>
      <c r="AO511" s="65">
        <v>45261</v>
      </c>
      <c r="AP511" s="14" t="s">
        <v>235</v>
      </c>
      <c r="AQ511" s="61" t="s">
        <v>1661</v>
      </c>
    </row>
    <row r="512" spans="1:43" s="59" customFormat="1" ht="105" x14ac:dyDescent="0.25">
      <c r="A512" s="138"/>
      <c r="B512" s="138"/>
      <c r="C512" s="136"/>
      <c r="D512" s="136"/>
      <c r="E512" s="136"/>
      <c r="F512" s="136"/>
      <c r="G512" s="136"/>
      <c r="H512" s="136"/>
      <c r="I512" s="138"/>
      <c r="J512" s="138"/>
      <c r="K512" s="138"/>
      <c r="L512" s="138"/>
      <c r="M512" s="138"/>
      <c r="N512" s="138"/>
      <c r="O512" s="138"/>
      <c r="P512" s="138"/>
      <c r="Q512" s="138"/>
      <c r="R512" s="139"/>
      <c r="S512" s="61" t="s">
        <v>1672</v>
      </c>
      <c r="T512" s="61" t="s">
        <v>0</v>
      </c>
      <c r="U512" s="61" t="s">
        <v>29</v>
      </c>
      <c r="V512" s="61" t="s">
        <v>30</v>
      </c>
      <c r="W512" s="61" t="s">
        <v>31</v>
      </c>
      <c r="X512" s="61" t="s">
        <v>101</v>
      </c>
      <c r="Y512" s="61" t="s">
        <v>33</v>
      </c>
      <c r="Z512" s="140"/>
      <c r="AA512" s="14">
        <v>0</v>
      </c>
      <c r="AB512" s="14">
        <v>0</v>
      </c>
      <c r="AC512" s="14">
        <v>0</v>
      </c>
      <c r="AD512" s="14">
        <v>12</v>
      </c>
      <c r="AE512" s="140"/>
      <c r="AF512" s="61">
        <v>10</v>
      </c>
      <c r="AG512" s="61">
        <v>15</v>
      </c>
      <c r="AH512" s="61">
        <v>20</v>
      </c>
      <c r="AI512" s="61">
        <v>60</v>
      </c>
      <c r="AJ512" s="141"/>
      <c r="AK512" s="138"/>
      <c r="AL512" s="136"/>
      <c r="AM512" s="61" t="s">
        <v>1673</v>
      </c>
      <c r="AN512" s="65">
        <v>44927</v>
      </c>
      <c r="AO512" s="65">
        <v>45261</v>
      </c>
      <c r="AP512" s="14" t="s">
        <v>235</v>
      </c>
      <c r="AQ512" s="61" t="s">
        <v>1661</v>
      </c>
    </row>
    <row r="513" spans="1:43" s="59" customFormat="1" ht="120" x14ac:dyDescent="0.25">
      <c r="A513" s="138"/>
      <c r="B513" s="138"/>
      <c r="C513" s="136"/>
      <c r="D513" s="136"/>
      <c r="E513" s="136"/>
      <c r="F513" s="136"/>
      <c r="G513" s="136"/>
      <c r="H513" s="136"/>
      <c r="I513" s="138"/>
      <c r="J513" s="138"/>
      <c r="K513" s="138"/>
      <c r="L513" s="138"/>
      <c r="M513" s="138"/>
      <c r="N513" s="138"/>
      <c r="O513" s="138"/>
      <c r="P513" s="138"/>
      <c r="Q513" s="138"/>
      <c r="R513" s="139"/>
      <c r="S513" s="61" t="s">
        <v>1674</v>
      </c>
      <c r="T513" s="61" t="s">
        <v>0</v>
      </c>
      <c r="U513" s="61" t="s">
        <v>29</v>
      </c>
      <c r="V513" s="61" t="s">
        <v>30</v>
      </c>
      <c r="W513" s="61" t="s">
        <v>31</v>
      </c>
      <c r="X513" s="61" t="s">
        <v>101</v>
      </c>
      <c r="Y513" s="61" t="s">
        <v>33</v>
      </c>
      <c r="Z513" s="140"/>
      <c r="AA513" s="14">
        <v>0</v>
      </c>
      <c r="AB513" s="14">
        <v>0</v>
      </c>
      <c r="AC513" s="14">
        <v>0</v>
      </c>
      <c r="AD513" s="14">
        <v>12</v>
      </c>
      <c r="AE513" s="140"/>
      <c r="AF513" s="61">
        <v>10</v>
      </c>
      <c r="AG513" s="61">
        <v>15</v>
      </c>
      <c r="AH513" s="61">
        <v>15</v>
      </c>
      <c r="AI513" s="61">
        <v>45</v>
      </c>
      <c r="AJ513" s="141"/>
      <c r="AK513" s="138"/>
      <c r="AL513" s="136"/>
      <c r="AM513" s="61" t="s">
        <v>1675</v>
      </c>
      <c r="AN513" s="65">
        <v>44927</v>
      </c>
      <c r="AO513" s="65">
        <v>45261</v>
      </c>
      <c r="AP513" s="14" t="s">
        <v>235</v>
      </c>
      <c r="AQ513" s="61" t="s">
        <v>1661</v>
      </c>
    </row>
    <row r="514" spans="1:43" s="59" customFormat="1" ht="135" x14ac:dyDescent="0.25">
      <c r="A514" s="138">
        <v>191</v>
      </c>
      <c r="B514" s="138" t="s">
        <v>1515</v>
      </c>
      <c r="C514" s="136" t="s">
        <v>232</v>
      </c>
      <c r="D514" s="136" t="s">
        <v>1676</v>
      </c>
      <c r="E514" s="136" t="s">
        <v>95</v>
      </c>
      <c r="F514" s="136" t="s">
        <v>303</v>
      </c>
      <c r="G514" s="136" t="s">
        <v>1677</v>
      </c>
      <c r="H514" s="136" t="s">
        <v>1678</v>
      </c>
      <c r="I514" s="138" t="s">
        <v>158</v>
      </c>
      <c r="J514" s="138" t="s">
        <v>193</v>
      </c>
      <c r="K514" s="138" t="s">
        <v>286</v>
      </c>
      <c r="L514" s="138" t="s">
        <v>71</v>
      </c>
      <c r="M514" s="138">
        <v>12</v>
      </c>
      <c r="N514" s="138" t="s">
        <v>55</v>
      </c>
      <c r="O514" s="138">
        <v>20</v>
      </c>
      <c r="P514" s="138" t="s">
        <v>46</v>
      </c>
      <c r="Q514" s="138">
        <v>80</v>
      </c>
      <c r="R514" s="139" t="s">
        <v>15</v>
      </c>
      <c r="S514" s="61" t="s">
        <v>1679</v>
      </c>
      <c r="T514" s="61" t="s">
        <v>13</v>
      </c>
      <c r="U514" s="61" t="s">
        <v>27</v>
      </c>
      <c r="V514" s="61" t="s">
        <v>30</v>
      </c>
      <c r="W514" s="61" t="s">
        <v>31</v>
      </c>
      <c r="X514" s="61" t="s">
        <v>101</v>
      </c>
      <c r="Y514" s="61" t="s">
        <v>33</v>
      </c>
      <c r="Z514" s="140">
        <v>7.2</v>
      </c>
      <c r="AA514" s="14">
        <v>25</v>
      </c>
      <c r="AB514" s="14">
        <v>15</v>
      </c>
      <c r="AC514" s="14">
        <v>8</v>
      </c>
      <c r="AD514" s="14">
        <v>12</v>
      </c>
      <c r="AE514" s="140">
        <v>60</v>
      </c>
      <c r="AF514" s="61">
        <v>0</v>
      </c>
      <c r="AG514" s="61">
        <v>0</v>
      </c>
      <c r="AH514" s="61">
        <v>0</v>
      </c>
      <c r="AI514" s="61">
        <v>80</v>
      </c>
      <c r="AJ514" s="141" t="s">
        <v>16</v>
      </c>
      <c r="AK514" s="138" t="s">
        <v>36</v>
      </c>
      <c r="AL514" s="136" t="s">
        <v>275</v>
      </c>
      <c r="AM514" s="61" t="s">
        <v>1680</v>
      </c>
      <c r="AN514" s="65">
        <v>44927</v>
      </c>
      <c r="AO514" s="65">
        <v>45261</v>
      </c>
      <c r="AP514" s="14" t="s">
        <v>235</v>
      </c>
      <c r="AQ514" s="61" t="s">
        <v>1661</v>
      </c>
    </row>
    <row r="515" spans="1:43" s="59" customFormat="1" ht="105" x14ac:dyDescent="0.25">
      <c r="A515" s="138"/>
      <c r="B515" s="138"/>
      <c r="C515" s="136"/>
      <c r="D515" s="136"/>
      <c r="E515" s="136"/>
      <c r="F515" s="136"/>
      <c r="G515" s="136"/>
      <c r="H515" s="136"/>
      <c r="I515" s="138"/>
      <c r="J515" s="138"/>
      <c r="K515" s="138"/>
      <c r="L515" s="138"/>
      <c r="M515" s="138"/>
      <c r="N515" s="138"/>
      <c r="O515" s="138"/>
      <c r="P515" s="138"/>
      <c r="Q515" s="138"/>
      <c r="R515" s="139"/>
      <c r="S515" s="61" t="s">
        <v>1681</v>
      </c>
      <c r="T515" s="61" t="s">
        <v>13</v>
      </c>
      <c r="U515" s="61" t="s">
        <v>27</v>
      </c>
      <c r="V515" s="61" t="s">
        <v>30</v>
      </c>
      <c r="W515" s="61" t="s">
        <v>31</v>
      </c>
      <c r="X515" s="61" t="s">
        <v>101</v>
      </c>
      <c r="Y515" s="61" t="s">
        <v>33</v>
      </c>
      <c r="Z515" s="140"/>
      <c r="AA515" s="14">
        <v>25</v>
      </c>
      <c r="AB515" s="14">
        <v>15</v>
      </c>
      <c r="AC515" s="14">
        <v>4.8</v>
      </c>
      <c r="AD515" s="14">
        <v>7.2</v>
      </c>
      <c r="AE515" s="140"/>
      <c r="AF515" s="61">
        <v>0</v>
      </c>
      <c r="AG515" s="61">
        <v>0</v>
      </c>
      <c r="AH515" s="61">
        <v>0</v>
      </c>
      <c r="AI515" s="61">
        <v>80</v>
      </c>
      <c r="AJ515" s="141"/>
      <c r="AK515" s="138"/>
      <c r="AL515" s="136"/>
      <c r="AM515" s="61" t="s">
        <v>1682</v>
      </c>
      <c r="AN515" s="65">
        <v>44927</v>
      </c>
      <c r="AO515" s="65">
        <v>45261</v>
      </c>
      <c r="AP515" s="14" t="s">
        <v>235</v>
      </c>
      <c r="AQ515" s="61" t="s">
        <v>1661</v>
      </c>
    </row>
    <row r="516" spans="1:43" s="59" customFormat="1" ht="135" x14ac:dyDescent="0.25">
      <c r="A516" s="138"/>
      <c r="B516" s="138"/>
      <c r="C516" s="136"/>
      <c r="D516" s="136"/>
      <c r="E516" s="136"/>
      <c r="F516" s="136"/>
      <c r="G516" s="136"/>
      <c r="H516" s="136"/>
      <c r="I516" s="138"/>
      <c r="J516" s="138"/>
      <c r="K516" s="138"/>
      <c r="L516" s="138"/>
      <c r="M516" s="138"/>
      <c r="N516" s="138"/>
      <c r="O516" s="138"/>
      <c r="P516" s="138"/>
      <c r="Q516" s="138"/>
      <c r="R516" s="139"/>
      <c r="S516" s="61" t="s">
        <v>1683</v>
      </c>
      <c r="T516" s="61" t="s">
        <v>0</v>
      </c>
      <c r="U516" s="61" t="s">
        <v>29</v>
      </c>
      <c r="V516" s="61" t="s">
        <v>30</v>
      </c>
      <c r="W516" s="61" t="s">
        <v>31</v>
      </c>
      <c r="X516" s="61" t="s">
        <v>101</v>
      </c>
      <c r="Y516" s="61" t="s">
        <v>33</v>
      </c>
      <c r="Z516" s="140"/>
      <c r="AA516" s="14">
        <v>0</v>
      </c>
      <c r="AB516" s="14">
        <v>0</v>
      </c>
      <c r="AC516" s="14">
        <v>0</v>
      </c>
      <c r="AD516" s="14">
        <v>7.2</v>
      </c>
      <c r="AE516" s="140"/>
      <c r="AF516" s="61">
        <v>10</v>
      </c>
      <c r="AG516" s="61">
        <v>15</v>
      </c>
      <c r="AH516" s="61">
        <v>20</v>
      </c>
      <c r="AI516" s="61">
        <v>60</v>
      </c>
      <c r="AJ516" s="141"/>
      <c r="AK516" s="138"/>
      <c r="AL516" s="136"/>
      <c r="AM516" s="61" t="s">
        <v>1684</v>
      </c>
      <c r="AN516" s="65">
        <v>44927</v>
      </c>
      <c r="AO516" s="65">
        <v>45261</v>
      </c>
      <c r="AP516" s="14" t="s">
        <v>235</v>
      </c>
      <c r="AQ516" s="61" t="s">
        <v>1661</v>
      </c>
    </row>
    <row r="517" spans="1:43" s="59" customFormat="1" ht="135" x14ac:dyDescent="0.25">
      <c r="A517" s="138">
        <v>192</v>
      </c>
      <c r="B517" s="138" t="s">
        <v>1685</v>
      </c>
      <c r="C517" s="136" t="s">
        <v>1686</v>
      </c>
      <c r="D517" s="136" t="s">
        <v>1687</v>
      </c>
      <c r="E517" s="136" t="s">
        <v>96</v>
      </c>
      <c r="F517" s="136" t="s">
        <v>1688</v>
      </c>
      <c r="G517" s="136" t="s">
        <v>1689</v>
      </c>
      <c r="H517" s="136" t="s">
        <v>1690</v>
      </c>
      <c r="I517" s="138" t="s">
        <v>158</v>
      </c>
      <c r="J517" s="138" t="s">
        <v>193</v>
      </c>
      <c r="K517" s="138" t="s">
        <v>23</v>
      </c>
      <c r="L517" s="138" t="s">
        <v>71</v>
      </c>
      <c r="M517" s="138">
        <v>15332224</v>
      </c>
      <c r="N517" s="138" t="s">
        <v>40</v>
      </c>
      <c r="O517" s="138">
        <v>100</v>
      </c>
      <c r="P517" s="138" t="s">
        <v>46</v>
      </c>
      <c r="Q517" s="138">
        <v>80</v>
      </c>
      <c r="R517" s="139" t="s">
        <v>15</v>
      </c>
      <c r="S517" s="61" t="s">
        <v>1691</v>
      </c>
      <c r="T517" s="61" t="s">
        <v>13</v>
      </c>
      <c r="U517" s="61" t="s">
        <v>27</v>
      </c>
      <c r="V517" s="61" t="s">
        <v>30</v>
      </c>
      <c r="W517" s="61" t="s">
        <v>551</v>
      </c>
      <c r="X517" s="61" t="s">
        <v>101</v>
      </c>
      <c r="Y517" s="61" t="s">
        <v>33</v>
      </c>
      <c r="Z517" s="140">
        <v>25.2</v>
      </c>
      <c r="AA517" s="14">
        <v>25</v>
      </c>
      <c r="AB517" s="14">
        <v>15</v>
      </c>
      <c r="AC517" s="14">
        <v>40</v>
      </c>
      <c r="AD517" s="14">
        <v>60</v>
      </c>
      <c r="AE517" s="140">
        <v>60</v>
      </c>
      <c r="AF517" s="61">
        <v>0</v>
      </c>
      <c r="AG517" s="61">
        <v>0</v>
      </c>
      <c r="AH517" s="61">
        <v>0</v>
      </c>
      <c r="AI517" s="61">
        <v>80</v>
      </c>
      <c r="AJ517" s="141" t="s">
        <v>16</v>
      </c>
      <c r="AK517" s="138" t="s">
        <v>36</v>
      </c>
      <c r="AL517" s="136" t="s">
        <v>1692</v>
      </c>
      <c r="AM517" s="61" t="s">
        <v>1693</v>
      </c>
      <c r="AN517" s="65">
        <v>44927</v>
      </c>
      <c r="AO517" s="65">
        <v>45261</v>
      </c>
      <c r="AP517" s="14" t="s">
        <v>235</v>
      </c>
      <c r="AQ517" s="61" t="s">
        <v>1694</v>
      </c>
    </row>
    <row r="518" spans="1:43" s="59" customFormat="1" ht="135" x14ac:dyDescent="0.25">
      <c r="A518" s="138"/>
      <c r="B518" s="138"/>
      <c r="C518" s="136"/>
      <c r="D518" s="136"/>
      <c r="E518" s="136"/>
      <c r="F518" s="136"/>
      <c r="G518" s="136"/>
      <c r="H518" s="136"/>
      <c r="I518" s="138"/>
      <c r="J518" s="138"/>
      <c r="K518" s="138"/>
      <c r="L518" s="138"/>
      <c r="M518" s="138"/>
      <c r="N518" s="138"/>
      <c r="O518" s="138"/>
      <c r="P518" s="138"/>
      <c r="Q518" s="138"/>
      <c r="R518" s="139"/>
      <c r="S518" s="61" t="s">
        <v>1695</v>
      </c>
      <c r="T518" s="61" t="s">
        <v>0</v>
      </c>
      <c r="U518" s="61" t="s">
        <v>29</v>
      </c>
      <c r="V518" s="61" t="s">
        <v>30</v>
      </c>
      <c r="W518" s="61" t="s">
        <v>31</v>
      </c>
      <c r="X518" s="61" t="s">
        <v>101</v>
      </c>
      <c r="Y518" s="61" t="s">
        <v>33</v>
      </c>
      <c r="Z518" s="140"/>
      <c r="AA518" s="14">
        <v>0</v>
      </c>
      <c r="AB518" s="14">
        <v>0</v>
      </c>
      <c r="AC518" s="14">
        <v>0</v>
      </c>
      <c r="AD518" s="14">
        <v>60</v>
      </c>
      <c r="AE518" s="140"/>
      <c r="AF518" s="61">
        <v>10</v>
      </c>
      <c r="AG518" s="61">
        <v>15</v>
      </c>
      <c r="AH518" s="61">
        <v>20</v>
      </c>
      <c r="AI518" s="61">
        <v>60</v>
      </c>
      <c r="AJ518" s="141"/>
      <c r="AK518" s="138"/>
      <c r="AL518" s="136"/>
      <c r="AM518" s="61"/>
      <c r="AN518" s="14"/>
      <c r="AO518" s="14"/>
      <c r="AP518" s="14"/>
      <c r="AQ518" s="61"/>
    </row>
    <row r="519" spans="1:43" s="59" customFormat="1" ht="105" x14ac:dyDescent="0.25">
      <c r="A519" s="138"/>
      <c r="B519" s="138"/>
      <c r="C519" s="136"/>
      <c r="D519" s="136"/>
      <c r="E519" s="136"/>
      <c r="F519" s="136"/>
      <c r="G519" s="136"/>
      <c r="H519" s="136"/>
      <c r="I519" s="138"/>
      <c r="J519" s="138"/>
      <c r="K519" s="138"/>
      <c r="L519" s="138"/>
      <c r="M519" s="138"/>
      <c r="N519" s="138"/>
      <c r="O519" s="138"/>
      <c r="P519" s="138"/>
      <c r="Q519" s="138"/>
      <c r="R519" s="139"/>
      <c r="S519" s="61" t="s">
        <v>1696</v>
      </c>
      <c r="T519" s="61" t="s">
        <v>13</v>
      </c>
      <c r="U519" s="61" t="s">
        <v>28</v>
      </c>
      <c r="V519" s="61" t="s">
        <v>30</v>
      </c>
      <c r="W519" s="61" t="s">
        <v>31</v>
      </c>
      <c r="X519" s="61" t="s">
        <v>101</v>
      </c>
      <c r="Y519" s="61" t="s">
        <v>33</v>
      </c>
      <c r="Z519" s="140"/>
      <c r="AA519" s="14">
        <v>15</v>
      </c>
      <c r="AB519" s="14">
        <v>15</v>
      </c>
      <c r="AC519" s="14">
        <v>18</v>
      </c>
      <c r="AD519" s="14">
        <v>42</v>
      </c>
      <c r="AE519" s="140"/>
      <c r="AF519" s="61">
        <v>0</v>
      </c>
      <c r="AG519" s="61">
        <v>0</v>
      </c>
      <c r="AH519" s="61">
        <v>0</v>
      </c>
      <c r="AI519" s="61">
        <v>60</v>
      </c>
      <c r="AJ519" s="141"/>
      <c r="AK519" s="138"/>
      <c r="AL519" s="136"/>
      <c r="AM519" s="61" t="s">
        <v>1697</v>
      </c>
      <c r="AN519" s="65">
        <v>44927</v>
      </c>
      <c r="AO519" s="65">
        <v>45261</v>
      </c>
      <c r="AP519" s="14" t="s">
        <v>235</v>
      </c>
      <c r="AQ519" s="61" t="s">
        <v>1694</v>
      </c>
    </row>
    <row r="520" spans="1:43" s="59" customFormat="1" ht="120" x14ac:dyDescent="0.25">
      <c r="A520" s="138"/>
      <c r="B520" s="138"/>
      <c r="C520" s="136"/>
      <c r="D520" s="136"/>
      <c r="E520" s="136"/>
      <c r="F520" s="136"/>
      <c r="G520" s="136"/>
      <c r="H520" s="136"/>
      <c r="I520" s="138"/>
      <c r="J520" s="138"/>
      <c r="K520" s="138"/>
      <c r="L520" s="138"/>
      <c r="M520" s="138"/>
      <c r="N520" s="138"/>
      <c r="O520" s="138"/>
      <c r="P520" s="138"/>
      <c r="Q520" s="138"/>
      <c r="R520" s="139"/>
      <c r="S520" s="61" t="s">
        <v>1698</v>
      </c>
      <c r="T520" s="61" t="s">
        <v>13</v>
      </c>
      <c r="U520" s="61" t="s">
        <v>28</v>
      </c>
      <c r="V520" s="61" t="s">
        <v>542</v>
      </c>
      <c r="W520" s="61" t="s">
        <v>31</v>
      </c>
      <c r="X520" s="61" t="s">
        <v>101</v>
      </c>
      <c r="Y520" s="61" t="s">
        <v>33</v>
      </c>
      <c r="Z520" s="140"/>
      <c r="AA520" s="14">
        <v>15</v>
      </c>
      <c r="AB520" s="14">
        <v>25</v>
      </c>
      <c r="AC520" s="14">
        <v>16.8</v>
      </c>
      <c r="AD520" s="14">
        <v>25.2</v>
      </c>
      <c r="AE520" s="140"/>
      <c r="AF520" s="61">
        <v>0</v>
      </c>
      <c r="AG520" s="61">
        <v>0</v>
      </c>
      <c r="AH520" s="61">
        <v>0</v>
      </c>
      <c r="AI520" s="61">
        <v>60</v>
      </c>
      <c r="AJ520" s="141"/>
      <c r="AK520" s="138"/>
      <c r="AL520" s="136"/>
      <c r="AM520" s="61"/>
      <c r="AN520" s="14"/>
      <c r="AO520" s="14"/>
      <c r="AP520" s="14"/>
      <c r="AQ520" s="61"/>
    </row>
    <row r="521" spans="1:43" s="59" customFormat="1" ht="180" customHeight="1" x14ac:dyDescent="0.25">
      <c r="A521" s="138">
        <v>193</v>
      </c>
      <c r="B521" s="138" t="s">
        <v>1685</v>
      </c>
      <c r="C521" s="136" t="s">
        <v>1686</v>
      </c>
      <c r="D521" s="136" t="s">
        <v>1699</v>
      </c>
      <c r="E521" s="136" t="s">
        <v>96</v>
      </c>
      <c r="F521" s="136" t="s">
        <v>1700</v>
      </c>
      <c r="G521" s="136" t="s">
        <v>1701</v>
      </c>
      <c r="H521" s="136" t="s">
        <v>1702</v>
      </c>
      <c r="I521" s="138" t="s">
        <v>158</v>
      </c>
      <c r="J521" s="138" t="s">
        <v>193</v>
      </c>
      <c r="K521" s="138" t="s">
        <v>23</v>
      </c>
      <c r="L521" s="138" t="s">
        <v>71</v>
      </c>
      <c r="M521" s="138">
        <v>15332224</v>
      </c>
      <c r="N521" s="138" t="s">
        <v>40</v>
      </c>
      <c r="O521" s="138">
        <v>100</v>
      </c>
      <c r="P521" s="138" t="s">
        <v>46</v>
      </c>
      <c r="Q521" s="138">
        <v>80</v>
      </c>
      <c r="R521" s="139" t="s">
        <v>15</v>
      </c>
      <c r="S521" s="61" t="s">
        <v>1703</v>
      </c>
      <c r="T521" s="61" t="s">
        <v>13</v>
      </c>
      <c r="U521" s="61" t="s">
        <v>27</v>
      </c>
      <c r="V521" s="61" t="s">
        <v>30</v>
      </c>
      <c r="W521" s="61" t="s">
        <v>31</v>
      </c>
      <c r="X521" s="61" t="s">
        <v>101</v>
      </c>
      <c r="Y521" s="61" t="s">
        <v>33</v>
      </c>
      <c r="Z521" s="140">
        <v>42</v>
      </c>
      <c r="AA521" s="14">
        <v>25</v>
      </c>
      <c r="AB521" s="14">
        <v>15</v>
      </c>
      <c r="AC521" s="14">
        <v>40</v>
      </c>
      <c r="AD521" s="14">
        <v>60</v>
      </c>
      <c r="AE521" s="140">
        <v>80</v>
      </c>
      <c r="AF521" s="61">
        <v>0</v>
      </c>
      <c r="AG521" s="61">
        <v>0</v>
      </c>
      <c r="AH521" s="61">
        <v>0</v>
      </c>
      <c r="AI521" s="61">
        <v>80</v>
      </c>
      <c r="AJ521" s="139" t="s">
        <v>15</v>
      </c>
      <c r="AK521" s="138" t="s">
        <v>36</v>
      </c>
      <c r="AL521" s="136" t="s">
        <v>1692</v>
      </c>
      <c r="AM521" s="136" t="s">
        <v>1704</v>
      </c>
      <c r="AN521" s="137">
        <v>44927</v>
      </c>
      <c r="AO521" s="137">
        <v>45261</v>
      </c>
      <c r="AP521" s="138" t="s">
        <v>235</v>
      </c>
      <c r="AQ521" s="136" t="s">
        <v>1705</v>
      </c>
    </row>
    <row r="522" spans="1:43" s="59" customFormat="1" ht="135" x14ac:dyDescent="0.25">
      <c r="A522" s="138"/>
      <c r="B522" s="138"/>
      <c r="C522" s="136"/>
      <c r="D522" s="136"/>
      <c r="E522" s="136"/>
      <c r="F522" s="136"/>
      <c r="G522" s="136"/>
      <c r="H522" s="136"/>
      <c r="I522" s="138"/>
      <c r="J522" s="138"/>
      <c r="K522" s="138"/>
      <c r="L522" s="138"/>
      <c r="M522" s="138"/>
      <c r="N522" s="138"/>
      <c r="O522" s="138"/>
      <c r="P522" s="138"/>
      <c r="Q522" s="138"/>
      <c r="R522" s="139"/>
      <c r="S522" s="61" t="s">
        <v>1706</v>
      </c>
      <c r="T522" s="61" t="s">
        <v>13</v>
      </c>
      <c r="U522" s="61" t="s">
        <v>28</v>
      </c>
      <c r="V522" s="61" t="s">
        <v>30</v>
      </c>
      <c r="W522" s="61" t="s">
        <v>31</v>
      </c>
      <c r="X522" s="61" t="s">
        <v>101</v>
      </c>
      <c r="Y522" s="61" t="s">
        <v>33</v>
      </c>
      <c r="Z522" s="140"/>
      <c r="AA522" s="14">
        <v>15</v>
      </c>
      <c r="AB522" s="14">
        <v>15</v>
      </c>
      <c r="AC522" s="14">
        <v>18</v>
      </c>
      <c r="AD522" s="14">
        <v>42</v>
      </c>
      <c r="AE522" s="140"/>
      <c r="AF522" s="61">
        <v>0</v>
      </c>
      <c r="AG522" s="61">
        <v>0</v>
      </c>
      <c r="AH522" s="61">
        <v>0</v>
      </c>
      <c r="AI522" s="61">
        <v>80</v>
      </c>
      <c r="AJ522" s="139"/>
      <c r="AK522" s="138"/>
      <c r="AL522" s="136"/>
      <c r="AM522" s="136"/>
      <c r="AN522" s="137"/>
      <c r="AO522" s="137"/>
      <c r="AP522" s="138"/>
      <c r="AQ522" s="136"/>
    </row>
    <row r="523" spans="1:43" s="59" customFormat="1" ht="195" x14ac:dyDescent="0.25">
      <c r="A523" s="138">
        <v>194</v>
      </c>
      <c r="B523" s="138" t="s">
        <v>1685</v>
      </c>
      <c r="C523" s="136" t="s">
        <v>1686</v>
      </c>
      <c r="D523" s="136" t="s">
        <v>1707</v>
      </c>
      <c r="E523" s="136" t="s">
        <v>96</v>
      </c>
      <c r="F523" s="136" t="s">
        <v>1708</v>
      </c>
      <c r="G523" s="136" t="s">
        <v>1709</v>
      </c>
      <c r="H523" s="136" t="s">
        <v>1710</v>
      </c>
      <c r="I523" s="138" t="s">
        <v>159</v>
      </c>
      <c r="J523" s="138" t="s">
        <v>1711</v>
      </c>
      <c r="K523" s="138" t="s">
        <v>23</v>
      </c>
      <c r="L523" s="138" t="s">
        <v>71</v>
      </c>
      <c r="M523" s="138">
        <v>15332224</v>
      </c>
      <c r="N523" s="138" t="s">
        <v>40</v>
      </c>
      <c r="O523" s="138">
        <v>100</v>
      </c>
      <c r="P523" s="138" t="s">
        <v>99</v>
      </c>
      <c r="Q523" s="138">
        <v>40</v>
      </c>
      <c r="R523" s="139" t="s">
        <v>15</v>
      </c>
      <c r="S523" s="61" t="s">
        <v>1712</v>
      </c>
      <c r="T523" s="61" t="s">
        <v>13</v>
      </c>
      <c r="U523" s="61" t="s">
        <v>27</v>
      </c>
      <c r="V523" s="61" t="s">
        <v>30</v>
      </c>
      <c r="W523" s="61" t="s">
        <v>31</v>
      </c>
      <c r="X523" s="61" t="s">
        <v>101</v>
      </c>
      <c r="Y523" s="61" t="s">
        <v>33</v>
      </c>
      <c r="Z523" s="140">
        <v>21.6</v>
      </c>
      <c r="AA523" s="14">
        <v>25</v>
      </c>
      <c r="AB523" s="14">
        <v>15</v>
      </c>
      <c r="AC523" s="14">
        <v>40</v>
      </c>
      <c r="AD523" s="14">
        <v>60</v>
      </c>
      <c r="AE523" s="140">
        <v>40</v>
      </c>
      <c r="AF523" s="61">
        <v>0</v>
      </c>
      <c r="AG523" s="61">
        <v>0</v>
      </c>
      <c r="AH523" s="61">
        <v>0</v>
      </c>
      <c r="AI523" s="61">
        <v>40</v>
      </c>
      <c r="AJ523" s="141" t="s">
        <v>16</v>
      </c>
      <c r="AK523" s="138" t="s">
        <v>36</v>
      </c>
      <c r="AL523" s="136" t="s">
        <v>275</v>
      </c>
      <c r="AM523" s="61" t="s">
        <v>1713</v>
      </c>
      <c r="AN523" s="65">
        <v>44927</v>
      </c>
      <c r="AO523" s="65">
        <v>45261</v>
      </c>
      <c r="AP523" s="14" t="s">
        <v>235</v>
      </c>
      <c r="AQ523" s="61" t="s">
        <v>1235</v>
      </c>
    </row>
    <row r="524" spans="1:43" s="59" customFormat="1" ht="165" x14ac:dyDescent="0.25">
      <c r="A524" s="138"/>
      <c r="B524" s="138"/>
      <c r="C524" s="136"/>
      <c r="D524" s="136"/>
      <c r="E524" s="136"/>
      <c r="F524" s="136"/>
      <c r="G524" s="136"/>
      <c r="H524" s="136"/>
      <c r="I524" s="138"/>
      <c r="J524" s="138"/>
      <c r="K524" s="138"/>
      <c r="L524" s="138"/>
      <c r="M524" s="138"/>
      <c r="N524" s="138"/>
      <c r="O524" s="138"/>
      <c r="P524" s="138"/>
      <c r="Q524" s="138"/>
      <c r="R524" s="139"/>
      <c r="S524" s="61" t="s">
        <v>1714</v>
      </c>
      <c r="T524" s="61" t="s">
        <v>13</v>
      </c>
      <c r="U524" s="61" t="s">
        <v>28</v>
      </c>
      <c r="V524" s="61" t="s">
        <v>542</v>
      </c>
      <c r="W524" s="61" t="s">
        <v>31</v>
      </c>
      <c r="X524" s="61" t="s">
        <v>101</v>
      </c>
      <c r="Y524" s="61" t="s">
        <v>33</v>
      </c>
      <c r="Z524" s="140"/>
      <c r="AA524" s="14">
        <v>15</v>
      </c>
      <c r="AB524" s="14">
        <v>25</v>
      </c>
      <c r="AC524" s="14">
        <v>24</v>
      </c>
      <c r="AD524" s="14">
        <v>36</v>
      </c>
      <c r="AE524" s="140"/>
      <c r="AF524" s="61">
        <v>0</v>
      </c>
      <c r="AG524" s="61">
        <v>0</v>
      </c>
      <c r="AH524" s="61">
        <v>0</v>
      </c>
      <c r="AI524" s="61">
        <v>40</v>
      </c>
      <c r="AJ524" s="141"/>
      <c r="AK524" s="138"/>
      <c r="AL524" s="136"/>
      <c r="AM524" s="61" t="s">
        <v>1715</v>
      </c>
      <c r="AN524" s="65">
        <v>44927</v>
      </c>
      <c r="AO524" s="65">
        <v>45261</v>
      </c>
      <c r="AP524" s="14" t="s">
        <v>235</v>
      </c>
      <c r="AQ524" s="61" t="s">
        <v>1716</v>
      </c>
    </row>
    <row r="525" spans="1:43" s="59" customFormat="1" ht="210" x14ac:dyDescent="0.25">
      <c r="A525" s="138"/>
      <c r="B525" s="138"/>
      <c r="C525" s="136"/>
      <c r="D525" s="136"/>
      <c r="E525" s="136"/>
      <c r="F525" s="136"/>
      <c r="G525" s="136"/>
      <c r="H525" s="136"/>
      <c r="I525" s="138"/>
      <c r="J525" s="138"/>
      <c r="K525" s="138"/>
      <c r="L525" s="138"/>
      <c r="M525" s="138"/>
      <c r="N525" s="138"/>
      <c r="O525" s="138"/>
      <c r="P525" s="138"/>
      <c r="Q525" s="138"/>
      <c r="R525" s="139"/>
      <c r="S525" s="61" t="s">
        <v>1717</v>
      </c>
      <c r="T525" s="61" t="s">
        <v>13</v>
      </c>
      <c r="U525" s="61" t="s">
        <v>28</v>
      </c>
      <c r="V525" s="61" t="s">
        <v>542</v>
      </c>
      <c r="W525" s="61" t="s">
        <v>31</v>
      </c>
      <c r="X525" s="61" t="s">
        <v>101</v>
      </c>
      <c r="Y525" s="61" t="s">
        <v>33</v>
      </c>
      <c r="Z525" s="140"/>
      <c r="AA525" s="14">
        <v>15</v>
      </c>
      <c r="AB525" s="14">
        <v>25</v>
      </c>
      <c r="AC525" s="14">
        <v>14.4</v>
      </c>
      <c r="AD525" s="14">
        <v>21.6</v>
      </c>
      <c r="AE525" s="140"/>
      <c r="AF525" s="61">
        <v>0</v>
      </c>
      <c r="AG525" s="61">
        <v>0</v>
      </c>
      <c r="AH525" s="61">
        <v>0</v>
      </c>
      <c r="AI525" s="61">
        <v>40</v>
      </c>
      <c r="AJ525" s="141"/>
      <c r="AK525" s="138"/>
      <c r="AL525" s="136"/>
      <c r="AM525" s="61"/>
      <c r="AN525" s="14"/>
      <c r="AO525" s="14"/>
      <c r="AP525" s="14"/>
      <c r="AQ525" s="61"/>
    </row>
    <row r="526" spans="1:43" s="59" customFormat="1" ht="180" x14ac:dyDescent="0.25">
      <c r="A526" s="138">
        <v>195</v>
      </c>
      <c r="B526" s="138" t="s">
        <v>1685</v>
      </c>
      <c r="C526" s="136" t="s">
        <v>1686</v>
      </c>
      <c r="D526" s="136" t="s">
        <v>1707</v>
      </c>
      <c r="E526" s="136"/>
      <c r="F526" s="136"/>
      <c r="G526" s="136"/>
      <c r="H526" s="136" t="s">
        <v>1718</v>
      </c>
      <c r="I526" s="138" t="s">
        <v>66</v>
      </c>
      <c r="J526" s="138" t="s">
        <v>193</v>
      </c>
      <c r="K526" s="138" t="s">
        <v>22</v>
      </c>
      <c r="L526" s="138" t="s">
        <v>77</v>
      </c>
      <c r="M526" s="138">
        <v>15332224</v>
      </c>
      <c r="N526" s="138" t="s">
        <v>40</v>
      </c>
      <c r="O526" s="138">
        <v>100</v>
      </c>
      <c r="P526" s="138" t="s">
        <v>46</v>
      </c>
      <c r="Q526" s="138">
        <v>80</v>
      </c>
      <c r="R526" s="139" t="s">
        <v>15</v>
      </c>
      <c r="S526" s="61" t="s">
        <v>1719</v>
      </c>
      <c r="T526" s="61" t="s">
        <v>13</v>
      </c>
      <c r="U526" s="61" t="s">
        <v>28</v>
      </c>
      <c r="V526" s="61" t="s">
        <v>30</v>
      </c>
      <c r="W526" s="61" t="s">
        <v>31</v>
      </c>
      <c r="X526" s="61" t="s">
        <v>101</v>
      </c>
      <c r="Y526" s="61" t="s">
        <v>33</v>
      </c>
      <c r="Z526" s="140">
        <v>25.2</v>
      </c>
      <c r="AA526" s="14">
        <v>15</v>
      </c>
      <c r="AB526" s="14">
        <v>15</v>
      </c>
      <c r="AC526" s="14">
        <v>30</v>
      </c>
      <c r="AD526" s="14">
        <v>70</v>
      </c>
      <c r="AE526" s="140">
        <v>80</v>
      </c>
      <c r="AF526" s="61">
        <v>0</v>
      </c>
      <c r="AG526" s="61">
        <v>0</v>
      </c>
      <c r="AH526" s="61">
        <v>0</v>
      </c>
      <c r="AI526" s="61">
        <v>80</v>
      </c>
      <c r="AJ526" s="139" t="s">
        <v>15</v>
      </c>
      <c r="AK526" s="138" t="s">
        <v>36</v>
      </c>
      <c r="AL526" s="136" t="s">
        <v>1720</v>
      </c>
      <c r="AM526" s="136" t="s">
        <v>1721</v>
      </c>
      <c r="AN526" s="137">
        <v>44927</v>
      </c>
      <c r="AO526" s="137">
        <v>45261</v>
      </c>
      <c r="AP526" s="138" t="s">
        <v>235</v>
      </c>
      <c r="AQ526" s="136" t="s">
        <v>1716</v>
      </c>
    </row>
    <row r="527" spans="1:43" s="59" customFormat="1" ht="165" x14ac:dyDescent="0.25">
      <c r="A527" s="138"/>
      <c r="B527" s="138"/>
      <c r="C527" s="136"/>
      <c r="D527" s="136"/>
      <c r="E527" s="136"/>
      <c r="F527" s="136"/>
      <c r="G527" s="136"/>
      <c r="H527" s="136"/>
      <c r="I527" s="138"/>
      <c r="J527" s="138"/>
      <c r="K527" s="138"/>
      <c r="L527" s="138"/>
      <c r="M527" s="138"/>
      <c r="N527" s="138"/>
      <c r="O527" s="138"/>
      <c r="P527" s="138"/>
      <c r="Q527" s="138"/>
      <c r="R527" s="139"/>
      <c r="S527" s="61" t="s">
        <v>1722</v>
      </c>
      <c r="T527" s="61" t="s">
        <v>13</v>
      </c>
      <c r="U527" s="61" t="s">
        <v>28</v>
      </c>
      <c r="V527" s="61" t="s">
        <v>542</v>
      </c>
      <c r="W527" s="61" t="s">
        <v>31</v>
      </c>
      <c r="X527" s="61" t="s">
        <v>101</v>
      </c>
      <c r="Y527" s="61" t="s">
        <v>33</v>
      </c>
      <c r="Z527" s="140"/>
      <c r="AA527" s="14">
        <v>15</v>
      </c>
      <c r="AB527" s="14">
        <v>25</v>
      </c>
      <c r="AC527" s="14">
        <v>28</v>
      </c>
      <c r="AD527" s="14">
        <v>42</v>
      </c>
      <c r="AE527" s="140"/>
      <c r="AF527" s="61">
        <v>0</v>
      </c>
      <c r="AG527" s="61">
        <v>0</v>
      </c>
      <c r="AH527" s="61">
        <v>0</v>
      </c>
      <c r="AI527" s="61">
        <v>80</v>
      </c>
      <c r="AJ527" s="139"/>
      <c r="AK527" s="138"/>
      <c r="AL527" s="136"/>
      <c r="AM527" s="136"/>
      <c r="AN527" s="137"/>
      <c r="AO527" s="137"/>
      <c r="AP527" s="138"/>
      <c r="AQ527" s="136"/>
    </row>
    <row r="528" spans="1:43" s="59" customFormat="1" ht="165" x14ac:dyDescent="0.25">
      <c r="A528" s="138"/>
      <c r="B528" s="138"/>
      <c r="C528" s="136"/>
      <c r="D528" s="136"/>
      <c r="E528" s="136"/>
      <c r="F528" s="136"/>
      <c r="G528" s="136"/>
      <c r="H528" s="136"/>
      <c r="I528" s="138"/>
      <c r="J528" s="138"/>
      <c r="K528" s="138"/>
      <c r="L528" s="138"/>
      <c r="M528" s="138"/>
      <c r="N528" s="138"/>
      <c r="O528" s="138"/>
      <c r="P528" s="138"/>
      <c r="Q528" s="138"/>
      <c r="R528" s="139"/>
      <c r="S528" s="61" t="s">
        <v>1723</v>
      </c>
      <c r="T528" s="61" t="s">
        <v>13</v>
      </c>
      <c r="U528" s="61" t="s">
        <v>27</v>
      </c>
      <c r="V528" s="61" t="s">
        <v>30</v>
      </c>
      <c r="W528" s="61" t="s">
        <v>551</v>
      </c>
      <c r="X528" s="61" t="s">
        <v>101</v>
      </c>
      <c r="Y528" s="61" t="s">
        <v>33</v>
      </c>
      <c r="Z528" s="140"/>
      <c r="AA528" s="14">
        <v>25</v>
      </c>
      <c r="AB528" s="14">
        <v>15</v>
      </c>
      <c r="AC528" s="14">
        <v>16.8</v>
      </c>
      <c r="AD528" s="14">
        <v>25.2</v>
      </c>
      <c r="AE528" s="140"/>
      <c r="AF528" s="61">
        <v>0</v>
      </c>
      <c r="AG528" s="61">
        <v>0</v>
      </c>
      <c r="AH528" s="61">
        <v>0</v>
      </c>
      <c r="AI528" s="61">
        <v>80</v>
      </c>
      <c r="AJ528" s="139"/>
      <c r="AK528" s="138"/>
      <c r="AL528" s="136"/>
      <c r="AM528" s="136"/>
      <c r="AN528" s="137"/>
      <c r="AO528" s="137"/>
      <c r="AP528" s="138"/>
      <c r="AQ528" s="136"/>
    </row>
    <row r="529" spans="1:43" s="59" customFormat="1" ht="150" x14ac:dyDescent="0.25">
      <c r="A529" s="138">
        <v>196</v>
      </c>
      <c r="B529" s="138" t="s">
        <v>1685</v>
      </c>
      <c r="C529" s="136" t="s">
        <v>231</v>
      </c>
      <c r="D529" s="136" t="s">
        <v>1304</v>
      </c>
      <c r="E529" s="136" t="s">
        <v>95</v>
      </c>
      <c r="F529" s="136" t="s">
        <v>283</v>
      </c>
      <c r="G529" s="136" t="s">
        <v>1724</v>
      </c>
      <c r="H529" s="136" t="s">
        <v>1725</v>
      </c>
      <c r="I529" s="138" t="s">
        <v>160</v>
      </c>
      <c r="J529" s="138" t="s">
        <v>193</v>
      </c>
      <c r="K529" s="138" t="s">
        <v>23</v>
      </c>
      <c r="L529" s="138" t="s">
        <v>79</v>
      </c>
      <c r="M529" s="138">
        <v>12</v>
      </c>
      <c r="N529" s="138" t="s">
        <v>55</v>
      </c>
      <c r="O529" s="138">
        <v>20</v>
      </c>
      <c r="P529" s="138" t="s">
        <v>99</v>
      </c>
      <c r="Q529" s="138">
        <v>40</v>
      </c>
      <c r="R529" s="143" t="s">
        <v>18</v>
      </c>
      <c r="S529" s="61" t="s">
        <v>1726</v>
      </c>
      <c r="T529" s="61" t="s">
        <v>13</v>
      </c>
      <c r="U529" s="61" t="s">
        <v>27</v>
      </c>
      <c r="V529" s="61" t="s">
        <v>30</v>
      </c>
      <c r="W529" s="61" t="s">
        <v>31</v>
      </c>
      <c r="X529" s="61" t="s">
        <v>101</v>
      </c>
      <c r="Y529" s="61" t="s">
        <v>34</v>
      </c>
      <c r="Z529" s="140">
        <v>7.2</v>
      </c>
      <c r="AA529" s="14">
        <v>25</v>
      </c>
      <c r="AB529" s="14">
        <v>15</v>
      </c>
      <c r="AC529" s="14">
        <v>8</v>
      </c>
      <c r="AD529" s="14">
        <v>12</v>
      </c>
      <c r="AE529" s="140">
        <v>40</v>
      </c>
      <c r="AF529" s="61">
        <v>0</v>
      </c>
      <c r="AG529" s="61">
        <v>0</v>
      </c>
      <c r="AH529" s="61">
        <v>0</v>
      </c>
      <c r="AI529" s="61">
        <v>40</v>
      </c>
      <c r="AJ529" s="143" t="s">
        <v>18</v>
      </c>
      <c r="AK529" s="138" t="s">
        <v>35</v>
      </c>
      <c r="AL529" s="136" t="s">
        <v>1727</v>
      </c>
      <c r="AM529" s="136" t="s">
        <v>194</v>
      </c>
      <c r="AN529" s="138"/>
      <c r="AO529" s="138"/>
      <c r="AP529" s="138"/>
      <c r="AQ529" s="136"/>
    </row>
    <row r="530" spans="1:43" s="59" customFormat="1" ht="150" x14ac:dyDescent="0.25">
      <c r="A530" s="138"/>
      <c r="B530" s="138"/>
      <c r="C530" s="136"/>
      <c r="D530" s="136"/>
      <c r="E530" s="136"/>
      <c r="F530" s="136"/>
      <c r="G530" s="136"/>
      <c r="H530" s="136"/>
      <c r="I530" s="138"/>
      <c r="J530" s="138"/>
      <c r="K530" s="138"/>
      <c r="L530" s="138"/>
      <c r="M530" s="138"/>
      <c r="N530" s="138"/>
      <c r="O530" s="138"/>
      <c r="P530" s="138"/>
      <c r="Q530" s="138"/>
      <c r="R530" s="143"/>
      <c r="S530" s="61" t="s">
        <v>1728</v>
      </c>
      <c r="T530" s="61" t="s">
        <v>13</v>
      </c>
      <c r="U530" s="61" t="s">
        <v>27</v>
      </c>
      <c r="V530" s="61" t="s">
        <v>30</v>
      </c>
      <c r="W530" s="61" t="s">
        <v>31</v>
      </c>
      <c r="X530" s="61" t="s">
        <v>101</v>
      </c>
      <c r="Y530" s="61" t="s">
        <v>33</v>
      </c>
      <c r="Z530" s="140"/>
      <c r="AA530" s="14">
        <v>25</v>
      </c>
      <c r="AB530" s="14">
        <v>15</v>
      </c>
      <c r="AC530" s="14">
        <v>4.8</v>
      </c>
      <c r="AD530" s="14">
        <v>7.2</v>
      </c>
      <c r="AE530" s="140"/>
      <c r="AF530" s="61">
        <v>0</v>
      </c>
      <c r="AG530" s="61">
        <v>0</v>
      </c>
      <c r="AH530" s="61">
        <v>0</v>
      </c>
      <c r="AI530" s="61">
        <v>40</v>
      </c>
      <c r="AJ530" s="143"/>
      <c r="AK530" s="138"/>
      <c r="AL530" s="136"/>
      <c r="AM530" s="136"/>
      <c r="AN530" s="138"/>
      <c r="AO530" s="138"/>
      <c r="AP530" s="138"/>
      <c r="AQ530" s="136"/>
    </row>
    <row r="531" spans="1:43" s="59" customFormat="1" ht="135" x14ac:dyDescent="0.25">
      <c r="A531" s="138">
        <v>197</v>
      </c>
      <c r="B531" s="138" t="s">
        <v>1685</v>
      </c>
      <c r="C531" s="136" t="s">
        <v>292</v>
      </c>
      <c r="D531" s="136" t="s">
        <v>293</v>
      </c>
      <c r="E531" s="136" t="s">
        <v>95</v>
      </c>
      <c r="F531" s="136" t="s">
        <v>294</v>
      </c>
      <c r="G531" s="136" t="s">
        <v>1729</v>
      </c>
      <c r="H531" s="136" t="s">
        <v>1730</v>
      </c>
      <c r="I531" s="138" t="s">
        <v>234</v>
      </c>
      <c r="J531" s="138" t="s">
        <v>193</v>
      </c>
      <c r="K531" s="138" t="s">
        <v>22</v>
      </c>
      <c r="L531" s="138" t="s">
        <v>71</v>
      </c>
      <c r="M531" s="138">
        <v>12</v>
      </c>
      <c r="N531" s="138" t="s">
        <v>55</v>
      </c>
      <c r="O531" s="138">
        <v>20</v>
      </c>
      <c r="P531" s="138" t="s">
        <v>99</v>
      </c>
      <c r="Q531" s="138">
        <v>40</v>
      </c>
      <c r="R531" s="143" t="s">
        <v>18</v>
      </c>
      <c r="S531" s="61" t="s">
        <v>1731</v>
      </c>
      <c r="T531" s="61" t="s">
        <v>13</v>
      </c>
      <c r="U531" s="61" t="s">
        <v>27</v>
      </c>
      <c r="V531" s="61" t="s">
        <v>30</v>
      </c>
      <c r="W531" s="61" t="s">
        <v>31</v>
      </c>
      <c r="X531" s="61" t="s">
        <v>101</v>
      </c>
      <c r="Y531" s="61" t="s">
        <v>33</v>
      </c>
      <c r="Z531" s="140">
        <v>5.04</v>
      </c>
      <c r="AA531" s="14">
        <v>25</v>
      </c>
      <c r="AB531" s="14">
        <v>15</v>
      </c>
      <c r="AC531" s="14">
        <v>8</v>
      </c>
      <c r="AD531" s="14">
        <v>12</v>
      </c>
      <c r="AE531" s="140">
        <v>40</v>
      </c>
      <c r="AF531" s="61">
        <v>0</v>
      </c>
      <c r="AG531" s="61">
        <v>0</v>
      </c>
      <c r="AH531" s="61">
        <v>0</v>
      </c>
      <c r="AI531" s="61">
        <v>40</v>
      </c>
      <c r="AJ531" s="143" t="s">
        <v>18</v>
      </c>
      <c r="AK531" s="138" t="s">
        <v>35</v>
      </c>
      <c r="AL531" s="136" t="s">
        <v>1727</v>
      </c>
      <c r="AM531" s="136" t="s">
        <v>194</v>
      </c>
      <c r="AN531" s="138"/>
      <c r="AO531" s="138"/>
      <c r="AP531" s="138"/>
      <c r="AQ531" s="136"/>
    </row>
    <row r="532" spans="1:43" s="59" customFormat="1" ht="120" x14ac:dyDescent="0.25">
      <c r="A532" s="138"/>
      <c r="B532" s="138"/>
      <c r="C532" s="136"/>
      <c r="D532" s="136"/>
      <c r="E532" s="136"/>
      <c r="F532" s="136"/>
      <c r="G532" s="136"/>
      <c r="H532" s="136"/>
      <c r="I532" s="138"/>
      <c r="J532" s="138"/>
      <c r="K532" s="138"/>
      <c r="L532" s="138"/>
      <c r="M532" s="138"/>
      <c r="N532" s="138"/>
      <c r="O532" s="138"/>
      <c r="P532" s="138"/>
      <c r="Q532" s="138"/>
      <c r="R532" s="143"/>
      <c r="S532" s="61" t="s">
        <v>1732</v>
      </c>
      <c r="T532" s="61" t="s">
        <v>13</v>
      </c>
      <c r="U532" s="61" t="s">
        <v>27</v>
      </c>
      <c r="V532" s="61" t="s">
        <v>30</v>
      </c>
      <c r="W532" s="61" t="s">
        <v>31</v>
      </c>
      <c r="X532" s="61" t="s">
        <v>101</v>
      </c>
      <c r="Y532" s="61" t="s">
        <v>33</v>
      </c>
      <c r="Z532" s="140"/>
      <c r="AA532" s="14">
        <v>25</v>
      </c>
      <c r="AB532" s="14">
        <v>15</v>
      </c>
      <c r="AC532" s="14">
        <v>4.8</v>
      </c>
      <c r="AD532" s="14">
        <v>7.2</v>
      </c>
      <c r="AE532" s="140"/>
      <c r="AF532" s="61">
        <v>0</v>
      </c>
      <c r="AG532" s="61">
        <v>0</v>
      </c>
      <c r="AH532" s="61">
        <v>0</v>
      </c>
      <c r="AI532" s="61">
        <v>40</v>
      </c>
      <c r="AJ532" s="143"/>
      <c r="AK532" s="138"/>
      <c r="AL532" s="136"/>
      <c r="AM532" s="136"/>
      <c r="AN532" s="138"/>
      <c r="AO532" s="138"/>
      <c r="AP532" s="138"/>
      <c r="AQ532" s="136"/>
    </row>
    <row r="533" spans="1:43" s="59" customFormat="1" ht="150" x14ac:dyDescent="0.25">
      <c r="A533" s="138"/>
      <c r="B533" s="138"/>
      <c r="C533" s="136"/>
      <c r="D533" s="136"/>
      <c r="E533" s="136"/>
      <c r="F533" s="136"/>
      <c r="G533" s="136"/>
      <c r="H533" s="136"/>
      <c r="I533" s="138"/>
      <c r="J533" s="138"/>
      <c r="K533" s="138"/>
      <c r="L533" s="138"/>
      <c r="M533" s="138"/>
      <c r="N533" s="138"/>
      <c r="O533" s="138"/>
      <c r="P533" s="138"/>
      <c r="Q533" s="138"/>
      <c r="R533" s="143"/>
      <c r="S533" s="61" t="s">
        <v>1733</v>
      </c>
      <c r="T533" s="61" t="s">
        <v>13</v>
      </c>
      <c r="U533" s="61" t="s">
        <v>28</v>
      </c>
      <c r="V533" s="61" t="s">
        <v>30</v>
      </c>
      <c r="W533" s="61" t="s">
        <v>31</v>
      </c>
      <c r="X533" s="61" t="s">
        <v>101</v>
      </c>
      <c r="Y533" s="61" t="s">
        <v>33</v>
      </c>
      <c r="Z533" s="140"/>
      <c r="AA533" s="14">
        <v>15</v>
      </c>
      <c r="AB533" s="14">
        <v>15</v>
      </c>
      <c r="AC533" s="14">
        <v>2.16</v>
      </c>
      <c r="AD533" s="14">
        <v>5.04</v>
      </c>
      <c r="AE533" s="140"/>
      <c r="AF533" s="61">
        <v>0</v>
      </c>
      <c r="AG533" s="61">
        <v>0</v>
      </c>
      <c r="AH533" s="61">
        <v>0</v>
      </c>
      <c r="AI533" s="61">
        <v>40</v>
      </c>
      <c r="AJ533" s="143"/>
      <c r="AK533" s="138"/>
      <c r="AL533" s="136"/>
      <c r="AM533" s="136"/>
      <c r="AN533" s="138"/>
      <c r="AO533" s="138"/>
      <c r="AP533" s="138"/>
      <c r="AQ533" s="136"/>
    </row>
    <row r="534" spans="1:43" s="59" customFormat="1" ht="120" x14ac:dyDescent="0.25">
      <c r="A534" s="138">
        <v>198</v>
      </c>
      <c r="B534" s="138" t="s">
        <v>1685</v>
      </c>
      <c r="C534" s="136" t="s">
        <v>232</v>
      </c>
      <c r="D534" s="136" t="s">
        <v>302</v>
      </c>
      <c r="E534" s="136" t="s">
        <v>95</v>
      </c>
      <c r="F534" s="136" t="s">
        <v>303</v>
      </c>
      <c r="G534" s="136" t="s">
        <v>1734</v>
      </c>
      <c r="H534" s="136" t="s">
        <v>1735</v>
      </c>
      <c r="I534" s="138" t="s">
        <v>306</v>
      </c>
      <c r="J534" s="138" t="s">
        <v>193</v>
      </c>
      <c r="K534" s="138" t="s">
        <v>23</v>
      </c>
      <c r="L534" s="138" t="s">
        <v>71</v>
      </c>
      <c r="M534" s="138">
        <v>12</v>
      </c>
      <c r="N534" s="138" t="s">
        <v>55</v>
      </c>
      <c r="O534" s="138">
        <v>20</v>
      </c>
      <c r="P534" s="138" t="s">
        <v>46</v>
      </c>
      <c r="Q534" s="138">
        <v>80</v>
      </c>
      <c r="R534" s="139" t="s">
        <v>15</v>
      </c>
      <c r="S534" s="61" t="s">
        <v>1736</v>
      </c>
      <c r="T534" s="61" t="s">
        <v>13</v>
      </c>
      <c r="U534" s="61" t="s">
        <v>27</v>
      </c>
      <c r="V534" s="61" t="s">
        <v>30</v>
      </c>
      <c r="W534" s="61" t="s">
        <v>31</v>
      </c>
      <c r="X534" s="61" t="s">
        <v>101</v>
      </c>
      <c r="Y534" s="61" t="s">
        <v>33</v>
      </c>
      <c r="Z534" s="140">
        <v>12</v>
      </c>
      <c r="AA534" s="14">
        <v>25</v>
      </c>
      <c r="AB534" s="14">
        <v>15</v>
      </c>
      <c r="AC534" s="14">
        <v>8</v>
      </c>
      <c r="AD534" s="14">
        <v>12</v>
      </c>
      <c r="AE534" s="140">
        <v>60</v>
      </c>
      <c r="AF534" s="61">
        <v>0</v>
      </c>
      <c r="AG534" s="61">
        <v>0</v>
      </c>
      <c r="AH534" s="61">
        <v>0</v>
      </c>
      <c r="AI534" s="61">
        <v>80</v>
      </c>
      <c r="AJ534" s="141" t="s">
        <v>16</v>
      </c>
      <c r="AK534" s="138" t="s">
        <v>36</v>
      </c>
      <c r="AL534" s="136" t="s">
        <v>1720</v>
      </c>
      <c r="AM534" s="136" t="s">
        <v>1737</v>
      </c>
      <c r="AN534" s="137">
        <v>44927</v>
      </c>
      <c r="AO534" s="137">
        <v>45261</v>
      </c>
      <c r="AP534" s="138" t="s">
        <v>1234</v>
      </c>
      <c r="AQ534" s="136" t="s">
        <v>1738</v>
      </c>
    </row>
    <row r="535" spans="1:43" s="59" customFormat="1" ht="90" x14ac:dyDescent="0.25">
      <c r="A535" s="138"/>
      <c r="B535" s="138"/>
      <c r="C535" s="136"/>
      <c r="D535" s="136"/>
      <c r="E535" s="136"/>
      <c r="F535" s="136"/>
      <c r="G535" s="136"/>
      <c r="H535" s="136"/>
      <c r="I535" s="138"/>
      <c r="J535" s="138"/>
      <c r="K535" s="138"/>
      <c r="L535" s="138"/>
      <c r="M535" s="138"/>
      <c r="N535" s="138"/>
      <c r="O535" s="138"/>
      <c r="P535" s="138"/>
      <c r="Q535" s="138"/>
      <c r="R535" s="139"/>
      <c r="S535" s="61" t="s">
        <v>1739</v>
      </c>
      <c r="T535" s="61" t="s">
        <v>0</v>
      </c>
      <c r="U535" s="61" t="s">
        <v>29</v>
      </c>
      <c r="V535" s="61" t="s">
        <v>30</v>
      </c>
      <c r="W535" s="61" t="s">
        <v>31</v>
      </c>
      <c r="X535" s="61" t="s">
        <v>101</v>
      </c>
      <c r="Y535" s="61" t="s">
        <v>33</v>
      </c>
      <c r="Z535" s="140"/>
      <c r="AA535" s="14">
        <v>0</v>
      </c>
      <c r="AB535" s="14">
        <v>0</v>
      </c>
      <c r="AC535" s="14">
        <v>0</v>
      </c>
      <c r="AD535" s="14">
        <v>12</v>
      </c>
      <c r="AE535" s="140"/>
      <c r="AF535" s="61">
        <v>10</v>
      </c>
      <c r="AG535" s="61">
        <v>15</v>
      </c>
      <c r="AH535" s="61">
        <v>20</v>
      </c>
      <c r="AI535" s="61">
        <v>60</v>
      </c>
      <c r="AJ535" s="141"/>
      <c r="AK535" s="138"/>
      <c r="AL535" s="136"/>
      <c r="AM535" s="136"/>
      <c r="AN535" s="137"/>
      <c r="AO535" s="137"/>
      <c r="AP535" s="138"/>
      <c r="AQ535" s="136"/>
    </row>
    <row r="536" spans="1:43" s="59" customFormat="1" ht="165" x14ac:dyDescent="0.25">
      <c r="A536" s="138">
        <v>199</v>
      </c>
      <c r="B536" s="138" t="s">
        <v>1779</v>
      </c>
      <c r="C536" s="136" t="s">
        <v>1780</v>
      </c>
      <c r="D536" s="136" t="s">
        <v>1781</v>
      </c>
      <c r="E536" s="136"/>
      <c r="F536" s="136"/>
      <c r="G536" s="136"/>
      <c r="H536" s="136" t="s">
        <v>1782</v>
      </c>
      <c r="I536" s="138" t="s">
        <v>66</v>
      </c>
      <c r="J536" s="138" t="s">
        <v>193</v>
      </c>
      <c r="K536" s="138" t="s">
        <v>22</v>
      </c>
      <c r="L536" s="138" t="s">
        <v>77</v>
      </c>
      <c r="M536" s="138">
        <v>30000</v>
      </c>
      <c r="N536" s="138" t="s">
        <v>40</v>
      </c>
      <c r="O536" s="138">
        <v>100</v>
      </c>
      <c r="P536" s="138" t="s">
        <v>46</v>
      </c>
      <c r="Q536" s="138">
        <v>80</v>
      </c>
      <c r="R536" s="139" t="s">
        <v>15</v>
      </c>
      <c r="S536" s="61" t="s">
        <v>1783</v>
      </c>
      <c r="T536" s="61" t="s">
        <v>13</v>
      </c>
      <c r="U536" s="61" t="s">
        <v>27</v>
      </c>
      <c r="V536" s="61" t="s">
        <v>30</v>
      </c>
      <c r="W536" s="61" t="s">
        <v>551</v>
      </c>
      <c r="X536" s="61" t="s">
        <v>101</v>
      </c>
      <c r="Y536" s="61" t="s">
        <v>33</v>
      </c>
      <c r="Z536" s="140">
        <v>21.6</v>
      </c>
      <c r="AA536" s="14">
        <v>25</v>
      </c>
      <c r="AB536" s="14">
        <v>15</v>
      </c>
      <c r="AC536" s="14">
        <v>40</v>
      </c>
      <c r="AD536" s="14">
        <v>60</v>
      </c>
      <c r="AE536" s="140">
        <v>80</v>
      </c>
      <c r="AF536" s="61">
        <v>0</v>
      </c>
      <c r="AG536" s="61">
        <v>0</v>
      </c>
      <c r="AH536" s="61">
        <v>0</v>
      </c>
      <c r="AI536" s="61">
        <v>80</v>
      </c>
      <c r="AJ536" s="139" t="s">
        <v>15</v>
      </c>
      <c r="AK536" s="138" t="s">
        <v>36</v>
      </c>
      <c r="AL536" s="136" t="s">
        <v>1784</v>
      </c>
      <c r="AM536" s="61" t="s">
        <v>1785</v>
      </c>
      <c r="AN536" s="65">
        <v>44927</v>
      </c>
      <c r="AO536" s="65">
        <v>45261</v>
      </c>
      <c r="AP536" s="14" t="s">
        <v>233</v>
      </c>
      <c r="AQ536" s="61" t="s">
        <v>1786</v>
      </c>
    </row>
    <row r="537" spans="1:43" s="59" customFormat="1" ht="150" x14ac:dyDescent="0.25">
      <c r="A537" s="138"/>
      <c r="B537" s="138"/>
      <c r="C537" s="136"/>
      <c r="D537" s="136"/>
      <c r="E537" s="136"/>
      <c r="F537" s="136"/>
      <c r="G537" s="136"/>
      <c r="H537" s="136"/>
      <c r="I537" s="138"/>
      <c r="J537" s="138"/>
      <c r="K537" s="138"/>
      <c r="L537" s="138"/>
      <c r="M537" s="138"/>
      <c r="N537" s="138"/>
      <c r="O537" s="138"/>
      <c r="P537" s="138"/>
      <c r="Q537" s="138"/>
      <c r="R537" s="139"/>
      <c r="S537" s="61" t="s">
        <v>1787</v>
      </c>
      <c r="T537" s="61" t="s">
        <v>13</v>
      </c>
      <c r="U537" s="61" t="s">
        <v>27</v>
      </c>
      <c r="V537" s="61" t="s">
        <v>30</v>
      </c>
      <c r="W537" s="61" t="s">
        <v>551</v>
      </c>
      <c r="X537" s="61" t="s">
        <v>101</v>
      </c>
      <c r="Y537" s="61" t="s">
        <v>33</v>
      </c>
      <c r="Z537" s="140"/>
      <c r="AA537" s="14">
        <v>25</v>
      </c>
      <c r="AB537" s="14">
        <v>15</v>
      </c>
      <c r="AC537" s="14">
        <v>24</v>
      </c>
      <c r="AD537" s="14">
        <v>36</v>
      </c>
      <c r="AE537" s="140"/>
      <c r="AF537" s="61">
        <v>0</v>
      </c>
      <c r="AG537" s="61">
        <v>0</v>
      </c>
      <c r="AH537" s="61">
        <v>0</v>
      </c>
      <c r="AI537" s="61">
        <v>80</v>
      </c>
      <c r="AJ537" s="139"/>
      <c r="AK537" s="138"/>
      <c r="AL537" s="136"/>
      <c r="AM537" s="61" t="s">
        <v>1788</v>
      </c>
      <c r="AN537" s="65">
        <v>44927</v>
      </c>
      <c r="AO537" s="65">
        <v>45261</v>
      </c>
      <c r="AP537" s="14" t="s">
        <v>1789</v>
      </c>
      <c r="AQ537" s="61" t="s">
        <v>1790</v>
      </c>
    </row>
    <row r="538" spans="1:43" s="59" customFormat="1" ht="195" x14ac:dyDescent="0.25">
      <c r="A538" s="138"/>
      <c r="B538" s="138"/>
      <c r="C538" s="136"/>
      <c r="D538" s="136"/>
      <c r="E538" s="136"/>
      <c r="F538" s="136"/>
      <c r="G538" s="136"/>
      <c r="H538" s="136"/>
      <c r="I538" s="138"/>
      <c r="J538" s="138"/>
      <c r="K538" s="138"/>
      <c r="L538" s="138"/>
      <c r="M538" s="138"/>
      <c r="N538" s="138"/>
      <c r="O538" s="138"/>
      <c r="P538" s="138"/>
      <c r="Q538" s="138"/>
      <c r="R538" s="139"/>
      <c r="S538" s="61" t="s">
        <v>1791</v>
      </c>
      <c r="T538" s="61" t="s">
        <v>13</v>
      </c>
      <c r="U538" s="61" t="s">
        <v>27</v>
      </c>
      <c r="V538" s="61" t="s">
        <v>30</v>
      </c>
      <c r="W538" s="61" t="s">
        <v>551</v>
      </c>
      <c r="X538" s="61" t="s">
        <v>101</v>
      </c>
      <c r="Y538" s="61" t="s">
        <v>33</v>
      </c>
      <c r="Z538" s="140"/>
      <c r="AA538" s="14">
        <v>25</v>
      </c>
      <c r="AB538" s="14">
        <v>15</v>
      </c>
      <c r="AC538" s="14">
        <v>14.4</v>
      </c>
      <c r="AD538" s="14">
        <v>21.6</v>
      </c>
      <c r="AE538" s="140"/>
      <c r="AF538" s="61">
        <v>0</v>
      </c>
      <c r="AG538" s="61">
        <v>0</v>
      </c>
      <c r="AH538" s="61">
        <v>0</v>
      </c>
      <c r="AI538" s="61">
        <v>80</v>
      </c>
      <c r="AJ538" s="139"/>
      <c r="AK538" s="138"/>
      <c r="AL538" s="136"/>
      <c r="AM538" s="61"/>
      <c r="AN538" s="77"/>
      <c r="AO538" s="77"/>
      <c r="AP538" s="14"/>
      <c r="AQ538" s="61"/>
    </row>
    <row r="539" spans="1:43" s="59" customFormat="1" ht="120" x14ac:dyDescent="0.25">
      <c r="A539" s="138">
        <v>200</v>
      </c>
      <c r="B539" s="138" t="s">
        <v>1779</v>
      </c>
      <c r="C539" s="136" t="s">
        <v>1792</v>
      </c>
      <c r="D539" s="136" t="s">
        <v>1793</v>
      </c>
      <c r="E539" s="136"/>
      <c r="F539" s="136"/>
      <c r="G539" s="136"/>
      <c r="H539" s="136" t="s">
        <v>1794</v>
      </c>
      <c r="I539" s="138" t="s">
        <v>66</v>
      </c>
      <c r="J539" s="138" t="s">
        <v>193</v>
      </c>
      <c r="K539" s="138" t="s">
        <v>22</v>
      </c>
      <c r="L539" s="138" t="s">
        <v>77</v>
      </c>
      <c r="M539" s="138">
        <v>20000</v>
      </c>
      <c r="N539" s="138" t="s">
        <v>40</v>
      </c>
      <c r="O539" s="138">
        <v>100</v>
      </c>
      <c r="P539" s="138" t="s">
        <v>14</v>
      </c>
      <c r="Q539" s="138">
        <v>100</v>
      </c>
      <c r="R539" s="144" t="s">
        <v>19</v>
      </c>
      <c r="S539" s="61" t="s">
        <v>1795</v>
      </c>
      <c r="T539" s="61" t="s">
        <v>13</v>
      </c>
      <c r="U539" s="61" t="s">
        <v>27</v>
      </c>
      <c r="V539" s="61" t="s">
        <v>30</v>
      </c>
      <c r="W539" s="61" t="s">
        <v>551</v>
      </c>
      <c r="X539" s="61" t="s">
        <v>101</v>
      </c>
      <c r="Y539" s="61" t="s">
        <v>33</v>
      </c>
      <c r="Z539" s="64">
        <v>21.6</v>
      </c>
      <c r="AA539" s="14">
        <v>25</v>
      </c>
      <c r="AB539" s="14">
        <v>15</v>
      </c>
      <c r="AC539" s="14">
        <v>40</v>
      </c>
      <c r="AD539" s="14">
        <v>60</v>
      </c>
      <c r="AE539" s="64">
        <v>100</v>
      </c>
      <c r="AF539" s="61">
        <v>0</v>
      </c>
      <c r="AG539" s="61">
        <v>0</v>
      </c>
      <c r="AH539" s="61">
        <v>0</v>
      </c>
      <c r="AI539" s="61">
        <v>100</v>
      </c>
      <c r="AJ539" s="144" t="s">
        <v>19</v>
      </c>
      <c r="AK539" s="138" t="s">
        <v>36</v>
      </c>
      <c r="AL539" s="136" t="s">
        <v>1796</v>
      </c>
      <c r="AM539" s="61" t="s">
        <v>1797</v>
      </c>
      <c r="AN539" s="65">
        <v>44927</v>
      </c>
      <c r="AO539" s="65">
        <v>45261</v>
      </c>
      <c r="AP539" s="14" t="s">
        <v>375</v>
      </c>
      <c r="AQ539" s="61" t="s">
        <v>1798</v>
      </c>
    </row>
    <row r="540" spans="1:43" s="59" customFormat="1" ht="165" x14ac:dyDescent="0.25">
      <c r="A540" s="138"/>
      <c r="B540" s="138"/>
      <c r="C540" s="136"/>
      <c r="D540" s="136"/>
      <c r="E540" s="136"/>
      <c r="F540" s="136"/>
      <c r="G540" s="136"/>
      <c r="H540" s="136"/>
      <c r="I540" s="138"/>
      <c r="J540" s="138"/>
      <c r="K540" s="138"/>
      <c r="L540" s="138"/>
      <c r="M540" s="138"/>
      <c r="N540" s="138"/>
      <c r="O540" s="138"/>
      <c r="P540" s="138"/>
      <c r="Q540" s="138"/>
      <c r="R540" s="144"/>
      <c r="S540" s="61" t="s">
        <v>1799</v>
      </c>
      <c r="T540" s="61" t="s">
        <v>13</v>
      </c>
      <c r="U540" s="61" t="s">
        <v>27</v>
      </c>
      <c r="V540" s="61" t="s">
        <v>30</v>
      </c>
      <c r="W540" s="61" t="s">
        <v>31</v>
      </c>
      <c r="X540" s="61" t="s">
        <v>101</v>
      </c>
      <c r="Y540" s="61" t="s">
        <v>33</v>
      </c>
      <c r="Z540" s="64"/>
      <c r="AA540" s="14">
        <v>25</v>
      </c>
      <c r="AB540" s="14">
        <v>15</v>
      </c>
      <c r="AC540" s="14">
        <v>24</v>
      </c>
      <c r="AD540" s="14">
        <v>36</v>
      </c>
      <c r="AE540" s="64"/>
      <c r="AF540" s="61">
        <v>0</v>
      </c>
      <c r="AG540" s="61">
        <v>0</v>
      </c>
      <c r="AH540" s="61">
        <v>0</v>
      </c>
      <c r="AI540" s="61">
        <v>100</v>
      </c>
      <c r="AJ540" s="144"/>
      <c r="AK540" s="138"/>
      <c r="AL540" s="136"/>
      <c r="AM540" s="61" t="s">
        <v>1800</v>
      </c>
      <c r="AN540" s="65">
        <v>44927</v>
      </c>
      <c r="AO540" s="65">
        <v>45261</v>
      </c>
      <c r="AP540" s="14" t="s">
        <v>233</v>
      </c>
      <c r="AQ540" s="61" t="s">
        <v>1801</v>
      </c>
    </row>
    <row r="541" spans="1:43" s="59" customFormat="1" ht="105" x14ac:dyDescent="0.25">
      <c r="A541" s="138"/>
      <c r="B541" s="138"/>
      <c r="C541" s="136"/>
      <c r="D541" s="136"/>
      <c r="E541" s="136"/>
      <c r="F541" s="136"/>
      <c r="G541" s="136"/>
      <c r="H541" s="136"/>
      <c r="I541" s="138"/>
      <c r="J541" s="138"/>
      <c r="K541" s="138"/>
      <c r="L541" s="138"/>
      <c r="M541" s="138"/>
      <c r="N541" s="138"/>
      <c r="O541" s="138"/>
      <c r="P541" s="138"/>
      <c r="Q541" s="138"/>
      <c r="R541" s="144"/>
      <c r="S541" s="61" t="s">
        <v>1802</v>
      </c>
      <c r="T541" s="61" t="s">
        <v>13</v>
      </c>
      <c r="U541" s="61" t="s">
        <v>27</v>
      </c>
      <c r="V541" s="61" t="s">
        <v>30</v>
      </c>
      <c r="W541" s="61" t="s">
        <v>31</v>
      </c>
      <c r="X541" s="61" t="s">
        <v>101</v>
      </c>
      <c r="Y541" s="61" t="s">
        <v>33</v>
      </c>
      <c r="Z541" s="64"/>
      <c r="AA541" s="14">
        <v>25</v>
      </c>
      <c r="AB541" s="14">
        <v>15</v>
      </c>
      <c r="AC541" s="14">
        <v>14.4</v>
      </c>
      <c r="AD541" s="14">
        <v>21.6</v>
      </c>
      <c r="AE541" s="64"/>
      <c r="AF541" s="61">
        <v>0</v>
      </c>
      <c r="AG541" s="61">
        <v>0</v>
      </c>
      <c r="AH541" s="61">
        <v>0</v>
      </c>
      <c r="AI541" s="61">
        <v>100</v>
      </c>
      <c r="AJ541" s="144"/>
      <c r="AK541" s="138"/>
      <c r="AL541" s="136"/>
      <c r="AM541" s="61" t="s">
        <v>1803</v>
      </c>
      <c r="AN541" s="65">
        <v>44927</v>
      </c>
      <c r="AO541" s="65">
        <v>45261</v>
      </c>
      <c r="AP541" s="14" t="s">
        <v>1804</v>
      </c>
      <c r="AQ541" s="61" t="s">
        <v>1805</v>
      </c>
    </row>
    <row r="542" spans="1:43" s="59" customFormat="1" ht="165" customHeight="1" x14ac:dyDescent="0.25">
      <c r="A542" s="138">
        <v>201</v>
      </c>
      <c r="B542" s="138" t="s">
        <v>1779</v>
      </c>
      <c r="C542" s="136" t="s">
        <v>1792</v>
      </c>
      <c r="D542" s="136" t="s">
        <v>1781</v>
      </c>
      <c r="E542" s="136" t="s">
        <v>96</v>
      </c>
      <c r="F542" s="136" t="s">
        <v>1806</v>
      </c>
      <c r="G542" s="136" t="s">
        <v>1807</v>
      </c>
      <c r="H542" s="136" t="s">
        <v>1808</v>
      </c>
      <c r="I542" s="138" t="s">
        <v>158</v>
      </c>
      <c r="J542" s="138" t="s">
        <v>193</v>
      </c>
      <c r="K542" s="138" t="s">
        <v>1262</v>
      </c>
      <c r="L542" s="138" t="s">
        <v>71</v>
      </c>
      <c r="M542" s="138">
        <v>100</v>
      </c>
      <c r="N542" s="138" t="s">
        <v>42</v>
      </c>
      <c r="O542" s="138">
        <v>40</v>
      </c>
      <c r="P542" s="138" t="s">
        <v>99</v>
      </c>
      <c r="Q542" s="138">
        <v>40</v>
      </c>
      <c r="R542" s="141" t="s">
        <v>16</v>
      </c>
      <c r="S542" s="61" t="s">
        <v>1809</v>
      </c>
      <c r="T542" s="61" t="s">
        <v>0</v>
      </c>
      <c r="U542" s="61" t="s">
        <v>29</v>
      </c>
      <c r="V542" s="61" t="s">
        <v>30</v>
      </c>
      <c r="W542" s="61" t="s">
        <v>551</v>
      </c>
      <c r="X542" s="61" t="s">
        <v>101</v>
      </c>
      <c r="Y542" s="61" t="s">
        <v>33</v>
      </c>
      <c r="Z542" s="140">
        <v>40</v>
      </c>
      <c r="AA542" s="14">
        <v>0</v>
      </c>
      <c r="AB542" s="14">
        <v>0</v>
      </c>
      <c r="AC542" s="14">
        <v>0</v>
      </c>
      <c r="AD542" s="14">
        <v>40</v>
      </c>
      <c r="AE542" s="140">
        <v>16.875</v>
      </c>
      <c r="AF542" s="61">
        <v>10</v>
      </c>
      <c r="AG542" s="61">
        <v>15</v>
      </c>
      <c r="AH542" s="61">
        <v>10</v>
      </c>
      <c r="AI542" s="61">
        <v>30</v>
      </c>
      <c r="AJ542" s="143" t="s">
        <v>18</v>
      </c>
      <c r="AK542" s="138" t="s">
        <v>35</v>
      </c>
      <c r="AL542" s="136" t="s">
        <v>1810</v>
      </c>
      <c r="AM542" s="136" t="s">
        <v>194</v>
      </c>
      <c r="AN542" s="138"/>
      <c r="AO542" s="138"/>
      <c r="AP542" s="138"/>
      <c r="AQ542" s="136"/>
    </row>
    <row r="543" spans="1:43" s="59" customFormat="1" ht="180" x14ac:dyDescent="0.25">
      <c r="A543" s="138"/>
      <c r="B543" s="138"/>
      <c r="C543" s="136"/>
      <c r="D543" s="136"/>
      <c r="E543" s="136"/>
      <c r="F543" s="136"/>
      <c r="G543" s="136"/>
      <c r="H543" s="136"/>
      <c r="I543" s="138"/>
      <c r="J543" s="138"/>
      <c r="K543" s="138"/>
      <c r="L543" s="138"/>
      <c r="M543" s="138"/>
      <c r="N543" s="138"/>
      <c r="O543" s="138"/>
      <c r="P543" s="138"/>
      <c r="Q543" s="138"/>
      <c r="R543" s="141"/>
      <c r="S543" s="61" t="s">
        <v>1811</v>
      </c>
      <c r="T543" s="61" t="s">
        <v>0</v>
      </c>
      <c r="U543" s="61" t="s">
        <v>29</v>
      </c>
      <c r="V543" s="61" t="s">
        <v>30</v>
      </c>
      <c r="W543" s="61" t="s">
        <v>551</v>
      </c>
      <c r="X543" s="61" t="s">
        <v>101</v>
      </c>
      <c r="Y543" s="61" t="s">
        <v>33</v>
      </c>
      <c r="Z543" s="140"/>
      <c r="AA543" s="14">
        <v>0</v>
      </c>
      <c r="AB543" s="14">
        <v>0</v>
      </c>
      <c r="AC543" s="14">
        <v>0</v>
      </c>
      <c r="AD543" s="14">
        <v>40</v>
      </c>
      <c r="AE543" s="140"/>
      <c r="AF543" s="61">
        <v>10</v>
      </c>
      <c r="AG543" s="61">
        <v>15</v>
      </c>
      <c r="AH543" s="61">
        <v>7.5</v>
      </c>
      <c r="AI543" s="61">
        <v>22.5</v>
      </c>
      <c r="AJ543" s="143"/>
      <c r="AK543" s="138"/>
      <c r="AL543" s="136"/>
      <c r="AM543" s="136"/>
      <c r="AN543" s="138"/>
      <c r="AO543" s="138"/>
      <c r="AP543" s="138"/>
      <c r="AQ543" s="136"/>
    </row>
    <row r="544" spans="1:43" s="59" customFormat="1" ht="90" x14ac:dyDescent="0.25">
      <c r="A544" s="138"/>
      <c r="B544" s="138"/>
      <c r="C544" s="136"/>
      <c r="D544" s="136"/>
      <c r="E544" s="136"/>
      <c r="F544" s="136"/>
      <c r="G544" s="136"/>
      <c r="H544" s="136"/>
      <c r="I544" s="138"/>
      <c r="J544" s="138"/>
      <c r="K544" s="138"/>
      <c r="L544" s="138"/>
      <c r="M544" s="138"/>
      <c r="N544" s="138"/>
      <c r="O544" s="138"/>
      <c r="P544" s="138"/>
      <c r="Q544" s="138"/>
      <c r="R544" s="141"/>
      <c r="S544" s="61" t="s">
        <v>1812</v>
      </c>
      <c r="T544" s="61" t="s">
        <v>0</v>
      </c>
      <c r="U544" s="61" t="s">
        <v>29</v>
      </c>
      <c r="V544" s="61" t="s">
        <v>30</v>
      </c>
      <c r="W544" s="61" t="s">
        <v>551</v>
      </c>
      <c r="X544" s="61" t="s">
        <v>101</v>
      </c>
      <c r="Y544" s="61" t="s">
        <v>33</v>
      </c>
      <c r="Z544" s="140"/>
      <c r="AA544" s="14">
        <v>0</v>
      </c>
      <c r="AB544" s="14">
        <v>0</v>
      </c>
      <c r="AC544" s="14">
        <v>0</v>
      </c>
      <c r="AD544" s="14">
        <v>40</v>
      </c>
      <c r="AE544" s="140"/>
      <c r="AF544" s="61">
        <v>10</v>
      </c>
      <c r="AG544" s="61">
        <v>15</v>
      </c>
      <c r="AH544" s="61">
        <v>5.625</v>
      </c>
      <c r="AI544" s="61">
        <v>16.875</v>
      </c>
      <c r="AJ544" s="143"/>
      <c r="AK544" s="138"/>
      <c r="AL544" s="136"/>
      <c r="AM544" s="136"/>
      <c r="AN544" s="138"/>
      <c r="AO544" s="138"/>
      <c r="AP544" s="138"/>
      <c r="AQ544" s="136"/>
    </row>
    <row r="545" spans="1:43" s="59" customFormat="1" ht="120" x14ac:dyDescent="0.25">
      <c r="A545" s="138">
        <v>202</v>
      </c>
      <c r="B545" s="138" t="s">
        <v>1779</v>
      </c>
      <c r="C545" s="136" t="s">
        <v>1813</v>
      </c>
      <c r="D545" s="136" t="s">
        <v>1814</v>
      </c>
      <c r="E545" s="136" t="s">
        <v>95</v>
      </c>
      <c r="F545" s="136" t="s">
        <v>1815</v>
      </c>
      <c r="G545" s="136" t="s">
        <v>1816</v>
      </c>
      <c r="H545" s="136" t="s">
        <v>1817</v>
      </c>
      <c r="I545" s="138" t="s">
        <v>158</v>
      </c>
      <c r="J545" s="138" t="s">
        <v>1818</v>
      </c>
      <c r="K545" s="138" t="s">
        <v>23</v>
      </c>
      <c r="L545" s="138" t="s">
        <v>71</v>
      </c>
      <c r="M545" s="138">
        <v>55</v>
      </c>
      <c r="N545" s="138" t="s">
        <v>42</v>
      </c>
      <c r="O545" s="138">
        <v>40</v>
      </c>
      <c r="P545" s="138" t="s">
        <v>16</v>
      </c>
      <c r="Q545" s="138">
        <v>60</v>
      </c>
      <c r="R545" s="141" t="s">
        <v>16</v>
      </c>
      <c r="S545" s="61" t="s">
        <v>1819</v>
      </c>
      <c r="T545" s="61" t="s">
        <v>13</v>
      </c>
      <c r="U545" s="61" t="s">
        <v>27</v>
      </c>
      <c r="V545" s="61" t="s">
        <v>30</v>
      </c>
      <c r="W545" s="61" t="s">
        <v>551</v>
      </c>
      <c r="X545" s="61" t="s">
        <v>101</v>
      </c>
      <c r="Y545" s="61" t="s">
        <v>33</v>
      </c>
      <c r="Z545" s="140">
        <v>8.64</v>
      </c>
      <c r="AA545" s="14">
        <v>25</v>
      </c>
      <c r="AB545" s="14">
        <v>15</v>
      </c>
      <c r="AC545" s="14">
        <v>16</v>
      </c>
      <c r="AD545" s="14">
        <v>24</v>
      </c>
      <c r="AE545" s="140">
        <v>60</v>
      </c>
      <c r="AF545" s="61">
        <v>0</v>
      </c>
      <c r="AG545" s="61">
        <v>0</v>
      </c>
      <c r="AH545" s="61">
        <v>0</v>
      </c>
      <c r="AI545" s="61">
        <v>60</v>
      </c>
      <c r="AJ545" s="141" t="s">
        <v>16</v>
      </c>
      <c r="AK545" s="138" t="s">
        <v>36</v>
      </c>
      <c r="AL545" s="136" t="s">
        <v>275</v>
      </c>
      <c r="AM545" s="61" t="s">
        <v>1820</v>
      </c>
      <c r="AN545" s="65">
        <v>44927</v>
      </c>
      <c r="AO545" s="65">
        <v>45261</v>
      </c>
      <c r="AP545" s="14" t="s">
        <v>1821</v>
      </c>
      <c r="AQ545" s="61" t="s">
        <v>1822</v>
      </c>
    </row>
    <row r="546" spans="1:43" s="59" customFormat="1" ht="90" x14ac:dyDescent="0.25">
      <c r="A546" s="138"/>
      <c r="B546" s="138"/>
      <c r="C546" s="136"/>
      <c r="D546" s="136"/>
      <c r="E546" s="136"/>
      <c r="F546" s="136"/>
      <c r="G546" s="136"/>
      <c r="H546" s="136"/>
      <c r="I546" s="138"/>
      <c r="J546" s="138"/>
      <c r="K546" s="138"/>
      <c r="L546" s="138"/>
      <c r="M546" s="138"/>
      <c r="N546" s="138"/>
      <c r="O546" s="138"/>
      <c r="P546" s="138"/>
      <c r="Q546" s="138"/>
      <c r="R546" s="141"/>
      <c r="S546" s="61" t="s">
        <v>1823</v>
      </c>
      <c r="T546" s="61" t="s">
        <v>13</v>
      </c>
      <c r="U546" s="61" t="s">
        <v>27</v>
      </c>
      <c r="V546" s="61" t="s">
        <v>30</v>
      </c>
      <c r="W546" s="61" t="s">
        <v>551</v>
      </c>
      <c r="X546" s="61" t="s">
        <v>101</v>
      </c>
      <c r="Y546" s="61" t="s">
        <v>33</v>
      </c>
      <c r="Z546" s="140"/>
      <c r="AA546" s="14">
        <v>25</v>
      </c>
      <c r="AB546" s="14">
        <v>15</v>
      </c>
      <c r="AC546" s="14">
        <v>9.6</v>
      </c>
      <c r="AD546" s="14">
        <v>14.4</v>
      </c>
      <c r="AE546" s="140"/>
      <c r="AF546" s="61">
        <v>0</v>
      </c>
      <c r="AG546" s="61">
        <v>0</v>
      </c>
      <c r="AH546" s="61">
        <v>0</v>
      </c>
      <c r="AI546" s="61">
        <v>60</v>
      </c>
      <c r="AJ546" s="141"/>
      <c r="AK546" s="138"/>
      <c r="AL546" s="136"/>
      <c r="AM546" s="61" t="s">
        <v>1824</v>
      </c>
      <c r="AN546" s="65">
        <v>44927</v>
      </c>
      <c r="AO546" s="65">
        <v>45261</v>
      </c>
      <c r="AP546" s="14" t="s">
        <v>1825</v>
      </c>
      <c r="AQ546" s="61" t="s">
        <v>1822</v>
      </c>
    </row>
    <row r="547" spans="1:43" s="59" customFormat="1" ht="90" x14ac:dyDescent="0.25">
      <c r="A547" s="138"/>
      <c r="B547" s="138"/>
      <c r="C547" s="136"/>
      <c r="D547" s="136"/>
      <c r="E547" s="136"/>
      <c r="F547" s="136"/>
      <c r="G547" s="136"/>
      <c r="H547" s="136"/>
      <c r="I547" s="138"/>
      <c r="J547" s="138"/>
      <c r="K547" s="138"/>
      <c r="L547" s="138"/>
      <c r="M547" s="138"/>
      <c r="N547" s="138"/>
      <c r="O547" s="138"/>
      <c r="P547" s="138"/>
      <c r="Q547" s="138"/>
      <c r="R547" s="141"/>
      <c r="S547" s="61" t="s">
        <v>1826</v>
      </c>
      <c r="T547" s="61" t="s">
        <v>13</v>
      </c>
      <c r="U547" s="61" t="s">
        <v>27</v>
      </c>
      <c r="V547" s="61" t="s">
        <v>30</v>
      </c>
      <c r="W547" s="61" t="s">
        <v>551</v>
      </c>
      <c r="X547" s="61" t="s">
        <v>101</v>
      </c>
      <c r="Y547" s="61" t="s">
        <v>34</v>
      </c>
      <c r="Z547" s="140"/>
      <c r="AA547" s="14">
        <v>25</v>
      </c>
      <c r="AB547" s="14">
        <v>15</v>
      </c>
      <c r="AC547" s="14">
        <v>5.76</v>
      </c>
      <c r="AD547" s="14">
        <v>8.64</v>
      </c>
      <c r="AE547" s="140"/>
      <c r="AF547" s="61">
        <v>0</v>
      </c>
      <c r="AG547" s="61">
        <v>0</v>
      </c>
      <c r="AH547" s="61">
        <v>0</v>
      </c>
      <c r="AI547" s="61">
        <v>60</v>
      </c>
      <c r="AJ547" s="141"/>
      <c r="AK547" s="138"/>
      <c r="AL547" s="136"/>
      <c r="AM547" s="61"/>
      <c r="AN547" s="14"/>
      <c r="AO547" s="14"/>
      <c r="AP547" s="14"/>
      <c r="AQ547" s="61"/>
    </row>
    <row r="548" spans="1:43" s="59" customFormat="1" ht="120" x14ac:dyDescent="0.25">
      <c r="A548" s="138">
        <v>203</v>
      </c>
      <c r="B548" s="138" t="s">
        <v>1779</v>
      </c>
      <c r="C548" s="136" t="s">
        <v>1792</v>
      </c>
      <c r="D548" s="136" t="s">
        <v>1827</v>
      </c>
      <c r="E548" s="136" t="s">
        <v>96</v>
      </c>
      <c r="F548" s="136" t="s">
        <v>1828</v>
      </c>
      <c r="G548" s="136" t="s">
        <v>1829</v>
      </c>
      <c r="H548" s="136" t="s">
        <v>1830</v>
      </c>
      <c r="I548" s="138" t="s">
        <v>158</v>
      </c>
      <c r="J548" s="138" t="s">
        <v>193</v>
      </c>
      <c r="K548" s="138" t="s">
        <v>23</v>
      </c>
      <c r="L548" s="138" t="s">
        <v>79</v>
      </c>
      <c r="M548" s="138">
        <v>55</v>
      </c>
      <c r="N548" s="138" t="s">
        <v>42</v>
      </c>
      <c r="O548" s="138">
        <v>40</v>
      </c>
      <c r="P548" s="138" t="s">
        <v>16</v>
      </c>
      <c r="Q548" s="138">
        <v>60</v>
      </c>
      <c r="R548" s="141" t="s">
        <v>16</v>
      </c>
      <c r="S548" s="61" t="s">
        <v>1831</v>
      </c>
      <c r="T548" s="61" t="s">
        <v>13</v>
      </c>
      <c r="U548" s="61" t="s">
        <v>28</v>
      </c>
      <c r="V548" s="61" t="s">
        <v>30</v>
      </c>
      <c r="W548" s="61" t="s">
        <v>551</v>
      </c>
      <c r="X548" s="61" t="s">
        <v>101</v>
      </c>
      <c r="Y548" s="61" t="s">
        <v>33</v>
      </c>
      <c r="Z548" s="140">
        <v>16.48</v>
      </c>
      <c r="AA548" s="14">
        <v>15</v>
      </c>
      <c r="AB548" s="14">
        <v>15</v>
      </c>
      <c r="AC548" s="14">
        <v>12</v>
      </c>
      <c r="AD548" s="14">
        <v>28</v>
      </c>
      <c r="AE548" s="140">
        <v>60</v>
      </c>
      <c r="AF548" s="61">
        <v>0</v>
      </c>
      <c r="AG548" s="61">
        <v>0</v>
      </c>
      <c r="AH548" s="61">
        <v>0</v>
      </c>
      <c r="AI548" s="61">
        <v>60</v>
      </c>
      <c r="AJ548" s="141" t="s">
        <v>16</v>
      </c>
      <c r="AK548" s="138" t="s">
        <v>36</v>
      </c>
      <c r="AL548" s="136" t="s">
        <v>275</v>
      </c>
      <c r="AM548" s="61" t="s">
        <v>1832</v>
      </c>
      <c r="AN548" s="65">
        <v>44927</v>
      </c>
      <c r="AO548" s="65">
        <v>45261</v>
      </c>
      <c r="AP548" s="14" t="s">
        <v>1833</v>
      </c>
      <c r="AQ548" s="61" t="s">
        <v>1834</v>
      </c>
    </row>
    <row r="549" spans="1:43" s="59" customFormat="1" ht="135" x14ac:dyDescent="0.25">
      <c r="A549" s="138"/>
      <c r="B549" s="138"/>
      <c r="C549" s="136"/>
      <c r="D549" s="136"/>
      <c r="E549" s="136"/>
      <c r="F549" s="136"/>
      <c r="G549" s="136"/>
      <c r="H549" s="136"/>
      <c r="I549" s="138"/>
      <c r="J549" s="138"/>
      <c r="K549" s="138"/>
      <c r="L549" s="138"/>
      <c r="M549" s="138"/>
      <c r="N549" s="138"/>
      <c r="O549" s="138"/>
      <c r="P549" s="138"/>
      <c r="Q549" s="138"/>
      <c r="R549" s="141"/>
      <c r="S549" s="61" t="s">
        <v>1835</v>
      </c>
      <c r="T549" s="61" t="s">
        <v>13</v>
      </c>
      <c r="U549" s="61" t="s">
        <v>28</v>
      </c>
      <c r="V549" s="61" t="s">
        <v>30</v>
      </c>
      <c r="W549" s="61" t="s">
        <v>551</v>
      </c>
      <c r="X549" s="61" t="s">
        <v>101</v>
      </c>
      <c r="Y549" s="61" t="s">
        <v>33</v>
      </c>
      <c r="Z549" s="140"/>
      <c r="AA549" s="14">
        <v>15</v>
      </c>
      <c r="AB549" s="14">
        <v>15</v>
      </c>
      <c r="AC549" s="14">
        <v>7.2</v>
      </c>
      <c r="AD549" s="14">
        <v>20.8</v>
      </c>
      <c r="AE549" s="140"/>
      <c r="AF549" s="61">
        <v>0</v>
      </c>
      <c r="AG549" s="61">
        <v>0</v>
      </c>
      <c r="AH549" s="61">
        <v>0</v>
      </c>
      <c r="AI549" s="61">
        <v>60</v>
      </c>
      <c r="AJ549" s="141"/>
      <c r="AK549" s="138"/>
      <c r="AL549" s="136"/>
      <c r="AM549" s="61" t="s">
        <v>1836</v>
      </c>
      <c r="AN549" s="65">
        <v>44927</v>
      </c>
      <c r="AO549" s="65">
        <v>45261</v>
      </c>
      <c r="AP549" s="14" t="s">
        <v>1833</v>
      </c>
      <c r="AQ549" s="61" t="s">
        <v>1834</v>
      </c>
    </row>
    <row r="550" spans="1:43" s="59" customFormat="1" ht="90" x14ac:dyDescent="0.25">
      <c r="A550" s="138"/>
      <c r="B550" s="138"/>
      <c r="C550" s="136"/>
      <c r="D550" s="136"/>
      <c r="E550" s="136"/>
      <c r="F550" s="136"/>
      <c r="G550" s="136"/>
      <c r="H550" s="136"/>
      <c r="I550" s="138"/>
      <c r="J550" s="138"/>
      <c r="K550" s="138"/>
      <c r="L550" s="138"/>
      <c r="M550" s="138"/>
      <c r="N550" s="138"/>
      <c r="O550" s="138"/>
      <c r="P550" s="138"/>
      <c r="Q550" s="138"/>
      <c r="R550" s="141"/>
      <c r="S550" s="61" t="s">
        <v>1837</v>
      </c>
      <c r="T550" s="61" t="s">
        <v>13</v>
      </c>
      <c r="U550" s="61" t="s">
        <v>28</v>
      </c>
      <c r="V550" s="61" t="s">
        <v>30</v>
      </c>
      <c r="W550" s="61" t="s">
        <v>551</v>
      </c>
      <c r="X550" s="61" t="s">
        <v>101</v>
      </c>
      <c r="Y550" s="61" t="s">
        <v>33</v>
      </c>
      <c r="Z550" s="140"/>
      <c r="AA550" s="14">
        <v>15</v>
      </c>
      <c r="AB550" s="14">
        <v>15</v>
      </c>
      <c r="AC550" s="14">
        <v>4.32</v>
      </c>
      <c r="AD550" s="14">
        <v>16.48</v>
      </c>
      <c r="AE550" s="140"/>
      <c r="AF550" s="61">
        <v>0</v>
      </c>
      <c r="AG550" s="61">
        <v>0</v>
      </c>
      <c r="AH550" s="61">
        <v>0</v>
      </c>
      <c r="AI550" s="61">
        <v>60</v>
      </c>
      <c r="AJ550" s="141"/>
      <c r="AK550" s="138"/>
      <c r="AL550" s="136"/>
      <c r="AM550" s="61"/>
      <c r="AN550" s="14"/>
      <c r="AO550" s="14"/>
      <c r="AP550" s="14"/>
      <c r="AQ550" s="61"/>
    </row>
    <row r="551" spans="1:43" s="59" customFormat="1" ht="120" x14ac:dyDescent="0.25">
      <c r="A551" s="138">
        <v>204</v>
      </c>
      <c r="B551" s="138" t="s">
        <v>1779</v>
      </c>
      <c r="C551" s="136" t="s">
        <v>1838</v>
      </c>
      <c r="D551" s="136" t="s">
        <v>282</v>
      </c>
      <c r="E551" s="136" t="s">
        <v>95</v>
      </c>
      <c r="F551" s="136" t="s">
        <v>283</v>
      </c>
      <c r="G551" s="136" t="s">
        <v>1839</v>
      </c>
      <c r="H551" s="136" t="s">
        <v>1840</v>
      </c>
      <c r="I551" s="138" t="s">
        <v>160</v>
      </c>
      <c r="J551" s="138" t="s">
        <v>193</v>
      </c>
      <c r="K551" s="138" t="s">
        <v>286</v>
      </c>
      <c r="L551" s="138" t="s">
        <v>71</v>
      </c>
      <c r="M551" s="138">
        <v>12</v>
      </c>
      <c r="N551" s="138" t="s">
        <v>55</v>
      </c>
      <c r="O551" s="138">
        <v>20</v>
      </c>
      <c r="P551" s="138" t="s">
        <v>16</v>
      </c>
      <c r="Q551" s="138">
        <v>60</v>
      </c>
      <c r="R551" s="141" t="s">
        <v>16</v>
      </c>
      <c r="S551" s="61" t="s">
        <v>1841</v>
      </c>
      <c r="T551" s="61" t="s">
        <v>13</v>
      </c>
      <c r="U551" s="61" t="s">
        <v>28</v>
      </c>
      <c r="V551" s="61" t="s">
        <v>30</v>
      </c>
      <c r="W551" s="61" t="s">
        <v>31</v>
      </c>
      <c r="X551" s="61" t="s">
        <v>101</v>
      </c>
      <c r="Y551" s="61" t="s">
        <v>33</v>
      </c>
      <c r="Z551" s="140">
        <v>6.8600000000000012</v>
      </c>
      <c r="AA551" s="14">
        <v>15</v>
      </c>
      <c r="AB551" s="14">
        <v>15</v>
      </c>
      <c r="AC551" s="14">
        <v>6</v>
      </c>
      <c r="AD551" s="14">
        <v>14</v>
      </c>
      <c r="AE551" s="140">
        <v>60</v>
      </c>
      <c r="AF551" s="61">
        <v>0</v>
      </c>
      <c r="AG551" s="61">
        <v>0</v>
      </c>
      <c r="AH551" s="61">
        <v>0</v>
      </c>
      <c r="AI551" s="61">
        <v>60</v>
      </c>
      <c r="AJ551" s="141" t="s">
        <v>16</v>
      </c>
      <c r="AK551" s="138" t="s">
        <v>36</v>
      </c>
      <c r="AL551" s="136" t="s">
        <v>275</v>
      </c>
      <c r="AM551" s="61" t="s">
        <v>1842</v>
      </c>
      <c r="AN551" s="65">
        <v>44927</v>
      </c>
      <c r="AO551" s="65">
        <v>45261</v>
      </c>
      <c r="AP551" s="14" t="s">
        <v>233</v>
      </c>
      <c r="AQ551" s="61" t="s">
        <v>1843</v>
      </c>
    </row>
    <row r="552" spans="1:43" s="59" customFormat="1" ht="135" x14ac:dyDescent="0.25">
      <c r="A552" s="138"/>
      <c r="B552" s="138"/>
      <c r="C552" s="136"/>
      <c r="D552" s="136"/>
      <c r="E552" s="136"/>
      <c r="F552" s="136"/>
      <c r="G552" s="136"/>
      <c r="H552" s="136"/>
      <c r="I552" s="138"/>
      <c r="J552" s="138"/>
      <c r="K552" s="138"/>
      <c r="L552" s="138"/>
      <c r="M552" s="138"/>
      <c r="N552" s="138"/>
      <c r="O552" s="138"/>
      <c r="P552" s="138"/>
      <c r="Q552" s="138"/>
      <c r="R552" s="141"/>
      <c r="S552" s="61" t="s">
        <v>1844</v>
      </c>
      <c r="T552" s="61" t="s">
        <v>13</v>
      </c>
      <c r="U552" s="61" t="s">
        <v>28</v>
      </c>
      <c r="V552" s="61" t="s">
        <v>30</v>
      </c>
      <c r="W552" s="61" t="s">
        <v>31</v>
      </c>
      <c r="X552" s="61" t="s">
        <v>101</v>
      </c>
      <c r="Y552" s="61" t="s">
        <v>33</v>
      </c>
      <c r="Z552" s="140"/>
      <c r="AA552" s="14">
        <v>15</v>
      </c>
      <c r="AB552" s="14">
        <v>15</v>
      </c>
      <c r="AC552" s="14">
        <v>4.2</v>
      </c>
      <c r="AD552" s="14">
        <v>9.8000000000000007</v>
      </c>
      <c r="AE552" s="140"/>
      <c r="AF552" s="61">
        <v>0</v>
      </c>
      <c r="AG552" s="61">
        <v>0</v>
      </c>
      <c r="AH552" s="61">
        <v>0</v>
      </c>
      <c r="AI552" s="61">
        <v>60</v>
      </c>
      <c r="AJ552" s="141"/>
      <c r="AK552" s="138"/>
      <c r="AL552" s="136"/>
      <c r="AM552" s="61" t="s">
        <v>1845</v>
      </c>
      <c r="AN552" s="65">
        <v>44927</v>
      </c>
      <c r="AO552" s="65">
        <v>45261</v>
      </c>
      <c r="AP552" s="14" t="s">
        <v>233</v>
      </c>
      <c r="AQ552" s="61" t="s">
        <v>1843</v>
      </c>
    </row>
    <row r="553" spans="1:43" s="59" customFormat="1" ht="135" x14ac:dyDescent="0.25">
      <c r="A553" s="138"/>
      <c r="B553" s="138"/>
      <c r="C553" s="136"/>
      <c r="D553" s="136"/>
      <c r="E553" s="136"/>
      <c r="F553" s="136"/>
      <c r="G553" s="136"/>
      <c r="H553" s="136"/>
      <c r="I553" s="138"/>
      <c r="J553" s="138"/>
      <c r="K553" s="138"/>
      <c r="L553" s="138"/>
      <c r="M553" s="138"/>
      <c r="N553" s="138"/>
      <c r="O553" s="138"/>
      <c r="P553" s="138"/>
      <c r="Q553" s="138"/>
      <c r="R553" s="141"/>
      <c r="S553" s="61" t="s">
        <v>1846</v>
      </c>
      <c r="T553" s="61" t="s">
        <v>13</v>
      </c>
      <c r="U553" s="61" t="s">
        <v>28</v>
      </c>
      <c r="V553" s="61" t="s">
        <v>30</v>
      </c>
      <c r="W553" s="61" t="s">
        <v>31</v>
      </c>
      <c r="X553" s="61" t="s">
        <v>101</v>
      </c>
      <c r="Y553" s="61" t="s">
        <v>33</v>
      </c>
      <c r="Z553" s="140"/>
      <c r="AA553" s="14">
        <v>15</v>
      </c>
      <c r="AB553" s="14">
        <v>15</v>
      </c>
      <c r="AC553" s="14">
        <v>2.94</v>
      </c>
      <c r="AD553" s="14">
        <v>6.8600000000000012</v>
      </c>
      <c r="AE553" s="140"/>
      <c r="AF553" s="61">
        <v>0</v>
      </c>
      <c r="AG553" s="61">
        <v>0</v>
      </c>
      <c r="AH553" s="61">
        <v>0</v>
      </c>
      <c r="AI553" s="61">
        <v>60</v>
      </c>
      <c r="AJ553" s="141"/>
      <c r="AK553" s="138"/>
      <c r="AL553" s="136"/>
      <c r="AM553" s="61" t="s">
        <v>1847</v>
      </c>
      <c r="AN553" s="65">
        <v>44927</v>
      </c>
      <c r="AO553" s="65">
        <v>45261</v>
      </c>
      <c r="AP553" s="14" t="s">
        <v>233</v>
      </c>
      <c r="AQ553" s="61" t="s">
        <v>1843</v>
      </c>
    </row>
    <row r="554" spans="1:43" s="59" customFormat="1" ht="120" x14ac:dyDescent="0.25">
      <c r="A554" s="138"/>
      <c r="B554" s="138"/>
      <c r="C554" s="136"/>
      <c r="D554" s="136"/>
      <c r="E554" s="136"/>
      <c r="F554" s="136"/>
      <c r="G554" s="136"/>
      <c r="H554" s="136"/>
      <c r="I554" s="138"/>
      <c r="J554" s="138"/>
      <c r="K554" s="138"/>
      <c r="L554" s="138"/>
      <c r="M554" s="138"/>
      <c r="N554" s="138"/>
      <c r="O554" s="138"/>
      <c r="P554" s="138"/>
      <c r="Q554" s="138"/>
      <c r="R554" s="141"/>
      <c r="S554" s="61" t="s">
        <v>1848</v>
      </c>
      <c r="T554" s="61" t="s">
        <v>13</v>
      </c>
      <c r="U554" s="61" t="s">
        <v>28</v>
      </c>
      <c r="V554" s="61" t="s">
        <v>30</v>
      </c>
      <c r="W554" s="61" t="s">
        <v>31</v>
      </c>
      <c r="X554" s="61" t="s">
        <v>101</v>
      </c>
      <c r="Y554" s="61" t="s">
        <v>33</v>
      </c>
      <c r="Z554" s="140"/>
      <c r="AA554" s="14">
        <v>15</v>
      </c>
      <c r="AB554" s="14">
        <v>15</v>
      </c>
      <c r="AC554" s="14">
        <v>2.0580000000000003</v>
      </c>
      <c r="AD554" s="14">
        <v>4.8020000000000014</v>
      </c>
      <c r="AE554" s="140"/>
      <c r="AF554" s="61">
        <v>0</v>
      </c>
      <c r="AG554" s="61">
        <v>0</v>
      </c>
      <c r="AH554" s="61">
        <v>0</v>
      </c>
      <c r="AI554" s="61">
        <v>60</v>
      </c>
      <c r="AJ554" s="141"/>
      <c r="AK554" s="138"/>
      <c r="AL554" s="136"/>
      <c r="AM554" s="61"/>
      <c r="AN554" s="14"/>
      <c r="AO554" s="14"/>
      <c r="AP554" s="14"/>
      <c r="AQ554" s="61"/>
    </row>
    <row r="555" spans="1:43" s="59" customFormat="1" ht="135" x14ac:dyDescent="0.25">
      <c r="A555" s="138">
        <v>205</v>
      </c>
      <c r="B555" s="138" t="s">
        <v>1779</v>
      </c>
      <c r="C555" s="136" t="s">
        <v>1849</v>
      </c>
      <c r="D555" s="136" t="s">
        <v>293</v>
      </c>
      <c r="E555" s="136" t="s">
        <v>95</v>
      </c>
      <c r="F555" s="136" t="s">
        <v>1850</v>
      </c>
      <c r="G555" s="136" t="s">
        <v>1851</v>
      </c>
      <c r="H555" s="136" t="s">
        <v>1852</v>
      </c>
      <c r="I555" s="138" t="s">
        <v>234</v>
      </c>
      <c r="J555" s="138" t="s">
        <v>193</v>
      </c>
      <c r="K555" s="138" t="s">
        <v>286</v>
      </c>
      <c r="L555" s="138" t="s">
        <v>71</v>
      </c>
      <c r="M555" s="138">
        <v>12</v>
      </c>
      <c r="N555" s="138" t="s">
        <v>55</v>
      </c>
      <c r="O555" s="138">
        <v>20</v>
      </c>
      <c r="P555" s="138" t="s">
        <v>46</v>
      </c>
      <c r="Q555" s="138">
        <v>80</v>
      </c>
      <c r="R555" s="139" t="s">
        <v>15</v>
      </c>
      <c r="S555" s="61" t="s">
        <v>1853</v>
      </c>
      <c r="T555" s="61" t="s">
        <v>13</v>
      </c>
      <c r="U555" s="61" t="s">
        <v>28</v>
      </c>
      <c r="V555" s="61" t="s">
        <v>30</v>
      </c>
      <c r="W555" s="61" t="s">
        <v>31</v>
      </c>
      <c r="X555" s="61" t="s">
        <v>101</v>
      </c>
      <c r="Y555" s="61" t="s">
        <v>33</v>
      </c>
      <c r="Z555" s="140">
        <v>6.8600000000000012</v>
      </c>
      <c r="AA555" s="14">
        <v>15</v>
      </c>
      <c r="AB555" s="14">
        <v>15</v>
      </c>
      <c r="AC555" s="14">
        <v>6</v>
      </c>
      <c r="AD555" s="14">
        <v>14</v>
      </c>
      <c r="AE555" s="140">
        <v>80</v>
      </c>
      <c r="AF555" s="61">
        <v>0</v>
      </c>
      <c r="AG555" s="61">
        <v>0</v>
      </c>
      <c r="AH555" s="61">
        <v>0</v>
      </c>
      <c r="AI555" s="61">
        <v>80</v>
      </c>
      <c r="AJ555" s="139" t="s">
        <v>15</v>
      </c>
      <c r="AK555" s="138" t="s">
        <v>36</v>
      </c>
      <c r="AL555" s="136" t="s">
        <v>275</v>
      </c>
      <c r="AM555" s="61" t="s">
        <v>1854</v>
      </c>
      <c r="AN555" s="65">
        <v>44927</v>
      </c>
      <c r="AO555" s="65">
        <v>45261</v>
      </c>
      <c r="AP555" s="77" t="s">
        <v>1825</v>
      </c>
      <c r="AQ555" s="61" t="s">
        <v>1855</v>
      </c>
    </row>
    <row r="556" spans="1:43" s="59" customFormat="1" ht="165" x14ac:dyDescent="0.25">
      <c r="A556" s="138"/>
      <c r="B556" s="138"/>
      <c r="C556" s="136"/>
      <c r="D556" s="136"/>
      <c r="E556" s="136"/>
      <c r="F556" s="136"/>
      <c r="G556" s="136"/>
      <c r="H556" s="136"/>
      <c r="I556" s="138"/>
      <c r="J556" s="138"/>
      <c r="K556" s="138"/>
      <c r="L556" s="138"/>
      <c r="M556" s="138"/>
      <c r="N556" s="138"/>
      <c r="O556" s="138"/>
      <c r="P556" s="138"/>
      <c r="Q556" s="138"/>
      <c r="R556" s="139"/>
      <c r="S556" s="61" t="s">
        <v>1856</v>
      </c>
      <c r="T556" s="61" t="s">
        <v>13</v>
      </c>
      <c r="U556" s="61" t="s">
        <v>28</v>
      </c>
      <c r="V556" s="61" t="s">
        <v>30</v>
      </c>
      <c r="W556" s="61" t="s">
        <v>31</v>
      </c>
      <c r="X556" s="61" t="s">
        <v>101</v>
      </c>
      <c r="Y556" s="61" t="s">
        <v>33</v>
      </c>
      <c r="Z556" s="140"/>
      <c r="AA556" s="14">
        <v>15</v>
      </c>
      <c r="AB556" s="14">
        <v>15</v>
      </c>
      <c r="AC556" s="14">
        <v>4.2</v>
      </c>
      <c r="AD556" s="14">
        <v>9.8000000000000007</v>
      </c>
      <c r="AE556" s="140"/>
      <c r="AF556" s="61">
        <v>0</v>
      </c>
      <c r="AG556" s="61">
        <v>0</v>
      </c>
      <c r="AH556" s="61">
        <v>0</v>
      </c>
      <c r="AI556" s="61">
        <v>80</v>
      </c>
      <c r="AJ556" s="139"/>
      <c r="AK556" s="138"/>
      <c r="AL556" s="136"/>
      <c r="AM556" s="61" t="s">
        <v>1857</v>
      </c>
      <c r="AN556" s="65">
        <v>44927</v>
      </c>
      <c r="AO556" s="65">
        <v>45261</v>
      </c>
      <c r="AP556" s="77" t="s">
        <v>233</v>
      </c>
      <c r="AQ556" s="61" t="s">
        <v>1798</v>
      </c>
    </row>
    <row r="557" spans="1:43" s="59" customFormat="1" ht="105" x14ac:dyDescent="0.25">
      <c r="A557" s="138"/>
      <c r="B557" s="138"/>
      <c r="C557" s="136"/>
      <c r="D557" s="136"/>
      <c r="E557" s="136"/>
      <c r="F557" s="136"/>
      <c r="G557" s="136"/>
      <c r="H557" s="136"/>
      <c r="I557" s="138"/>
      <c r="J557" s="138"/>
      <c r="K557" s="138"/>
      <c r="L557" s="138"/>
      <c r="M557" s="138"/>
      <c r="N557" s="138"/>
      <c r="O557" s="138"/>
      <c r="P557" s="138"/>
      <c r="Q557" s="138"/>
      <c r="R557" s="139"/>
      <c r="S557" s="61" t="s">
        <v>1858</v>
      </c>
      <c r="T557" s="61" t="s">
        <v>13</v>
      </c>
      <c r="U557" s="61" t="s">
        <v>28</v>
      </c>
      <c r="V557" s="61" t="s">
        <v>30</v>
      </c>
      <c r="W557" s="61" t="s">
        <v>31</v>
      </c>
      <c r="X557" s="61" t="s">
        <v>101</v>
      </c>
      <c r="Y557" s="61" t="s">
        <v>33</v>
      </c>
      <c r="Z557" s="140"/>
      <c r="AA557" s="14">
        <v>15</v>
      </c>
      <c r="AB557" s="14">
        <v>15</v>
      </c>
      <c r="AC557" s="14">
        <v>2.94</v>
      </c>
      <c r="AD557" s="14">
        <v>6.8600000000000012</v>
      </c>
      <c r="AE557" s="140"/>
      <c r="AF557" s="61">
        <v>0</v>
      </c>
      <c r="AG557" s="61">
        <v>0</v>
      </c>
      <c r="AH557" s="61">
        <v>0</v>
      </c>
      <c r="AI557" s="61">
        <v>80</v>
      </c>
      <c r="AJ557" s="139"/>
      <c r="AK557" s="138"/>
      <c r="AL557" s="136"/>
      <c r="AM557" s="61" t="s">
        <v>1859</v>
      </c>
      <c r="AN557" s="65">
        <v>44927</v>
      </c>
      <c r="AO557" s="65">
        <v>45261</v>
      </c>
      <c r="AP557" s="77" t="s">
        <v>235</v>
      </c>
      <c r="AQ557" s="61" t="s">
        <v>1860</v>
      </c>
    </row>
    <row r="558" spans="1:43" s="59" customFormat="1" ht="195" x14ac:dyDescent="0.25">
      <c r="A558" s="138">
        <v>206</v>
      </c>
      <c r="B558" s="138" t="s">
        <v>1861</v>
      </c>
      <c r="C558" s="136" t="s">
        <v>1862</v>
      </c>
      <c r="D558" s="136" t="s">
        <v>1863</v>
      </c>
      <c r="E558" s="136" t="s">
        <v>96</v>
      </c>
      <c r="F558" s="136" t="s">
        <v>1864</v>
      </c>
      <c r="G558" s="136" t="s">
        <v>1865</v>
      </c>
      <c r="H558" s="136" t="s">
        <v>1866</v>
      </c>
      <c r="I558" s="138" t="s">
        <v>158</v>
      </c>
      <c r="J558" s="138" t="s">
        <v>193</v>
      </c>
      <c r="K558" s="138" t="s">
        <v>23</v>
      </c>
      <c r="L558" s="138" t="s">
        <v>71</v>
      </c>
      <c r="M558" s="138">
        <v>2500</v>
      </c>
      <c r="N558" s="138" t="s">
        <v>41</v>
      </c>
      <c r="O558" s="138">
        <v>80</v>
      </c>
      <c r="P558" s="138" t="s">
        <v>16</v>
      </c>
      <c r="Q558" s="138">
        <v>60</v>
      </c>
      <c r="R558" s="139" t="s">
        <v>15</v>
      </c>
      <c r="S558" s="61" t="s">
        <v>1867</v>
      </c>
      <c r="T558" s="61" t="s">
        <v>13</v>
      </c>
      <c r="U558" s="61" t="s">
        <v>27</v>
      </c>
      <c r="V558" s="61" t="s">
        <v>30</v>
      </c>
      <c r="W558" s="61" t="s">
        <v>31</v>
      </c>
      <c r="X558" s="61" t="s">
        <v>101</v>
      </c>
      <c r="Y558" s="61" t="s">
        <v>33</v>
      </c>
      <c r="Z558" s="140">
        <v>17.28</v>
      </c>
      <c r="AA558" s="14">
        <v>25</v>
      </c>
      <c r="AB558" s="14">
        <v>15</v>
      </c>
      <c r="AC558" s="14">
        <v>32</v>
      </c>
      <c r="AD558" s="14">
        <v>48</v>
      </c>
      <c r="AE558" s="140">
        <v>60</v>
      </c>
      <c r="AF558" s="61">
        <v>0</v>
      </c>
      <c r="AG558" s="61">
        <v>0</v>
      </c>
      <c r="AH558" s="61">
        <v>0</v>
      </c>
      <c r="AI558" s="61">
        <v>60</v>
      </c>
      <c r="AJ558" s="141" t="s">
        <v>16</v>
      </c>
      <c r="AK558" s="138" t="s">
        <v>36</v>
      </c>
      <c r="AL558" s="136" t="s">
        <v>275</v>
      </c>
      <c r="AM558" s="136" t="s">
        <v>1868</v>
      </c>
      <c r="AN558" s="137">
        <v>44927</v>
      </c>
      <c r="AO558" s="137">
        <v>45261</v>
      </c>
      <c r="AP558" s="137">
        <v>45078</v>
      </c>
      <c r="AQ558" s="136" t="s">
        <v>1869</v>
      </c>
    </row>
    <row r="559" spans="1:43" s="59" customFormat="1" ht="150" x14ac:dyDescent="0.25">
      <c r="A559" s="138"/>
      <c r="B559" s="138"/>
      <c r="C559" s="136"/>
      <c r="D559" s="136"/>
      <c r="E559" s="136"/>
      <c r="F559" s="136"/>
      <c r="G559" s="136"/>
      <c r="H559" s="136"/>
      <c r="I559" s="138"/>
      <c r="J559" s="138"/>
      <c r="K559" s="138"/>
      <c r="L559" s="138"/>
      <c r="M559" s="138"/>
      <c r="N559" s="138"/>
      <c r="O559" s="138"/>
      <c r="P559" s="138"/>
      <c r="Q559" s="138"/>
      <c r="R559" s="139"/>
      <c r="S559" s="61" t="s">
        <v>1870</v>
      </c>
      <c r="T559" s="61" t="s">
        <v>13</v>
      </c>
      <c r="U559" s="61" t="s">
        <v>27</v>
      </c>
      <c r="V559" s="61" t="s">
        <v>30</v>
      </c>
      <c r="W559" s="61" t="s">
        <v>31</v>
      </c>
      <c r="X559" s="61" t="s">
        <v>101</v>
      </c>
      <c r="Y559" s="61" t="s">
        <v>33</v>
      </c>
      <c r="Z559" s="140"/>
      <c r="AA559" s="14">
        <v>25</v>
      </c>
      <c r="AB559" s="14">
        <v>15</v>
      </c>
      <c r="AC559" s="14">
        <v>19.2</v>
      </c>
      <c r="AD559" s="14">
        <v>28.8</v>
      </c>
      <c r="AE559" s="140"/>
      <c r="AF559" s="61">
        <v>0</v>
      </c>
      <c r="AG559" s="61">
        <v>0</v>
      </c>
      <c r="AH559" s="61">
        <v>0</v>
      </c>
      <c r="AI559" s="61">
        <v>60</v>
      </c>
      <c r="AJ559" s="141"/>
      <c r="AK559" s="138"/>
      <c r="AL559" s="136"/>
      <c r="AM559" s="136"/>
      <c r="AN559" s="137"/>
      <c r="AO559" s="137"/>
      <c r="AP559" s="137"/>
      <c r="AQ559" s="136"/>
    </row>
    <row r="560" spans="1:43" s="59" customFormat="1" ht="165" x14ac:dyDescent="0.25">
      <c r="A560" s="138"/>
      <c r="B560" s="138"/>
      <c r="C560" s="136"/>
      <c r="D560" s="136"/>
      <c r="E560" s="136"/>
      <c r="F560" s="136"/>
      <c r="G560" s="136"/>
      <c r="H560" s="136"/>
      <c r="I560" s="138"/>
      <c r="J560" s="138"/>
      <c r="K560" s="138"/>
      <c r="L560" s="138"/>
      <c r="M560" s="138"/>
      <c r="N560" s="138"/>
      <c r="O560" s="138"/>
      <c r="P560" s="138"/>
      <c r="Q560" s="138"/>
      <c r="R560" s="139"/>
      <c r="S560" s="61" t="s">
        <v>1871</v>
      </c>
      <c r="T560" s="61" t="s">
        <v>13</v>
      </c>
      <c r="U560" s="61" t="s">
        <v>27</v>
      </c>
      <c r="V560" s="61" t="s">
        <v>30</v>
      </c>
      <c r="W560" s="61" t="s">
        <v>31</v>
      </c>
      <c r="X560" s="61" t="s">
        <v>101</v>
      </c>
      <c r="Y560" s="61" t="s">
        <v>33</v>
      </c>
      <c r="Z560" s="140"/>
      <c r="AA560" s="14">
        <v>25</v>
      </c>
      <c r="AB560" s="14">
        <v>15</v>
      </c>
      <c r="AC560" s="14">
        <v>11.52</v>
      </c>
      <c r="AD560" s="14">
        <v>17.28</v>
      </c>
      <c r="AE560" s="140"/>
      <c r="AF560" s="61">
        <v>0</v>
      </c>
      <c r="AG560" s="61">
        <v>0</v>
      </c>
      <c r="AH560" s="61">
        <v>0</v>
      </c>
      <c r="AI560" s="61">
        <v>60</v>
      </c>
      <c r="AJ560" s="141"/>
      <c r="AK560" s="138"/>
      <c r="AL560" s="136"/>
      <c r="AM560" s="136"/>
      <c r="AN560" s="137"/>
      <c r="AO560" s="137"/>
      <c r="AP560" s="137"/>
      <c r="AQ560" s="136"/>
    </row>
    <row r="561" spans="1:43" s="59" customFormat="1" ht="90" x14ac:dyDescent="0.25">
      <c r="A561" s="138">
        <v>207</v>
      </c>
      <c r="B561" s="138" t="s">
        <v>1861</v>
      </c>
      <c r="C561" s="136" t="s">
        <v>1872</v>
      </c>
      <c r="D561" s="136" t="s">
        <v>1873</v>
      </c>
      <c r="E561" s="136" t="s">
        <v>96</v>
      </c>
      <c r="F561" s="136" t="s">
        <v>1874</v>
      </c>
      <c r="G561" s="136" t="s">
        <v>1875</v>
      </c>
      <c r="H561" s="136" t="s">
        <v>1876</v>
      </c>
      <c r="I561" s="138" t="s">
        <v>158</v>
      </c>
      <c r="J561" s="138" t="s">
        <v>193</v>
      </c>
      <c r="K561" s="138" t="s">
        <v>23</v>
      </c>
      <c r="L561" s="138" t="s">
        <v>71</v>
      </c>
      <c r="M561" s="138">
        <v>200</v>
      </c>
      <c r="N561" s="138" t="s">
        <v>42</v>
      </c>
      <c r="O561" s="138">
        <v>40</v>
      </c>
      <c r="P561" s="138" t="s">
        <v>16</v>
      </c>
      <c r="Q561" s="138">
        <v>60</v>
      </c>
      <c r="R561" s="141" t="s">
        <v>16</v>
      </c>
      <c r="S561" s="61" t="s">
        <v>1877</v>
      </c>
      <c r="T561" s="61" t="s">
        <v>13</v>
      </c>
      <c r="U561" s="61" t="s">
        <v>27</v>
      </c>
      <c r="V561" s="61" t="s">
        <v>30</v>
      </c>
      <c r="W561" s="61" t="s">
        <v>31</v>
      </c>
      <c r="X561" s="61" t="s">
        <v>101</v>
      </c>
      <c r="Y561" s="61" t="s">
        <v>33</v>
      </c>
      <c r="Z561" s="140">
        <v>8.64</v>
      </c>
      <c r="AA561" s="14">
        <v>25</v>
      </c>
      <c r="AB561" s="14">
        <v>15</v>
      </c>
      <c r="AC561" s="14">
        <v>16</v>
      </c>
      <c r="AD561" s="14">
        <v>24</v>
      </c>
      <c r="AE561" s="140">
        <v>60</v>
      </c>
      <c r="AF561" s="61">
        <v>0</v>
      </c>
      <c r="AG561" s="61">
        <v>0</v>
      </c>
      <c r="AH561" s="61">
        <v>0</v>
      </c>
      <c r="AI561" s="61">
        <v>60</v>
      </c>
      <c r="AJ561" s="141" t="s">
        <v>16</v>
      </c>
      <c r="AK561" s="138" t="s">
        <v>36</v>
      </c>
      <c r="AL561" s="136" t="s">
        <v>275</v>
      </c>
      <c r="AM561" s="136" t="s">
        <v>1878</v>
      </c>
      <c r="AN561" s="137">
        <v>44927</v>
      </c>
      <c r="AO561" s="137">
        <v>45261</v>
      </c>
      <c r="AP561" s="137">
        <v>45078</v>
      </c>
      <c r="AQ561" s="136" t="s">
        <v>1879</v>
      </c>
    </row>
    <row r="562" spans="1:43" s="59" customFormat="1" ht="135" x14ac:dyDescent="0.25">
      <c r="A562" s="138"/>
      <c r="B562" s="138"/>
      <c r="C562" s="136"/>
      <c r="D562" s="136"/>
      <c r="E562" s="136"/>
      <c r="F562" s="136"/>
      <c r="G562" s="136"/>
      <c r="H562" s="136"/>
      <c r="I562" s="138"/>
      <c r="J562" s="138"/>
      <c r="K562" s="138"/>
      <c r="L562" s="138"/>
      <c r="M562" s="138"/>
      <c r="N562" s="138"/>
      <c r="O562" s="138"/>
      <c r="P562" s="138"/>
      <c r="Q562" s="138"/>
      <c r="R562" s="141"/>
      <c r="S562" s="61" t="s">
        <v>1880</v>
      </c>
      <c r="T562" s="61" t="s">
        <v>13</v>
      </c>
      <c r="U562" s="61" t="s">
        <v>27</v>
      </c>
      <c r="V562" s="61" t="s">
        <v>30</v>
      </c>
      <c r="W562" s="61" t="s">
        <v>31</v>
      </c>
      <c r="X562" s="61" t="s">
        <v>101</v>
      </c>
      <c r="Y562" s="61" t="s">
        <v>33</v>
      </c>
      <c r="Z562" s="140"/>
      <c r="AA562" s="14">
        <v>25</v>
      </c>
      <c r="AB562" s="14">
        <v>15</v>
      </c>
      <c r="AC562" s="14">
        <v>9.6</v>
      </c>
      <c r="AD562" s="14">
        <v>14.4</v>
      </c>
      <c r="AE562" s="140"/>
      <c r="AF562" s="61">
        <v>0</v>
      </c>
      <c r="AG562" s="61">
        <v>0</v>
      </c>
      <c r="AH562" s="61">
        <v>0</v>
      </c>
      <c r="AI562" s="61">
        <v>60</v>
      </c>
      <c r="AJ562" s="141"/>
      <c r="AK562" s="138"/>
      <c r="AL562" s="136"/>
      <c r="AM562" s="136"/>
      <c r="AN562" s="137"/>
      <c r="AO562" s="137"/>
      <c r="AP562" s="137"/>
      <c r="AQ562" s="136"/>
    </row>
    <row r="563" spans="1:43" s="59" customFormat="1" ht="120" x14ac:dyDescent="0.25">
      <c r="A563" s="138"/>
      <c r="B563" s="138"/>
      <c r="C563" s="136"/>
      <c r="D563" s="136"/>
      <c r="E563" s="136"/>
      <c r="F563" s="136"/>
      <c r="G563" s="136"/>
      <c r="H563" s="136"/>
      <c r="I563" s="138"/>
      <c r="J563" s="138"/>
      <c r="K563" s="138"/>
      <c r="L563" s="138"/>
      <c r="M563" s="138"/>
      <c r="N563" s="138"/>
      <c r="O563" s="138"/>
      <c r="P563" s="138"/>
      <c r="Q563" s="138"/>
      <c r="R563" s="141"/>
      <c r="S563" s="61" t="s">
        <v>1881</v>
      </c>
      <c r="T563" s="61" t="s">
        <v>13</v>
      </c>
      <c r="U563" s="61" t="s">
        <v>27</v>
      </c>
      <c r="V563" s="61" t="s">
        <v>30</v>
      </c>
      <c r="W563" s="61" t="s">
        <v>31</v>
      </c>
      <c r="X563" s="61" t="s">
        <v>101</v>
      </c>
      <c r="Y563" s="61" t="s">
        <v>33</v>
      </c>
      <c r="Z563" s="140"/>
      <c r="AA563" s="14">
        <v>25</v>
      </c>
      <c r="AB563" s="14">
        <v>15</v>
      </c>
      <c r="AC563" s="14">
        <v>5.76</v>
      </c>
      <c r="AD563" s="14">
        <v>8.64</v>
      </c>
      <c r="AE563" s="140"/>
      <c r="AF563" s="61">
        <v>0</v>
      </c>
      <c r="AG563" s="61">
        <v>0</v>
      </c>
      <c r="AH563" s="61">
        <v>0</v>
      </c>
      <c r="AI563" s="61">
        <v>60</v>
      </c>
      <c r="AJ563" s="141"/>
      <c r="AK563" s="138"/>
      <c r="AL563" s="136"/>
      <c r="AM563" s="136"/>
      <c r="AN563" s="137"/>
      <c r="AO563" s="137"/>
      <c r="AP563" s="137"/>
      <c r="AQ563" s="136"/>
    </row>
    <row r="564" spans="1:43" s="59" customFormat="1" ht="135" x14ac:dyDescent="0.25">
      <c r="A564" s="14">
        <v>208</v>
      </c>
      <c r="B564" s="61" t="s">
        <v>1861</v>
      </c>
      <c r="C564" s="61" t="s">
        <v>1862</v>
      </c>
      <c r="D564" s="61" t="s">
        <v>1781</v>
      </c>
      <c r="E564" s="61" t="s">
        <v>96</v>
      </c>
      <c r="F564" s="61" t="s">
        <v>1882</v>
      </c>
      <c r="G564" s="61" t="s">
        <v>1883</v>
      </c>
      <c r="H564" s="61" t="s">
        <v>1884</v>
      </c>
      <c r="I564" s="14" t="s">
        <v>158</v>
      </c>
      <c r="J564" s="14" t="s">
        <v>193</v>
      </c>
      <c r="K564" s="14" t="s">
        <v>23</v>
      </c>
      <c r="L564" s="14" t="s">
        <v>71</v>
      </c>
      <c r="M564" s="14">
        <v>13</v>
      </c>
      <c r="N564" s="14" t="s">
        <v>42</v>
      </c>
      <c r="O564" s="14">
        <v>40</v>
      </c>
      <c r="P564" s="14" t="s">
        <v>16</v>
      </c>
      <c r="Q564" s="14">
        <v>60</v>
      </c>
      <c r="R564" s="66" t="s">
        <v>16</v>
      </c>
      <c r="S564" s="61" t="s">
        <v>2801</v>
      </c>
      <c r="T564" s="61" t="s">
        <v>13</v>
      </c>
      <c r="U564" s="61" t="s">
        <v>27</v>
      </c>
      <c r="V564" s="61" t="s">
        <v>30</v>
      </c>
      <c r="W564" s="61" t="s">
        <v>31</v>
      </c>
      <c r="X564" s="61" t="s">
        <v>101</v>
      </c>
      <c r="Y564" s="61" t="s">
        <v>33</v>
      </c>
      <c r="Z564" s="64">
        <v>24</v>
      </c>
      <c r="AA564" s="14">
        <v>25</v>
      </c>
      <c r="AB564" s="14">
        <v>15</v>
      </c>
      <c r="AC564" s="14">
        <v>16</v>
      </c>
      <c r="AD564" s="14">
        <v>24</v>
      </c>
      <c r="AE564" s="64">
        <v>60</v>
      </c>
      <c r="AF564" s="61">
        <v>0</v>
      </c>
      <c r="AG564" s="61">
        <v>0</v>
      </c>
      <c r="AH564" s="61">
        <v>0</v>
      </c>
      <c r="AI564" s="61">
        <v>60</v>
      </c>
      <c r="AJ564" s="66" t="s">
        <v>16</v>
      </c>
      <c r="AK564" s="61" t="s">
        <v>36</v>
      </c>
      <c r="AL564" s="61" t="s">
        <v>275</v>
      </c>
      <c r="AM564" s="61" t="s">
        <v>1885</v>
      </c>
      <c r="AN564" s="65">
        <v>44927</v>
      </c>
      <c r="AO564" s="65">
        <v>45261</v>
      </c>
      <c r="AP564" s="65">
        <v>45078</v>
      </c>
      <c r="AQ564" s="61" t="s">
        <v>1886</v>
      </c>
    </row>
    <row r="565" spans="1:43" s="59" customFormat="1" ht="165" x14ac:dyDescent="0.25">
      <c r="A565" s="138">
        <v>209</v>
      </c>
      <c r="B565" s="138" t="s">
        <v>1861</v>
      </c>
      <c r="C565" s="136" t="s">
        <v>1862</v>
      </c>
      <c r="D565" s="136" t="s">
        <v>1863</v>
      </c>
      <c r="E565" s="136" t="s">
        <v>96</v>
      </c>
      <c r="F565" s="136" t="s">
        <v>1887</v>
      </c>
      <c r="G565" s="136" t="s">
        <v>1888</v>
      </c>
      <c r="H565" s="136" t="s">
        <v>1889</v>
      </c>
      <c r="I565" s="138" t="s">
        <v>66</v>
      </c>
      <c r="J565" s="138" t="s">
        <v>193</v>
      </c>
      <c r="K565" s="138" t="s">
        <v>22</v>
      </c>
      <c r="L565" s="138" t="s">
        <v>77</v>
      </c>
      <c r="M565" s="138">
        <v>2500</v>
      </c>
      <c r="N565" s="138" t="s">
        <v>41</v>
      </c>
      <c r="O565" s="138">
        <v>80</v>
      </c>
      <c r="P565" s="138" t="s">
        <v>14</v>
      </c>
      <c r="Q565" s="138">
        <v>100</v>
      </c>
      <c r="R565" s="144" t="s">
        <v>19</v>
      </c>
      <c r="S565" s="61" t="s">
        <v>1890</v>
      </c>
      <c r="T565" s="61" t="s">
        <v>13</v>
      </c>
      <c r="U565" s="61" t="s">
        <v>27</v>
      </c>
      <c r="V565" s="61" t="s">
        <v>30</v>
      </c>
      <c r="W565" s="61" t="s">
        <v>31</v>
      </c>
      <c r="X565" s="61" t="s">
        <v>101</v>
      </c>
      <c r="Y565" s="61" t="s">
        <v>33</v>
      </c>
      <c r="Z565" s="140">
        <v>28.8</v>
      </c>
      <c r="AA565" s="14">
        <v>25</v>
      </c>
      <c r="AB565" s="14">
        <v>15</v>
      </c>
      <c r="AC565" s="14">
        <v>32</v>
      </c>
      <c r="AD565" s="14">
        <v>48</v>
      </c>
      <c r="AE565" s="140">
        <v>100</v>
      </c>
      <c r="AF565" s="61">
        <v>0</v>
      </c>
      <c r="AG565" s="61">
        <v>0</v>
      </c>
      <c r="AH565" s="61">
        <v>0</v>
      </c>
      <c r="AI565" s="61">
        <v>100</v>
      </c>
      <c r="AJ565" s="144" t="s">
        <v>19</v>
      </c>
      <c r="AK565" s="138" t="s">
        <v>36</v>
      </c>
      <c r="AL565" s="136" t="s">
        <v>1891</v>
      </c>
      <c r="AM565" s="136" t="s">
        <v>1892</v>
      </c>
      <c r="AN565" s="137">
        <v>44927</v>
      </c>
      <c r="AO565" s="137">
        <v>45261</v>
      </c>
      <c r="AP565" s="137">
        <v>45078</v>
      </c>
      <c r="AQ565" s="136" t="s">
        <v>1893</v>
      </c>
    </row>
    <row r="566" spans="1:43" s="59" customFormat="1" ht="195" x14ac:dyDescent="0.25">
      <c r="A566" s="138"/>
      <c r="B566" s="138"/>
      <c r="C566" s="136"/>
      <c r="D566" s="136"/>
      <c r="E566" s="136"/>
      <c r="F566" s="136"/>
      <c r="G566" s="136"/>
      <c r="H566" s="136"/>
      <c r="I566" s="138"/>
      <c r="J566" s="138"/>
      <c r="K566" s="138"/>
      <c r="L566" s="138"/>
      <c r="M566" s="138"/>
      <c r="N566" s="138"/>
      <c r="O566" s="138"/>
      <c r="P566" s="138"/>
      <c r="Q566" s="138"/>
      <c r="R566" s="144"/>
      <c r="S566" s="61" t="s">
        <v>1894</v>
      </c>
      <c r="T566" s="61" t="s">
        <v>13</v>
      </c>
      <c r="U566" s="61" t="s">
        <v>27</v>
      </c>
      <c r="V566" s="61" t="s">
        <v>30</v>
      </c>
      <c r="W566" s="61" t="s">
        <v>31</v>
      </c>
      <c r="X566" s="61" t="s">
        <v>101</v>
      </c>
      <c r="Y566" s="61" t="s">
        <v>33</v>
      </c>
      <c r="Z566" s="140"/>
      <c r="AA566" s="14">
        <v>25</v>
      </c>
      <c r="AB566" s="14">
        <v>15</v>
      </c>
      <c r="AC566" s="14">
        <v>19.2</v>
      </c>
      <c r="AD566" s="14">
        <v>28.8</v>
      </c>
      <c r="AE566" s="140"/>
      <c r="AF566" s="61">
        <v>0</v>
      </c>
      <c r="AG566" s="61">
        <v>0</v>
      </c>
      <c r="AH566" s="61">
        <v>0</v>
      </c>
      <c r="AI566" s="61">
        <v>100</v>
      </c>
      <c r="AJ566" s="144"/>
      <c r="AK566" s="138"/>
      <c r="AL566" s="136"/>
      <c r="AM566" s="136"/>
      <c r="AN566" s="137"/>
      <c r="AO566" s="137"/>
      <c r="AP566" s="137"/>
      <c r="AQ566" s="136"/>
    </row>
    <row r="567" spans="1:43" s="59" customFormat="1" ht="90" x14ac:dyDescent="0.25">
      <c r="A567" s="138">
        <v>210</v>
      </c>
      <c r="B567" s="138" t="s">
        <v>1861</v>
      </c>
      <c r="C567" s="136" t="s">
        <v>231</v>
      </c>
      <c r="D567" s="136" t="s">
        <v>1895</v>
      </c>
      <c r="E567" s="136" t="s">
        <v>95</v>
      </c>
      <c r="F567" s="136" t="s">
        <v>1896</v>
      </c>
      <c r="G567" s="136" t="s">
        <v>1897</v>
      </c>
      <c r="H567" s="136" t="s">
        <v>1898</v>
      </c>
      <c r="I567" s="138" t="s">
        <v>160</v>
      </c>
      <c r="J567" s="138" t="s">
        <v>193</v>
      </c>
      <c r="K567" s="138" t="s">
        <v>286</v>
      </c>
      <c r="L567" s="138" t="s">
        <v>71</v>
      </c>
      <c r="M567" s="138">
        <v>12</v>
      </c>
      <c r="N567" s="138" t="s">
        <v>55</v>
      </c>
      <c r="O567" s="138">
        <v>20</v>
      </c>
      <c r="P567" s="138" t="s">
        <v>46</v>
      </c>
      <c r="Q567" s="138">
        <v>80</v>
      </c>
      <c r="R567" s="139" t="s">
        <v>15</v>
      </c>
      <c r="S567" s="61" t="s">
        <v>1899</v>
      </c>
      <c r="T567" s="61" t="s">
        <v>13</v>
      </c>
      <c r="U567" s="61" t="s">
        <v>27</v>
      </c>
      <c r="V567" s="61" t="s">
        <v>30</v>
      </c>
      <c r="W567" s="61" t="s">
        <v>31</v>
      </c>
      <c r="X567" s="61" t="s">
        <v>101</v>
      </c>
      <c r="Y567" s="61" t="s">
        <v>33</v>
      </c>
      <c r="Z567" s="140">
        <v>1.5551999999999999</v>
      </c>
      <c r="AA567" s="14">
        <v>25</v>
      </c>
      <c r="AB567" s="14">
        <v>15</v>
      </c>
      <c r="AC567" s="14">
        <v>8</v>
      </c>
      <c r="AD567" s="14">
        <v>12</v>
      </c>
      <c r="AE567" s="140">
        <v>80</v>
      </c>
      <c r="AF567" s="61">
        <v>0</v>
      </c>
      <c r="AG567" s="61">
        <v>0</v>
      </c>
      <c r="AH567" s="61">
        <v>0</v>
      </c>
      <c r="AI567" s="61">
        <v>80</v>
      </c>
      <c r="AJ567" s="139" t="s">
        <v>15</v>
      </c>
      <c r="AK567" s="138" t="s">
        <v>36</v>
      </c>
      <c r="AL567" s="136" t="s">
        <v>275</v>
      </c>
      <c r="AM567" s="61" t="s">
        <v>1900</v>
      </c>
      <c r="AN567" s="65">
        <v>44927</v>
      </c>
      <c r="AO567" s="65">
        <v>45261</v>
      </c>
      <c r="AP567" s="14" t="s">
        <v>235</v>
      </c>
      <c r="AQ567" s="61" t="s">
        <v>1901</v>
      </c>
    </row>
    <row r="568" spans="1:43" s="59" customFormat="1" ht="120" x14ac:dyDescent="0.25">
      <c r="A568" s="138"/>
      <c r="B568" s="138"/>
      <c r="C568" s="136"/>
      <c r="D568" s="136"/>
      <c r="E568" s="136"/>
      <c r="F568" s="136"/>
      <c r="G568" s="136"/>
      <c r="H568" s="136"/>
      <c r="I568" s="138"/>
      <c r="J568" s="138"/>
      <c r="K568" s="138"/>
      <c r="L568" s="138"/>
      <c r="M568" s="138"/>
      <c r="N568" s="138"/>
      <c r="O568" s="138"/>
      <c r="P568" s="138"/>
      <c r="Q568" s="138"/>
      <c r="R568" s="139"/>
      <c r="S568" s="61" t="s">
        <v>1902</v>
      </c>
      <c r="T568" s="61" t="s">
        <v>13</v>
      </c>
      <c r="U568" s="61" t="s">
        <v>27</v>
      </c>
      <c r="V568" s="61" t="s">
        <v>30</v>
      </c>
      <c r="W568" s="61" t="s">
        <v>31</v>
      </c>
      <c r="X568" s="61" t="s">
        <v>101</v>
      </c>
      <c r="Y568" s="61" t="s">
        <v>33</v>
      </c>
      <c r="Z568" s="140"/>
      <c r="AA568" s="14">
        <v>25</v>
      </c>
      <c r="AB568" s="14">
        <v>15</v>
      </c>
      <c r="AC568" s="14">
        <v>4.8</v>
      </c>
      <c r="AD568" s="14">
        <v>7.2</v>
      </c>
      <c r="AE568" s="140"/>
      <c r="AF568" s="61">
        <v>0</v>
      </c>
      <c r="AG568" s="61">
        <v>0</v>
      </c>
      <c r="AH568" s="61">
        <v>0</v>
      </c>
      <c r="AI568" s="61">
        <v>80</v>
      </c>
      <c r="AJ568" s="139"/>
      <c r="AK568" s="138"/>
      <c r="AL568" s="136"/>
      <c r="AM568" s="61" t="s">
        <v>1903</v>
      </c>
      <c r="AN568" s="65">
        <v>44927</v>
      </c>
      <c r="AO568" s="65">
        <v>45261</v>
      </c>
      <c r="AP568" s="14" t="s">
        <v>235</v>
      </c>
      <c r="AQ568" s="61" t="s">
        <v>1901</v>
      </c>
    </row>
    <row r="569" spans="1:43" s="59" customFormat="1" ht="90" x14ac:dyDescent="0.25">
      <c r="A569" s="138"/>
      <c r="B569" s="138"/>
      <c r="C569" s="136"/>
      <c r="D569" s="136"/>
      <c r="E569" s="136"/>
      <c r="F569" s="136"/>
      <c r="G569" s="136"/>
      <c r="H569" s="136"/>
      <c r="I569" s="138"/>
      <c r="J569" s="138"/>
      <c r="K569" s="138"/>
      <c r="L569" s="138"/>
      <c r="M569" s="138"/>
      <c r="N569" s="138"/>
      <c r="O569" s="138"/>
      <c r="P569" s="138"/>
      <c r="Q569" s="138"/>
      <c r="R569" s="139"/>
      <c r="S569" s="61" t="s">
        <v>1904</v>
      </c>
      <c r="T569" s="61" t="s">
        <v>13</v>
      </c>
      <c r="U569" s="61" t="s">
        <v>27</v>
      </c>
      <c r="V569" s="61" t="s">
        <v>30</v>
      </c>
      <c r="W569" s="61" t="s">
        <v>31</v>
      </c>
      <c r="X569" s="61" t="s">
        <v>101</v>
      </c>
      <c r="Y569" s="61" t="s">
        <v>33</v>
      </c>
      <c r="Z569" s="140"/>
      <c r="AA569" s="14">
        <v>25</v>
      </c>
      <c r="AB569" s="14">
        <v>15</v>
      </c>
      <c r="AC569" s="14">
        <v>2.88</v>
      </c>
      <c r="AD569" s="14">
        <v>4.32</v>
      </c>
      <c r="AE569" s="140"/>
      <c r="AF569" s="61">
        <v>0</v>
      </c>
      <c r="AG569" s="61">
        <v>0</v>
      </c>
      <c r="AH569" s="61">
        <v>0</v>
      </c>
      <c r="AI569" s="61">
        <v>80</v>
      </c>
      <c r="AJ569" s="139"/>
      <c r="AK569" s="138"/>
      <c r="AL569" s="136"/>
      <c r="AM569" s="61" t="s">
        <v>1905</v>
      </c>
      <c r="AN569" s="65">
        <v>44927</v>
      </c>
      <c r="AO569" s="65">
        <v>45261</v>
      </c>
      <c r="AP569" s="14" t="s">
        <v>235</v>
      </c>
      <c r="AQ569" s="61" t="s">
        <v>1901</v>
      </c>
    </row>
    <row r="570" spans="1:43" s="59" customFormat="1" ht="135" x14ac:dyDescent="0.25">
      <c r="A570" s="138"/>
      <c r="B570" s="138"/>
      <c r="C570" s="136"/>
      <c r="D570" s="136"/>
      <c r="E570" s="136"/>
      <c r="F570" s="136"/>
      <c r="G570" s="136"/>
      <c r="H570" s="136"/>
      <c r="I570" s="138"/>
      <c r="J570" s="138"/>
      <c r="K570" s="138"/>
      <c r="L570" s="138"/>
      <c r="M570" s="138"/>
      <c r="N570" s="138"/>
      <c r="O570" s="138"/>
      <c r="P570" s="138"/>
      <c r="Q570" s="138"/>
      <c r="R570" s="139"/>
      <c r="S570" s="61" t="s">
        <v>1906</v>
      </c>
      <c r="T570" s="61" t="s">
        <v>13</v>
      </c>
      <c r="U570" s="61" t="s">
        <v>27</v>
      </c>
      <c r="V570" s="61" t="s">
        <v>30</v>
      </c>
      <c r="W570" s="61" t="s">
        <v>31</v>
      </c>
      <c r="X570" s="61" t="s">
        <v>101</v>
      </c>
      <c r="Y570" s="61" t="s">
        <v>33</v>
      </c>
      <c r="Z570" s="140"/>
      <c r="AA570" s="14">
        <v>25</v>
      </c>
      <c r="AB570" s="14">
        <v>15</v>
      </c>
      <c r="AC570" s="14">
        <v>1.7280000000000002</v>
      </c>
      <c r="AD570" s="14">
        <v>2.5920000000000001</v>
      </c>
      <c r="AE570" s="140"/>
      <c r="AF570" s="61">
        <v>0</v>
      </c>
      <c r="AG570" s="61">
        <v>0</v>
      </c>
      <c r="AH570" s="61">
        <v>0</v>
      </c>
      <c r="AI570" s="61">
        <v>80</v>
      </c>
      <c r="AJ570" s="139"/>
      <c r="AK570" s="138"/>
      <c r="AL570" s="136"/>
      <c r="AM570" s="61" t="s">
        <v>1907</v>
      </c>
      <c r="AN570" s="65">
        <v>44927</v>
      </c>
      <c r="AO570" s="65">
        <v>45261</v>
      </c>
      <c r="AP570" s="14" t="s">
        <v>235</v>
      </c>
      <c r="AQ570" s="61" t="s">
        <v>1901</v>
      </c>
    </row>
    <row r="571" spans="1:43" s="59" customFormat="1" ht="90" x14ac:dyDescent="0.25">
      <c r="A571" s="138"/>
      <c r="B571" s="138"/>
      <c r="C571" s="136"/>
      <c r="D571" s="136"/>
      <c r="E571" s="136"/>
      <c r="F571" s="136"/>
      <c r="G571" s="136"/>
      <c r="H571" s="136"/>
      <c r="I571" s="138"/>
      <c r="J571" s="138"/>
      <c r="K571" s="138"/>
      <c r="L571" s="138"/>
      <c r="M571" s="138"/>
      <c r="N571" s="138"/>
      <c r="O571" s="138"/>
      <c r="P571" s="138"/>
      <c r="Q571" s="138"/>
      <c r="R571" s="139"/>
      <c r="S571" s="61" t="s">
        <v>1908</v>
      </c>
      <c r="T571" s="61" t="s">
        <v>13</v>
      </c>
      <c r="U571" s="61" t="s">
        <v>27</v>
      </c>
      <c r="V571" s="61" t="s">
        <v>30</v>
      </c>
      <c r="W571" s="61" t="s">
        <v>31</v>
      </c>
      <c r="X571" s="61" t="s">
        <v>101</v>
      </c>
      <c r="Y571" s="61" t="s">
        <v>33</v>
      </c>
      <c r="Z571" s="140"/>
      <c r="AA571" s="14">
        <v>25</v>
      </c>
      <c r="AB571" s="14">
        <v>15</v>
      </c>
      <c r="AC571" s="14">
        <v>1.0368000000000002</v>
      </c>
      <c r="AD571" s="14">
        <v>1.5551999999999999</v>
      </c>
      <c r="AE571" s="140"/>
      <c r="AF571" s="61">
        <v>0</v>
      </c>
      <c r="AG571" s="61">
        <v>0</v>
      </c>
      <c r="AH571" s="61">
        <v>0</v>
      </c>
      <c r="AI571" s="61">
        <v>80</v>
      </c>
      <c r="AJ571" s="139"/>
      <c r="AK571" s="138"/>
      <c r="AL571" s="136"/>
      <c r="AM571" s="61" t="s">
        <v>1909</v>
      </c>
      <c r="AN571" s="65">
        <v>44927</v>
      </c>
      <c r="AO571" s="65">
        <v>45261</v>
      </c>
      <c r="AP571" s="14" t="s">
        <v>235</v>
      </c>
      <c r="AQ571" s="61" t="s">
        <v>1901</v>
      </c>
    </row>
    <row r="572" spans="1:43" s="59" customFormat="1" ht="120" x14ac:dyDescent="0.25">
      <c r="A572" s="138">
        <v>211</v>
      </c>
      <c r="B572" s="138" t="s">
        <v>1861</v>
      </c>
      <c r="C572" s="136" t="s">
        <v>292</v>
      </c>
      <c r="D572" s="136" t="s">
        <v>293</v>
      </c>
      <c r="E572" s="136" t="s">
        <v>95</v>
      </c>
      <c r="F572" s="136" t="s">
        <v>1910</v>
      </c>
      <c r="G572" s="136" t="s">
        <v>1911</v>
      </c>
      <c r="H572" s="136" t="s">
        <v>1912</v>
      </c>
      <c r="I572" s="138" t="s">
        <v>234</v>
      </c>
      <c r="J572" s="138" t="s">
        <v>193</v>
      </c>
      <c r="K572" s="138" t="s">
        <v>286</v>
      </c>
      <c r="L572" s="138" t="s">
        <v>71</v>
      </c>
      <c r="M572" s="138">
        <v>12</v>
      </c>
      <c r="N572" s="138" t="s">
        <v>55</v>
      </c>
      <c r="O572" s="138">
        <v>20</v>
      </c>
      <c r="P572" s="138" t="s">
        <v>46</v>
      </c>
      <c r="Q572" s="138">
        <v>80</v>
      </c>
      <c r="R572" s="139" t="s">
        <v>15</v>
      </c>
      <c r="S572" s="61" t="s">
        <v>2802</v>
      </c>
      <c r="T572" s="61" t="s">
        <v>13</v>
      </c>
      <c r="U572" s="61" t="s">
        <v>27</v>
      </c>
      <c r="V572" s="61" t="s">
        <v>30</v>
      </c>
      <c r="W572" s="61" t="s">
        <v>31</v>
      </c>
      <c r="X572" s="61" t="s">
        <v>101</v>
      </c>
      <c r="Y572" s="61" t="s">
        <v>33</v>
      </c>
      <c r="Z572" s="140">
        <v>4.32</v>
      </c>
      <c r="AA572" s="14">
        <v>25</v>
      </c>
      <c r="AB572" s="14">
        <v>15</v>
      </c>
      <c r="AC572" s="14">
        <v>8</v>
      </c>
      <c r="AD572" s="14">
        <v>12</v>
      </c>
      <c r="AE572" s="140">
        <v>80</v>
      </c>
      <c r="AF572" s="61">
        <v>0</v>
      </c>
      <c r="AG572" s="61">
        <v>0</v>
      </c>
      <c r="AH572" s="61">
        <v>0</v>
      </c>
      <c r="AI572" s="61">
        <v>80</v>
      </c>
      <c r="AJ572" s="139" t="s">
        <v>15</v>
      </c>
      <c r="AK572" s="138" t="s">
        <v>36</v>
      </c>
      <c r="AL572" s="136" t="s">
        <v>275</v>
      </c>
      <c r="AM572" s="61" t="s">
        <v>1913</v>
      </c>
      <c r="AN572" s="65">
        <v>44927</v>
      </c>
      <c r="AO572" s="65">
        <v>45261</v>
      </c>
      <c r="AP572" s="14" t="s">
        <v>235</v>
      </c>
      <c r="AQ572" s="61" t="s">
        <v>1914</v>
      </c>
    </row>
    <row r="573" spans="1:43" s="59" customFormat="1" ht="90" x14ac:dyDescent="0.25">
      <c r="A573" s="138"/>
      <c r="B573" s="138"/>
      <c r="C573" s="136"/>
      <c r="D573" s="136"/>
      <c r="E573" s="136"/>
      <c r="F573" s="136"/>
      <c r="G573" s="136"/>
      <c r="H573" s="136"/>
      <c r="I573" s="138"/>
      <c r="J573" s="138"/>
      <c r="K573" s="138"/>
      <c r="L573" s="138"/>
      <c r="M573" s="138"/>
      <c r="N573" s="138"/>
      <c r="O573" s="138"/>
      <c r="P573" s="138"/>
      <c r="Q573" s="138"/>
      <c r="R573" s="139"/>
      <c r="S573" s="61" t="s">
        <v>1915</v>
      </c>
      <c r="T573" s="61" t="s">
        <v>13</v>
      </c>
      <c r="U573" s="61" t="s">
        <v>27</v>
      </c>
      <c r="V573" s="61" t="s">
        <v>30</v>
      </c>
      <c r="W573" s="61" t="s">
        <v>31</v>
      </c>
      <c r="X573" s="61" t="s">
        <v>101</v>
      </c>
      <c r="Y573" s="61" t="s">
        <v>33</v>
      </c>
      <c r="Z573" s="140"/>
      <c r="AA573" s="14">
        <v>25</v>
      </c>
      <c r="AB573" s="14">
        <v>15</v>
      </c>
      <c r="AC573" s="14">
        <v>4.8</v>
      </c>
      <c r="AD573" s="14">
        <v>7.2</v>
      </c>
      <c r="AE573" s="140"/>
      <c r="AF573" s="61">
        <v>0</v>
      </c>
      <c r="AG573" s="61">
        <v>0</v>
      </c>
      <c r="AH573" s="61">
        <v>0</v>
      </c>
      <c r="AI573" s="61">
        <v>80</v>
      </c>
      <c r="AJ573" s="139"/>
      <c r="AK573" s="138"/>
      <c r="AL573" s="136"/>
      <c r="AM573" s="61" t="s">
        <v>1907</v>
      </c>
      <c r="AN573" s="65">
        <v>44927</v>
      </c>
      <c r="AO573" s="65">
        <v>45261</v>
      </c>
      <c r="AP573" s="14" t="s">
        <v>235</v>
      </c>
      <c r="AQ573" s="61" t="s">
        <v>1914</v>
      </c>
    </row>
    <row r="574" spans="1:43" s="59" customFormat="1" ht="120" x14ac:dyDescent="0.25">
      <c r="A574" s="138"/>
      <c r="B574" s="138"/>
      <c r="C574" s="136"/>
      <c r="D574" s="136"/>
      <c r="E574" s="136"/>
      <c r="F574" s="136"/>
      <c r="G574" s="136"/>
      <c r="H574" s="136"/>
      <c r="I574" s="138"/>
      <c r="J574" s="138"/>
      <c r="K574" s="138"/>
      <c r="L574" s="138"/>
      <c r="M574" s="138"/>
      <c r="N574" s="138"/>
      <c r="O574" s="138"/>
      <c r="P574" s="138"/>
      <c r="Q574" s="138"/>
      <c r="R574" s="139"/>
      <c r="S574" s="61" t="s">
        <v>1916</v>
      </c>
      <c r="T574" s="61" t="s">
        <v>13</v>
      </c>
      <c r="U574" s="61" t="s">
        <v>27</v>
      </c>
      <c r="V574" s="61" t="s">
        <v>30</v>
      </c>
      <c r="W574" s="61" t="s">
        <v>31</v>
      </c>
      <c r="X574" s="61" t="s">
        <v>101</v>
      </c>
      <c r="Y574" s="61" t="s">
        <v>33</v>
      </c>
      <c r="Z574" s="140"/>
      <c r="AA574" s="14">
        <v>25</v>
      </c>
      <c r="AB574" s="14">
        <v>15</v>
      </c>
      <c r="AC574" s="14">
        <v>2.88</v>
      </c>
      <c r="AD574" s="14">
        <v>4.32</v>
      </c>
      <c r="AE574" s="140"/>
      <c r="AF574" s="61">
        <v>0</v>
      </c>
      <c r="AG574" s="61">
        <v>0</v>
      </c>
      <c r="AH574" s="61">
        <v>0</v>
      </c>
      <c r="AI574" s="61">
        <v>80</v>
      </c>
      <c r="AJ574" s="139"/>
      <c r="AK574" s="138"/>
      <c r="AL574" s="136"/>
      <c r="AM574" s="61" t="s">
        <v>1917</v>
      </c>
      <c r="AN574" s="65">
        <v>44927</v>
      </c>
      <c r="AO574" s="65">
        <v>45261</v>
      </c>
      <c r="AP574" s="14" t="s">
        <v>235</v>
      </c>
      <c r="AQ574" s="61" t="s">
        <v>1914</v>
      </c>
    </row>
    <row r="575" spans="1:43" s="59" customFormat="1" ht="60" x14ac:dyDescent="0.25">
      <c r="A575" s="138"/>
      <c r="B575" s="138"/>
      <c r="C575" s="136"/>
      <c r="D575" s="136"/>
      <c r="E575" s="136"/>
      <c r="F575" s="136"/>
      <c r="G575" s="136"/>
      <c r="H575" s="136"/>
      <c r="I575" s="138"/>
      <c r="J575" s="138"/>
      <c r="K575" s="138"/>
      <c r="L575" s="138"/>
      <c r="M575" s="138"/>
      <c r="N575" s="138"/>
      <c r="O575" s="138"/>
      <c r="P575" s="138"/>
      <c r="Q575" s="138"/>
      <c r="R575" s="139"/>
      <c r="S575" s="61"/>
      <c r="T575" s="61"/>
      <c r="U575" s="61"/>
      <c r="V575" s="61"/>
      <c r="W575" s="61"/>
      <c r="X575" s="61"/>
      <c r="Y575" s="61"/>
      <c r="Z575" s="140"/>
      <c r="AA575" s="14">
        <v>0</v>
      </c>
      <c r="AB575" s="14">
        <v>0</v>
      </c>
      <c r="AC575" s="14">
        <v>0</v>
      </c>
      <c r="AD575" s="14">
        <v>4.32</v>
      </c>
      <c r="AE575" s="140"/>
      <c r="AF575" s="61">
        <v>0</v>
      </c>
      <c r="AG575" s="61">
        <v>0</v>
      </c>
      <c r="AH575" s="61">
        <v>0</v>
      </c>
      <c r="AI575" s="61">
        <v>80</v>
      </c>
      <c r="AJ575" s="139"/>
      <c r="AK575" s="138"/>
      <c r="AL575" s="136"/>
      <c r="AM575" s="61" t="s">
        <v>1918</v>
      </c>
      <c r="AN575" s="65">
        <v>44927</v>
      </c>
      <c r="AO575" s="65">
        <v>45261</v>
      </c>
      <c r="AP575" s="14" t="s">
        <v>235</v>
      </c>
      <c r="AQ575" s="61" t="s">
        <v>1914</v>
      </c>
    </row>
    <row r="576" spans="1:43" s="59" customFormat="1" ht="105" x14ac:dyDescent="0.25">
      <c r="A576" s="138"/>
      <c r="B576" s="138"/>
      <c r="C576" s="136"/>
      <c r="D576" s="136"/>
      <c r="E576" s="136"/>
      <c r="F576" s="136"/>
      <c r="G576" s="136"/>
      <c r="H576" s="136"/>
      <c r="I576" s="138"/>
      <c r="J576" s="138"/>
      <c r="K576" s="138"/>
      <c r="L576" s="138"/>
      <c r="M576" s="138"/>
      <c r="N576" s="138"/>
      <c r="O576" s="138"/>
      <c r="P576" s="138"/>
      <c r="Q576" s="138"/>
      <c r="R576" s="139"/>
      <c r="S576" s="61"/>
      <c r="T576" s="61"/>
      <c r="U576" s="61"/>
      <c r="V576" s="61"/>
      <c r="W576" s="61"/>
      <c r="X576" s="61"/>
      <c r="Y576" s="61"/>
      <c r="Z576" s="140"/>
      <c r="AA576" s="14">
        <v>0</v>
      </c>
      <c r="AB576" s="14">
        <v>0</v>
      </c>
      <c r="AC576" s="14">
        <v>0</v>
      </c>
      <c r="AD576" s="14">
        <v>4.32</v>
      </c>
      <c r="AE576" s="140"/>
      <c r="AF576" s="61">
        <v>0</v>
      </c>
      <c r="AG576" s="61">
        <v>0</v>
      </c>
      <c r="AH576" s="61">
        <v>0</v>
      </c>
      <c r="AI576" s="61">
        <v>80</v>
      </c>
      <c r="AJ576" s="139"/>
      <c r="AK576" s="138"/>
      <c r="AL576" s="136"/>
      <c r="AM576" s="61" t="s">
        <v>1919</v>
      </c>
      <c r="AN576" s="65">
        <v>44927</v>
      </c>
      <c r="AO576" s="65">
        <v>45261</v>
      </c>
      <c r="AP576" s="14" t="s">
        <v>235</v>
      </c>
      <c r="AQ576" s="61" t="s">
        <v>1914</v>
      </c>
    </row>
    <row r="577" spans="1:43" s="59" customFormat="1" ht="270" x14ac:dyDescent="0.25">
      <c r="A577" s="14">
        <v>212</v>
      </c>
      <c r="B577" s="61" t="s">
        <v>1920</v>
      </c>
      <c r="C577" s="61" t="s">
        <v>1921</v>
      </c>
      <c r="D577" s="61" t="s">
        <v>1922</v>
      </c>
      <c r="E577" s="61" t="s">
        <v>96</v>
      </c>
      <c r="F577" s="61" t="s">
        <v>1923</v>
      </c>
      <c r="G577" s="61" t="s">
        <v>1924</v>
      </c>
      <c r="H577" s="61" t="s">
        <v>1925</v>
      </c>
      <c r="I577" s="14" t="s">
        <v>158</v>
      </c>
      <c r="J577" s="14" t="s">
        <v>1926</v>
      </c>
      <c r="K577" s="14" t="s">
        <v>23</v>
      </c>
      <c r="L577" s="14" t="s">
        <v>71</v>
      </c>
      <c r="M577" s="14">
        <v>112</v>
      </c>
      <c r="N577" s="14" t="s">
        <v>42</v>
      </c>
      <c r="O577" s="14">
        <v>40</v>
      </c>
      <c r="P577" s="14" t="s">
        <v>16</v>
      </c>
      <c r="Q577" s="14">
        <v>60</v>
      </c>
      <c r="R577" s="66" t="s">
        <v>16</v>
      </c>
      <c r="S577" s="61" t="s">
        <v>1927</v>
      </c>
      <c r="T577" s="61" t="s">
        <v>13</v>
      </c>
      <c r="U577" s="61" t="s">
        <v>28</v>
      </c>
      <c r="V577" s="61" t="s">
        <v>30</v>
      </c>
      <c r="W577" s="61" t="s">
        <v>31</v>
      </c>
      <c r="X577" s="61" t="s">
        <v>101</v>
      </c>
      <c r="Y577" s="61" t="s">
        <v>33</v>
      </c>
      <c r="Z577" s="64">
        <v>28</v>
      </c>
      <c r="AA577" s="14">
        <v>15</v>
      </c>
      <c r="AB577" s="14">
        <v>15</v>
      </c>
      <c r="AC577" s="14">
        <v>12</v>
      </c>
      <c r="AD577" s="14">
        <v>28</v>
      </c>
      <c r="AE577" s="64">
        <v>60</v>
      </c>
      <c r="AF577" s="61">
        <v>0</v>
      </c>
      <c r="AG577" s="61">
        <v>0</v>
      </c>
      <c r="AH577" s="61">
        <v>0</v>
      </c>
      <c r="AI577" s="61">
        <v>60</v>
      </c>
      <c r="AJ577" s="66" t="s">
        <v>16</v>
      </c>
      <c r="AK577" s="14" t="s">
        <v>35</v>
      </c>
      <c r="AL577" s="61" t="s">
        <v>1928</v>
      </c>
      <c r="AM577" s="61" t="s">
        <v>1929</v>
      </c>
      <c r="AN577" s="65">
        <v>44927</v>
      </c>
      <c r="AO577" s="65">
        <v>44986</v>
      </c>
      <c r="AP577" s="14" t="s">
        <v>235</v>
      </c>
      <c r="AQ577" s="61" t="s">
        <v>1492</v>
      </c>
    </row>
    <row r="578" spans="1:43" s="59" customFormat="1" ht="409.5" x14ac:dyDescent="0.25">
      <c r="A578" s="14">
        <v>213</v>
      </c>
      <c r="B578" s="61" t="s">
        <v>1920</v>
      </c>
      <c r="C578" s="61" t="s">
        <v>1921</v>
      </c>
      <c r="D578" s="61" t="s">
        <v>1930</v>
      </c>
      <c r="E578" s="61" t="s">
        <v>96</v>
      </c>
      <c r="F578" s="61" t="s">
        <v>1931</v>
      </c>
      <c r="G578" s="61" t="s">
        <v>1932</v>
      </c>
      <c r="H578" s="61" t="s">
        <v>1933</v>
      </c>
      <c r="I578" s="14" t="s">
        <v>158</v>
      </c>
      <c r="J578" s="14" t="s">
        <v>1926</v>
      </c>
      <c r="K578" s="14" t="s">
        <v>23</v>
      </c>
      <c r="L578" s="14" t="s">
        <v>71</v>
      </c>
      <c r="M578" s="14">
        <v>7697</v>
      </c>
      <c r="N578" s="14" t="s">
        <v>40</v>
      </c>
      <c r="O578" s="14">
        <v>100</v>
      </c>
      <c r="P578" s="14" t="s">
        <v>46</v>
      </c>
      <c r="Q578" s="14">
        <v>80</v>
      </c>
      <c r="R578" s="63" t="s">
        <v>15</v>
      </c>
      <c r="S578" s="61" t="s">
        <v>1934</v>
      </c>
      <c r="T578" s="61" t="s">
        <v>13</v>
      </c>
      <c r="U578" s="61" t="s">
        <v>28</v>
      </c>
      <c r="V578" s="61" t="s">
        <v>30</v>
      </c>
      <c r="W578" s="61" t="s">
        <v>31</v>
      </c>
      <c r="X578" s="61" t="s">
        <v>101</v>
      </c>
      <c r="Y578" s="61" t="s">
        <v>33</v>
      </c>
      <c r="Z578" s="64">
        <v>70</v>
      </c>
      <c r="AA578" s="14">
        <v>15</v>
      </c>
      <c r="AB578" s="14">
        <v>15</v>
      </c>
      <c r="AC578" s="14">
        <v>30</v>
      </c>
      <c r="AD578" s="14">
        <v>70</v>
      </c>
      <c r="AE578" s="64">
        <v>80</v>
      </c>
      <c r="AF578" s="61">
        <v>0</v>
      </c>
      <c r="AG578" s="61">
        <v>0</v>
      </c>
      <c r="AH578" s="61">
        <v>0</v>
      </c>
      <c r="AI578" s="61">
        <v>80</v>
      </c>
      <c r="AJ578" s="63" t="s">
        <v>15</v>
      </c>
      <c r="AK578" s="61" t="s">
        <v>36</v>
      </c>
      <c r="AL578" s="61" t="s">
        <v>1935</v>
      </c>
      <c r="AM578" s="61" t="s">
        <v>1936</v>
      </c>
      <c r="AN578" s="65">
        <v>44927</v>
      </c>
      <c r="AO578" s="65">
        <v>45231</v>
      </c>
      <c r="AP578" s="65">
        <v>45078</v>
      </c>
      <c r="AQ578" s="61" t="s">
        <v>1492</v>
      </c>
    </row>
    <row r="579" spans="1:43" s="59" customFormat="1" ht="195" customHeight="1" x14ac:dyDescent="0.25">
      <c r="A579" s="138">
        <v>214</v>
      </c>
      <c r="B579" s="138" t="s">
        <v>1920</v>
      </c>
      <c r="C579" s="136" t="s">
        <v>1921</v>
      </c>
      <c r="D579" s="136" t="s">
        <v>1937</v>
      </c>
      <c r="E579" s="136"/>
      <c r="F579" s="136"/>
      <c r="G579" s="136"/>
      <c r="H579" s="136" t="s">
        <v>1938</v>
      </c>
      <c r="I579" s="138" t="s">
        <v>66</v>
      </c>
      <c r="J579" s="138" t="s">
        <v>1926</v>
      </c>
      <c r="K579" s="138" t="s">
        <v>22</v>
      </c>
      <c r="L579" s="138" t="s">
        <v>77</v>
      </c>
      <c r="M579" s="138">
        <v>231</v>
      </c>
      <c r="N579" s="138" t="s">
        <v>42</v>
      </c>
      <c r="O579" s="138">
        <v>40</v>
      </c>
      <c r="P579" s="138" t="s">
        <v>14</v>
      </c>
      <c r="Q579" s="138">
        <v>100</v>
      </c>
      <c r="R579" s="144" t="s">
        <v>19</v>
      </c>
      <c r="S579" s="61" t="s">
        <v>1939</v>
      </c>
      <c r="T579" s="61" t="s">
        <v>13</v>
      </c>
      <c r="U579" s="61" t="s">
        <v>28</v>
      </c>
      <c r="V579" s="61" t="s">
        <v>30</v>
      </c>
      <c r="W579" s="61" t="s">
        <v>31</v>
      </c>
      <c r="X579" s="61" t="s">
        <v>101</v>
      </c>
      <c r="Y579" s="61" t="s">
        <v>33</v>
      </c>
      <c r="Z579" s="140">
        <v>16.8</v>
      </c>
      <c r="AA579" s="14">
        <v>15</v>
      </c>
      <c r="AB579" s="14">
        <v>15</v>
      </c>
      <c r="AC579" s="14">
        <v>12</v>
      </c>
      <c r="AD579" s="14">
        <v>28</v>
      </c>
      <c r="AE579" s="140">
        <v>100</v>
      </c>
      <c r="AF579" s="61">
        <v>0</v>
      </c>
      <c r="AG579" s="61">
        <v>0</v>
      </c>
      <c r="AH579" s="61">
        <v>0</v>
      </c>
      <c r="AI579" s="61">
        <v>100</v>
      </c>
      <c r="AJ579" s="144" t="s">
        <v>19</v>
      </c>
      <c r="AK579" s="138" t="s">
        <v>36</v>
      </c>
      <c r="AL579" s="136" t="s">
        <v>1935</v>
      </c>
      <c r="AM579" s="136" t="s">
        <v>1940</v>
      </c>
      <c r="AN579" s="137">
        <v>44927</v>
      </c>
      <c r="AO579" s="137">
        <v>45261</v>
      </c>
      <c r="AP579" s="142" t="s">
        <v>203</v>
      </c>
      <c r="AQ579" s="136" t="s">
        <v>1941</v>
      </c>
    </row>
    <row r="580" spans="1:43" s="59" customFormat="1" ht="225" x14ac:dyDescent="0.25">
      <c r="A580" s="138"/>
      <c r="B580" s="138"/>
      <c r="C580" s="136"/>
      <c r="D580" s="136"/>
      <c r="E580" s="136"/>
      <c r="F580" s="136"/>
      <c r="G580" s="136"/>
      <c r="H580" s="136"/>
      <c r="I580" s="138"/>
      <c r="J580" s="138"/>
      <c r="K580" s="138"/>
      <c r="L580" s="138"/>
      <c r="M580" s="138"/>
      <c r="N580" s="138"/>
      <c r="O580" s="138"/>
      <c r="P580" s="138"/>
      <c r="Q580" s="138"/>
      <c r="R580" s="144"/>
      <c r="S580" s="61" t="s">
        <v>1942</v>
      </c>
      <c r="T580" s="61" t="s">
        <v>13</v>
      </c>
      <c r="U580" s="61" t="s">
        <v>27</v>
      </c>
      <c r="V580" s="61" t="s">
        <v>30</v>
      </c>
      <c r="W580" s="61" t="s">
        <v>31</v>
      </c>
      <c r="X580" s="61" t="s">
        <v>101</v>
      </c>
      <c r="Y580" s="61" t="s">
        <v>33</v>
      </c>
      <c r="Z580" s="140"/>
      <c r="AA580" s="14">
        <v>25</v>
      </c>
      <c r="AB580" s="14">
        <v>15</v>
      </c>
      <c r="AC580" s="14">
        <v>11.2</v>
      </c>
      <c r="AD580" s="14">
        <v>16.8</v>
      </c>
      <c r="AE580" s="140"/>
      <c r="AF580" s="61">
        <v>0</v>
      </c>
      <c r="AG580" s="61">
        <v>0</v>
      </c>
      <c r="AH580" s="61">
        <v>0</v>
      </c>
      <c r="AI580" s="61">
        <v>100</v>
      </c>
      <c r="AJ580" s="144"/>
      <c r="AK580" s="138"/>
      <c r="AL580" s="136"/>
      <c r="AM580" s="136"/>
      <c r="AN580" s="137"/>
      <c r="AO580" s="137"/>
      <c r="AP580" s="142"/>
      <c r="AQ580" s="136"/>
    </row>
    <row r="581" spans="1:43" s="59" customFormat="1" ht="270" customHeight="1" x14ac:dyDescent="0.25">
      <c r="A581" s="138">
        <v>215</v>
      </c>
      <c r="B581" s="138" t="s">
        <v>1920</v>
      </c>
      <c r="C581" s="136" t="s">
        <v>1921</v>
      </c>
      <c r="D581" s="136" t="s">
        <v>1943</v>
      </c>
      <c r="E581" s="136"/>
      <c r="F581" s="136"/>
      <c r="G581" s="136"/>
      <c r="H581" s="136" t="s">
        <v>1944</v>
      </c>
      <c r="I581" s="138" t="s">
        <v>66</v>
      </c>
      <c r="J581" s="138" t="s">
        <v>1926</v>
      </c>
      <c r="K581" s="138" t="s">
        <v>22</v>
      </c>
      <c r="L581" s="138" t="s">
        <v>77</v>
      </c>
      <c r="M581" s="138">
        <v>6488</v>
      </c>
      <c r="N581" s="138" t="s">
        <v>40</v>
      </c>
      <c r="O581" s="138">
        <v>100</v>
      </c>
      <c r="P581" s="138" t="s">
        <v>14</v>
      </c>
      <c r="Q581" s="138">
        <v>100</v>
      </c>
      <c r="R581" s="144" t="s">
        <v>19</v>
      </c>
      <c r="S581" s="61" t="s">
        <v>1945</v>
      </c>
      <c r="T581" s="61" t="s">
        <v>13</v>
      </c>
      <c r="U581" s="61" t="s">
        <v>28</v>
      </c>
      <c r="V581" s="61" t="s">
        <v>30</v>
      </c>
      <c r="W581" s="61" t="s">
        <v>31</v>
      </c>
      <c r="X581" s="61" t="s">
        <v>101</v>
      </c>
      <c r="Y581" s="61" t="s">
        <v>33</v>
      </c>
      <c r="Z581" s="140">
        <v>54</v>
      </c>
      <c r="AA581" s="14">
        <v>15</v>
      </c>
      <c r="AB581" s="14">
        <v>15</v>
      </c>
      <c r="AC581" s="14" t="e">
        <v>#REF!</v>
      </c>
      <c r="AD581" s="14" t="e">
        <v>#REF!</v>
      </c>
      <c r="AE581" s="140">
        <v>100</v>
      </c>
      <c r="AF581" s="61">
        <v>0</v>
      </c>
      <c r="AG581" s="61">
        <v>0</v>
      </c>
      <c r="AH581" s="61" t="e">
        <v>#REF!</v>
      </c>
      <c r="AI581" s="61" t="e">
        <v>#REF!</v>
      </c>
      <c r="AJ581" s="144" t="s">
        <v>19</v>
      </c>
      <c r="AK581" s="138" t="s">
        <v>1946</v>
      </c>
      <c r="AL581" s="136" t="s">
        <v>1935</v>
      </c>
      <c r="AM581" s="136" t="s">
        <v>1947</v>
      </c>
      <c r="AN581" s="137">
        <v>44927</v>
      </c>
      <c r="AO581" s="137">
        <v>45261</v>
      </c>
      <c r="AP581" s="137">
        <v>45017</v>
      </c>
      <c r="AQ581" s="136" t="s">
        <v>1948</v>
      </c>
    </row>
    <row r="582" spans="1:43" s="59" customFormat="1" ht="150" x14ac:dyDescent="0.25">
      <c r="A582" s="138"/>
      <c r="B582" s="138"/>
      <c r="C582" s="136"/>
      <c r="D582" s="136"/>
      <c r="E582" s="136"/>
      <c r="F582" s="136"/>
      <c r="G582" s="136"/>
      <c r="H582" s="136"/>
      <c r="I582" s="138"/>
      <c r="J582" s="138"/>
      <c r="K582" s="138"/>
      <c r="L582" s="138"/>
      <c r="M582" s="138"/>
      <c r="N582" s="138"/>
      <c r="O582" s="138"/>
      <c r="P582" s="138"/>
      <c r="Q582" s="138"/>
      <c r="R582" s="144"/>
      <c r="S582" s="61" t="s">
        <v>1949</v>
      </c>
      <c r="T582" s="61" t="s">
        <v>13</v>
      </c>
      <c r="U582" s="61" t="s">
        <v>28</v>
      </c>
      <c r="V582" s="61" t="s">
        <v>30</v>
      </c>
      <c r="W582" s="61" t="s">
        <v>31</v>
      </c>
      <c r="X582" s="61" t="s">
        <v>101</v>
      </c>
      <c r="Y582" s="61" t="s">
        <v>33</v>
      </c>
      <c r="Z582" s="140"/>
      <c r="AA582" s="14">
        <v>15</v>
      </c>
      <c r="AB582" s="14">
        <v>15</v>
      </c>
      <c r="AC582" s="14" t="e">
        <v>#REF!</v>
      </c>
      <c r="AD582" s="14" t="e">
        <v>#REF!</v>
      </c>
      <c r="AE582" s="140"/>
      <c r="AF582" s="61">
        <v>0</v>
      </c>
      <c r="AG582" s="61">
        <v>0</v>
      </c>
      <c r="AH582" s="61" t="e">
        <v>#REF!</v>
      </c>
      <c r="AI582" s="61" t="e">
        <v>#REF!</v>
      </c>
      <c r="AJ582" s="144"/>
      <c r="AK582" s="138"/>
      <c r="AL582" s="136"/>
      <c r="AM582" s="136"/>
      <c r="AN582" s="137"/>
      <c r="AO582" s="137"/>
      <c r="AP582" s="137"/>
      <c r="AQ582" s="136"/>
    </row>
    <row r="583" spans="1:43" s="59" customFormat="1" ht="255" x14ac:dyDescent="0.25">
      <c r="A583" s="138">
        <v>216</v>
      </c>
      <c r="B583" s="138" t="s">
        <v>1920</v>
      </c>
      <c r="C583" s="136" t="s">
        <v>231</v>
      </c>
      <c r="D583" s="136" t="s">
        <v>1950</v>
      </c>
      <c r="E583" s="136" t="s">
        <v>95</v>
      </c>
      <c r="F583" s="136" t="s">
        <v>283</v>
      </c>
      <c r="G583" s="136" t="s">
        <v>1951</v>
      </c>
      <c r="H583" s="136" t="s">
        <v>1952</v>
      </c>
      <c r="I583" s="138" t="s">
        <v>160</v>
      </c>
      <c r="J583" s="138" t="s">
        <v>193</v>
      </c>
      <c r="K583" s="138" t="s">
        <v>286</v>
      </c>
      <c r="L583" s="138" t="s">
        <v>71</v>
      </c>
      <c r="M583" s="138">
        <v>12</v>
      </c>
      <c r="N583" s="138" t="s">
        <v>55</v>
      </c>
      <c r="O583" s="138">
        <v>20</v>
      </c>
      <c r="P583" s="138" t="s">
        <v>46</v>
      </c>
      <c r="Q583" s="138">
        <v>80</v>
      </c>
      <c r="R583" s="139" t="s">
        <v>15</v>
      </c>
      <c r="S583" s="61" t="s">
        <v>1953</v>
      </c>
      <c r="T583" s="61" t="s">
        <v>13</v>
      </c>
      <c r="U583" s="61" t="s">
        <v>27</v>
      </c>
      <c r="V583" s="61" t="s">
        <v>30</v>
      </c>
      <c r="W583" s="61" t="s">
        <v>31</v>
      </c>
      <c r="X583" s="61" t="s">
        <v>101</v>
      </c>
      <c r="Y583" s="61" t="s">
        <v>33</v>
      </c>
      <c r="Z583" s="140">
        <v>4.32</v>
      </c>
      <c r="AA583" s="14">
        <v>25</v>
      </c>
      <c r="AB583" s="14">
        <v>15</v>
      </c>
      <c r="AC583" s="14">
        <v>8</v>
      </c>
      <c r="AD583" s="14">
        <v>12</v>
      </c>
      <c r="AE583" s="140">
        <v>80</v>
      </c>
      <c r="AF583" s="61">
        <v>0</v>
      </c>
      <c r="AG583" s="61">
        <v>0</v>
      </c>
      <c r="AH583" s="61">
        <v>0</v>
      </c>
      <c r="AI583" s="61">
        <v>80</v>
      </c>
      <c r="AJ583" s="139" t="s">
        <v>15</v>
      </c>
      <c r="AK583" s="138" t="s">
        <v>36</v>
      </c>
      <c r="AL583" s="136" t="s">
        <v>275</v>
      </c>
      <c r="AM583" s="61" t="s">
        <v>1954</v>
      </c>
      <c r="AN583" s="65">
        <v>44927</v>
      </c>
      <c r="AO583" s="65">
        <v>45261</v>
      </c>
      <c r="AP583" s="14" t="s">
        <v>233</v>
      </c>
      <c r="AQ583" s="61" t="s">
        <v>1955</v>
      </c>
    </row>
    <row r="584" spans="1:43" s="59" customFormat="1" ht="180" x14ac:dyDescent="0.25">
      <c r="A584" s="138"/>
      <c r="B584" s="138"/>
      <c r="C584" s="136"/>
      <c r="D584" s="136"/>
      <c r="E584" s="136"/>
      <c r="F584" s="136"/>
      <c r="G584" s="136"/>
      <c r="H584" s="136"/>
      <c r="I584" s="138"/>
      <c r="J584" s="138"/>
      <c r="K584" s="138"/>
      <c r="L584" s="138"/>
      <c r="M584" s="138"/>
      <c r="N584" s="138"/>
      <c r="O584" s="138"/>
      <c r="P584" s="138"/>
      <c r="Q584" s="138"/>
      <c r="R584" s="139"/>
      <c r="S584" s="61" t="s">
        <v>1956</v>
      </c>
      <c r="T584" s="61" t="s">
        <v>13</v>
      </c>
      <c r="U584" s="61" t="s">
        <v>27</v>
      </c>
      <c r="V584" s="61" t="s">
        <v>30</v>
      </c>
      <c r="W584" s="61" t="s">
        <v>31</v>
      </c>
      <c r="X584" s="61" t="s">
        <v>101</v>
      </c>
      <c r="Y584" s="61" t="s">
        <v>33</v>
      </c>
      <c r="Z584" s="140"/>
      <c r="AA584" s="14">
        <v>25</v>
      </c>
      <c r="AB584" s="14">
        <v>15</v>
      </c>
      <c r="AC584" s="14">
        <v>4.8</v>
      </c>
      <c r="AD584" s="14">
        <v>7.2</v>
      </c>
      <c r="AE584" s="140"/>
      <c r="AF584" s="61">
        <v>0</v>
      </c>
      <c r="AG584" s="61">
        <v>0</v>
      </c>
      <c r="AH584" s="61">
        <v>0</v>
      </c>
      <c r="AI584" s="61">
        <v>80</v>
      </c>
      <c r="AJ584" s="139"/>
      <c r="AK584" s="138"/>
      <c r="AL584" s="136"/>
      <c r="AM584" s="61" t="s">
        <v>1957</v>
      </c>
      <c r="AN584" s="65">
        <v>44927</v>
      </c>
      <c r="AO584" s="65">
        <v>45261</v>
      </c>
      <c r="AP584" s="14" t="s">
        <v>233</v>
      </c>
      <c r="AQ584" s="61" t="s">
        <v>1955</v>
      </c>
    </row>
    <row r="585" spans="1:43" s="59" customFormat="1" ht="165" x14ac:dyDescent="0.25">
      <c r="A585" s="138"/>
      <c r="B585" s="138"/>
      <c r="C585" s="136"/>
      <c r="D585" s="136"/>
      <c r="E585" s="136"/>
      <c r="F585" s="136"/>
      <c r="G585" s="136"/>
      <c r="H585" s="136"/>
      <c r="I585" s="138"/>
      <c r="J585" s="138"/>
      <c r="K585" s="138"/>
      <c r="L585" s="138"/>
      <c r="M585" s="138"/>
      <c r="N585" s="138"/>
      <c r="O585" s="138"/>
      <c r="P585" s="138"/>
      <c r="Q585" s="138"/>
      <c r="R585" s="139"/>
      <c r="S585" s="61" t="s">
        <v>1958</v>
      </c>
      <c r="T585" s="61" t="s">
        <v>13</v>
      </c>
      <c r="U585" s="61" t="s">
        <v>27</v>
      </c>
      <c r="V585" s="61" t="s">
        <v>30</v>
      </c>
      <c r="W585" s="61" t="s">
        <v>31</v>
      </c>
      <c r="X585" s="61" t="s">
        <v>101</v>
      </c>
      <c r="Y585" s="61" t="s">
        <v>33</v>
      </c>
      <c r="Z585" s="140"/>
      <c r="AA585" s="14">
        <v>25</v>
      </c>
      <c r="AB585" s="14">
        <v>15</v>
      </c>
      <c r="AC585" s="14">
        <v>2.88</v>
      </c>
      <c r="AD585" s="14">
        <v>4.32</v>
      </c>
      <c r="AE585" s="140"/>
      <c r="AF585" s="61">
        <v>0</v>
      </c>
      <c r="AG585" s="61">
        <v>0</v>
      </c>
      <c r="AH585" s="61">
        <v>0</v>
      </c>
      <c r="AI585" s="61">
        <v>80</v>
      </c>
      <c r="AJ585" s="139"/>
      <c r="AK585" s="138"/>
      <c r="AL585" s="136"/>
      <c r="AM585" s="61"/>
      <c r="AN585" s="77"/>
      <c r="AO585" s="77"/>
      <c r="AP585" s="14"/>
      <c r="AQ585" s="61"/>
    </row>
    <row r="586" spans="1:43" s="59" customFormat="1" ht="225" x14ac:dyDescent="0.25">
      <c r="A586" s="138"/>
      <c r="B586" s="138"/>
      <c r="C586" s="136"/>
      <c r="D586" s="136"/>
      <c r="E586" s="136"/>
      <c r="F586" s="136"/>
      <c r="G586" s="136"/>
      <c r="H586" s="136"/>
      <c r="I586" s="138"/>
      <c r="J586" s="138"/>
      <c r="K586" s="138"/>
      <c r="L586" s="138"/>
      <c r="M586" s="138"/>
      <c r="N586" s="138"/>
      <c r="O586" s="138"/>
      <c r="P586" s="138"/>
      <c r="Q586" s="138"/>
      <c r="R586" s="139"/>
      <c r="S586" s="61" t="s">
        <v>1959</v>
      </c>
      <c r="T586" s="61" t="s">
        <v>13</v>
      </c>
      <c r="U586" s="61" t="s">
        <v>27</v>
      </c>
      <c r="V586" s="61" t="s">
        <v>30</v>
      </c>
      <c r="W586" s="61" t="s">
        <v>31</v>
      </c>
      <c r="X586" s="61" t="s">
        <v>101</v>
      </c>
      <c r="Y586" s="61" t="s">
        <v>33</v>
      </c>
      <c r="Z586" s="140"/>
      <c r="AA586" s="14">
        <v>25</v>
      </c>
      <c r="AB586" s="14">
        <v>15</v>
      </c>
      <c r="AC586" s="14">
        <v>1.7280000000000002</v>
      </c>
      <c r="AD586" s="14">
        <v>2.5920000000000001</v>
      </c>
      <c r="AE586" s="140"/>
      <c r="AF586" s="61">
        <v>0</v>
      </c>
      <c r="AG586" s="61">
        <v>0</v>
      </c>
      <c r="AH586" s="61">
        <v>0</v>
      </c>
      <c r="AI586" s="61">
        <v>80</v>
      </c>
      <c r="AJ586" s="139"/>
      <c r="AK586" s="138"/>
      <c r="AL586" s="136"/>
      <c r="AM586" s="61"/>
      <c r="AN586" s="14"/>
      <c r="AO586" s="14"/>
      <c r="AP586" s="14"/>
      <c r="AQ586" s="61"/>
    </row>
    <row r="587" spans="1:43" s="59" customFormat="1" ht="105" x14ac:dyDescent="0.25">
      <c r="A587" s="138">
        <v>217</v>
      </c>
      <c r="B587" s="138" t="s">
        <v>1920</v>
      </c>
      <c r="C587" s="136" t="s">
        <v>292</v>
      </c>
      <c r="D587" s="136" t="s">
        <v>1960</v>
      </c>
      <c r="E587" s="136" t="s">
        <v>95</v>
      </c>
      <c r="F587" s="136" t="s">
        <v>1850</v>
      </c>
      <c r="G587" s="136" t="s">
        <v>1961</v>
      </c>
      <c r="H587" s="136" t="s">
        <v>1962</v>
      </c>
      <c r="I587" s="138" t="s">
        <v>234</v>
      </c>
      <c r="J587" s="138" t="s">
        <v>193</v>
      </c>
      <c r="K587" s="138" t="s">
        <v>286</v>
      </c>
      <c r="L587" s="138" t="s">
        <v>71</v>
      </c>
      <c r="M587" s="138">
        <v>12</v>
      </c>
      <c r="N587" s="138" t="s">
        <v>55</v>
      </c>
      <c r="O587" s="138">
        <v>20</v>
      </c>
      <c r="P587" s="138" t="s">
        <v>46</v>
      </c>
      <c r="Q587" s="138">
        <v>80</v>
      </c>
      <c r="R587" s="139" t="s">
        <v>15</v>
      </c>
      <c r="S587" s="61" t="s">
        <v>1963</v>
      </c>
      <c r="T587" s="61" t="s">
        <v>13</v>
      </c>
      <c r="U587" s="61" t="s">
        <v>28</v>
      </c>
      <c r="V587" s="61" t="s">
        <v>30</v>
      </c>
      <c r="W587" s="61" t="s">
        <v>31</v>
      </c>
      <c r="X587" s="61" t="s">
        <v>101</v>
      </c>
      <c r="Y587" s="61" t="s">
        <v>33</v>
      </c>
      <c r="Z587" s="140">
        <v>9.8000000000000007</v>
      </c>
      <c r="AA587" s="14">
        <v>15</v>
      </c>
      <c r="AB587" s="14">
        <v>15</v>
      </c>
      <c r="AC587" s="14">
        <v>6</v>
      </c>
      <c r="AD587" s="14">
        <v>14</v>
      </c>
      <c r="AE587" s="140">
        <v>60</v>
      </c>
      <c r="AF587" s="61">
        <v>0</v>
      </c>
      <c r="AG587" s="61">
        <v>0</v>
      </c>
      <c r="AH587" s="61">
        <v>0</v>
      </c>
      <c r="AI587" s="61">
        <v>80</v>
      </c>
      <c r="AJ587" s="141" t="s">
        <v>16</v>
      </c>
      <c r="AK587" s="138" t="s">
        <v>36</v>
      </c>
      <c r="AL587" s="136" t="s">
        <v>275</v>
      </c>
      <c r="AM587" s="136" t="s">
        <v>1964</v>
      </c>
      <c r="AN587" s="137">
        <v>44927</v>
      </c>
      <c r="AO587" s="137">
        <v>45261</v>
      </c>
      <c r="AP587" s="138" t="s">
        <v>233</v>
      </c>
      <c r="AQ587" s="136" t="s">
        <v>1965</v>
      </c>
    </row>
    <row r="588" spans="1:43" s="59" customFormat="1" ht="105" x14ac:dyDescent="0.25">
      <c r="A588" s="138"/>
      <c r="B588" s="138"/>
      <c r="C588" s="136"/>
      <c r="D588" s="136"/>
      <c r="E588" s="136"/>
      <c r="F588" s="136"/>
      <c r="G588" s="136"/>
      <c r="H588" s="136"/>
      <c r="I588" s="138"/>
      <c r="J588" s="138"/>
      <c r="K588" s="138"/>
      <c r="L588" s="138"/>
      <c r="M588" s="138"/>
      <c r="N588" s="138"/>
      <c r="O588" s="138"/>
      <c r="P588" s="138"/>
      <c r="Q588" s="138"/>
      <c r="R588" s="139"/>
      <c r="S588" s="61" t="s">
        <v>1966</v>
      </c>
      <c r="T588" s="61" t="s">
        <v>0</v>
      </c>
      <c r="U588" s="61" t="s">
        <v>29</v>
      </c>
      <c r="V588" s="61" t="s">
        <v>30</v>
      </c>
      <c r="W588" s="61" t="s">
        <v>31</v>
      </c>
      <c r="X588" s="61" t="s">
        <v>101</v>
      </c>
      <c r="Y588" s="61" t="s">
        <v>33</v>
      </c>
      <c r="Z588" s="140"/>
      <c r="AA588" s="14">
        <v>0</v>
      </c>
      <c r="AB588" s="14">
        <v>0</v>
      </c>
      <c r="AC588" s="14">
        <v>0</v>
      </c>
      <c r="AD588" s="14">
        <v>14</v>
      </c>
      <c r="AE588" s="140"/>
      <c r="AF588" s="61">
        <v>10</v>
      </c>
      <c r="AG588" s="61">
        <v>15</v>
      </c>
      <c r="AH588" s="61">
        <v>20</v>
      </c>
      <c r="AI588" s="61">
        <v>60</v>
      </c>
      <c r="AJ588" s="141"/>
      <c r="AK588" s="138"/>
      <c r="AL588" s="136"/>
      <c r="AM588" s="136"/>
      <c r="AN588" s="137"/>
      <c r="AO588" s="137"/>
      <c r="AP588" s="138"/>
      <c r="AQ588" s="136"/>
    </row>
    <row r="589" spans="1:43" s="59" customFormat="1" ht="90" x14ac:dyDescent="0.25">
      <c r="A589" s="138"/>
      <c r="B589" s="138"/>
      <c r="C589" s="136"/>
      <c r="D589" s="136"/>
      <c r="E589" s="136"/>
      <c r="F589" s="136"/>
      <c r="G589" s="136"/>
      <c r="H589" s="136"/>
      <c r="I589" s="138"/>
      <c r="J589" s="138"/>
      <c r="K589" s="138"/>
      <c r="L589" s="138"/>
      <c r="M589" s="138"/>
      <c r="N589" s="138"/>
      <c r="O589" s="138"/>
      <c r="P589" s="138"/>
      <c r="Q589" s="138"/>
      <c r="R589" s="139"/>
      <c r="S589" s="61" t="s">
        <v>1967</v>
      </c>
      <c r="T589" s="61" t="s">
        <v>13</v>
      </c>
      <c r="U589" s="61" t="s">
        <v>28</v>
      </c>
      <c r="V589" s="61" t="s">
        <v>30</v>
      </c>
      <c r="W589" s="61" t="s">
        <v>31</v>
      </c>
      <c r="X589" s="61" t="s">
        <v>101</v>
      </c>
      <c r="Y589" s="61" t="s">
        <v>33</v>
      </c>
      <c r="Z589" s="140"/>
      <c r="AA589" s="14">
        <v>15</v>
      </c>
      <c r="AB589" s="14">
        <v>15</v>
      </c>
      <c r="AC589" s="14">
        <v>4.2</v>
      </c>
      <c r="AD589" s="14">
        <v>9.8000000000000007</v>
      </c>
      <c r="AE589" s="140"/>
      <c r="AF589" s="61">
        <v>0</v>
      </c>
      <c r="AG589" s="61">
        <v>0</v>
      </c>
      <c r="AH589" s="61">
        <v>0</v>
      </c>
      <c r="AI589" s="61">
        <v>60</v>
      </c>
      <c r="AJ589" s="141"/>
      <c r="AK589" s="138"/>
      <c r="AL589" s="136"/>
      <c r="AM589" s="136"/>
      <c r="AN589" s="137"/>
      <c r="AO589" s="137"/>
      <c r="AP589" s="138"/>
      <c r="AQ589" s="136"/>
    </row>
    <row r="590" spans="1:43" s="59" customFormat="1" ht="195" customHeight="1" x14ac:dyDescent="0.25">
      <c r="A590" s="138">
        <v>218</v>
      </c>
      <c r="B590" s="138" t="s">
        <v>1968</v>
      </c>
      <c r="C590" s="136" t="s">
        <v>1921</v>
      </c>
      <c r="D590" s="136" t="s">
        <v>1943</v>
      </c>
      <c r="E590" s="136" t="s">
        <v>96</v>
      </c>
      <c r="F590" s="136" t="s">
        <v>1969</v>
      </c>
      <c r="G590" s="136" t="s">
        <v>1970</v>
      </c>
      <c r="H590" s="136" t="s">
        <v>1971</v>
      </c>
      <c r="I590" s="138" t="s">
        <v>158</v>
      </c>
      <c r="J590" s="138" t="s">
        <v>1818</v>
      </c>
      <c r="K590" s="138" t="s">
        <v>23</v>
      </c>
      <c r="L590" s="138" t="s">
        <v>71</v>
      </c>
      <c r="M590" s="138">
        <v>4000</v>
      </c>
      <c r="N590" s="138" t="s">
        <v>40</v>
      </c>
      <c r="O590" s="138">
        <v>100</v>
      </c>
      <c r="P590" s="138" t="s">
        <v>46</v>
      </c>
      <c r="Q590" s="138">
        <v>80</v>
      </c>
      <c r="R590" s="139" t="s">
        <v>15</v>
      </c>
      <c r="S590" s="61" t="s">
        <v>1972</v>
      </c>
      <c r="T590" s="61" t="s">
        <v>0</v>
      </c>
      <c r="U590" s="61" t="s">
        <v>29</v>
      </c>
      <c r="V590" s="61" t="s">
        <v>30</v>
      </c>
      <c r="W590" s="61" t="s">
        <v>31</v>
      </c>
      <c r="X590" s="61" t="s">
        <v>101</v>
      </c>
      <c r="Y590" s="61" t="s">
        <v>34</v>
      </c>
      <c r="Z590" s="140">
        <v>60</v>
      </c>
      <c r="AA590" s="14">
        <v>0</v>
      </c>
      <c r="AB590" s="14">
        <v>0</v>
      </c>
      <c r="AC590" s="14">
        <v>0</v>
      </c>
      <c r="AD590" s="14">
        <v>100</v>
      </c>
      <c r="AE590" s="140">
        <v>45</v>
      </c>
      <c r="AF590" s="61">
        <v>10</v>
      </c>
      <c r="AG590" s="61">
        <v>15</v>
      </c>
      <c r="AH590" s="61">
        <v>20</v>
      </c>
      <c r="AI590" s="61">
        <v>60</v>
      </c>
      <c r="AJ590" s="141" t="s">
        <v>16</v>
      </c>
      <c r="AK590" s="138" t="s">
        <v>36</v>
      </c>
      <c r="AL590" s="136" t="s">
        <v>275</v>
      </c>
      <c r="AM590" s="136" t="s">
        <v>1973</v>
      </c>
      <c r="AN590" s="137">
        <v>44927</v>
      </c>
      <c r="AO590" s="137">
        <v>45200</v>
      </c>
      <c r="AP590" s="138" t="s">
        <v>375</v>
      </c>
      <c r="AQ590" s="136" t="s">
        <v>1974</v>
      </c>
    </row>
    <row r="591" spans="1:43" s="59" customFormat="1" ht="165" x14ac:dyDescent="0.25">
      <c r="A591" s="138"/>
      <c r="B591" s="138"/>
      <c r="C591" s="136"/>
      <c r="D591" s="136"/>
      <c r="E591" s="136"/>
      <c r="F591" s="136"/>
      <c r="G591" s="136"/>
      <c r="H591" s="136"/>
      <c r="I591" s="138"/>
      <c r="J591" s="138"/>
      <c r="K591" s="138"/>
      <c r="L591" s="138"/>
      <c r="M591" s="138"/>
      <c r="N591" s="138"/>
      <c r="O591" s="138"/>
      <c r="P591" s="138"/>
      <c r="Q591" s="138"/>
      <c r="R591" s="139"/>
      <c r="S591" s="61" t="s">
        <v>1975</v>
      </c>
      <c r="T591" s="61" t="s">
        <v>0</v>
      </c>
      <c r="U591" s="61" t="s">
        <v>29</v>
      </c>
      <c r="V591" s="61" t="s">
        <v>30</v>
      </c>
      <c r="W591" s="61" t="s">
        <v>31</v>
      </c>
      <c r="X591" s="61" t="s">
        <v>101</v>
      </c>
      <c r="Y591" s="61" t="s">
        <v>34</v>
      </c>
      <c r="Z591" s="140"/>
      <c r="AA591" s="14">
        <v>0</v>
      </c>
      <c r="AB591" s="14">
        <v>0</v>
      </c>
      <c r="AC591" s="14">
        <v>0</v>
      </c>
      <c r="AD591" s="14">
        <v>100</v>
      </c>
      <c r="AE591" s="140"/>
      <c r="AF591" s="61">
        <v>10</v>
      </c>
      <c r="AG591" s="61">
        <v>15</v>
      </c>
      <c r="AH591" s="61">
        <v>15</v>
      </c>
      <c r="AI591" s="61">
        <v>45</v>
      </c>
      <c r="AJ591" s="141"/>
      <c r="AK591" s="138"/>
      <c r="AL591" s="136"/>
      <c r="AM591" s="136"/>
      <c r="AN591" s="137"/>
      <c r="AO591" s="137"/>
      <c r="AP591" s="138"/>
      <c r="AQ591" s="136"/>
    </row>
    <row r="592" spans="1:43" s="59" customFormat="1" ht="60" x14ac:dyDescent="0.25">
      <c r="A592" s="138"/>
      <c r="B592" s="138"/>
      <c r="C592" s="136"/>
      <c r="D592" s="136"/>
      <c r="E592" s="136"/>
      <c r="F592" s="136"/>
      <c r="G592" s="136"/>
      <c r="H592" s="136"/>
      <c r="I592" s="138"/>
      <c r="J592" s="138"/>
      <c r="K592" s="138"/>
      <c r="L592" s="138"/>
      <c r="M592" s="138"/>
      <c r="N592" s="138"/>
      <c r="O592" s="138"/>
      <c r="P592" s="138"/>
      <c r="Q592" s="138"/>
      <c r="R592" s="139"/>
      <c r="S592" s="61" t="s">
        <v>1976</v>
      </c>
      <c r="T592" s="61" t="s">
        <v>13</v>
      </c>
      <c r="U592" s="61" t="s">
        <v>27</v>
      </c>
      <c r="V592" s="61" t="s">
        <v>30</v>
      </c>
      <c r="W592" s="61" t="s">
        <v>551</v>
      </c>
      <c r="X592" s="61" t="s">
        <v>101</v>
      </c>
      <c r="Y592" s="61" t="s">
        <v>34</v>
      </c>
      <c r="Z592" s="140"/>
      <c r="AA592" s="14">
        <v>25</v>
      </c>
      <c r="AB592" s="14">
        <v>15</v>
      </c>
      <c r="AC592" s="14">
        <v>40</v>
      </c>
      <c r="AD592" s="14">
        <v>60</v>
      </c>
      <c r="AE592" s="140"/>
      <c r="AF592" s="61">
        <v>0</v>
      </c>
      <c r="AG592" s="61">
        <v>0</v>
      </c>
      <c r="AH592" s="61">
        <v>0</v>
      </c>
      <c r="AI592" s="61">
        <v>45</v>
      </c>
      <c r="AJ592" s="141"/>
      <c r="AK592" s="138"/>
      <c r="AL592" s="136"/>
      <c r="AM592" s="136"/>
      <c r="AN592" s="137"/>
      <c r="AO592" s="137"/>
      <c r="AP592" s="138"/>
      <c r="AQ592" s="136"/>
    </row>
    <row r="593" spans="1:43" s="59" customFormat="1" ht="150" x14ac:dyDescent="0.25">
      <c r="A593" s="138">
        <v>219</v>
      </c>
      <c r="B593" s="138" t="s">
        <v>1968</v>
      </c>
      <c r="C593" s="136" t="s">
        <v>1921</v>
      </c>
      <c r="D593" s="136" t="s">
        <v>1977</v>
      </c>
      <c r="E593" s="136" t="s">
        <v>96</v>
      </c>
      <c r="F593" s="136" t="s">
        <v>1978</v>
      </c>
      <c r="G593" s="136" t="s">
        <v>1979</v>
      </c>
      <c r="H593" s="136" t="s">
        <v>1980</v>
      </c>
      <c r="I593" s="138" t="s">
        <v>158</v>
      </c>
      <c r="J593" s="138" t="s">
        <v>1818</v>
      </c>
      <c r="K593" s="138" t="s">
        <v>23</v>
      </c>
      <c r="L593" s="138" t="s">
        <v>71</v>
      </c>
      <c r="M593" s="138">
        <v>47</v>
      </c>
      <c r="N593" s="138" t="s">
        <v>42</v>
      </c>
      <c r="O593" s="138">
        <v>40</v>
      </c>
      <c r="P593" s="138" t="s">
        <v>16</v>
      </c>
      <c r="Q593" s="138">
        <v>60</v>
      </c>
      <c r="R593" s="141" t="s">
        <v>16</v>
      </c>
      <c r="S593" s="61" t="s">
        <v>1981</v>
      </c>
      <c r="T593" s="61" t="s">
        <v>13</v>
      </c>
      <c r="U593" s="61" t="s">
        <v>27</v>
      </c>
      <c r="V593" s="61" t="s">
        <v>30</v>
      </c>
      <c r="W593" s="61" t="s">
        <v>551</v>
      </c>
      <c r="X593" s="61" t="s">
        <v>101</v>
      </c>
      <c r="Y593" s="61" t="s">
        <v>34</v>
      </c>
      <c r="Z593" s="140">
        <v>10.080000000000002</v>
      </c>
      <c r="AA593" s="14">
        <v>25</v>
      </c>
      <c r="AB593" s="14">
        <v>15</v>
      </c>
      <c r="AC593" s="14">
        <v>16</v>
      </c>
      <c r="AD593" s="14">
        <v>24</v>
      </c>
      <c r="AE593" s="140">
        <v>60</v>
      </c>
      <c r="AF593" s="61">
        <v>0</v>
      </c>
      <c r="AG593" s="61">
        <v>0</v>
      </c>
      <c r="AH593" s="61">
        <v>0</v>
      </c>
      <c r="AI593" s="61">
        <v>60</v>
      </c>
      <c r="AJ593" s="141" t="s">
        <v>16</v>
      </c>
      <c r="AK593" s="138" t="s">
        <v>36</v>
      </c>
      <c r="AL593" s="136" t="s">
        <v>275</v>
      </c>
      <c r="AM593" s="136" t="s">
        <v>1982</v>
      </c>
      <c r="AN593" s="137">
        <v>44927</v>
      </c>
      <c r="AO593" s="137">
        <v>45200</v>
      </c>
      <c r="AP593" s="138" t="s">
        <v>235</v>
      </c>
      <c r="AQ593" s="136" t="s">
        <v>1983</v>
      </c>
    </row>
    <row r="594" spans="1:43" s="59" customFormat="1" ht="90" x14ac:dyDescent="0.25">
      <c r="A594" s="138"/>
      <c r="B594" s="138"/>
      <c r="C594" s="136"/>
      <c r="D594" s="136"/>
      <c r="E594" s="136"/>
      <c r="F594" s="136"/>
      <c r="G594" s="136"/>
      <c r="H594" s="136"/>
      <c r="I594" s="138"/>
      <c r="J594" s="138"/>
      <c r="K594" s="138"/>
      <c r="L594" s="138"/>
      <c r="M594" s="138"/>
      <c r="N594" s="138"/>
      <c r="O594" s="138"/>
      <c r="P594" s="138"/>
      <c r="Q594" s="138"/>
      <c r="R594" s="141"/>
      <c r="S594" s="61" t="s">
        <v>1984</v>
      </c>
      <c r="T594" s="61" t="s">
        <v>13</v>
      </c>
      <c r="U594" s="61" t="s">
        <v>28</v>
      </c>
      <c r="V594" s="61" t="s">
        <v>30</v>
      </c>
      <c r="W594" s="61" t="s">
        <v>551</v>
      </c>
      <c r="X594" s="61" t="s">
        <v>101</v>
      </c>
      <c r="Y594" s="61" t="s">
        <v>34</v>
      </c>
      <c r="Z594" s="140"/>
      <c r="AA594" s="14">
        <v>15</v>
      </c>
      <c r="AB594" s="14">
        <v>15</v>
      </c>
      <c r="AC594" s="14">
        <v>7.2</v>
      </c>
      <c r="AD594" s="14">
        <v>16.8</v>
      </c>
      <c r="AE594" s="140"/>
      <c r="AF594" s="61">
        <v>0</v>
      </c>
      <c r="AG594" s="61">
        <v>0</v>
      </c>
      <c r="AH594" s="61">
        <v>0</v>
      </c>
      <c r="AI594" s="61">
        <v>60</v>
      </c>
      <c r="AJ594" s="141"/>
      <c r="AK594" s="138"/>
      <c r="AL594" s="136"/>
      <c r="AM594" s="136"/>
      <c r="AN594" s="137"/>
      <c r="AO594" s="137"/>
      <c r="AP594" s="138"/>
      <c r="AQ594" s="136"/>
    </row>
    <row r="595" spans="1:43" s="59" customFormat="1" ht="255" x14ac:dyDescent="0.25">
      <c r="A595" s="138"/>
      <c r="B595" s="138"/>
      <c r="C595" s="136"/>
      <c r="D595" s="136"/>
      <c r="E595" s="136"/>
      <c r="F595" s="136"/>
      <c r="G595" s="136"/>
      <c r="H595" s="136"/>
      <c r="I595" s="138"/>
      <c r="J595" s="138"/>
      <c r="K595" s="138"/>
      <c r="L595" s="138"/>
      <c r="M595" s="138"/>
      <c r="N595" s="138"/>
      <c r="O595" s="138"/>
      <c r="P595" s="138"/>
      <c r="Q595" s="138"/>
      <c r="R595" s="141"/>
      <c r="S595" s="61" t="s">
        <v>1985</v>
      </c>
      <c r="T595" s="61" t="s">
        <v>13</v>
      </c>
      <c r="U595" s="61" t="s">
        <v>27</v>
      </c>
      <c r="V595" s="61" t="s">
        <v>30</v>
      </c>
      <c r="W595" s="61" t="s">
        <v>551</v>
      </c>
      <c r="X595" s="61" t="s">
        <v>101</v>
      </c>
      <c r="Y595" s="61" t="s">
        <v>34</v>
      </c>
      <c r="Z595" s="140"/>
      <c r="AA595" s="14">
        <v>25</v>
      </c>
      <c r="AB595" s="14">
        <v>15</v>
      </c>
      <c r="AC595" s="14">
        <v>6.72</v>
      </c>
      <c r="AD595" s="14">
        <v>10.080000000000002</v>
      </c>
      <c r="AE595" s="140"/>
      <c r="AF595" s="61">
        <v>0</v>
      </c>
      <c r="AG595" s="61">
        <v>0</v>
      </c>
      <c r="AH595" s="61">
        <v>0</v>
      </c>
      <c r="AI595" s="61">
        <v>60</v>
      </c>
      <c r="AJ595" s="141"/>
      <c r="AK595" s="138"/>
      <c r="AL595" s="136"/>
      <c r="AM595" s="136"/>
      <c r="AN595" s="137"/>
      <c r="AO595" s="137"/>
      <c r="AP595" s="138"/>
      <c r="AQ595" s="136"/>
    </row>
    <row r="596" spans="1:43" s="59" customFormat="1" ht="135" x14ac:dyDescent="0.25">
      <c r="A596" s="138"/>
      <c r="B596" s="138"/>
      <c r="C596" s="136"/>
      <c r="D596" s="136"/>
      <c r="E596" s="136"/>
      <c r="F596" s="136"/>
      <c r="G596" s="136"/>
      <c r="H596" s="136"/>
      <c r="I596" s="138"/>
      <c r="J596" s="138"/>
      <c r="K596" s="138"/>
      <c r="L596" s="138"/>
      <c r="M596" s="138"/>
      <c r="N596" s="138"/>
      <c r="O596" s="138"/>
      <c r="P596" s="138"/>
      <c r="Q596" s="138"/>
      <c r="R596" s="141"/>
      <c r="S596" s="61" t="s">
        <v>1986</v>
      </c>
      <c r="T596" s="61" t="s">
        <v>0</v>
      </c>
      <c r="U596" s="61" t="s">
        <v>29</v>
      </c>
      <c r="V596" s="61" t="s">
        <v>30</v>
      </c>
      <c r="W596" s="61" t="s">
        <v>31</v>
      </c>
      <c r="X596" s="61" t="s">
        <v>101</v>
      </c>
      <c r="Y596" s="61" t="s">
        <v>34</v>
      </c>
      <c r="Z596" s="140"/>
      <c r="AA596" s="14">
        <v>0</v>
      </c>
      <c r="AB596" s="14">
        <v>0</v>
      </c>
      <c r="AC596" s="14">
        <v>0</v>
      </c>
      <c r="AD596" s="14">
        <v>10.080000000000002</v>
      </c>
      <c r="AE596" s="140"/>
      <c r="AF596" s="61">
        <v>10</v>
      </c>
      <c r="AG596" s="61">
        <v>15</v>
      </c>
      <c r="AH596" s="61">
        <v>0</v>
      </c>
      <c r="AI596" s="61">
        <v>0</v>
      </c>
      <c r="AJ596" s="141"/>
      <c r="AK596" s="138"/>
      <c r="AL596" s="136"/>
      <c r="AM596" s="136"/>
      <c r="AN596" s="137"/>
      <c r="AO596" s="137"/>
      <c r="AP596" s="138"/>
      <c r="AQ596" s="136"/>
    </row>
    <row r="597" spans="1:43" s="59" customFormat="1" ht="120" x14ac:dyDescent="0.25">
      <c r="A597" s="138">
        <v>220</v>
      </c>
      <c r="B597" s="138" t="s">
        <v>1968</v>
      </c>
      <c r="C597" s="136" t="s">
        <v>1921</v>
      </c>
      <c r="D597" s="136" t="s">
        <v>1987</v>
      </c>
      <c r="E597" s="136" t="s">
        <v>96</v>
      </c>
      <c r="F597" s="136" t="s">
        <v>1988</v>
      </c>
      <c r="G597" s="136" t="s">
        <v>1989</v>
      </c>
      <c r="H597" s="136" t="s">
        <v>1990</v>
      </c>
      <c r="I597" s="138" t="s">
        <v>158</v>
      </c>
      <c r="J597" s="138" t="s">
        <v>1818</v>
      </c>
      <c r="K597" s="138" t="s">
        <v>23</v>
      </c>
      <c r="L597" s="138" t="s">
        <v>73</v>
      </c>
      <c r="M597" s="138">
        <v>141000</v>
      </c>
      <c r="N597" s="138" t="s">
        <v>40</v>
      </c>
      <c r="O597" s="138">
        <v>100</v>
      </c>
      <c r="P597" s="138" t="s">
        <v>16</v>
      </c>
      <c r="Q597" s="138">
        <v>60</v>
      </c>
      <c r="R597" s="139" t="s">
        <v>15</v>
      </c>
      <c r="S597" s="61" t="s">
        <v>1991</v>
      </c>
      <c r="T597" s="61" t="s">
        <v>0</v>
      </c>
      <c r="U597" s="61" t="s">
        <v>29</v>
      </c>
      <c r="V597" s="61" t="s">
        <v>30</v>
      </c>
      <c r="W597" s="61" t="s">
        <v>551</v>
      </c>
      <c r="X597" s="61" t="s">
        <v>101</v>
      </c>
      <c r="Y597" s="61" t="s">
        <v>33</v>
      </c>
      <c r="Z597" s="140">
        <v>60</v>
      </c>
      <c r="AA597" s="14">
        <v>0</v>
      </c>
      <c r="AB597" s="14">
        <v>0</v>
      </c>
      <c r="AC597" s="14">
        <v>0</v>
      </c>
      <c r="AD597" s="14">
        <v>100</v>
      </c>
      <c r="AE597" s="140">
        <v>33.75</v>
      </c>
      <c r="AF597" s="61">
        <v>10</v>
      </c>
      <c r="AG597" s="61">
        <v>15</v>
      </c>
      <c r="AH597" s="61">
        <v>15</v>
      </c>
      <c r="AI597" s="61">
        <v>45</v>
      </c>
      <c r="AJ597" s="141" t="s">
        <v>16</v>
      </c>
      <c r="AK597" s="138" t="s">
        <v>36</v>
      </c>
      <c r="AL597" s="136" t="s">
        <v>275</v>
      </c>
      <c r="AM597" s="136" t="s">
        <v>1992</v>
      </c>
      <c r="AN597" s="137">
        <v>44927</v>
      </c>
      <c r="AO597" s="137">
        <v>45200</v>
      </c>
      <c r="AP597" s="138" t="s">
        <v>233</v>
      </c>
      <c r="AQ597" s="136" t="s">
        <v>1993</v>
      </c>
    </row>
    <row r="598" spans="1:43" s="59" customFormat="1" ht="135" x14ac:dyDescent="0.25">
      <c r="A598" s="138"/>
      <c r="B598" s="138"/>
      <c r="C598" s="136"/>
      <c r="D598" s="136"/>
      <c r="E598" s="136"/>
      <c r="F598" s="136"/>
      <c r="G598" s="136"/>
      <c r="H598" s="136"/>
      <c r="I598" s="138"/>
      <c r="J598" s="138"/>
      <c r="K598" s="138"/>
      <c r="L598" s="138"/>
      <c r="M598" s="138"/>
      <c r="N598" s="138"/>
      <c r="O598" s="138"/>
      <c r="P598" s="138"/>
      <c r="Q598" s="138"/>
      <c r="R598" s="139"/>
      <c r="S598" s="61" t="s">
        <v>1994</v>
      </c>
      <c r="T598" s="61" t="s">
        <v>13</v>
      </c>
      <c r="U598" s="61" t="s">
        <v>27</v>
      </c>
      <c r="V598" s="61" t="s">
        <v>30</v>
      </c>
      <c r="W598" s="61" t="s">
        <v>551</v>
      </c>
      <c r="X598" s="61" t="s">
        <v>101</v>
      </c>
      <c r="Y598" s="61" t="s">
        <v>33</v>
      </c>
      <c r="Z598" s="140"/>
      <c r="AA598" s="14">
        <v>25</v>
      </c>
      <c r="AB598" s="14">
        <v>15</v>
      </c>
      <c r="AC598" s="14">
        <v>40</v>
      </c>
      <c r="AD598" s="14">
        <v>60</v>
      </c>
      <c r="AE598" s="140"/>
      <c r="AF598" s="61">
        <v>0</v>
      </c>
      <c r="AG598" s="61">
        <v>0</v>
      </c>
      <c r="AH598" s="61">
        <v>0</v>
      </c>
      <c r="AI598" s="61">
        <v>45</v>
      </c>
      <c r="AJ598" s="141"/>
      <c r="AK598" s="138"/>
      <c r="AL598" s="136"/>
      <c r="AM598" s="136"/>
      <c r="AN598" s="137"/>
      <c r="AO598" s="137"/>
      <c r="AP598" s="138"/>
      <c r="AQ598" s="136"/>
    </row>
    <row r="599" spans="1:43" s="59" customFormat="1" ht="90" x14ac:dyDescent="0.25">
      <c r="A599" s="138"/>
      <c r="B599" s="138"/>
      <c r="C599" s="136"/>
      <c r="D599" s="136"/>
      <c r="E599" s="136"/>
      <c r="F599" s="136"/>
      <c r="G599" s="136"/>
      <c r="H599" s="136"/>
      <c r="I599" s="138"/>
      <c r="J599" s="138"/>
      <c r="K599" s="138"/>
      <c r="L599" s="138"/>
      <c r="M599" s="138"/>
      <c r="N599" s="138"/>
      <c r="O599" s="138"/>
      <c r="P599" s="138"/>
      <c r="Q599" s="138"/>
      <c r="R599" s="139"/>
      <c r="S599" s="61" t="s">
        <v>1995</v>
      </c>
      <c r="T599" s="61" t="s">
        <v>0</v>
      </c>
      <c r="U599" s="61" t="s">
        <v>29</v>
      </c>
      <c r="V599" s="61" t="s">
        <v>30</v>
      </c>
      <c r="W599" s="61" t="s">
        <v>551</v>
      </c>
      <c r="X599" s="61" t="s">
        <v>101</v>
      </c>
      <c r="Y599" s="61" t="s">
        <v>34</v>
      </c>
      <c r="Z599" s="140"/>
      <c r="AA599" s="14">
        <v>0</v>
      </c>
      <c r="AB599" s="14">
        <v>0</v>
      </c>
      <c r="AC599" s="14">
        <v>0</v>
      </c>
      <c r="AD599" s="14">
        <v>60</v>
      </c>
      <c r="AE599" s="140"/>
      <c r="AF599" s="61">
        <v>10</v>
      </c>
      <c r="AG599" s="61">
        <v>15</v>
      </c>
      <c r="AH599" s="61">
        <v>11.25</v>
      </c>
      <c r="AI599" s="61">
        <v>33.75</v>
      </c>
      <c r="AJ599" s="141"/>
      <c r="AK599" s="138"/>
      <c r="AL599" s="136"/>
      <c r="AM599" s="136"/>
      <c r="AN599" s="137"/>
      <c r="AO599" s="137"/>
      <c r="AP599" s="138"/>
      <c r="AQ599" s="136"/>
    </row>
    <row r="600" spans="1:43" s="59" customFormat="1" ht="165" x14ac:dyDescent="0.25">
      <c r="A600" s="138">
        <v>221</v>
      </c>
      <c r="B600" s="138" t="s">
        <v>1968</v>
      </c>
      <c r="C600" s="136" t="s">
        <v>1921</v>
      </c>
      <c r="D600" s="136" t="s">
        <v>1996</v>
      </c>
      <c r="E600" s="149"/>
      <c r="F600" s="149"/>
      <c r="G600" s="149"/>
      <c r="H600" s="136" t="s">
        <v>1997</v>
      </c>
      <c r="I600" s="138" t="s">
        <v>66</v>
      </c>
      <c r="J600" s="138" t="s">
        <v>1818</v>
      </c>
      <c r="K600" s="138" t="s">
        <v>22</v>
      </c>
      <c r="L600" s="138" t="s">
        <v>77</v>
      </c>
      <c r="M600" s="138">
        <v>32200</v>
      </c>
      <c r="N600" s="138" t="s">
        <v>40</v>
      </c>
      <c r="O600" s="138">
        <v>100</v>
      </c>
      <c r="P600" s="138" t="s">
        <v>14</v>
      </c>
      <c r="Q600" s="138">
        <v>100</v>
      </c>
      <c r="R600" s="144" t="s">
        <v>19</v>
      </c>
      <c r="S600" s="61" t="s">
        <v>1998</v>
      </c>
      <c r="T600" s="61" t="s">
        <v>13</v>
      </c>
      <c r="U600" s="61" t="s">
        <v>27</v>
      </c>
      <c r="V600" s="61" t="s">
        <v>30</v>
      </c>
      <c r="W600" s="61" t="s">
        <v>31</v>
      </c>
      <c r="X600" s="61" t="s">
        <v>101</v>
      </c>
      <c r="Y600" s="61" t="s">
        <v>33</v>
      </c>
      <c r="Z600" s="140">
        <v>60</v>
      </c>
      <c r="AA600" s="14">
        <v>25</v>
      </c>
      <c r="AB600" s="14">
        <v>15</v>
      </c>
      <c r="AC600" s="14">
        <v>40</v>
      </c>
      <c r="AD600" s="14">
        <v>60</v>
      </c>
      <c r="AE600" s="140">
        <v>75</v>
      </c>
      <c r="AF600" s="61">
        <v>0</v>
      </c>
      <c r="AG600" s="61">
        <v>0</v>
      </c>
      <c r="AH600" s="61">
        <v>0</v>
      </c>
      <c r="AI600" s="61">
        <v>100</v>
      </c>
      <c r="AJ600" s="139" t="s">
        <v>15</v>
      </c>
      <c r="AK600" s="138" t="s">
        <v>36</v>
      </c>
      <c r="AL600" s="136" t="s">
        <v>1999</v>
      </c>
      <c r="AM600" s="136" t="s">
        <v>2000</v>
      </c>
      <c r="AN600" s="137">
        <v>44927</v>
      </c>
      <c r="AO600" s="137">
        <v>45200</v>
      </c>
      <c r="AP600" s="138" t="s">
        <v>235</v>
      </c>
      <c r="AQ600" s="136" t="s">
        <v>2001</v>
      </c>
    </row>
    <row r="601" spans="1:43" s="59" customFormat="1" ht="409.5" x14ac:dyDescent="0.25">
      <c r="A601" s="138"/>
      <c r="B601" s="138"/>
      <c r="C601" s="136"/>
      <c r="D601" s="136"/>
      <c r="E601" s="149"/>
      <c r="F601" s="149"/>
      <c r="G601" s="149"/>
      <c r="H601" s="136"/>
      <c r="I601" s="138"/>
      <c r="J601" s="138"/>
      <c r="K601" s="138"/>
      <c r="L601" s="138"/>
      <c r="M601" s="138"/>
      <c r="N601" s="138"/>
      <c r="O601" s="138"/>
      <c r="P601" s="138"/>
      <c r="Q601" s="138"/>
      <c r="R601" s="144"/>
      <c r="S601" s="61" t="s">
        <v>2002</v>
      </c>
      <c r="T601" s="61" t="s">
        <v>0</v>
      </c>
      <c r="U601" s="61" t="s">
        <v>29</v>
      </c>
      <c r="V601" s="61" t="s">
        <v>30</v>
      </c>
      <c r="W601" s="61" t="s">
        <v>31</v>
      </c>
      <c r="X601" s="61" t="s">
        <v>101</v>
      </c>
      <c r="Y601" s="61" t="s">
        <v>33</v>
      </c>
      <c r="Z601" s="140"/>
      <c r="AA601" s="14">
        <v>0</v>
      </c>
      <c r="AB601" s="14">
        <v>0</v>
      </c>
      <c r="AC601" s="14">
        <v>0</v>
      </c>
      <c r="AD601" s="14">
        <v>60</v>
      </c>
      <c r="AE601" s="140"/>
      <c r="AF601" s="61">
        <v>10</v>
      </c>
      <c r="AG601" s="61">
        <v>15</v>
      </c>
      <c r="AH601" s="61">
        <v>25</v>
      </c>
      <c r="AI601" s="61">
        <v>75</v>
      </c>
      <c r="AJ601" s="139"/>
      <c r="AK601" s="138"/>
      <c r="AL601" s="136"/>
      <c r="AM601" s="136"/>
      <c r="AN601" s="137"/>
      <c r="AO601" s="137"/>
      <c r="AP601" s="138"/>
      <c r="AQ601" s="136"/>
    </row>
    <row r="602" spans="1:43" s="59" customFormat="1" ht="120" x14ac:dyDescent="0.25">
      <c r="A602" s="138">
        <v>222</v>
      </c>
      <c r="B602" s="138" t="s">
        <v>1968</v>
      </c>
      <c r="C602" s="136" t="s">
        <v>231</v>
      </c>
      <c r="D602" s="136" t="s">
        <v>2003</v>
      </c>
      <c r="E602" s="136" t="s">
        <v>95</v>
      </c>
      <c r="F602" s="136" t="s">
        <v>283</v>
      </c>
      <c r="G602" s="136" t="s">
        <v>2004</v>
      </c>
      <c r="H602" s="136" t="s">
        <v>2005</v>
      </c>
      <c r="I602" s="138" t="s">
        <v>160</v>
      </c>
      <c r="J602" s="138" t="s">
        <v>193</v>
      </c>
      <c r="K602" s="138" t="s">
        <v>286</v>
      </c>
      <c r="L602" s="138" t="s">
        <v>71</v>
      </c>
      <c r="M602" s="138">
        <v>12</v>
      </c>
      <c r="N602" s="138" t="s">
        <v>55</v>
      </c>
      <c r="O602" s="138">
        <v>20</v>
      </c>
      <c r="P602" s="138" t="s">
        <v>46</v>
      </c>
      <c r="Q602" s="138">
        <v>80</v>
      </c>
      <c r="R602" s="139" t="s">
        <v>15</v>
      </c>
      <c r="S602" s="61" t="s">
        <v>2006</v>
      </c>
      <c r="T602" s="61" t="s">
        <v>13</v>
      </c>
      <c r="U602" s="61" t="s">
        <v>27</v>
      </c>
      <c r="V602" s="61" t="s">
        <v>30</v>
      </c>
      <c r="W602" s="61" t="s">
        <v>31</v>
      </c>
      <c r="X602" s="61" t="s">
        <v>101</v>
      </c>
      <c r="Y602" s="61" t="s">
        <v>33</v>
      </c>
      <c r="Z602" s="140">
        <v>4.32</v>
      </c>
      <c r="AA602" s="14">
        <v>25</v>
      </c>
      <c r="AB602" s="14">
        <v>15</v>
      </c>
      <c r="AC602" s="14">
        <v>8</v>
      </c>
      <c r="AD602" s="14">
        <v>12</v>
      </c>
      <c r="AE602" s="140">
        <v>80</v>
      </c>
      <c r="AF602" s="61">
        <v>0</v>
      </c>
      <c r="AG602" s="61">
        <v>0</v>
      </c>
      <c r="AH602" s="61">
        <v>0</v>
      </c>
      <c r="AI602" s="61">
        <v>80</v>
      </c>
      <c r="AJ602" s="139" t="s">
        <v>15</v>
      </c>
      <c r="AK602" s="138" t="s">
        <v>36</v>
      </c>
      <c r="AL602" s="136" t="s">
        <v>275</v>
      </c>
      <c r="AM602" s="61" t="s">
        <v>2007</v>
      </c>
      <c r="AN602" s="65">
        <v>44927</v>
      </c>
      <c r="AO602" s="65">
        <v>45261</v>
      </c>
      <c r="AP602" s="14" t="s">
        <v>375</v>
      </c>
      <c r="AQ602" s="61" t="s">
        <v>2008</v>
      </c>
    </row>
    <row r="603" spans="1:43" s="59" customFormat="1" ht="120" x14ac:dyDescent="0.25">
      <c r="A603" s="138"/>
      <c r="B603" s="138"/>
      <c r="C603" s="136"/>
      <c r="D603" s="136"/>
      <c r="E603" s="136"/>
      <c r="F603" s="136"/>
      <c r="G603" s="136"/>
      <c r="H603" s="136"/>
      <c r="I603" s="138"/>
      <c r="J603" s="138"/>
      <c r="K603" s="138"/>
      <c r="L603" s="138"/>
      <c r="M603" s="138"/>
      <c r="N603" s="138"/>
      <c r="O603" s="138"/>
      <c r="P603" s="138"/>
      <c r="Q603" s="138"/>
      <c r="R603" s="139"/>
      <c r="S603" s="61" t="s">
        <v>2009</v>
      </c>
      <c r="T603" s="61" t="s">
        <v>13</v>
      </c>
      <c r="U603" s="61" t="s">
        <v>27</v>
      </c>
      <c r="V603" s="61" t="s">
        <v>30</v>
      </c>
      <c r="W603" s="61" t="s">
        <v>31</v>
      </c>
      <c r="X603" s="61" t="s">
        <v>101</v>
      </c>
      <c r="Y603" s="61" t="s">
        <v>33</v>
      </c>
      <c r="Z603" s="140"/>
      <c r="AA603" s="14">
        <v>25</v>
      </c>
      <c r="AB603" s="14">
        <v>15</v>
      </c>
      <c r="AC603" s="14">
        <v>4.8</v>
      </c>
      <c r="AD603" s="14">
        <v>7.2</v>
      </c>
      <c r="AE603" s="140"/>
      <c r="AF603" s="61">
        <v>0</v>
      </c>
      <c r="AG603" s="61">
        <v>0</v>
      </c>
      <c r="AH603" s="61">
        <v>0</v>
      </c>
      <c r="AI603" s="61">
        <v>80</v>
      </c>
      <c r="AJ603" s="139"/>
      <c r="AK603" s="138"/>
      <c r="AL603" s="136"/>
      <c r="AM603" s="61" t="s">
        <v>2010</v>
      </c>
      <c r="AN603" s="65">
        <v>44927</v>
      </c>
      <c r="AO603" s="65">
        <v>45261</v>
      </c>
      <c r="AP603" s="14" t="s">
        <v>375</v>
      </c>
      <c r="AQ603" s="61" t="s">
        <v>2011</v>
      </c>
    </row>
    <row r="604" spans="1:43" s="59" customFormat="1" ht="90" x14ac:dyDescent="0.25">
      <c r="A604" s="138"/>
      <c r="B604" s="138"/>
      <c r="C604" s="136"/>
      <c r="D604" s="136"/>
      <c r="E604" s="136"/>
      <c r="F604" s="136"/>
      <c r="G604" s="136"/>
      <c r="H604" s="136"/>
      <c r="I604" s="138"/>
      <c r="J604" s="138"/>
      <c r="K604" s="138"/>
      <c r="L604" s="138"/>
      <c r="M604" s="138"/>
      <c r="N604" s="138"/>
      <c r="O604" s="138"/>
      <c r="P604" s="138"/>
      <c r="Q604" s="138"/>
      <c r="R604" s="139"/>
      <c r="S604" s="61" t="s">
        <v>2012</v>
      </c>
      <c r="T604" s="61" t="s">
        <v>13</v>
      </c>
      <c r="U604" s="61" t="s">
        <v>27</v>
      </c>
      <c r="V604" s="61" t="s">
        <v>30</v>
      </c>
      <c r="W604" s="61" t="s">
        <v>31</v>
      </c>
      <c r="X604" s="61" t="s">
        <v>101</v>
      </c>
      <c r="Y604" s="61" t="s">
        <v>33</v>
      </c>
      <c r="Z604" s="140"/>
      <c r="AA604" s="14">
        <v>25</v>
      </c>
      <c r="AB604" s="14">
        <v>15</v>
      </c>
      <c r="AC604" s="14">
        <v>2.88</v>
      </c>
      <c r="AD604" s="14">
        <v>4.32</v>
      </c>
      <c r="AE604" s="140"/>
      <c r="AF604" s="61">
        <v>0</v>
      </c>
      <c r="AG604" s="61">
        <v>0</v>
      </c>
      <c r="AH604" s="61">
        <v>0</v>
      </c>
      <c r="AI604" s="61">
        <v>80</v>
      </c>
      <c r="AJ604" s="139"/>
      <c r="AK604" s="138"/>
      <c r="AL604" s="136"/>
      <c r="AM604" s="61"/>
      <c r="AN604" s="14"/>
      <c r="AO604" s="14"/>
      <c r="AP604" s="14"/>
      <c r="AQ604" s="61"/>
    </row>
    <row r="605" spans="1:43" s="59" customFormat="1" ht="120" x14ac:dyDescent="0.25">
      <c r="A605" s="138"/>
      <c r="B605" s="138"/>
      <c r="C605" s="136"/>
      <c r="D605" s="136"/>
      <c r="E605" s="136"/>
      <c r="F605" s="136"/>
      <c r="G605" s="136"/>
      <c r="H605" s="136"/>
      <c r="I605" s="138"/>
      <c r="J605" s="138"/>
      <c r="K605" s="138"/>
      <c r="L605" s="138"/>
      <c r="M605" s="138"/>
      <c r="N605" s="138"/>
      <c r="O605" s="138"/>
      <c r="P605" s="138"/>
      <c r="Q605" s="138"/>
      <c r="R605" s="139"/>
      <c r="S605" s="61" t="s">
        <v>2013</v>
      </c>
      <c r="T605" s="61" t="s">
        <v>13</v>
      </c>
      <c r="U605" s="61" t="s">
        <v>27</v>
      </c>
      <c r="V605" s="61" t="s">
        <v>30</v>
      </c>
      <c r="W605" s="61" t="s">
        <v>31</v>
      </c>
      <c r="X605" s="61" t="s">
        <v>101</v>
      </c>
      <c r="Y605" s="61" t="s">
        <v>33</v>
      </c>
      <c r="Z605" s="140"/>
      <c r="AA605" s="14">
        <v>25</v>
      </c>
      <c r="AB605" s="14">
        <v>15</v>
      </c>
      <c r="AC605" s="14">
        <v>1.7280000000000002</v>
      </c>
      <c r="AD605" s="14">
        <v>2.5920000000000001</v>
      </c>
      <c r="AE605" s="140"/>
      <c r="AF605" s="61">
        <v>0</v>
      </c>
      <c r="AG605" s="61">
        <v>0</v>
      </c>
      <c r="AH605" s="61">
        <v>0</v>
      </c>
      <c r="AI605" s="61">
        <v>80</v>
      </c>
      <c r="AJ605" s="139"/>
      <c r="AK605" s="138"/>
      <c r="AL605" s="136"/>
      <c r="AM605" s="61"/>
      <c r="AN605" s="14"/>
      <c r="AO605" s="14"/>
      <c r="AP605" s="14"/>
      <c r="AQ605" s="61"/>
    </row>
    <row r="606" spans="1:43" s="59" customFormat="1" ht="90" x14ac:dyDescent="0.25">
      <c r="A606" s="138">
        <v>223</v>
      </c>
      <c r="B606" s="138" t="s">
        <v>1968</v>
      </c>
      <c r="C606" s="136" t="s">
        <v>292</v>
      </c>
      <c r="D606" s="136" t="s">
        <v>293</v>
      </c>
      <c r="E606" s="136" t="s">
        <v>95</v>
      </c>
      <c r="F606" s="136" t="s">
        <v>1850</v>
      </c>
      <c r="G606" s="136" t="s">
        <v>2014</v>
      </c>
      <c r="H606" s="136" t="s">
        <v>2015</v>
      </c>
      <c r="I606" s="138" t="s">
        <v>234</v>
      </c>
      <c r="J606" s="138" t="s">
        <v>193</v>
      </c>
      <c r="K606" s="138" t="s">
        <v>286</v>
      </c>
      <c r="L606" s="138" t="s">
        <v>71</v>
      </c>
      <c r="M606" s="138">
        <v>12</v>
      </c>
      <c r="N606" s="138" t="s">
        <v>55</v>
      </c>
      <c r="O606" s="138">
        <v>20</v>
      </c>
      <c r="P606" s="138" t="s">
        <v>46</v>
      </c>
      <c r="Q606" s="138">
        <v>80</v>
      </c>
      <c r="R606" s="139" t="s">
        <v>15</v>
      </c>
      <c r="S606" s="61" t="s">
        <v>2016</v>
      </c>
      <c r="T606" s="61" t="s">
        <v>13</v>
      </c>
      <c r="U606" s="61" t="s">
        <v>28</v>
      </c>
      <c r="V606" s="61" t="s">
        <v>30</v>
      </c>
      <c r="W606" s="61" t="s">
        <v>31</v>
      </c>
      <c r="X606" s="61" t="s">
        <v>101</v>
      </c>
      <c r="Y606" s="61" t="s">
        <v>33</v>
      </c>
      <c r="Z606" s="140">
        <v>5.0400000000000009</v>
      </c>
      <c r="AA606" s="14">
        <v>15</v>
      </c>
      <c r="AB606" s="14">
        <v>15</v>
      </c>
      <c r="AC606" s="14">
        <v>6</v>
      </c>
      <c r="AD606" s="14">
        <v>14</v>
      </c>
      <c r="AE606" s="140">
        <v>80</v>
      </c>
      <c r="AF606" s="61">
        <v>0</v>
      </c>
      <c r="AG606" s="61">
        <v>0</v>
      </c>
      <c r="AH606" s="61">
        <v>0</v>
      </c>
      <c r="AI606" s="61">
        <v>80</v>
      </c>
      <c r="AJ606" s="139" t="s">
        <v>15</v>
      </c>
      <c r="AK606" s="138" t="s">
        <v>36</v>
      </c>
      <c r="AL606" s="136" t="s">
        <v>275</v>
      </c>
      <c r="AM606" s="61" t="s">
        <v>2017</v>
      </c>
      <c r="AN606" s="65">
        <v>44927</v>
      </c>
      <c r="AO606" s="65">
        <v>45261</v>
      </c>
      <c r="AP606" s="14" t="s">
        <v>233</v>
      </c>
      <c r="AQ606" s="61" t="s">
        <v>2018</v>
      </c>
    </row>
    <row r="607" spans="1:43" s="59" customFormat="1" ht="90" x14ac:dyDescent="0.25">
      <c r="A607" s="138"/>
      <c r="B607" s="138"/>
      <c r="C607" s="136"/>
      <c r="D607" s="136"/>
      <c r="E607" s="136"/>
      <c r="F607" s="136"/>
      <c r="G607" s="136"/>
      <c r="H607" s="136"/>
      <c r="I607" s="138"/>
      <c r="J607" s="138"/>
      <c r="K607" s="138"/>
      <c r="L607" s="138"/>
      <c r="M607" s="138"/>
      <c r="N607" s="138"/>
      <c r="O607" s="138"/>
      <c r="P607" s="138"/>
      <c r="Q607" s="138"/>
      <c r="R607" s="139"/>
      <c r="S607" s="61" t="s">
        <v>2019</v>
      </c>
      <c r="T607" s="61" t="s">
        <v>13</v>
      </c>
      <c r="U607" s="61" t="s">
        <v>27</v>
      </c>
      <c r="V607" s="61" t="s">
        <v>30</v>
      </c>
      <c r="W607" s="61" t="s">
        <v>31</v>
      </c>
      <c r="X607" s="61" t="s">
        <v>101</v>
      </c>
      <c r="Y607" s="61" t="s">
        <v>33</v>
      </c>
      <c r="Z607" s="140"/>
      <c r="AA607" s="14">
        <v>25</v>
      </c>
      <c r="AB607" s="14">
        <v>15</v>
      </c>
      <c r="AC607" s="14">
        <v>5.6</v>
      </c>
      <c r="AD607" s="14">
        <v>8.4</v>
      </c>
      <c r="AE607" s="140"/>
      <c r="AF607" s="61">
        <v>0</v>
      </c>
      <c r="AG607" s="61">
        <v>0</v>
      </c>
      <c r="AH607" s="61">
        <v>0</v>
      </c>
      <c r="AI607" s="61">
        <v>80</v>
      </c>
      <c r="AJ607" s="139"/>
      <c r="AK607" s="138"/>
      <c r="AL607" s="136"/>
      <c r="AM607" s="61" t="s">
        <v>2020</v>
      </c>
      <c r="AN607" s="65">
        <v>44927</v>
      </c>
      <c r="AO607" s="65">
        <v>45261</v>
      </c>
      <c r="AP607" s="14" t="s">
        <v>233</v>
      </c>
      <c r="AQ607" s="61" t="s">
        <v>2018</v>
      </c>
    </row>
    <row r="608" spans="1:43" s="59" customFormat="1" ht="105" x14ac:dyDescent="0.25">
      <c r="A608" s="138"/>
      <c r="B608" s="138"/>
      <c r="C608" s="136"/>
      <c r="D608" s="136"/>
      <c r="E608" s="136"/>
      <c r="F608" s="136"/>
      <c r="G608" s="136"/>
      <c r="H608" s="136"/>
      <c r="I608" s="138"/>
      <c r="J608" s="138"/>
      <c r="K608" s="138"/>
      <c r="L608" s="138"/>
      <c r="M608" s="138"/>
      <c r="N608" s="138"/>
      <c r="O608" s="138"/>
      <c r="P608" s="138"/>
      <c r="Q608" s="138"/>
      <c r="R608" s="139"/>
      <c r="S608" s="61" t="s">
        <v>2021</v>
      </c>
      <c r="T608" s="61" t="s">
        <v>13</v>
      </c>
      <c r="U608" s="61" t="s">
        <v>27</v>
      </c>
      <c r="V608" s="61" t="s">
        <v>30</v>
      </c>
      <c r="W608" s="61" t="s">
        <v>31</v>
      </c>
      <c r="X608" s="61" t="s">
        <v>101</v>
      </c>
      <c r="Y608" s="61" t="s">
        <v>34</v>
      </c>
      <c r="Z608" s="140"/>
      <c r="AA608" s="14">
        <v>25</v>
      </c>
      <c r="AB608" s="14">
        <v>15</v>
      </c>
      <c r="AC608" s="14">
        <v>3.36</v>
      </c>
      <c r="AD608" s="14">
        <v>5.0400000000000009</v>
      </c>
      <c r="AE608" s="140"/>
      <c r="AF608" s="61">
        <v>0</v>
      </c>
      <c r="AG608" s="61">
        <v>0</v>
      </c>
      <c r="AH608" s="61">
        <v>0</v>
      </c>
      <c r="AI608" s="61">
        <v>80</v>
      </c>
      <c r="AJ608" s="139"/>
      <c r="AK608" s="138"/>
      <c r="AL608" s="136"/>
      <c r="AM608" s="61" t="s">
        <v>2022</v>
      </c>
      <c r="AN608" s="65">
        <v>44927</v>
      </c>
      <c r="AO608" s="65">
        <v>45261</v>
      </c>
      <c r="AP608" s="14" t="s">
        <v>233</v>
      </c>
      <c r="AQ608" s="61" t="s">
        <v>2018</v>
      </c>
    </row>
    <row r="609" spans="1:43" s="59" customFormat="1" ht="180" x14ac:dyDescent="0.25">
      <c r="A609" s="14">
        <v>224</v>
      </c>
      <c r="B609" s="61" t="s">
        <v>2023</v>
      </c>
      <c r="C609" s="61" t="s">
        <v>2024</v>
      </c>
      <c r="D609" s="61" t="s">
        <v>2025</v>
      </c>
      <c r="E609" s="61" t="s">
        <v>95</v>
      </c>
      <c r="F609" s="61" t="s">
        <v>2026</v>
      </c>
      <c r="G609" s="61" t="s">
        <v>2027</v>
      </c>
      <c r="H609" s="61" t="s">
        <v>2028</v>
      </c>
      <c r="I609" s="14" t="s">
        <v>158</v>
      </c>
      <c r="J609" s="14" t="s">
        <v>193</v>
      </c>
      <c r="K609" s="14" t="s">
        <v>23</v>
      </c>
      <c r="L609" s="14" t="s">
        <v>71</v>
      </c>
      <c r="M609" s="14">
        <v>2500</v>
      </c>
      <c r="N609" s="14" t="s">
        <v>41</v>
      </c>
      <c r="O609" s="14">
        <v>80</v>
      </c>
      <c r="P609" s="14" t="s">
        <v>46</v>
      </c>
      <c r="Q609" s="14">
        <v>80</v>
      </c>
      <c r="R609" s="63" t="s">
        <v>15</v>
      </c>
      <c r="S609" s="61" t="s">
        <v>2029</v>
      </c>
      <c r="T609" s="61" t="s">
        <v>13</v>
      </c>
      <c r="U609" s="61" t="s">
        <v>27</v>
      </c>
      <c r="V609" s="61" t="s">
        <v>30</v>
      </c>
      <c r="W609" s="61" t="s">
        <v>31</v>
      </c>
      <c r="X609" s="61" t="s">
        <v>101</v>
      </c>
      <c r="Y609" s="61" t="s">
        <v>33</v>
      </c>
      <c r="Z609" s="64">
        <v>48</v>
      </c>
      <c r="AA609" s="14">
        <v>25</v>
      </c>
      <c r="AB609" s="14">
        <v>15</v>
      </c>
      <c r="AC609" s="14">
        <v>32</v>
      </c>
      <c r="AD609" s="14">
        <v>48</v>
      </c>
      <c r="AE609" s="64">
        <v>80</v>
      </c>
      <c r="AF609" s="61">
        <v>0</v>
      </c>
      <c r="AG609" s="61">
        <v>0</v>
      </c>
      <c r="AH609" s="61">
        <v>0</v>
      </c>
      <c r="AI609" s="61">
        <v>80</v>
      </c>
      <c r="AJ609" s="63" t="s">
        <v>15</v>
      </c>
      <c r="AK609" s="61" t="s">
        <v>36</v>
      </c>
      <c r="AL609" s="61" t="s">
        <v>275</v>
      </c>
      <c r="AM609" s="61" t="s">
        <v>2030</v>
      </c>
      <c r="AN609" s="65">
        <v>44927</v>
      </c>
      <c r="AO609" s="65">
        <v>45261</v>
      </c>
      <c r="AP609" s="14" t="s">
        <v>235</v>
      </c>
      <c r="AQ609" s="61" t="s">
        <v>2031</v>
      </c>
    </row>
    <row r="610" spans="1:43" s="59" customFormat="1" ht="315" x14ac:dyDescent="0.25">
      <c r="A610" s="14">
        <v>225</v>
      </c>
      <c r="B610" s="61" t="s">
        <v>2023</v>
      </c>
      <c r="C610" s="61" t="s">
        <v>2032</v>
      </c>
      <c r="D610" s="61" t="s">
        <v>1873</v>
      </c>
      <c r="E610" s="61" t="s">
        <v>96</v>
      </c>
      <c r="F610" s="61" t="s">
        <v>2033</v>
      </c>
      <c r="G610" s="61" t="s">
        <v>2034</v>
      </c>
      <c r="H610" s="61" t="s">
        <v>2035</v>
      </c>
      <c r="I610" s="14" t="s">
        <v>158</v>
      </c>
      <c r="J610" s="14" t="s">
        <v>193</v>
      </c>
      <c r="K610" s="14" t="s">
        <v>23</v>
      </c>
      <c r="L610" s="14" t="s">
        <v>71</v>
      </c>
      <c r="M610" s="14">
        <v>1260</v>
      </c>
      <c r="N610" s="14" t="s">
        <v>98</v>
      </c>
      <c r="O610" s="14">
        <v>60</v>
      </c>
      <c r="P610" s="14" t="s">
        <v>46</v>
      </c>
      <c r="Q610" s="14">
        <v>80</v>
      </c>
      <c r="R610" s="63" t="s">
        <v>15</v>
      </c>
      <c r="S610" s="61" t="s">
        <v>2803</v>
      </c>
      <c r="T610" s="61" t="s">
        <v>13</v>
      </c>
      <c r="U610" s="61" t="s">
        <v>27</v>
      </c>
      <c r="V610" s="61" t="s">
        <v>30</v>
      </c>
      <c r="W610" s="61" t="s">
        <v>31</v>
      </c>
      <c r="X610" s="61" t="s">
        <v>101</v>
      </c>
      <c r="Y610" s="61" t="s">
        <v>33</v>
      </c>
      <c r="Z610" s="64">
        <v>36</v>
      </c>
      <c r="AA610" s="14">
        <v>25</v>
      </c>
      <c r="AB610" s="14">
        <v>15</v>
      </c>
      <c r="AC610" s="14">
        <v>24</v>
      </c>
      <c r="AD610" s="14">
        <v>36</v>
      </c>
      <c r="AE610" s="64">
        <v>80</v>
      </c>
      <c r="AF610" s="61">
        <v>0</v>
      </c>
      <c r="AG610" s="61">
        <v>0</v>
      </c>
      <c r="AH610" s="61">
        <v>0</v>
      </c>
      <c r="AI610" s="61">
        <v>80</v>
      </c>
      <c r="AJ610" s="63" t="s">
        <v>15</v>
      </c>
      <c r="AK610" s="61" t="s">
        <v>36</v>
      </c>
      <c r="AL610" s="61" t="s">
        <v>275</v>
      </c>
      <c r="AM610" s="61" t="s">
        <v>2036</v>
      </c>
      <c r="AN610" s="65">
        <v>44927</v>
      </c>
      <c r="AO610" s="65">
        <v>45261</v>
      </c>
      <c r="AP610" s="14" t="s">
        <v>235</v>
      </c>
      <c r="AQ610" s="61" t="s">
        <v>2037</v>
      </c>
    </row>
    <row r="611" spans="1:43" s="59" customFormat="1" ht="135" x14ac:dyDescent="0.25">
      <c r="A611" s="14">
        <v>226</v>
      </c>
      <c r="B611" s="61" t="s">
        <v>2023</v>
      </c>
      <c r="C611" s="61" t="s">
        <v>2038</v>
      </c>
      <c r="D611" s="61" t="s">
        <v>2039</v>
      </c>
      <c r="E611" s="61" t="s">
        <v>95</v>
      </c>
      <c r="F611" s="61" t="s">
        <v>2040</v>
      </c>
      <c r="G611" s="61" t="s">
        <v>2041</v>
      </c>
      <c r="H611" s="61" t="s">
        <v>2042</v>
      </c>
      <c r="I611" s="14" t="s">
        <v>158</v>
      </c>
      <c r="J611" s="14" t="s">
        <v>193</v>
      </c>
      <c r="K611" s="14" t="s">
        <v>23</v>
      </c>
      <c r="L611" s="14" t="s">
        <v>71</v>
      </c>
      <c r="M611" s="14">
        <v>8</v>
      </c>
      <c r="N611" s="14" t="s">
        <v>42</v>
      </c>
      <c r="O611" s="14">
        <v>40</v>
      </c>
      <c r="P611" s="14" t="s">
        <v>16</v>
      </c>
      <c r="Q611" s="14">
        <v>60</v>
      </c>
      <c r="R611" s="66" t="s">
        <v>16</v>
      </c>
      <c r="S611" s="61" t="s">
        <v>2043</v>
      </c>
      <c r="T611" s="61" t="s">
        <v>13</v>
      </c>
      <c r="U611" s="61" t="s">
        <v>27</v>
      </c>
      <c r="V611" s="61" t="s">
        <v>30</v>
      </c>
      <c r="W611" s="61" t="s">
        <v>31</v>
      </c>
      <c r="X611" s="61" t="s">
        <v>101</v>
      </c>
      <c r="Y611" s="61" t="s">
        <v>33</v>
      </c>
      <c r="Z611" s="64">
        <v>24</v>
      </c>
      <c r="AA611" s="14">
        <v>25</v>
      </c>
      <c r="AB611" s="14">
        <v>15</v>
      </c>
      <c r="AC611" s="14">
        <v>16</v>
      </c>
      <c r="AD611" s="14">
        <v>24</v>
      </c>
      <c r="AE611" s="64">
        <v>60</v>
      </c>
      <c r="AF611" s="61">
        <v>0</v>
      </c>
      <c r="AG611" s="61">
        <v>0</v>
      </c>
      <c r="AH611" s="61">
        <v>0</v>
      </c>
      <c r="AI611" s="61">
        <v>60</v>
      </c>
      <c r="AJ611" s="66" t="s">
        <v>16</v>
      </c>
      <c r="AK611" s="61" t="s">
        <v>36</v>
      </c>
      <c r="AL611" s="61" t="s">
        <v>275</v>
      </c>
      <c r="AM611" s="61" t="s">
        <v>2044</v>
      </c>
      <c r="AN611" s="65">
        <v>44927</v>
      </c>
      <c r="AO611" s="65">
        <v>45261</v>
      </c>
      <c r="AP611" s="14" t="s">
        <v>235</v>
      </c>
      <c r="AQ611" s="61" t="s">
        <v>2045</v>
      </c>
    </row>
    <row r="612" spans="1:43" s="59" customFormat="1" ht="150" x14ac:dyDescent="0.25">
      <c r="A612" s="14">
        <v>227</v>
      </c>
      <c r="B612" s="61" t="s">
        <v>2023</v>
      </c>
      <c r="C612" s="61" t="s">
        <v>1872</v>
      </c>
      <c r="D612" s="61" t="s">
        <v>2046</v>
      </c>
      <c r="E612" s="61"/>
      <c r="F612" s="61"/>
      <c r="G612" s="61"/>
      <c r="H612" s="61" t="s">
        <v>2047</v>
      </c>
      <c r="I612" s="14" t="s">
        <v>66</v>
      </c>
      <c r="J612" s="14" t="s">
        <v>193</v>
      </c>
      <c r="K612" s="14" t="s">
        <v>22</v>
      </c>
      <c r="L612" s="14" t="s">
        <v>77</v>
      </c>
      <c r="M612" s="14">
        <v>16</v>
      </c>
      <c r="N612" s="14" t="s">
        <v>42</v>
      </c>
      <c r="O612" s="14">
        <v>40</v>
      </c>
      <c r="P612" s="14" t="s">
        <v>14</v>
      </c>
      <c r="Q612" s="14">
        <v>100</v>
      </c>
      <c r="R612" s="67" t="s">
        <v>19</v>
      </c>
      <c r="S612" s="61" t="s">
        <v>2048</v>
      </c>
      <c r="T612" s="61" t="s">
        <v>13</v>
      </c>
      <c r="U612" s="61" t="s">
        <v>27</v>
      </c>
      <c r="V612" s="61" t="s">
        <v>30</v>
      </c>
      <c r="W612" s="61" t="s">
        <v>31</v>
      </c>
      <c r="X612" s="61" t="s">
        <v>101</v>
      </c>
      <c r="Y612" s="61" t="s">
        <v>33</v>
      </c>
      <c r="Z612" s="64">
        <v>24</v>
      </c>
      <c r="AA612" s="14">
        <v>25</v>
      </c>
      <c r="AB612" s="14">
        <v>15</v>
      </c>
      <c r="AC612" s="14">
        <v>16</v>
      </c>
      <c r="AD612" s="14">
        <v>24</v>
      </c>
      <c r="AE612" s="64">
        <v>100</v>
      </c>
      <c r="AF612" s="61">
        <v>0</v>
      </c>
      <c r="AG612" s="61">
        <v>0</v>
      </c>
      <c r="AH612" s="61">
        <v>0</v>
      </c>
      <c r="AI612" s="61">
        <v>100</v>
      </c>
      <c r="AJ612" s="67" t="s">
        <v>19</v>
      </c>
      <c r="AK612" s="61" t="s">
        <v>36</v>
      </c>
      <c r="AL612" s="61" t="s">
        <v>2049</v>
      </c>
      <c r="AM612" s="61" t="s">
        <v>2050</v>
      </c>
      <c r="AN612" s="65">
        <v>44927</v>
      </c>
      <c r="AO612" s="65">
        <v>45261</v>
      </c>
      <c r="AP612" s="14" t="s">
        <v>233</v>
      </c>
      <c r="AQ612" s="61" t="s">
        <v>2051</v>
      </c>
    </row>
    <row r="613" spans="1:43" s="59" customFormat="1" ht="150" x14ac:dyDescent="0.25">
      <c r="A613" s="14">
        <v>228</v>
      </c>
      <c r="B613" s="61" t="s">
        <v>2023</v>
      </c>
      <c r="C613" s="61" t="s">
        <v>1872</v>
      </c>
      <c r="D613" s="61" t="s">
        <v>2052</v>
      </c>
      <c r="E613" s="61" t="s">
        <v>96</v>
      </c>
      <c r="F613" s="61" t="s">
        <v>2053</v>
      </c>
      <c r="G613" s="61" t="s">
        <v>2054</v>
      </c>
      <c r="H613" s="61" t="s">
        <v>2055</v>
      </c>
      <c r="I613" s="14" t="s">
        <v>158</v>
      </c>
      <c r="J613" s="14" t="s">
        <v>193</v>
      </c>
      <c r="K613" s="14" t="s">
        <v>23</v>
      </c>
      <c r="L613" s="14" t="s">
        <v>71</v>
      </c>
      <c r="M613" s="14">
        <v>12</v>
      </c>
      <c r="N613" s="14" t="s">
        <v>42</v>
      </c>
      <c r="O613" s="14">
        <v>40</v>
      </c>
      <c r="P613" s="14" t="s">
        <v>16</v>
      </c>
      <c r="Q613" s="14">
        <v>60</v>
      </c>
      <c r="R613" s="66" t="s">
        <v>16</v>
      </c>
      <c r="S613" s="61" t="s">
        <v>2056</v>
      </c>
      <c r="T613" s="61" t="s">
        <v>13</v>
      </c>
      <c r="U613" s="61" t="s">
        <v>27</v>
      </c>
      <c r="V613" s="61" t="s">
        <v>30</v>
      </c>
      <c r="W613" s="61" t="s">
        <v>31</v>
      </c>
      <c r="X613" s="61" t="s">
        <v>101</v>
      </c>
      <c r="Y613" s="61" t="s">
        <v>33</v>
      </c>
      <c r="Z613" s="64">
        <v>24</v>
      </c>
      <c r="AA613" s="14">
        <v>25</v>
      </c>
      <c r="AB613" s="14">
        <v>15</v>
      </c>
      <c r="AC613" s="14">
        <v>16</v>
      </c>
      <c r="AD613" s="14">
        <v>24</v>
      </c>
      <c r="AE613" s="64">
        <v>60</v>
      </c>
      <c r="AF613" s="61">
        <v>0</v>
      </c>
      <c r="AG613" s="61">
        <v>0</v>
      </c>
      <c r="AH613" s="61">
        <v>0</v>
      </c>
      <c r="AI613" s="61">
        <v>60</v>
      </c>
      <c r="AJ613" s="66" t="s">
        <v>16</v>
      </c>
      <c r="AK613" s="61" t="s">
        <v>36</v>
      </c>
      <c r="AL613" s="61" t="s">
        <v>2057</v>
      </c>
      <c r="AM613" s="61" t="s">
        <v>2058</v>
      </c>
      <c r="AN613" s="65">
        <v>44927</v>
      </c>
      <c r="AO613" s="65">
        <v>45261</v>
      </c>
      <c r="AP613" s="14" t="s">
        <v>235</v>
      </c>
      <c r="AQ613" s="61" t="s">
        <v>2059</v>
      </c>
    </row>
    <row r="614" spans="1:43" s="59" customFormat="1" ht="150" x14ac:dyDescent="0.25">
      <c r="A614" s="138">
        <v>229</v>
      </c>
      <c r="B614" s="138" t="s">
        <v>2023</v>
      </c>
      <c r="C614" s="136" t="s">
        <v>231</v>
      </c>
      <c r="D614" s="136" t="s">
        <v>282</v>
      </c>
      <c r="E614" s="136" t="s">
        <v>95</v>
      </c>
      <c r="F614" s="136" t="s">
        <v>283</v>
      </c>
      <c r="G614" s="136" t="s">
        <v>2060</v>
      </c>
      <c r="H614" s="136" t="s">
        <v>2061</v>
      </c>
      <c r="I614" s="138" t="s">
        <v>160</v>
      </c>
      <c r="J614" s="138" t="s">
        <v>193</v>
      </c>
      <c r="K614" s="138" t="s">
        <v>286</v>
      </c>
      <c r="L614" s="138" t="s">
        <v>71</v>
      </c>
      <c r="M614" s="138">
        <v>12</v>
      </c>
      <c r="N614" s="138" t="s">
        <v>55</v>
      </c>
      <c r="O614" s="138">
        <v>20</v>
      </c>
      <c r="P614" s="138" t="s">
        <v>46</v>
      </c>
      <c r="Q614" s="138">
        <v>80</v>
      </c>
      <c r="R614" s="139" t="s">
        <v>15</v>
      </c>
      <c r="S614" s="61" t="s">
        <v>2062</v>
      </c>
      <c r="T614" s="61" t="s">
        <v>13</v>
      </c>
      <c r="U614" s="61" t="s">
        <v>27</v>
      </c>
      <c r="V614" s="61" t="s">
        <v>30</v>
      </c>
      <c r="W614" s="61" t="s">
        <v>31</v>
      </c>
      <c r="X614" s="61" t="s">
        <v>101</v>
      </c>
      <c r="Y614" s="61" t="s">
        <v>33</v>
      </c>
      <c r="Z614" s="140">
        <v>4.32</v>
      </c>
      <c r="AA614" s="14">
        <v>25</v>
      </c>
      <c r="AB614" s="14">
        <v>15</v>
      </c>
      <c r="AC614" s="14">
        <v>8</v>
      </c>
      <c r="AD614" s="14">
        <v>12</v>
      </c>
      <c r="AE614" s="140">
        <v>80</v>
      </c>
      <c r="AF614" s="61">
        <v>0</v>
      </c>
      <c r="AG614" s="61">
        <v>0</v>
      </c>
      <c r="AH614" s="61">
        <v>0</v>
      </c>
      <c r="AI614" s="61">
        <v>80</v>
      </c>
      <c r="AJ614" s="141" t="s">
        <v>16</v>
      </c>
      <c r="AK614" s="138" t="s">
        <v>36</v>
      </c>
      <c r="AL614" s="136" t="s">
        <v>275</v>
      </c>
      <c r="AM614" s="61" t="s">
        <v>2063</v>
      </c>
      <c r="AN614" s="65">
        <v>44927</v>
      </c>
      <c r="AO614" s="65">
        <v>45261</v>
      </c>
      <c r="AP614" s="14" t="s">
        <v>235</v>
      </c>
      <c r="AQ614" s="61" t="s">
        <v>2064</v>
      </c>
    </row>
    <row r="615" spans="1:43" s="59" customFormat="1" ht="165" x14ac:dyDescent="0.25">
      <c r="A615" s="138"/>
      <c r="B615" s="138"/>
      <c r="C615" s="136"/>
      <c r="D615" s="136"/>
      <c r="E615" s="136"/>
      <c r="F615" s="136"/>
      <c r="G615" s="136"/>
      <c r="H615" s="136"/>
      <c r="I615" s="138"/>
      <c r="J615" s="138"/>
      <c r="K615" s="138"/>
      <c r="L615" s="138"/>
      <c r="M615" s="138"/>
      <c r="N615" s="138"/>
      <c r="O615" s="138"/>
      <c r="P615" s="138"/>
      <c r="Q615" s="138"/>
      <c r="R615" s="139"/>
      <c r="S615" s="61" t="s">
        <v>2065</v>
      </c>
      <c r="T615" s="61" t="s">
        <v>13</v>
      </c>
      <c r="U615" s="61" t="s">
        <v>27</v>
      </c>
      <c r="V615" s="61" t="s">
        <v>30</v>
      </c>
      <c r="W615" s="61" t="s">
        <v>31</v>
      </c>
      <c r="X615" s="61" t="s">
        <v>101</v>
      </c>
      <c r="Y615" s="61" t="s">
        <v>33</v>
      </c>
      <c r="Z615" s="140"/>
      <c r="AA615" s="14">
        <v>25</v>
      </c>
      <c r="AB615" s="14">
        <v>15</v>
      </c>
      <c r="AC615" s="14">
        <v>4.8</v>
      </c>
      <c r="AD615" s="14">
        <v>7.2</v>
      </c>
      <c r="AE615" s="140"/>
      <c r="AF615" s="61">
        <v>0</v>
      </c>
      <c r="AG615" s="61">
        <v>0</v>
      </c>
      <c r="AH615" s="61">
        <v>0</v>
      </c>
      <c r="AI615" s="61">
        <v>80</v>
      </c>
      <c r="AJ615" s="141"/>
      <c r="AK615" s="138"/>
      <c r="AL615" s="136"/>
      <c r="AM615" s="61" t="s">
        <v>2066</v>
      </c>
      <c r="AN615" s="65">
        <v>44927</v>
      </c>
      <c r="AO615" s="65">
        <v>45261</v>
      </c>
      <c r="AP615" s="14" t="s">
        <v>235</v>
      </c>
      <c r="AQ615" s="61" t="s">
        <v>2064</v>
      </c>
    </row>
    <row r="616" spans="1:43" s="59" customFormat="1" ht="180" x14ac:dyDescent="0.25">
      <c r="A616" s="138"/>
      <c r="B616" s="138"/>
      <c r="C616" s="136"/>
      <c r="D616" s="136"/>
      <c r="E616" s="136"/>
      <c r="F616" s="136"/>
      <c r="G616" s="136"/>
      <c r="H616" s="136"/>
      <c r="I616" s="138"/>
      <c r="J616" s="138"/>
      <c r="K616" s="138"/>
      <c r="L616" s="138"/>
      <c r="M616" s="138"/>
      <c r="N616" s="138"/>
      <c r="O616" s="138"/>
      <c r="P616" s="138"/>
      <c r="Q616" s="138"/>
      <c r="R616" s="139"/>
      <c r="S616" s="61" t="s">
        <v>2067</v>
      </c>
      <c r="T616" s="61" t="s">
        <v>13</v>
      </c>
      <c r="U616" s="61" t="s">
        <v>27</v>
      </c>
      <c r="V616" s="61" t="s">
        <v>30</v>
      </c>
      <c r="W616" s="61" t="s">
        <v>31</v>
      </c>
      <c r="X616" s="61" t="s">
        <v>101</v>
      </c>
      <c r="Y616" s="61" t="s">
        <v>33</v>
      </c>
      <c r="Z616" s="140"/>
      <c r="AA616" s="14">
        <v>25</v>
      </c>
      <c r="AB616" s="14">
        <v>15</v>
      </c>
      <c r="AC616" s="14">
        <v>2.88</v>
      </c>
      <c r="AD616" s="14">
        <v>4.32</v>
      </c>
      <c r="AE616" s="140"/>
      <c r="AF616" s="61">
        <v>0</v>
      </c>
      <c r="AG616" s="61">
        <v>0</v>
      </c>
      <c r="AH616" s="61">
        <v>0</v>
      </c>
      <c r="AI616" s="61">
        <v>80</v>
      </c>
      <c r="AJ616" s="141"/>
      <c r="AK616" s="138"/>
      <c r="AL616" s="136"/>
      <c r="AM616" s="61" t="s">
        <v>2068</v>
      </c>
      <c r="AN616" s="65">
        <v>44927</v>
      </c>
      <c r="AO616" s="65">
        <v>45261</v>
      </c>
      <c r="AP616" s="14" t="s">
        <v>235</v>
      </c>
      <c r="AQ616" s="61" t="s">
        <v>2064</v>
      </c>
    </row>
    <row r="617" spans="1:43" s="59" customFormat="1" ht="105" x14ac:dyDescent="0.25">
      <c r="A617" s="138">
        <v>230</v>
      </c>
      <c r="B617" s="138" t="s">
        <v>2023</v>
      </c>
      <c r="C617" s="136" t="s">
        <v>292</v>
      </c>
      <c r="D617" s="136" t="s">
        <v>293</v>
      </c>
      <c r="E617" s="136" t="s">
        <v>95</v>
      </c>
      <c r="F617" s="136" t="s">
        <v>1850</v>
      </c>
      <c r="G617" s="136" t="s">
        <v>2069</v>
      </c>
      <c r="H617" s="136" t="s">
        <v>2070</v>
      </c>
      <c r="I617" s="138" t="s">
        <v>234</v>
      </c>
      <c r="J617" s="138" t="s">
        <v>193</v>
      </c>
      <c r="K617" s="138" t="s">
        <v>286</v>
      </c>
      <c r="L617" s="138" t="s">
        <v>71</v>
      </c>
      <c r="M617" s="138">
        <v>12</v>
      </c>
      <c r="N617" s="138" t="s">
        <v>55</v>
      </c>
      <c r="O617" s="138">
        <v>20</v>
      </c>
      <c r="P617" s="138" t="s">
        <v>46</v>
      </c>
      <c r="Q617" s="138">
        <v>80</v>
      </c>
      <c r="R617" s="139" t="s">
        <v>15</v>
      </c>
      <c r="S617" s="61" t="s">
        <v>2071</v>
      </c>
      <c r="T617" s="61" t="s">
        <v>13</v>
      </c>
      <c r="U617" s="61" t="s">
        <v>27</v>
      </c>
      <c r="V617" s="61" t="s">
        <v>30</v>
      </c>
      <c r="W617" s="61" t="s">
        <v>31</v>
      </c>
      <c r="X617" s="61" t="s">
        <v>101</v>
      </c>
      <c r="Y617" s="61" t="s">
        <v>33</v>
      </c>
      <c r="Z617" s="140">
        <v>4.32</v>
      </c>
      <c r="AA617" s="14">
        <v>25</v>
      </c>
      <c r="AB617" s="14">
        <v>15</v>
      </c>
      <c r="AC617" s="14">
        <v>8</v>
      </c>
      <c r="AD617" s="14">
        <v>12</v>
      </c>
      <c r="AE617" s="140">
        <v>80</v>
      </c>
      <c r="AF617" s="61">
        <v>0</v>
      </c>
      <c r="AG617" s="61">
        <v>0</v>
      </c>
      <c r="AH617" s="61">
        <v>0</v>
      </c>
      <c r="AI617" s="61">
        <v>80</v>
      </c>
      <c r="AJ617" s="141" t="s">
        <v>16</v>
      </c>
      <c r="AK617" s="138" t="s">
        <v>36</v>
      </c>
      <c r="AL617" s="136" t="s">
        <v>275</v>
      </c>
      <c r="AM617" s="61" t="s">
        <v>2072</v>
      </c>
      <c r="AN617" s="65">
        <v>44927</v>
      </c>
      <c r="AO617" s="65">
        <v>45261</v>
      </c>
      <c r="AP617" s="14" t="s">
        <v>235</v>
      </c>
      <c r="AQ617" s="61" t="s">
        <v>2073</v>
      </c>
    </row>
    <row r="618" spans="1:43" s="59" customFormat="1" ht="105" x14ac:dyDescent="0.25">
      <c r="A618" s="138"/>
      <c r="B618" s="138"/>
      <c r="C618" s="136"/>
      <c r="D618" s="136"/>
      <c r="E618" s="136"/>
      <c r="F618" s="136"/>
      <c r="G618" s="136"/>
      <c r="H618" s="136"/>
      <c r="I618" s="138"/>
      <c r="J618" s="138"/>
      <c r="K618" s="138"/>
      <c r="L618" s="138"/>
      <c r="M618" s="138"/>
      <c r="N618" s="138"/>
      <c r="O618" s="138"/>
      <c r="P618" s="138"/>
      <c r="Q618" s="138"/>
      <c r="R618" s="139"/>
      <c r="S618" s="61" t="s">
        <v>2074</v>
      </c>
      <c r="T618" s="61" t="s">
        <v>13</v>
      </c>
      <c r="U618" s="61" t="s">
        <v>27</v>
      </c>
      <c r="V618" s="61" t="s">
        <v>30</v>
      </c>
      <c r="W618" s="61" t="s">
        <v>31</v>
      </c>
      <c r="X618" s="61" t="s">
        <v>101</v>
      </c>
      <c r="Y618" s="61" t="s">
        <v>33</v>
      </c>
      <c r="Z618" s="140"/>
      <c r="AA618" s="14">
        <v>25</v>
      </c>
      <c r="AB618" s="14">
        <v>15</v>
      </c>
      <c r="AC618" s="14">
        <v>4.8</v>
      </c>
      <c r="AD618" s="14">
        <v>7.2</v>
      </c>
      <c r="AE618" s="140"/>
      <c r="AF618" s="61">
        <v>0</v>
      </c>
      <c r="AG618" s="61">
        <v>0</v>
      </c>
      <c r="AH618" s="61">
        <v>0</v>
      </c>
      <c r="AI618" s="61">
        <v>80</v>
      </c>
      <c r="AJ618" s="141"/>
      <c r="AK618" s="138"/>
      <c r="AL618" s="136"/>
      <c r="AM618" s="61" t="s">
        <v>2075</v>
      </c>
      <c r="AN618" s="65">
        <v>44927</v>
      </c>
      <c r="AO618" s="65">
        <v>45261</v>
      </c>
      <c r="AP618" s="14" t="s">
        <v>235</v>
      </c>
      <c r="AQ618" s="61" t="s">
        <v>2073</v>
      </c>
    </row>
    <row r="619" spans="1:43" s="59" customFormat="1" ht="150" x14ac:dyDescent="0.25">
      <c r="A619" s="138"/>
      <c r="B619" s="138"/>
      <c r="C619" s="136"/>
      <c r="D619" s="136"/>
      <c r="E619" s="136"/>
      <c r="F619" s="136"/>
      <c r="G619" s="136"/>
      <c r="H619" s="136"/>
      <c r="I619" s="138"/>
      <c r="J619" s="138"/>
      <c r="K619" s="138"/>
      <c r="L619" s="138"/>
      <c r="M619" s="138"/>
      <c r="N619" s="138"/>
      <c r="O619" s="138"/>
      <c r="P619" s="138"/>
      <c r="Q619" s="138"/>
      <c r="R619" s="139"/>
      <c r="S619" s="61" t="s">
        <v>2076</v>
      </c>
      <c r="T619" s="61" t="s">
        <v>13</v>
      </c>
      <c r="U619" s="61" t="s">
        <v>27</v>
      </c>
      <c r="V619" s="61" t="s">
        <v>30</v>
      </c>
      <c r="W619" s="61" t="s">
        <v>31</v>
      </c>
      <c r="X619" s="61" t="s">
        <v>101</v>
      </c>
      <c r="Y619" s="61" t="s">
        <v>33</v>
      </c>
      <c r="Z619" s="140"/>
      <c r="AA619" s="14">
        <v>25</v>
      </c>
      <c r="AB619" s="14">
        <v>15</v>
      </c>
      <c r="AC619" s="14">
        <v>2.88</v>
      </c>
      <c r="AD619" s="14">
        <v>4.32</v>
      </c>
      <c r="AE619" s="140"/>
      <c r="AF619" s="61">
        <v>0</v>
      </c>
      <c r="AG619" s="61">
        <v>0</v>
      </c>
      <c r="AH619" s="61">
        <v>0</v>
      </c>
      <c r="AI619" s="61">
        <v>80</v>
      </c>
      <c r="AJ619" s="141"/>
      <c r="AK619" s="138"/>
      <c r="AL619" s="136"/>
      <c r="AM619" s="61" t="s">
        <v>2072</v>
      </c>
      <c r="AN619" s="65">
        <v>44927</v>
      </c>
      <c r="AO619" s="65">
        <v>45261</v>
      </c>
      <c r="AP619" s="14" t="s">
        <v>235</v>
      </c>
      <c r="AQ619" s="61" t="s">
        <v>2073</v>
      </c>
    </row>
    <row r="620" spans="1:43" s="59" customFormat="1" ht="105" x14ac:dyDescent="0.25">
      <c r="A620" s="138"/>
      <c r="B620" s="138"/>
      <c r="C620" s="136"/>
      <c r="D620" s="136"/>
      <c r="E620" s="136"/>
      <c r="F620" s="136"/>
      <c r="G620" s="136"/>
      <c r="H620" s="136"/>
      <c r="I620" s="138"/>
      <c r="J620" s="138"/>
      <c r="K620" s="138"/>
      <c r="L620" s="138"/>
      <c r="M620" s="138"/>
      <c r="N620" s="138"/>
      <c r="O620" s="138"/>
      <c r="P620" s="138"/>
      <c r="Q620" s="138"/>
      <c r="R620" s="139"/>
      <c r="S620" s="61" t="s">
        <v>2077</v>
      </c>
      <c r="T620" s="61" t="s">
        <v>13</v>
      </c>
      <c r="U620" s="61" t="s">
        <v>27</v>
      </c>
      <c r="V620" s="61" t="s">
        <v>30</v>
      </c>
      <c r="W620" s="61" t="s">
        <v>31</v>
      </c>
      <c r="X620" s="61" t="s">
        <v>101</v>
      </c>
      <c r="Y620" s="61" t="s">
        <v>33</v>
      </c>
      <c r="Z620" s="140"/>
      <c r="AA620" s="14">
        <v>25</v>
      </c>
      <c r="AB620" s="14">
        <v>15</v>
      </c>
      <c r="AC620" s="14">
        <v>1.7280000000000002</v>
      </c>
      <c r="AD620" s="14">
        <v>2.5920000000000001</v>
      </c>
      <c r="AE620" s="140"/>
      <c r="AF620" s="61">
        <v>0</v>
      </c>
      <c r="AG620" s="61">
        <v>0</v>
      </c>
      <c r="AH620" s="61">
        <v>0</v>
      </c>
      <c r="AI620" s="61">
        <v>80</v>
      </c>
      <c r="AJ620" s="141"/>
      <c r="AK620" s="138"/>
      <c r="AL620" s="136"/>
      <c r="AM620" s="61" t="s">
        <v>2072</v>
      </c>
      <c r="AN620" s="65">
        <v>44927</v>
      </c>
      <c r="AO620" s="65">
        <v>45261</v>
      </c>
      <c r="AP620" s="14" t="s">
        <v>235</v>
      </c>
      <c r="AQ620" s="61" t="s">
        <v>2073</v>
      </c>
    </row>
    <row r="621" spans="1:43" s="59" customFormat="1" ht="120" x14ac:dyDescent="0.25">
      <c r="A621" s="138"/>
      <c r="B621" s="138"/>
      <c r="C621" s="136"/>
      <c r="D621" s="136"/>
      <c r="E621" s="136"/>
      <c r="F621" s="136"/>
      <c r="G621" s="136"/>
      <c r="H621" s="136"/>
      <c r="I621" s="138"/>
      <c r="J621" s="138"/>
      <c r="K621" s="138"/>
      <c r="L621" s="138"/>
      <c r="M621" s="138"/>
      <c r="N621" s="138"/>
      <c r="O621" s="138"/>
      <c r="P621" s="138"/>
      <c r="Q621" s="138"/>
      <c r="R621" s="139"/>
      <c r="S621" s="61" t="s">
        <v>2078</v>
      </c>
      <c r="T621" s="61" t="s">
        <v>13</v>
      </c>
      <c r="U621" s="61" t="s">
        <v>27</v>
      </c>
      <c r="V621" s="61" t="s">
        <v>30</v>
      </c>
      <c r="W621" s="61" t="s">
        <v>31</v>
      </c>
      <c r="X621" s="61" t="s">
        <v>101</v>
      </c>
      <c r="Y621" s="61" t="s">
        <v>33</v>
      </c>
      <c r="Z621" s="140"/>
      <c r="AA621" s="14">
        <v>25</v>
      </c>
      <c r="AB621" s="14">
        <v>15</v>
      </c>
      <c r="AC621" s="14">
        <v>1.0368000000000002</v>
      </c>
      <c r="AD621" s="14">
        <v>1.5551999999999999</v>
      </c>
      <c r="AE621" s="140"/>
      <c r="AF621" s="61">
        <v>0</v>
      </c>
      <c r="AG621" s="61">
        <v>0</v>
      </c>
      <c r="AH621" s="61">
        <v>0</v>
      </c>
      <c r="AI621" s="61">
        <v>80</v>
      </c>
      <c r="AJ621" s="141"/>
      <c r="AK621" s="138"/>
      <c r="AL621" s="136"/>
      <c r="AM621" s="61" t="s">
        <v>2072</v>
      </c>
      <c r="AN621" s="65">
        <v>44927</v>
      </c>
      <c r="AO621" s="65">
        <v>45261</v>
      </c>
      <c r="AP621" s="14" t="s">
        <v>236</v>
      </c>
      <c r="AQ621" s="61" t="s">
        <v>2073</v>
      </c>
    </row>
    <row r="622" spans="1:43" s="59" customFormat="1" ht="120" x14ac:dyDescent="0.25">
      <c r="A622" s="138">
        <v>231</v>
      </c>
      <c r="B622" s="138" t="s">
        <v>2079</v>
      </c>
      <c r="C622" s="136" t="s">
        <v>2080</v>
      </c>
      <c r="D622" s="136" t="s">
        <v>2081</v>
      </c>
      <c r="E622" s="136"/>
      <c r="F622" s="136"/>
      <c r="G622" s="136"/>
      <c r="H622" s="136" t="s">
        <v>2082</v>
      </c>
      <c r="I622" s="138" t="s">
        <v>66</v>
      </c>
      <c r="J622" s="138" t="s">
        <v>193</v>
      </c>
      <c r="K622" s="138" t="s">
        <v>22</v>
      </c>
      <c r="L622" s="138" t="s">
        <v>77</v>
      </c>
      <c r="M622" s="138">
        <v>352000</v>
      </c>
      <c r="N622" s="138" t="s">
        <v>40</v>
      </c>
      <c r="O622" s="138">
        <v>100</v>
      </c>
      <c r="P622" s="138" t="s">
        <v>16</v>
      </c>
      <c r="Q622" s="138">
        <v>60</v>
      </c>
      <c r="R622" s="139" t="s">
        <v>15</v>
      </c>
      <c r="S622" s="61" t="s">
        <v>2083</v>
      </c>
      <c r="T622" s="61" t="s">
        <v>13</v>
      </c>
      <c r="U622" s="61" t="s">
        <v>27</v>
      </c>
      <c r="V622" s="61" t="s">
        <v>30</v>
      </c>
      <c r="W622" s="61" t="s">
        <v>551</v>
      </c>
      <c r="X622" s="61" t="s">
        <v>32</v>
      </c>
      <c r="Y622" s="61" t="s">
        <v>34</v>
      </c>
      <c r="Z622" s="140">
        <v>42</v>
      </c>
      <c r="AA622" s="14">
        <v>25</v>
      </c>
      <c r="AB622" s="14">
        <v>15</v>
      </c>
      <c r="AC622" s="14">
        <v>40</v>
      </c>
      <c r="AD622" s="14">
        <v>60</v>
      </c>
      <c r="AE622" s="140">
        <v>54</v>
      </c>
      <c r="AF622" s="61">
        <v>0</v>
      </c>
      <c r="AG622" s="61">
        <v>0</v>
      </c>
      <c r="AH622" s="61">
        <v>0</v>
      </c>
      <c r="AI622" s="61">
        <v>60</v>
      </c>
      <c r="AJ622" s="141" t="s">
        <v>16</v>
      </c>
      <c r="AK622" s="138" t="s">
        <v>36</v>
      </c>
      <c r="AL622" s="136" t="s">
        <v>2084</v>
      </c>
      <c r="AM622" s="61" t="s">
        <v>2085</v>
      </c>
      <c r="AN622" s="65">
        <v>44927</v>
      </c>
      <c r="AO622" s="65">
        <v>45261</v>
      </c>
      <c r="AP622" s="14" t="s">
        <v>2086</v>
      </c>
      <c r="AQ622" s="61" t="s">
        <v>2087</v>
      </c>
    </row>
    <row r="623" spans="1:43" s="59" customFormat="1" ht="135" x14ac:dyDescent="0.25">
      <c r="A623" s="138"/>
      <c r="B623" s="138"/>
      <c r="C623" s="136"/>
      <c r="D623" s="136"/>
      <c r="E623" s="136"/>
      <c r="F623" s="136"/>
      <c r="G623" s="136"/>
      <c r="H623" s="136"/>
      <c r="I623" s="138"/>
      <c r="J623" s="138"/>
      <c r="K623" s="138"/>
      <c r="L623" s="138"/>
      <c r="M623" s="138"/>
      <c r="N623" s="138"/>
      <c r="O623" s="138"/>
      <c r="P623" s="138"/>
      <c r="Q623" s="138"/>
      <c r="R623" s="139"/>
      <c r="S623" s="61" t="s">
        <v>2088</v>
      </c>
      <c r="T623" s="61" t="s">
        <v>13</v>
      </c>
      <c r="U623" s="61" t="s">
        <v>28</v>
      </c>
      <c r="V623" s="61" t="s">
        <v>30</v>
      </c>
      <c r="W623" s="61" t="s">
        <v>551</v>
      </c>
      <c r="X623" s="61" t="s">
        <v>101</v>
      </c>
      <c r="Y623" s="61" t="s">
        <v>34</v>
      </c>
      <c r="Z623" s="140"/>
      <c r="AA623" s="14">
        <v>15</v>
      </c>
      <c r="AB623" s="14">
        <v>15</v>
      </c>
      <c r="AC623" s="14">
        <v>18</v>
      </c>
      <c r="AD623" s="14">
        <v>42</v>
      </c>
      <c r="AE623" s="140"/>
      <c r="AF623" s="61">
        <v>0</v>
      </c>
      <c r="AG623" s="61">
        <v>0</v>
      </c>
      <c r="AH623" s="61">
        <v>0</v>
      </c>
      <c r="AI623" s="61">
        <v>60</v>
      </c>
      <c r="AJ623" s="141"/>
      <c r="AK623" s="138"/>
      <c r="AL623" s="136"/>
      <c r="AM623" s="61" t="s">
        <v>2089</v>
      </c>
      <c r="AN623" s="65">
        <v>44927</v>
      </c>
      <c r="AO623" s="65">
        <v>45261</v>
      </c>
      <c r="AP623" s="14" t="s">
        <v>2086</v>
      </c>
      <c r="AQ623" s="61" t="s">
        <v>2090</v>
      </c>
    </row>
    <row r="624" spans="1:43" s="59" customFormat="1" ht="165" x14ac:dyDescent="0.25">
      <c r="A624" s="138"/>
      <c r="B624" s="138"/>
      <c r="C624" s="136"/>
      <c r="D624" s="136"/>
      <c r="E624" s="136"/>
      <c r="F624" s="136"/>
      <c r="G624" s="136"/>
      <c r="H624" s="136"/>
      <c r="I624" s="138"/>
      <c r="J624" s="138"/>
      <c r="K624" s="138"/>
      <c r="L624" s="138"/>
      <c r="M624" s="138"/>
      <c r="N624" s="138"/>
      <c r="O624" s="138"/>
      <c r="P624" s="138"/>
      <c r="Q624" s="138"/>
      <c r="R624" s="139"/>
      <c r="S624" s="61" t="s">
        <v>2091</v>
      </c>
      <c r="T624" s="61" t="s">
        <v>13</v>
      </c>
      <c r="U624" s="61" t="s">
        <v>29</v>
      </c>
      <c r="V624" s="61" t="s">
        <v>30</v>
      </c>
      <c r="W624" s="61" t="s">
        <v>551</v>
      </c>
      <c r="X624" s="61" t="s">
        <v>32</v>
      </c>
      <c r="Y624" s="61" t="s">
        <v>34</v>
      </c>
      <c r="Z624" s="140"/>
      <c r="AA624" s="14">
        <v>0</v>
      </c>
      <c r="AB624" s="14">
        <v>0</v>
      </c>
      <c r="AC624" s="14">
        <v>0</v>
      </c>
      <c r="AD624" s="14">
        <v>42</v>
      </c>
      <c r="AE624" s="140"/>
      <c r="AF624" s="61">
        <v>10</v>
      </c>
      <c r="AG624" s="61">
        <v>0</v>
      </c>
      <c r="AH624" s="61">
        <v>6</v>
      </c>
      <c r="AI624" s="61">
        <v>54</v>
      </c>
      <c r="AJ624" s="141"/>
      <c r="AK624" s="138"/>
      <c r="AL624" s="136"/>
      <c r="AM624" s="61" t="s">
        <v>2092</v>
      </c>
      <c r="AN624" s="65">
        <v>44927</v>
      </c>
      <c r="AO624" s="65">
        <v>45261</v>
      </c>
      <c r="AP624" s="14" t="s">
        <v>2086</v>
      </c>
      <c r="AQ624" s="61" t="s">
        <v>2093</v>
      </c>
    </row>
    <row r="625" spans="1:43" s="59" customFormat="1" ht="150" x14ac:dyDescent="0.25">
      <c r="A625" s="138">
        <v>232</v>
      </c>
      <c r="B625" s="138" t="s">
        <v>2079</v>
      </c>
      <c r="C625" s="136" t="s">
        <v>2094</v>
      </c>
      <c r="D625" s="136" t="s">
        <v>1943</v>
      </c>
      <c r="E625" s="136" t="s">
        <v>96</v>
      </c>
      <c r="F625" s="136" t="s">
        <v>2095</v>
      </c>
      <c r="G625" s="136" t="s">
        <v>2096</v>
      </c>
      <c r="H625" s="136" t="s">
        <v>2097</v>
      </c>
      <c r="I625" s="138" t="s">
        <v>158</v>
      </c>
      <c r="J625" s="138" t="s">
        <v>193</v>
      </c>
      <c r="K625" s="138" t="s">
        <v>23</v>
      </c>
      <c r="L625" s="138" t="s">
        <v>71</v>
      </c>
      <c r="M625" s="138">
        <v>2500</v>
      </c>
      <c r="N625" s="138" t="s">
        <v>41</v>
      </c>
      <c r="O625" s="138">
        <v>80</v>
      </c>
      <c r="P625" s="138" t="s">
        <v>16</v>
      </c>
      <c r="Q625" s="138">
        <v>60</v>
      </c>
      <c r="R625" s="141" t="s">
        <v>16</v>
      </c>
      <c r="S625" s="61" t="s">
        <v>2098</v>
      </c>
      <c r="T625" s="61" t="s">
        <v>13</v>
      </c>
      <c r="U625" s="61" t="s">
        <v>27</v>
      </c>
      <c r="V625" s="61" t="s">
        <v>30</v>
      </c>
      <c r="W625" s="61" t="s">
        <v>31</v>
      </c>
      <c r="X625" s="61" t="s">
        <v>101</v>
      </c>
      <c r="Y625" s="61" t="s">
        <v>33</v>
      </c>
      <c r="Z625" s="140">
        <v>17.28</v>
      </c>
      <c r="AA625" s="14">
        <v>25</v>
      </c>
      <c r="AB625" s="14">
        <v>15</v>
      </c>
      <c r="AC625" s="14">
        <v>32</v>
      </c>
      <c r="AD625" s="14">
        <v>48</v>
      </c>
      <c r="AE625" s="140">
        <v>60</v>
      </c>
      <c r="AF625" s="61">
        <v>0</v>
      </c>
      <c r="AG625" s="61">
        <v>0</v>
      </c>
      <c r="AH625" s="61">
        <v>0</v>
      </c>
      <c r="AI625" s="61">
        <v>60</v>
      </c>
      <c r="AJ625" s="141" t="s">
        <v>16</v>
      </c>
      <c r="AK625" s="138" t="s">
        <v>36</v>
      </c>
      <c r="AL625" s="136" t="s">
        <v>275</v>
      </c>
      <c r="AM625" s="136" t="s">
        <v>2099</v>
      </c>
      <c r="AN625" s="137">
        <v>44927</v>
      </c>
      <c r="AO625" s="137">
        <v>45261</v>
      </c>
      <c r="AP625" s="138" t="s">
        <v>235</v>
      </c>
      <c r="AQ625" s="136" t="s">
        <v>1974</v>
      </c>
    </row>
    <row r="626" spans="1:43" s="59" customFormat="1" ht="150" x14ac:dyDescent="0.25">
      <c r="A626" s="138"/>
      <c r="B626" s="138"/>
      <c r="C626" s="136"/>
      <c r="D626" s="136"/>
      <c r="E626" s="136"/>
      <c r="F626" s="136"/>
      <c r="G626" s="136"/>
      <c r="H626" s="136"/>
      <c r="I626" s="138"/>
      <c r="J626" s="138"/>
      <c r="K626" s="138"/>
      <c r="L626" s="138"/>
      <c r="M626" s="138"/>
      <c r="N626" s="138"/>
      <c r="O626" s="138"/>
      <c r="P626" s="138"/>
      <c r="Q626" s="138"/>
      <c r="R626" s="141"/>
      <c r="S626" s="61" t="s">
        <v>2100</v>
      </c>
      <c r="T626" s="61" t="s">
        <v>13</v>
      </c>
      <c r="U626" s="61" t="s">
        <v>27</v>
      </c>
      <c r="V626" s="61" t="s">
        <v>30</v>
      </c>
      <c r="W626" s="61" t="s">
        <v>551</v>
      </c>
      <c r="X626" s="61" t="s">
        <v>101</v>
      </c>
      <c r="Y626" s="61" t="s">
        <v>34</v>
      </c>
      <c r="Z626" s="140"/>
      <c r="AA626" s="14">
        <v>25</v>
      </c>
      <c r="AB626" s="14">
        <v>15</v>
      </c>
      <c r="AC626" s="14">
        <v>19.2</v>
      </c>
      <c r="AD626" s="14">
        <v>28.8</v>
      </c>
      <c r="AE626" s="140"/>
      <c r="AF626" s="61">
        <v>0</v>
      </c>
      <c r="AG626" s="61">
        <v>0</v>
      </c>
      <c r="AH626" s="61">
        <v>0</v>
      </c>
      <c r="AI626" s="61">
        <v>60</v>
      </c>
      <c r="AJ626" s="141"/>
      <c r="AK626" s="138"/>
      <c r="AL626" s="136"/>
      <c r="AM626" s="136"/>
      <c r="AN626" s="137"/>
      <c r="AO626" s="137"/>
      <c r="AP626" s="138"/>
      <c r="AQ626" s="136"/>
    </row>
    <row r="627" spans="1:43" s="59" customFormat="1" ht="120" x14ac:dyDescent="0.25">
      <c r="A627" s="138"/>
      <c r="B627" s="138"/>
      <c r="C627" s="136"/>
      <c r="D627" s="136"/>
      <c r="E627" s="136"/>
      <c r="F627" s="136"/>
      <c r="G627" s="136"/>
      <c r="H627" s="136"/>
      <c r="I627" s="138"/>
      <c r="J627" s="138"/>
      <c r="K627" s="138"/>
      <c r="L627" s="138"/>
      <c r="M627" s="138"/>
      <c r="N627" s="138"/>
      <c r="O627" s="138"/>
      <c r="P627" s="138"/>
      <c r="Q627" s="138"/>
      <c r="R627" s="141"/>
      <c r="S627" s="61" t="s">
        <v>2101</v>
      </c>
      <c r="T627" s="61" t="s">
        <v>13</v>
      </c>
      <c r="U627" s="61" t="s">
        <v>27</v>
      </c>
      <c r="V627" s="61" t="s">
        <v>30</v>
      </c>
      <c r="W627" s="61" t="s">
        <v>551</v>
      </c>
      <c r="X627" s="61" t="s">
        <v>101</v>
      </c>
      <c r="Y627" s="61" t="s">
        <v>33</v>
      </c>
      <c r="Z627" s="140"/>
      <c r="AA627" s="14">
        <v>25</v>
      </c>
      <c r="AB627" s="14">
        <v>15</v>
      </c>
      <c r="AC627" s="14">
        <v>11.52</v>
      </c>
      <c r="AD627" s="14">
        <v>17.28</v>
      </c>
      <c r="AE627" s="140"/>
      <c r="AF627" s="61">
        <v>0</v>
      </c>
      <c r="AG627" s="61">
        <v>0</v>
      </c>
      <c r="AH627" s="61">
        <v>0</v>
      </c>
      <c r="AI627" s="61">
        <v>60</v>
      </c>
      <c r="AJ627" s="141"/>
      <c r="AK627" s="138"/>
      <c r="AL627" s="136"/>
      <c r="AM627" s="136"/>
      <c r="AN627" s="137"/>
      <c r="AO627" s="137"/>
      <c r="AP627" s="138"/>
      <c r="AQ627" s="136"/>
    </row>
    <row r="628" spans="1:43" s="59" customFormat="1" ht="120" x14ac:dyDescent="0.25">
      <c r="A628" s="138">
        <v>233</v>
      </c>
      <c r="B628" s="138" t="s">
        <v>2079</v>
      </c>
      <c r="C628" s="136" t="s">
        <v>2102</v>
      </c>
      <c r="D628" s="136" t="s">
        <v>1873</v>
      </c>
      <c r="E628" s="136" t="s">
        <v>96</v>
      </c>
      <c r="F628" s="136" t="s">
        <v>2103</v>
      </c>
      <c r="G628" s="136" t="s">
        <v>2104</v>
      </c>
      <c r="H628" s="136" t="s">
        <v>2105</v>
      </c>
      <c r="I628" s="138" t="s">
        <v>158</v>
      </c>
      <c r="J628" s="138" t="s">
        <v>193</v>
      </c>
      <c r="K628" s="138" t="s">
        <v>23</v>
      </c>
      <c r="L628" s="138" t="s">
        <v>71</v>
      </c>
      <c r="M628" s="138">
        <v>287</v>
      </c>
      <c r="N628" s="138" t="s">
        <v>42</v>
      </c>
      <c r="O628" s="138">
        <v>40</v>
      </c>
      <c r="P628" s="138" t="s">
        <v>16</v>
      </c>
      <c r="Q628" s="138">
        <v>60</v>
      </c>
      <c r="R628" s="141" t="s">
        <v>16</v>
      </c>
      <c r="S628" s="61" t="s">
        <v>2106</v>
      </c>
      <c r="T628" s="61" t="s">
        <v>0</v>
      </c>
      <c r="U628" s="61" t="s">
        <v>29</v>
      </c>
      <c r="V628" s="61" t="s">
        <v>30</v>
      </c>
      <c r="W628" s="61" t="s">
        <v>551</v>
      </c>
      <c r="X628" s="61" t="s">
        <v>32</v>
      </c>
      <c r="Y628" s="61" t="s">
        <v>34</v>
      </c>
      <c r="Z628" s="140">
        <v>14.4</v>
      </c>
      <c r="AA628" s="14">
        <v>0</v>
      </c>
      <c r="AB628" s="14">
        <v>0</v>
      </c>
      <c r="AC628" s="14">
        <v>0</v>
      </c>
      <c r="AD628" s="14">
        <v>40</v>
      </c>
      <c r="AE628" s="140">
        <v>45</v>
      </c>
      <c r="AF628" s="61">
        <v>10</v>
      </c>
      <c r="AG628" s="61">
        <v>15</v>
      </c>
      <c r="AH628" s="61">
        <v>15</v>
      </c>
      <c r="AI628" s="61">
        <v>45</v>
      </c>
      <c r="AJ628" s="141" t="s">
        <v>16</v>
      </c>
      <c r="AK628" s="138" t="s">
        <v>36</v>
      </c>
      <c r="AL628" s="136" t="s">
        <v>275</v>
      </c>
      <c r="AM628" s="136" t="s">
        <v>2107</v>
      </c>
      <c r="AN628" s="137">
        <v>44927</v>
      </c>
      <c r="AO628" s="137">
        <v>45261</v>
      </c>
      <c r="AP628" s="138" t="s">
        <v>235</v>
      </c>
      <c r="AQ628" s="136" t="s">
        <v>2108</v>
      </c>
    </row>
    <row r="629" spans="1:43" s="59" customFormat="1" ht="165" x14ac:dyDescent="0.25">
      <c r="A629" s="138"/>
      <c r="B629" s="138"/>
      <c r="C629" s="136"/>
      <c r="D629" s="136"/>
      <c r="E629" s="136"/>
      <c r="F629" s="136"/>
      <c r="G629" s="136"/>
      <c r="H629" s="136"/>
      <c r="I629" s="138"/>
      <c r="J629" s="138"/>
      <c r="K629" s="138"/>
      <c r="L629" s="138"/>
      <c r="M629" s="138"/>
      <c r="N629" s="138"/>
      <c r="O629" s="138"/>
      <c r="P629" s="138"/>
      <c r="Q629" s="138"/>
      <c r="R629" s="141"/>
      <c r="S629" s="61" t="s">
        <v>2109</v>
      </c>
      <c r="T629" s="61" t="s">
        <v>13</v>
      </c>
      <c r="U629" s="61" t="s">
        <v>27</v>
      </c>
      <c r="V629" s="61" t="s">
        <v>30</v>
      </c>
      <c r="W629" s="61" t="s">
        <v>551</v>
      </c>
      <c r="X629" s="61" t="s">
        <v>32</v>
      </c>
      <c r="Y629" s="61" t="s">
        <v>34</v>
      </c>
      <c r="Z629" s="140"/>
      <c r="AA629" s="14">
        <v>25</v>
      </c>
      <c r="AB629" s="14">
        <v>15</v>
      </c>
      <c r="AC629" s="14">
        <v>16</v>
      </c>
      <c r="AD629" s="14">
        <v>24</v>
      </c>
      <c r="AE629" s="140"/>
      <c r="AF629" s="61">
        <v>0</v>
      </c>
      <c r="AG629" s="61">
        <v>0</v>
      </c>
      <c r="AH629" s="61">
        <v>0</v>
      </c>
      <c r="AI629" s="61">
        <v>45</v>
      </c>
      <c r="AJ629" s="141"/>
      <c r="AK629" s="138"/>
      <c r="AL629" s="136"/>
      <c r="AM629" s="136"/>
      <c r="AN629" s="137"/>
      <c r="AO629" s="137"/>
      <c r="AP629" s="138"/>
      <c r="AQ629" s="136"/>
    </row>
    <row r="630" spans="1:43" s="59" customFormat="1" ht="135" x14ac:dyDescent="0.25">
      <c r="A630" s="138"/>
      <c r="B630" s="138"/>
      <c r="C630" s="136"/>
      <c r="D630" s="136"/>
      <c r="E630" s="136"/>
      <c r="F630" s="136"/>
      <c r="G630" s="136"/>
      <c r="H630" s="136"/>
      <c r="I630" s="138"/>
      <c r="J630" s="138"/>
      <c r="K630" s="138"/>
      <c r="L630" s="138"/>
      <c r="M630" s="138"/>
      <c r="N630" s="138"/>
      <c r="O630" s="138"/>
      <c r="P630" s="138"/>
      <c r="Q630" s="138"/>
      <c r="R630" s="141"/>
      <c r="S630" s="61" t="s">
        <v>2110</v>
      </c>
      <c r="T630" s="61" t="s">
        <v>13</v>
      </c>
      <c r="U630" s="61" t="s">
        <v>27</v>
      </c>
      <c r="V630" s="61" t="s">
        <v>30</v>
      </c>
      <c r="W630" s="61" t="s">
        <v>551</v>
      </c>
      <c r="X630" s="61" t="s">
        <v>32</v>
      </c>
      <c r="Y630" s="61" t="s">
        <v>33</v>
      </c>
      <c r="Z630" s="140"/>
      <c r="AA630" s="14">
        <v>25</v>
      </c>
      <c r="AB630" s="14">
        <v>15</v>
      </c>
      <c r="AC630" s="14">
        <v>9.6</v>
      </c>
      <c r="AD630" s="14">
        <v>14.4</v>
      </c>
      <c r="AE630" s="140"/>
      <c r="AF630" s="61">
        <v>0</v>
      </c>
      <c r="AG630" s="61">
        <v>0</v>
      </c>
      <c r="AH630" s="61">
        <v>0</v>
      </c>
      <c r="AI630" s="61">
        <v>45</v>
      </c>
      <c r="AJ630" s="141"/>
      <c r="AK630" s="138"/>
      <c r="AL630" s="136"/>
      <c r="AM630" s="136"/>
      <c r="AN630" s="137"/>
      <c r="AO630" s="137"/>
      <c r="AP630" s="138"/>
      <c r="AQ630" s="136"/>
    </row>
    <row r="631" spans="1:43" s="59" customFormat="1" ht="120" x14ac:dyDescent="0.25">
      <c r="A631" s="138">
        <v>234</v>
      </c>
      <c r="B631" s="138" t="s">
        <v>2079</v>
      </c>
      <c r="C631" s="136" t="s">
        <v>231</v>
      </c>
      <c r="D631" s="136" t="s">
        <v>282</v>
      </c>
      <c r="E631" s="136" t="s">
        <v>95</v>
      </c>
      <c r="F631" s="136" t="s">
        <v>283</v>
      </c>
      <c r="G631" s="136" t="s">
        <v>2111</v>
      </c>
      <c r="H631" s="136" t="s">
        <v>2112</v>
      </c>
      <c r="I631" s="138" t="s">
        <v>160</v>
      </c>
      <c r="J631" s="138" t="s">
        <v>193</v>
      </c>
      <c r="K631" s="138" t="s">
        <v>286</v>
      </c>
      <c r="L631" s="138" t="s">
        <v>71</v>
      </c>
      <c r="M631" s="138">
        <v>12</v>
      </c>
      <c r="N631" s="138" t="s">
        <v>55</v>
      </c>
      <c r="O631" s="138">
        <v>20</v>
      </c>
      <c r="P631" s="138" t="s">
        <v>16</v>
      </c>
      <c r="Q631" s="138">
        <v>60</v>
      </c>
      <c r="R631" s="141" t="s">
        <v>16</v>
      </c>
      <c r="S631" s="61" t="s">
        <v>2113</v>
      </c>
      <c r="T631" s="61" t="s">
        <v>13</v>
      </c>
      <c r="U631" s="61" t="s">
        <v>27</v>
      </c>
      <c r="V631" s="61" t="s">
        <v>30</v>
      </c>
      <c r="W631" s="61" t="s">
        <v>31</v>
      </c>
      <c r="X631" s="61" t="s">
        <v>101</v>
      </c>
      <c r="Y631" s="61" t="s">
        <v>33</v>
      </c>
      <c r="Z631" s="138">
        <v>2.5920000000000001</v>
      </c>
      <c r="AA631" s="14">
        <v>25</v>
      </c>
      <c r="AB631" s="14">
        <v>15</v>
      </c>
      <c r="AC631" s="14">
        <v>8</v>
      </c>
      <c r="AD631" s="14">
        <v>12</v>
      </c>
      <c r="AE631" s="140">
        <v>45</v>
      </c>
      <c r="AF631" s="61">
        <v>0</v>
      </c>
      <c r="AG631" s="61">
        <v>0</v>
      </c>
      <c r="AH631" s="61">
        <v>0</v>
      </c>
      <c r="AI631" s="61">
        <v>45</v>
      </c>
      <c r="AJ631" s="141" t="s">
        <v>16</v>
      </c>
      <c r="AK631" s="138" t="s">
        <v>36</v>
      </c>
      <c r="AL631" s="136" t="s">
        <v>275</v>
      </c>
      <c r="AM631" s="61" t="s">
        <v>2114</v>
      </c>
      <c r="AN631" s="65">
        <v>44927</v>
      </c>
      <c r="AO631" s="65">
        <v>45261</v>
      </c>
      <c r="AP631" s="14" t="s">
        <v>235</v>
      </c>
      <c r="AQ631" s="61" t="s">
        <v>2115</v>
      </c>
    </row>
    <row r="632" spans="1:43" s="59" customFormat="1" ht="105" x14ac:dyDescent="0.25">
      <c r="A632" s="138"/>
      <c r="B632" s="138"/>
      <c r="C632" s="136"/>
      <c r="D632" s="136"/>
      <c r="E632" s="136"/>
      <c r="F632" s="136"/>
      <c r="G632" s="136"/>
      <c r="H632" s="136"/>
      <c r="I632" s="138"/>
      <c r="J632" s="138"/>
      <c r="K632" s="138"/>
      <c r="L632" s="138"/>
      <c r="M632" s="138"/>
      <c r="N632" s="138"/>
      <c r="O632" s="138"/>
      <c r="P632" s="138"/>
      <c r="Q632" s="138"/>
      <c r="R632" s="141"/>
      <c r="S632" s="61" t="s">
        <v>2116</v>
      </c>
      <c r="T632" s="61" t="s">
        <v>13</v>
      </c>
      <c r="U632" s="61" t="s">
        <v>27</v>
      </c>
      <c r="V632" s="61" t="s">
        <v>30</v>
      </c>
      <c r="W632" s="61" t="s">
        <v>31</v>
      </c>
      <c r="X632" s="61" t="s">
        <v>101</v>
      </c>
      <c r="Y632" s="61" t="s">
        <v>33</v>
      </c>
      <c r="Z632" s="138"/>
      <c r="AA632" s="14">
        <v>25</v>
      </c>
      <c r="AB632" s="14">
        <v>15</v>
      </c>
      <c r="AC632" s="14">
        <v>4.8</v>
      </c>
      <c r="AD632" s="14">
        <v>7.2</v>
      </c>
      <c r="AE632" s="140"/>
      <c r="AF632" s="61">
        <v>0</v>
      </c>
      <c r="AG632" s="61">
        <v>0</v>
      </c>
      <c r="AH632" s="61">
        <v>0</v>
      </c>
      <c r="AI632" s="61">
        <v>45</v>
      </c>
      <c r="AJ632" s="141"/>
      <c r="AK632" s="138"/>
      <c r="AL632" s="136"/>
      <c r="AM632" s="61" t="s">
        <v>2117</v>
      </c>
      <c r="AN632" s="65">
        <v>44927</v>
      </c>
      <c r="AO632" s="65">
        <v>45261</v>
      </c>
      <c r="AP632" s="14" t="s">
        <v>235</v>
      </c>
      <c r="AQ632" s="61" t="s">
        <v>2118</v>
      </c>
    </row>
    <row r="633" spans="1:43" s="59" customFormat="1" ht="90" x14ac:dyDescent="0.25">
      <c r="A633" s="138"/>
      <c r="B633" s="138"/>
      <c r="C633" s="136"/>
      <c r="D633" s="136"/>
      <c r="E633" s="136"/>
      <c r="F633" s="136"/>
      <c r="G633" s="136"/>
      <c r="H633" s="136"/>
      <c r="I633" s="138"/>
      <c r="J633" s="138"/>
      <c r="K633" s="138"/>
      <c r="L633" s="138"/>
      <c r="M633" s="138"/>
      <c r="N633" s="138"/>
      <c r="O633" s="138"/>
      <c r="P633" s="138"/>
      <c r="Q633" s="138"/>
      <c r="R633" s="141"/>
      <c r="S633" s="61" t="s">
        <v>2012</v>
      </c>
      <c r="T633" s="61" t="s">
        <v>13</v>
      </c>
      <c r="U633" s="61" t="s">
        <v>27</v>
      </c>
      <c r="V633" s="61" t="s">
        <v>30</v>
      </c>
      <c r="W633" s="61" t="s">
        <v>31</v>
      </c>
      <c r="X633" s="61" t="s">
        <v>101</v>
      </c>
      <c r="Y633" s="61" t="s">
        <v>33</v>
      </c>
      <c r="Z633" s="138"/>
      <c r="AA633" s="14">
        <v>25</v>
      </c>
      <c r="AB633" s="14">
        <v>15</v>
      </c>
      <c r="AC633" s="14">
        <v>2.88</v>
      </c>
      <c r="AD633" s="14">
        <v>4.32</v>
      </c>
      <c r="AE633" s="140"/>
      <c r="AF633" s="61">
        <v>0</v>
      </c>
      <c r="AG633" s="61">
        <v>0</v>
      </c>
      <c r="AH633" s="61">
        <v>0</v>
      </c>
      <c r="AI633" s="61">
        <v>45</v>
      </c>
      <c r="AJ633" s="141"/>
      <c r="AK633" s="138"/>
      <c r="AL633" s="136"/>
      <c r="AM633" s="61" t="s">
        <v>2119</v>
      </c>
      <c r="AN633" s="65">
        <v>44927</v>
      </c>
      <c r="AO633" s="65">
        <v>45261</v>
      </c>
      <c r="AP633" s="14" t="s">
        <v>235</v>
      </c>
      <c r="AQ633" s="61" t="s">
        <v>2118</v>
      </c>
    </row>
    <row r="634" spans="1:43" ht="150" x14ac:dyDescent="0.25">
      <c r="A634" s="138"/>
      <c r="B634" s="138"/>
      <c r="C634" s="136"/>
      <c r="D634" s="136"/>
      <c r="E634" s="136"/>
      <c r="F634" s="136"/>
      <c r="G634" s="136"/>
      <c r="H634" s="136"/>
      <c r="I634" s="138"/>
      <c r="J634" s="138"/>
      <c r="K634" s="138"/>
      <c r="L634" s="138"/>
      <c r="M634" s="138"/>
      <c r="N634" s="138"/>
      <c r="O634" s="138"/>
      <c r="P634" s="138"/>
      <c r="Q634" s="138"/>
      <c r="R634" s="141"/>
      <c r="S634" s="61" t="s">
        <v>2120</v>
      </c>
      <c r="T634" s="80" t="s">
        <v>13</v>
      </c>
      <c r="U634" s="80" t="s">
        <v>27</v>
      </c>
      <c r="V634" s="80" t="s">
        <v>30</v>
      </c>
      <c r="W634" s="80" t="s">
        <v>31</v>
      </c>
      <c r="X634" s="80" t="s">
        <v>101</v>
      </c>
      <c r="Y634" s="80" t="s">
        <v>33</v>
      </c>
      <c r="Z634" s="138"/>
      <c r="AA634" s="81">
        <v>25</v>
      </c>
      <c r="AB634" s="81">
        <v>15</v>
      </c>
      <c r="AC634" s="81">
        <v>1.7280000000000002</v>
      </c>
      <c r="AD634" s="81">
        <v>2.5920000000000001</v>
      </c>
      <c r="AE634" s="140"/>
      <c r="AF634" s="80">
        <v>0</v>
      </c>
      <c r="AG634" s="80">
        <v>0</v>
      </c>
      <c r="AH634" s="80">
        <v>0</v>
      </c>
      <c r="AI634" s="80">
        <v>45</v>
      </c>
      <c r="AJ634" s="141"/>
      <c r="AK634" s="138"/>
      <c r="AL634" s="136"/>
      <c r="AM634" s="61" t="s">
        <v>2121</v>
      </c>
      <c r="AN634" s="65">
        <v>44927</v>
      </c>
      <c r="AO634" s="65">
        <v>45261</v>
      </c>
      <c r="AP634" s="14" t="s">
        <v>235</v>
      </c>
      <c r="AQ634" s="61" t="s">
        <v>2122</v>
      </c>
    </row>
    <row r="635" spans="1:43" ht="90" x14ac:dyDescent="0.25">
      <c r="A635" s="148">
        <v>235</v>
      </c>
      <c r="B635" s="138" t="s">
        <v>2079</v>
      </c>
      <c r="C635" s="136" t="s">
        <v>292</v>
      </c>
      <c r="D635" s="136" t="s">
        <v>293</v>
      </c>
      <c r="E635" s="136" t="s">
        <v>95</v>
      </c>
      <c r="F635" s="136" t="s">
        <v>1850</v>
      </c>
      <c r="G635" s="136" t="s">
        <v>2123</v>
      </c>
      <c r="H635" s="136" t="s">
        <v>2124</v>
      </c>
      <c r="I635" s="138" t="s">
        <v>234</v>
      </c>
      <c r="J635" s="138" t="s">
        <v>193</v>
      </c>
      <c r="K635" s="138" t="s">
        <v>286</v>
      </c>
      <c r="L635" s="138" t="s">
        <v>71</v>
      </c>
      <c r="M635" s="148">
        <v>12</v>
      </c>
      <c r="N635" s="148" t="s">
        <v>55</v>
      </c>
      <c r="O635" s="148">
        <v>20</v>
      </c>
      <c r="P635" s="148" t="s">
        <v>16</v>
      </c>
      <c r="Q635" s="148">
        <v>60</v>
      </c>
      <c r="R635" s="146" t="s">
        <v>16</v>
      </c>
      <c r="S635" s="61" t="s">
        <v>2125</v>
      </c>
      <c r="T635" s="80" t="s">
        <v>13</v>
      </c>
      <c r="U635" s="80" t="s">
        <v>28</v>
      </c>
      <c r="V635" s="80" t="s">
        <v>30</v>
      </c>
      <c r="W635" s="80" t="s">
        <v>31</v>
      </c>
      <c r="X635" s="80" t="s">
        <v>101</v>
      </c>
      <c r="Y635" s="80" t="s">
        <v>33</v>
      </c>
      <c r="Z635" s="140">
        <v>5.0400000000000009</v>
      </c>
      <c r="AA635" s="14">
        <v>15</v>
      </c>
      <c r="AB635" s="14">
        <v>15</v>
      </c>
      <c r="AC635" s="14">
        <v>6</v>
      </c>
      <c r="AD635" s="14">
        <v>14</v>
      </c>
      <c r="AE635" s="140">
        <v>60</v>
      </c>
      <c r="AF635" s="83">
        <v>0</v>
      </c>
      <c r="AG635" s="83">
        <v>0</v>
      </c>
      <c r="AH635" s="83">
        <v>0</v>
      </c>
      <c r="AI635" s="83">
        <v>60</v>
      </c>
      <c r="AJ635" s="141" t="s">
        <v>16</v>
      </c>
      <c r="AK635" s="138" t="s">
        <v>36</v>
      </c>
      <c r="AL635" s="136" t="s">
        <v>275</v>
      </c>
      <c r="AM635" s="61" t="s">
        <v>2126</v>
      </c>
      <c r="AN635" s="65">
        <v>44927</v>
      </c>
      <c r="AO635" s="65">
        <v>45261</v>
      </c>
      <c r="AP635" s="14" t="s">
        <v>235</v>
      </c>
      <c r="AQ635" s="61" t="s">
        <v>2127</v>
      </c>
    </row>
    <row r="636" spans="1:43" ht="75" x14ac:dyDescent="0.25">
      <c r="A636" s="148"/>
      <c r="B636" s="138"/>
      <c r="C636" s="136"/>
      <c r="D636" s="136"/>
      <c r="E636" s="136"/>
      <c r="F636" s="136"/>
      <c r="G636" s="136"/>
      <c r="H636" s="136"/>
      <c r="I636" s="138"/>
      <c r="J636" s="138"/>
      <c r="K636" s="138"/>
      <c r="L636" s="138"/>
      <c r="M636" s="148"/>
      <c r="N636" s="148"/>
      <c r="O636" s="148"/>
      <c r="P636" s="148"/>
      <c r="Q636" s="148"/>
      <c r="R636" s="146"/>
      <c r="S636" s="61" t="s">
        <v>2128</v>
      </c>
      <c r="T636" s="80" t="s">
        <v>13</v>
      </c>
      <c r="U636" s="80" t="s">
        <v>27</v>
      </c>
      <c r="V636" s="80" t="s">
        <v>30</v>
      </c>
      <c r="W636" s="80" t="s">
        <v>31</v>
      </c>
      <c r="X636" s="80" t="s">
        <v>101</v>
      </c>
      <c r="Y636" s="80" t="s">
        <v>33</v>
      </c>
      <c r="Z636" s="140"/>
      <c r="AA636" s="14">
        <v>25</v>
      </c>
      <c r="AB636" s="14">
        <v>15</v>
      </c>
      <c r="AC636" s="14">
        <v>5.6</v>
      </c>
      <c r="AD636" s="14">
        <v>8.4</v>
      </c>
      <c r="AE636" s="140"/>
      <c r="AF636" s="83">
        <v>0</v>
      </c>
      <c r="AG636" s="83">
        <v>0</v>
      </c>
      <c r="AH636" s="83">
        <v>0</v>
      </c>
      <c r="AI636" s="83">
        <v>60</v>
      </c>
      <c r="AJ636" s="141"/>
      <c r="AK636" s="138"/>
      <c r="AL636" s="136"/>
      <c r="AM636" s="61" t="s">
        <v>2129</v>
      </c>
      <c r="AN636" s="65">
        <v>44927</v>
      </c>
      <c r="AO636" s="65">
        <v>45261</v>
      </c>
      <c r="AP636" s="14" t="s">
        <v>235</v>
      </c>
      <c r="AQ636" s="61" t="s">
        <v>2130</v>
      </c>
    </row>
    <row r="637" spans="1:43" ht="105" x14ac:dyDescent="0.25">
      <c r="A637" s="148"/>
      <c r="B637" s="138"/>
      <c r="C637" s="136"/>
      <c r="D637" s="136"/>
      <c r="E637" s="136"/>
      <c r="F637" s="136"/>
      <c r="G637" s="136"/>
      <c r="H637" s="136"/>
      <c r="I637" s="138"/>
      <c r="J637" s="138"/>
      <c r="K637" s="138"/>
      <c r="L637" s="138"/>
      <c r="M637" s="148"/>
      <c r="N637" s="148"/>
      <c r="O637" s="148"/>
      <c r="P637" s="148"/>
      <c r="Q637" s="148"/>
      <c r="R637" s="146"/>
      <c r="S637" s="61" t="s">
        <v>2021</v>
      </c>
      <c r="T637" s="80" t="s">
        <v>13</v>
      </c>
      <c r="U637" s="80" t="s">
        <v>27</v>
      </c>
      <c r="V637" s="80" t="s">
        <v>30</v>
      </c>
      <c r="W637" s="80" t="s">
        <v>31</v>
      </c>
      <c r="X637" s="80" t="s">
        <v>101</v>
      </c>
      <c r="Y637" s="80" t="s">
        <v>34</v>
      </c>
      <c r="Z637" s="140"/>
      <c r="AA637" s="14">
        <v>25</v>
      </c>
      <c r="AB637" s="14">
        <v>15</v>
      </c>
      <c r="AC637" s="14">
        <v>3.36</v>
      </c>
      <c r="AD637" s="14">
        <v>5.0400000000000009</v>
      </c>
      <c r="AE637" s="140"/>
      <c r="AF637" s="83">
        <v>0</v>
      </c>
      <c r="AG637" s="83">
        <v>0</v>
      </c>
      <c r="AH637" s="83">
        <v>0</v>
      </c>
      <c r="AI637" s="83">
        <v>60</v>
      </c>
      <c r="AJ637" s="141"/>
      <c r="AK637" s="138"/>
      <c r="AL637" s="136"/>
      <c r="AM637" s="61"/>
      <c r="AN637" s="77"/>
      <c r="AO637" s="77"/>
      <c r="AP637" s="14"/>
      <c r="AQ637" s="61"/>
    </row>
    <row r="638" spans="1:43" ht="135" x14ac:dyDescent="0.25">
      <c r="A638" s="148">
        <v>236</v>
      </c>
      <c r="B638" s="138" t="s">
        <v>2131</v>
      </c>
      <c r="C638" s="136" t="s">
        <v>2132</v>
      </c>
      <c r="D638" s="136" t="s">
        <v>1781</v>
      </c>
      <c r="E638" s="136" t="s">
        <v>95</v>
      </c>
      <c r="F638" s="136" t="s">
        <v>2133</v>
      </c>
      <c r="G638" s="136" t="s">
        <v>2134</v>
      </c>
      <c r="H638" s="136" t="s">
        <v>2135</v>
      </c>
      <c r="I638" s="148" t="s">
        <v>158</v>
      </c>
      <c r="J638" s="148" t="s">
        <v>193</v>
      </c>
      <c r="K638" s="148" t="s">
        <v>24</v>
      </c>
      <c r="L638" s="138" t="s">
        <v>79</v>
      </c>
      <c r="M638" s="148">
        <v>70</v>
      </c>
      <c r="N638" s="148" t="s">
        <v>42</v>
      </c>
      <c r="O638" s="148">
        <v>40</v>
      </c>
      <c r="P638" s="148" t="s">
        <v>16</v>
      </c>
      <c r="Q638" s="148">
        <v>60</v>
      </c>
      <c r="R638" s="146" t="s">
        <v>16</v>
      </c>
      <c r="S638" s="61" t="s">
        <v>2136</v>
      </c>
      <c r="T638" s="80" t="s">
        <v>13</v>
      </c>
      <c r="U638" s="80" t="s">
        <v>27</v>
      </c>
      <c r="V638" s="80" t="s">
        <v>30</v>
      </c>
      <c r="W638" s="80" t="s">
        <v>551</v>
      </c>
      <c r="X638" s="80" t="s">
        <v>101</v>
      </c>
      <c r="Y638" s="80" t="s">
        <v>33</v>
      </c>
      <c r="Z638" s="140">
        <v>10.08</v>
      </c>
      <c r="AA638" s="14">
        <v>25</v>
      </c>
      <c r="AB638" s="14">
        <v>15</v>
      </c>
      <c r="AC638" s="14">
        <v>16</v>
      </c>
      <c r="AD638" s="14">
        <v>24</v>
      </c>
      <c r="AE638" s="140">
        <v>60</v>
      </c>
      <c r="AF638" s="83">
        <v>0</v>
      </c>
      <c r="AG638" s="83">
        <v>0</v>
      </c>
      <c r="AH638" s="83">
        <v>0</v>
      </c>
      <c r="AI638" s="83">
        <v>60</v>
      </c>
      <c r="AJ638" s="141" t="s">
        <v>16</v>
      </c>
      <c r="AK638" s="138" t="s">
        <v>36</v>
      </c>
      <c r="AL638" s="136" t="s">
        <v>2137</v>
      </c>
      <c r="AM638" s="136" t="s">
        <v>2804</v>
      </c>
      <c r="AN638" s="137">
        <v>44927</v>
      </c>
      <c r="AO638" s="137">
        <v>45261</v>
      </c>
      <c r="AP638" s="138" t="s">
        <v>235</v>
      </c>
      <c r="AQ638" s="136" t="s">
        <v>2138</v>
      </c>
    </row>
    <row r="639" spans="1:43" ht="105" x14ac:dyDescent="0.25">
      <c r="A639" s="148"/>
      <c r="B639" s="138"/>
      <c r="C639" s="136"/>
      <c r="D639" s="136"/>
      <c r="E639" s="136"/>
      <c r="F639" s="136"/>
      <c r="G639" s="136"/>
      <c r="H639" s="136"/>
      <c r="I639" s="148"/>
      <c r="J639" s="148"/>
      <c r="K639" s="148"/>
      <c r="L639" s="138"/>
      <c r="M639" s="148"/>
      <c r="N639" s="148"/>
      <c r="O639" s="148"/>
      <c r="P639" s="148"/>
      <c r="Q639" s="148"/>
      <c r="R639" s="146"/>
      <c r="S639" s="61" t="s">
        <v>2139</v>
      </c>
      <c r="T639" s="80" t="s">
        <v>13</v>
      </c>
      <c r="U639" s="80" t="s">
        <v>27</v>
      </c>
      <c r="V639" s="80" t="s">
        <v>30</v>
      </c>
      <c r="W639" s="80" t="s">
        <v>551</v>
      </c>
      <c r="X639" s="80" t="s">
        <v>101</v>
      </c>
      <c r="Y639" s="80" t="s">
        <v>33</v>
      </c>
      <c r="Z639" s="140"/>
      <c r="AA639" s="14">
        <v>25</v>
      </c>
      <c r="AB639" s="14">
        <v>15</v>
      </c>
      <c r="AC639" s="14">
        <v>9.6</v>
      </c>
      <c r="AD639" s="14">
        <v>14.4</v>
      </c>
      <c r="AE639" s="140"/>
      <c r="AF639" s="83">
        <v>0</v>
      </c>
      <c r="AG639" s="83">
        <v>0</v>
      </c>
      <c r="AH639" s="83">
        <v>0</v>
      </c>
      <c r="AI639" s="83">
        <v>60</v>
      </c>
      <c r="AJ639" s="141"/>
      <c r="AK639" s="138"/>
      <c r="AL639" s="136"/>
      <c r="AM639" s="136"/>
      <c r="AN639" s="137"/>
      <c r="AO639" s="137"/>
      <c r="AP639" s="138"/>
      <c r="AQ639" s="136"/>
    </row>
    <row r="640" spans="1:43" ht="105" x14ac:dyDescent="0.25">
      <c r="A640" s="148"/>
      <c r="B640" s="138"/>
      <c r="C640" s="136"/>
      <c r="D640" s="136"/>
      <c r="E640" s="136"/>
      <c r="F640" s="136"/>
      <c r="G640" s="136"/>
      <c r="H640" s="136"/>
      <c r="I640" s="148"/>
      <c r="J640" s="148"/>
      <c r="K640" s="148"/>
      <c r="L640" s="138"/>
      <c r="M640" s="148"/>
      <c r="N640" s="148"/>
      <c r="O640" s="148"/>
      <c r="P640" s="148"/>
      <c r="Q640" s="148"/>
      <c r="R640" s="146"/>
      <c r="S640" s="61" t="s">
        <v>2140</v>
      </c>
      <c r="T640" s="80" t="s">
        <v>13</v>
      </c>
      <c r="U640" s="80" t="s">
        <v>28</v>
      </c>
      <c r="V640" s="80" t="s">
        <v>30</v>
      </c>
      <c r="W640" s="80" t="s">
        <v>551</v>
      </c>
      <c r="X640" s="80" t="s">
        <v>101</v>
      </c>
      <c r="Y640" s="80" t="s">
        <v>33</v>
      </c>
      <c r="Z640" s="140"/>
      <c r="AA640" s="14">
        <v>15</v>
      </c>
      <c r="AB640" s="14">
        <v>15</v>
      </c>
      <c r="AC640" s="14">
        <v>4.32</v>
      </c>
      <c r="AD640" s="14">
        <v>10.08</v>
      </c>
      <c r="AE640" s="140"/>
      <c r="AF640" s="83">
        <v>0</v>
      </c>
      <c r="AG640" s="83">
        <v>0</v>
      </c>
      <c r="AH640" s="83">
        <v>0</v>
      </c>
      <c r="AI640" s="83">
        <v>60</v>
      </c>
      <c r="AJ640" s="141"/>
      <c r="AK640" s="138"/>
      <c r="AL640" s="136"/>
      <c r="AM640" s="136"/>
      <c r="AN640" s="137"/>
      <c r="AO640" s="137"/>
      <c r="AP640" s="138"/>
      <c r="AQ640" s="136"/>
    </row>
    <row r="641" spans="1:43" ht="90" x14ac:dyDescent="0.25">
      <c r="A641" s="148">
        <v>237</v>
      </c>
      <c r="B641" s="138" t="s">
        <v>2131</v>
      </c>
      <c r="C641" s="136" t="s">
        <v>2132</v>
      </c>
      <c r="D641" s="136" t="s">
        <v>2141</v>
      </c>
      <c r="E641" s="136" t="s">
        <v>95</v>
      </c>
      <c r="F641" s="136" t="s">
        <v>2142</v>
      </c>
      <c r="G641" s="136" t="s">
        <v>2143</v>
      </c>
      <c r="H641" s="136" t="s">
        <v>2144</v>
      </c>
      <c r="I641" s="148" t="s">
        <v>158</v>
      </c>
      <c r="J641" s="148" t="s">
        <v>193</v>
      </c>
      <c r="K641" s="148" t="s">
        <v>23</v>
      </c>
      <c r="L641" s="138" t="s">
        <v>79</v>
      </c>
      <c r="M641" s="148">
        <v>80</v>
      </c>
      <c r="N641" s="148" t="s">
        <v>42</v>
      </c>
      <c r="O641" s="148">
        <v>40</v>
      </c>
      <c r="P641" s="148" t="s">
        <v>16</v>
      </c>
      <c r="Q641" s="148">
        <v>60</v>
      </c>
      <c r="R641" s="146" t="s">
        <v>16</v>
      </c>
      <c r="S641" s="61" t="s">
        <v>2145</v>
      </c>
      <c r="T641" s="80" t="s">
        <v>13</v>
      </c>
      <c r="U641" s="80" t="s">
        <v>27</v>
      </c>
      <c r="V641" s="80" t="s">
        <v>30</v>
      </c>
      <c r="W641" s="80" t="s">
        <v>551</v>
      </c>
      <c r="X641" s="80" t="s">
        <v>101</v>
      </c>
      <c r="Y641" s="80" t="s">
        <v>33</v>
      </c>
      <c r="Z641" s="140">
        <v>10.08</v>
      </c>
      <c r="AA641" s="14">
        <v>25</v>
      </c>
      <c r="AB641" s="14">
        <v>15</v>
      </c>
      <c r="AC641" s="14">
        <v>16</v>
      </c>
      <c r="AD641" s="14">
        <v>24</v>
      </c>
      <c r="AE641" s="140">
        <v>60</v>
      </c>
      <c r="AF641" s="83">
        <v>0</v>
      </c>
      <c r="AG641" s="83">
        <v>0</v>
      </c>
      <c r="AH641" s="83">
        <v>0</v>
      </c>
      <c r="AI641" s="83">
        <v>60</v>
      </c>
      <c r="AJ641" s="141" t="s">
        <v>16</v>
      </c>
      <c r="AK641" s="138" t="s">
        <v>36</v>
      </c>
      <c r="AL641" s="136" t="s">
        <v>275</v>
      </c>
      <c r="AM641" s="136" t="s">
        <v>2804</v>
      </c>
      <c r="AN641" s="137">
        <v>44927</v>
      </c>
      <c r="AO641" s="137">
        <v>45261</v>
      </c>
      <c r="AP641" s="138" t="s">
        <v>235</v>
      </c>
      <c r="AQ641" s="136" t="s">
        <v>2146</v>
      </c>
    </row>
    <row r="642" spans="1:43" ht="105" x14ac:dyDescent="0.25">
      <c r="A642" s="148"/>
      <c r="B642" s="138"/>
      <c r="C642" s="136"/>
      <c r="D642" s="136"/>
      <c r="E642" s="136"/>
      <c r="F642" s="136"/>
      <c r="G642" s="136"/>
      <c r="H642" s="136"/>
      <c r="I642" s="148"/>
      <c r="J642" s="148"/>
      <c r="K642" s="148"/>
      <c r="L642" s="138"/>
      <c r="M642" s="148"/>
      <c r="N642" s="148"/>
      <c r="O642" s="148"/>
      <c r="P642" s="148"/>
      <c r="Q642" s="148"/>
      <c r="R642" s="146"/>
      <c r="S642" s="61" t="s">
        <v>2147</v>
      </c>
      <c r="T642" s="80" t="s">
        <v>13</v>
      </c>
      <c r="U642" s="80" t="s">
        <v>28</v>
      </c>
      <c r="V642" s="80" t="s">
        <v>30</v>
      </c>
      <c r="W642" s="80" t="s">
        <v>551</v>
      </c>
      <c r="X642" s="80" t="s">
        <v>101</v>
      </c>
      <c r="Y642" s="80" t="s">
        <v>33</v>
      </c>
      <c r="Z642" s="140"/>
      <c r="AA642" s="14">
        <v>15</v>
      </c>
      <c r="AB642" s="14">
        <v>15</v>
      </c>
      <c r="AC642" s="14">
        <v>7.2</v>
      </c>
      <c r="AD642" s="14">
        <v>16.8</v>
      </c>
      <c r="AE642" s="140"/>
      <c r="AF642" s="83">
        <v>0</v>
      </c>
      <c r="AG642" s="83">
        <v>0</v>
      </c>
      <c r="AH642" s="83">
        <v>0</v>
      </c>
      <c r="AI642" s="83">
        <v>60</v>
      </c>
      <c r="AJ642" s="141"/>
      <c r="AK642" s="138"/>
      <c r="AL642" s="136"/>
      <c r="AM642" s="136"/>
      <c r="AN642" s="137"/>
      <c r="AO642" s="137"/>
      <c r="AP642" s="138"/>
      <c r="AQ642" s="136"/>
    </row>
    <row r="643" spans="1:43" ht="105" x14ac:dyDescent="0.25">
      <c r="A643" s="148"/>
      <c r="B643" s="138"/>
      <c r="C643" s="136"/>
      <c r="D643" s="136"/>
      <c r="E643" s="136"/>
      <c r="F643" s="136"/>
      <c r="G643" s="136"/>
      <c r="H643" s="136"/>
      <c r="I643" s="148"/>
      <c r="J643" s="148"/>
      <c r="K643" s="148"/>
      <c r="L643" s="138"/>
      <c r="M643" s="148"/>
      <c r="N643" s="148"/>
      <c r="O643" s="148"/>
      <c r="P643" s="148"/>
      <c r="Q643" s="148"/>
      <c r="R643" s="146"/>
      <c r="S643" s="61" t="s">
        <v>2148</v>
      </c>
      <c r="T643" s="80" t="s">
        <v>13</v>
      </c>
      <c r="U643" s="80" t="s">
        <v>27</v>
      </c>
      <c r="V643" s="80" t="s">
        <v>30</v>
      </c>
      <c r="W643" s="80" t="s">
        <v>551</v>
      </c>
      <c r="X643" s="80" t="s">
        <v>101</v>
      </c>
      <c r="Y643" s="80" t="s">
        <v>33</v>
      </c>
      <c r="Z643" s="140"/>
      <c r="AA643" s="14">
        <v>25</v>
      </c>
      <c r="AB643" s="14">
        <v>15</v>
      </c>
      <c r="AC643" s="14">
        <v>6.72</v>
      </c>
      <c r="AD643" s="14">
        <v>10.080000000000002</v>
      </c>
      <c r="AE643" s="140"/>
      <c r="AF643" s="83">
        <v>0</v>
      </c>
      <c r="AG643" s="83">
        <v>0</v>
      </c>
      <c r="AH643" s="83">
        <v>0</v>
      </c>
      <c r="AI643" s="83">
        <v>60</v>
      </c>
      <c r="AJ643" s="141"/>
      <c r="AK643" s="138"/>
      <c r="AL643" s="136"/>
      <c r="AM643" s="136"/>
      <c r="AN643" s="137"/>
      <c r="AO643" s="137"/>
      <c r="AP643" s="138"/>
      <c r="AQ643" s="136"/>
    </row>
    <row r="644" spans="1:43" ht="165" customHeight="1" x14ac:dyDescent="0.25">
      <c r="A644" s="148">
        <v>238</v>
      </c>
      <c r="B644" s="138" t="s">
        <v>2131</v>
      </c>
      <c r="C644" s="136" t="s">
        <v>2132</v>
      </c>
      <c r="D644" s="136" t="s">
        <v>2149</v>
      </c>
      <c r="E644" s="136" t="s">
        <v>95</v>
      </c>
      <c r="F644" s="136" t="s">
        <v>2150</v>
      </c>
      <c r="G644" s="136" t="s">
        <v>2151</v>
      </c>
      <c r="H644" s="136" t="s">
        <v>2152</v>
      </c>
      <c r="I644" s="148" t="s">
        <v>158</v>
      </c>
      <c r="J644" s="148" t="s">
        <v>193</v>
      </c>
      <c r="K644" s="148" t="s">
        <v>23</v>
      </c>
      <c r="L644" s="138" t="s">
        <v>79</v>
      </c>
      <c r="M644" s="148">
        <v>80</v>
      </c>
      <c r="N644" s="148" t="s">
        <v>42</v>
      </c>
      <c r="O644" s="148">
        <v>40</v>
      </c>
      <c r="P644" s="148" t="s">
        <v>16</v>
      </c>
      <c r="Q644" s="148">
        <v>60</v>
      </c>
      <c r="R644" s="146" t="s">
        <v>16</v>
      </c>
      <c r="S644" s="61" t="s">
        <v>2153</v>
      </c>
      <c r="T644" s="83" t="s">
        <v>13</v>
      </c>
      <c r="U644" s="83" t="s">
        <v>27</v>
      </c>
      <c r="V644" s="83" t="s">
        <v>30</v>
      </c>
      <c r="W644" s="83" t="s">
        <v>551</v>
      </c>
      <c r="X644" s="83" t="s">
        <v>101</v>
      </c>
      <c r="Y644" s="83" t="s">
        <v>33</v>
      </c>
      <c r="Z644" s="140">
        <v>16.8</v>
      </c>
      <c r="AA644" s="14">
        <v>25</v>
      </c>
      <c r="AB644" s="14">
        <v>15</v>
      </c>
      <c r="AC644" s="14">
        <v>16</v>
      </c>
      <c r="AD644" s="14">
        <v>24</v>
      </c>
      <c r="AE644" s="140">
        <v>60</v>
      </c>
      <c r="AF644" s="83">
        <v>0</v>
      </c>
      <c r="AG644" s="83">
        <v>0</v>
      </c>
      <c r="AH644" s="83">
        <v>0</v>
      </c>
      <c r="AI644" s="83">
        <v>60</v>
      </c>
      <c r="AJ644" s="141" t="s">
        <v>16</v>
      </c>
      <c r="AK644" s="138" t="s">
        <v>36</v>
      </c>
      <c r="AL644" s="136" t="s">
        <v>2137</v>
      </c>
      <c r="AM644" s="136" t="s">
        <v>2804</v>
      </c>
      <c r="AN644" s="137">
        <v>44927</v>
      </c>
      <c r="AO644" s="137">
        <v>45261</v>
      </c>
      <c r="AP644" s="138" t="s">
        <v>235</v>
      </c>
      <c r="AQ644" s="136" t="s">
        <v>2154</v>
      </c>
    </row>
    <row r="645" spans="1:43" ht="90" x14ac:dyDescent="0.25">
      <c r="A645" s="148"/>
      <c r="B645" s="138"/>
      <c r="C645" s="136"/>
      <c r="D645" s="136"/>
      <c r="E645" s="136"/>
      <c r="F645" s="136"/>
      <c r="G645" s="136"/>
      <c r="H645" s="136"/>
      <c r="I645" s="148"/>
      <c r="J645" s="148"/>
      <c r="K645" s="148"/>
      <c r="L645" s="138"/>
      <c r="M645" s="148"/>
      <c r="N645" s="148"/>
      <c r="O645" s="148"/>
      <c r="P645" s="148"/>
      <c r="Q645" s="148"/>
      <c r="R645" s="146"/>
      <c r="S645" s="61" t="s">
        <v>2155</v>
      </c>
      <c r="T645" s="83" t="s">
        <v>13</v>
      </c>
      <c r="U645" s="83" t="s">
        <v>28</v>
      </c>
      <c r="V645" s="83" t="s">
        <v>30</v>
      </c>
      <c r="W645" s="83" t="s">
        <v>551</v>
      </c>
      <c r="X645" s="83" t="s">
        <v>101</v>
      </c>
      <c r="Y645" s="83" t="s">
        <v>33</v>
      </c>
      <c r="Z645" s="140"/>
      <c r="AA645" s="14">
        <v>15</v>
      </c>
      <c r="AB645" s="14">
        <v>15</v>
      </c>
      <c r="AC645" s="14">
        <v>7.2</v>
      </c>
      <c r="AD645" s="14">
        <v>16.8</v>
      </c>
      <c r="AE645" s="140"/>
      <c r="AF645" s="83">
        <v>0</v>
      </c>
      <c r="AG645" s="83">
        <v>0</v>
      </c>
      <c r="AH645" s="83">
        <v>0</v>
      </c>
      <c r="AI645" s="83">
        <v>60</v>
      </c>
      <c r="AJ645" s="141"/>
      <c r="AK645" s="138"/>
      <c r="AL645" s="136"/>
      <c r="AM645" s="136"/>
      <c r="AN645" s="137"/>
      <c r="AO645" s="137"/>
      <c r="AP645" s="138"/>
      <c r="AQ645" s="136"/>
    </row>
    <row r="646" spans="1:43" ht="135" x14ac:dyDescent="0.25">
      <c r="A646" s="148">
        <v>239</v>
      </c>
      <c r="B646" s="138" t="s">
        <v>2131</v>
      </c>
      <c r="C646" s="136" t="s">
        <v>1862</v>
      </c>
      <c r="D646" s="136" t="s">
        <v>2156</v>
      </c>
      <c r="E646" s="136" t="s">
        <v>95</v>
      </c>
      <c r="F646" s="136" t="s">
        <v>2157</v>
      </c>
      <c r="G646" s="136" t="s">
        <v>2158</v>
      </c>
      <c r="H646" s="136" t="s">
        <v>2159</v>
      </c>
      <c r="I646" s="148" t="s">
        <v>158</v>
      </c>
      <c r="J646" s="148" t="s">
        <v>193</v>
      </c>
      <c r="K646" s="148" t="s">
        <v>23</v>
      </c>
      <c r="L646" s="138" t="s">
        <v>79</v>
      </c>
      <c r="M646" s="148">
        <v>10</v>
      </c>
      <c r="N646" s="148" t="s">
        <v>55</v>
      </c>
      <c r="O646" s="148">
        <v>20</v>
      </c>
      <c r="P646" s="148" t="s">
        <v>16</v>
      </c>
      <c r="Q646" s="148">
        <v>60</v>
      </c>
      <c r="R646" s="146" t="s">
        <v>16</v>
      </c>
      <c r="S646" s="61" t="s">
        <v>2160</v>
      </c>
      <c r="T646" s="14" t="s">
        <v>13</v>
      </c>
      <c r="U646" s="14" t="s">
        <v>28</v>
      </c>
      <c r="V646" s="14" t="s">
        <v>30</v>
      </c>
      <c r="W646" s="14" t="s">
        <v>551</v>
      </c>
      <c r="X646" s="14" t="s">
        <v>101</v>
      </c>
      <c r="Y646" s="14" t="s">
        <v>33</v>
      </c>
      <c r="Z646" s="138">
        <v>6.2</v>
      </c>
      <c r="AA646" s="14">
        <v>15</v>
      </c>
      <c r="AB646" s="14">
        <v>15</v>
      </c>
      <c r="AC646" s="14">
        <v>6</v>
      </c>
      <c r="AD646" s="14">
        <v>14</v>
      </c>
      <c r="AE646" s="140">
        <v>60</v>
      </c>
      <c r="AF646" s="14">
        <v>0</v>
      </c>
      <c r="AG646" s="14">
        <v>0</v>
      </c>
      <c r="AH646" s="14">
        <v>0</v>
      </c>
      <c r="AI646" s="14">
        <v>60</v>
      </c>
      <c r="AJ646" s="141" t="s">
        <v>16</v>
      </c>
      <c r="AK646" s="138" t="s">
        <v>36</v>
      </c>
      <c r="AL646" s="136" t="s">
        <v>2137</v>
      </c>
      <c r="AM646" s="136" t="s">
        <v>2804</v>
      </c>
      <c r="AN646" s="137">
        <v>44927</v>
      </c>
      <c r="AO646" s="137">
        <v>45261</v>
      </c>
      <c r="AP646" s="138" t="s">
        <v>235</v>
      </c>
      <c r="AQ646" s="136" t="s">
        <v>2161</v>
      </c>
    </row>
    <row r="647" spans="1:43" ht="135" x14ac:dyDescent="0.25">
      <c r="A647" s="148"/>
      <c r="B647" s="138"/>
      <c r="C647" s="136"/>
      <c r="D647" s="136"/>
      <c r="E647" s="136"/>
      <c r="F647" s="136"/>
      <c r="G647" s="136"/>
      <c r="H647" s="136"/>
      <c r="I647" s="148"/>
      <c r="J647" s="148"/>
      <c r="K647" s="148"/>
      <c r="L647" s="138"/>
      <c r="M647" s="148"/>
      <c r="N647" s="148"/>
      <c r="O647" s="148"/>
      <c r="P647" s="148"/>
      <c r="Q647" s="148"/>
      <c r="R647" s="146"/>
      <c r="S647" s="61" t="s">
        <v>2162</v>
      </c>
      <c r="T647" s="14" t="s">
        <v>13</v>
      </c>
      <c r="U647" s="14" t="s">
        <v>28</v>
      </c>
      <c r="V647" s="14" t="s">
        <v>30</v>
      </c>
      <c r="W647" s="14" t="s">
        <v>551</v>
      </c>
      <c r="X647" s="14" t="s">
        <v>101</v>
      </c>
      <c r="Y647" s="14" t="s">
        <v>33</v>
      </c>
      <c r="Z647" s="138"/>
      <c r="AA647" s="14">
        <v>15</v>
      </c>
      <c r="AB647" s="14">
        <v>15</v>
      </c>
      <c r="AC647" s="14">
        <v>4.2</v>
      </c>
      <c r="AD647" s="14">
        <v>9.8000000000000007</v>
      </c>
      <c r="AE647" s="140"/>
      <c r="AF647" s="14">
        <v>0</v>
      </c>
      <c r="AG647" s="14">
        <v>0</v>
      </c>
      <c r="AH647" s="14">
        <v>0</v>
      </c>
      <c r="AI647" s="14">
        <v>60</v>
      </c>
      <c r="AJ647" s="141"/>
      <c r="AK647" s="138"/>
      <c r="AL647" s="136"/>
      <c r="AM647" s="136"/>
      <c r="AN647" s="137"/>
      <c r="AO647" s="137"/>
      <c r="AP647" s="138"/>
      <c r="AQ647" s="136"/>
    </row>
    <row r="648" spans="1:43" ht="105" x14ac:dyDescent="0.25">
      <c r="A648" s="148"/>
      <c r="B648" s="138"/>
      <c r="C648" s="136"/>
      <c r="D648" s="136"/>
      <c r="E648" s="136"/>
      <c r="F648" s="136"/>
      <c r="G648" s="136"/>
      <c r="H648" s="136"/>
      <c r="I648" s="148"/>
      <c r="J648" s="148"/>
      <c r="K648" s="148"/>
      <c r="L648" s="138"/>
      <c r="M648" s="148"/>
      <c r="N648" s="148"/>
      <c r="O648" s="148"/>
      <c r="P648" s="148"/>
      <c r="Q648" s="148"/>
      <c r="R648" s="146"/>
      <c r="S648" s="61" t="s">
        <v>2163</v>
      </c>
      <c r="T648" s="14" t="s">
        <v>13</v>
      </c>
      <c r="U648" s="14" t="s">
        <v>27</v>
      </c>
      <c r="V648" s="14" t="s">
        <v>30</v>
      </c>
      <c r="W648" s="14" t="s">
        <v>551</v>
      </c>
      <c r="X648" s="14" t="s">
        <v>101</v>
      </c>
      <c r="Y648" s="14" t="s">
        <v>33</v>
      </c>
      <c r="Z648" s="138"/>
      <c r="AA648" s="14">
        <v>25</v>
      </c>
      <c r="AB648" s="14">
        <v>15</v>
      </c>
      <c r="AC648" s="14">
        <v>3.92</v>
      </c>
      <c r="AD648" s="14">
        <v>5.8800000000000008</v>
      </c>
      <c r="AE648" s="140"/>
      <c r="AF648" s="14">
        <v>0</v>
      </c>
      <c r="AG648" s="14">
        <v>0</v>
      </c>
      <c r="AH648" s="14">
        <v>0</v>
      </c>
      <c r="AI648" s="14">
        <v>60</v>
      </c>
      <c r="AJ648" s="141"/>
      <c r="AK648" s="138"/>
      <c r="AL648" s="136"/>
      <c r="AM648" s="136"/>
      <c r="AN648" s="137"/>
      <c r="AO648" s="137"/>
      <c r="AP648" s="138"/>
      <c r="AQ648" s="136"/>
    </row>
    <row r="649" spans="1:43" ht="90" x14ac:dyDescent="0.25">
      <c r="A649" s="148">
        <v>240</v>
      </c>
      <c r="B649" s="138" t="s">
        <v>2131</v>
      </c>
      <c r="C649" s="136" t="s">
        <v>2094</v>
      </c>
      <c r="D649" s="136" t="s">
        <v>2164</v>
      </c>
      <c r="E649" s="136"/>
      <c r="F649" s="136"/>
      <c r="G649" s="136"/>
      <c r="H649" s="136" t="s">
        <v>2165</v>
      </c>
      <c r="I649" s="148" t="s">
        <v>66</v>
      </c>
      <c r="J649" s="148" t="s">
        <v>193</v>
      </c>
      <c r="K649" s="138" t="s">
        <v>22</v>
      </c>
      <c r="L649" s="138" t="s">
        <v>75</v>
      </c>
      <c r="M649" s="148">
        <v>10</v>
      </c>
      <c r="N649" s="148" t="s">
        <v>55</v>
      </c>
      <c r="O649" s="148">
        <v>20</v>
      </c>
      <c r="P649" s="148" t="s">
        <v>16</v>
      </c>
      <c r="Q649" s="148">
        <v>60</v>
      </c>
      <c r="R649" s="146" t="s">
        <v>16</v>
      </c>
      <c r="S649" s="61" t="s">
        <v>2166</v>
      </c>
      <c r="T649" s="14" t="s">
        <v>13</v>
      </c>
      <c r="U649" s="14" t="s">
        <v>27</v>
      </c>
      <c r="V649" s="14" t="s">
        <v>30</v>
      </c>
      <c r="W649" s="14" t="s">
        <v>551</v>
      </c>
      <c r="X649" s="14" t="s">
        <v>101</v>
      </c>
      <c r="Y649" s="14" t="s">
        <v>33</v>
      </c>
      <c r="Z649" s="140">
        <v>8.4</v>
      </c>
      <c r="AA649" s="14">
        <v>25</v>
      </c>
      <c r="AB649" s="14">
        <v>15</v>
      </c>
      <c r="AC649" s="14">
        <v>8</v>
      </c>
      <c r="AD649" s="14">
        <v>12</v>
      </c>
      <c r="AE649" s="140">
        <v>60</v>
      </c>
      <c r="AF649" s="14">
        <v>0</v>
      </c>
      <c r="AG649" s="14">
        <v>0</v>
      </c>
      <c r="AH649" s="14">
        <v>0</v>
      </c>
      <c r="AI649" s="14">
        <v>60</v>
      </c>
      <c r="AJ649" s="141" t="s">
        <v>16</v>
      </c>
      <c r="AK649" s="138" t="s">
        <v>36</v>
      </c>
      <c r="AL649" s="136" t="s">
        <v>2167</v>
      </c>
      <c r="AM649" s="136" t="s">
        <v>2168</v>
      </c>
      <c r="AN649" s="138" t="s">
        <v>2169</v>
      </c>
      <c r="AO649" s="138" t="s">
        <v>2169</v>
      </c>
      <c r="AP649" s="138" t="s">
        <v>2169</v>
      </c>
      <c r="AQ649" s="136" t="s">
        <v>2170</v>
      </c>
    </row>
    <row r="650" spans="1:43" ht="105" x14ac:dyDescent="0.25">
      <c r="A650" s="148"/>
      <c r="B650" s="138"/>
      <c r="C650" s="136"/>
      <c r="D650" s="136"/>
      <c r="E650" s="136"/>
      <c r="F650" s="136"/>
      <c r="G650" s="136"/>
      <c r="H650" s="136"/>
      <c r="I650" s="148"/>
      <c r="J650" s="148"/>
      <c r="K650" s="138"/>
      <c r="L650" s="138"/>
      <c r="M650" s="148"/>
      <c r="N650" s="148"/>
      <c r="O650" s="148"/>
      <c r="P650" s="148"/>
      <c r="Q650" s="148"/>
      <c r="R650" s="146"/>
      <c r="S650" s="61" t="s">
        <v>2171</v>
      </c>
      <c r="T650" s="14" t="s">
        <v>13</v>
      </c>
      <c r="U650" s="14" t="s">
        <v>28</v>
      </c>
      <c r="V650" s="14" t="s">
        <v>30</v>
      </c>
      <c r="W650" s="14" t="s">
        <v>551</v>
      </c>
      <c r="X650" s="14" t="s">
        <v>101</v>
      </c>
      <c r="Y650" s="14" t="s">
        <v>33</v>
      </c>
      <c r="Z650" s="140"/>
      <c r="AA650" s="14">
        <v>15</v>
      </c>
      <c r="AB650" s="14">
        <v>15</v>
      </c>
      <c r="AC650" s="14">
        <v>3.6</v>
      </c>
      <c r="AD650" s="14">
        <v>8.4</v>
      </c>
      <c r="AE650" s="140"/>
      <c r="AF650" s="14">
        <v>0</v>
      </c>
      <c r="AG650" s="14">
        <v>0</v>
      </c>
      <c r="AH650" s="14">
        <v>0</v>
      </c>
      <c r="AI650" s="14">
        <v>60</v>
      </c>
      <c r="AJ650" s="141"/>
      <c r="AK650" s="138"/>
      <c r="AL650" s="136"/>
      <c r="AM650" s="136"/>
      <c r="AN650" s="138"/>
      <c r="AO650" s="138"/>
      <c r="AP650" s="138"/>
      <c r="AQ650" s="136"/>
    </row>
    <row r="651" spans="1:43" ht="165" x14ac:dyDescent="0.25">
      <c r="A651" s="148">
        <v>241</v>
      </c>
      <c r="B651" s="138" t="s">
        <v>2131</v>
      </c>
      <c r="C651" s="136" t="s">
        <v>231</v>
      </c>
      <c r="D651" s="136" t="s">
        <v>282</v>
      </c>
      <c r="E651" s="136" t="s">
        <v>95</v>
      </c>
      <c r="F651" s="136" t="s">
        <v>283</v>
      </c>
      <c r="G651" s="136" t="s">
        <v>2172</v>
      </c>
      <c r="H651" s="136" t="s">
        <v>2173</v>
      </c>
      <c r="I651" s="148" t="s">
        <v>160</v>
      </c>
      <c r="J651" s="148" t="s">
        <v>193</v>
      </c>
      <c r="K651" s="138" t="s">
        <v>286</v>
      </c>
      <c r="L651" s="138" t="s">
        <v>71</v>
      </c>
      <c r="M651" s="148">
        <v>12</v>
      </c>
      <c r="N651" s="148" t="s">
        <v>55</v>
      </c>
      <c r="O651" s="148">
        <v>20</v>
      </c>
      <c r="P651" s="148" t="s">
        <v>46</v>
      </c>
      <c r="Q651" s="148">
        <v>80</v>
      </c>
      <c r="R651" s="145" t="s">
        <v>15</v>
      </c>
      <c r="S651" s="61" t="s">
        <v>2174</v>
      </c>
      <c r="T651" s="14" t="s">
        <v>13</v>
      </c>
      <c r="U651" s="14" t="s">
        <v>28</v>
      </c>
      <c r="V651" s="14" t="s">
        <v>30</v>
      </c>
      <c r="W651" s="14" t="s">
        <v>31</v>
      </c>
      <c r="X651" s="14" t="s">
        <v>101</v>
      </c>
      <c r="Y651" s="14" t="s">
        <v>33</v>
      </c>
      <c r="Z651" s="140">
        <v>5.0400000000000009</v>
      </c>
      <c r="AA651" s="14">
        <v>15</v>
      </c>
      <c r="AB651" s="14">
        <v>15</v>
      </c>
      <c r="AC651" s="14">
        <v>6</v>
      </c>
      <c r="AD651" s="14">
        <v>14</v>
      </c>
      <c r="AE651" s="140">
        <v>80</v>
      </c>
      <c r="AF651" s="14">
        <v>0</v>
      </c>
      <c r="AG651" s="14">
        <v>0</v>
      </c>
      <c r="AH651" s="14">
        <v>0</v>
      </c>
      <c r="AI651" s="14">
        <v>80</v>
      </c>
      <c r="AJ651" s="139" t="s">
        <v>15</v>
      </c>
      <c r="AK651" s="138" t="s">
        <v>36</v>
      </c>
      <c r="AL651" s="136" t="s">
        <v>275</v>
      </c>
      <c r="AM651" s="61" t="s">
        <v>2175</v>
      </c>
      <c r="AN651" s="65">
        <v>44927</v>
      </c>
      <c r="AO651" s="65">
        <v>45261</v>
      </c>
      <c r="AP651" s="14" t="s">
        <v>235</v>
      </c>
      <c r="AQ651" s="61" t="s">
        <v>2176</v>
      </c>
    </row>
    <row r="652" spans="1:43" ht="120" x14ac:dyDescent="0.25">
      <c r="A652" s="148"/>
      <c r="B652" s="138"/>
      <c r="C652" s="136"/>
      <c r="D652" s="136"/>
      <c r="E652" s="136"/>
      <c r="F652" s="136"/>
      <c r="G652" s="136"/>
      <c r="H652" s="136"/>
      <c r="I652" s="148"/>
      <c r="J652" s="148"/>
      <c r="K652" s="138"/>
      <c r="L652" s="138"/>
      <c r="M652" s="148"/>
      <c r="N652" s="148"/>
      <c r="O652" s="148"/>
      <c r="P652" s="148"/>
      <c r="Q652" s="148"/>
      <c r="R652" s="145"/>
      <c r="S652" s="61" t="s">
        <v>2177</v>
      </c>
      <c r="T652" s="14" t="s">
        <v>13</v>
      </c>
      <c r="U652" s="14" t="s">
        <v>27</v>
      </c>
      <c r="V652" s="14" t="s">
        <v>30</v>
      </c>
      <c r="W652" s="14" t="s">
        <v>31</v>
      </c>
      <c r="X652" s="14" t="s">
        <v>101</v>
      </c>
      <c r="Y652" s="14" t="s">
        <v>33</v>
      </c>
      <c r="Z652" s="140"/>
      <c r="AA652" s="14">
        <v>25</v>
      </c>
      <c r="AB652" s="14">
        <v>15</v>
      </c>
      <c r="AC652" s="14">
        <v>5.6</v>
      </c>
      <c r="AD652" s="14">
        <v>8.4</v>
      </c>
      <c r="AE652" s="140"/>
      <c r="AF652" s="14">
        <v>0</v>
      </c>
      <c r="AG652" s="14">
        <v>0</v>
      </c>
      <c r="AH652" s="14">
        <v>0</v>
      </c>
      <c r="AI652" s="14">
        <v>80</v>
      </c>
      <c r="AJ652" s="139"/>
      <c r="AK652" s="138"/>
      <c r="AL652" s="136"/>
      <c r="AM652" s="61" t="s">
        <v>2178</v>
      </c>
      <c r="AN652" s="65">
        <v>44927</v>
      </c>
      <c r="AO652" s="65">
        <v>45261</v>
      </c>
      <c r="AP652" s="14" t="s">
        <v>235</v>
      </c>
      <c r="AQ652" s="61" t="s">
        <v>2176</v>
      </c>
    </row>
    <row r="653" spans="1:43" ht="135" x14ac:dyDescent="0.25">
      <c r="A653" s="148"/>
      <c r="B653" s="138"/>
      <c r="C653" s="136"/>
      <c r="D653" s="136"/>
      <c r="E653" s="136"/>
      <c r="F653" s="136"/>
      <c r="G653" s="136"/>
      <c r="H653" s="136"/>
      <c r="I653" s="148"/>
      <c r="J653" s="148"/>
      <c r="K653" s="138"/>
      <c r="L653" s="138"/>
      <c r="M653" s="148"/>
      <c r="N653" s="148"/>
      <c r="O653" s="148"/>
      <c r="P653" s="148"/>
      <c r="Q653" s="148"/>
      <c r="R653" s="145"/>
      <c r="S653" s="61" t="s">
        <v>2179</v>
      </c>
      <c r="T653" s="14" t="s">
        <v>13</v>
      </c>
      <c r="U653" s="14" t="s">
        <v>27</v>
      </c>
      <c r="V653" s="14" t="s">
        <v>30</v>
      </c>
      <c r="W653" s="14" t="s">
        <v>31</v>
      </c>
      <c r="X653" s="14" t="s">
        <v>101</v>
      </c>
      <c r="Y653" s="14" t="s">
        <v>33</v>
      </c>
      <c r="Z653" s="140"/>
      <c r="AA653" s="14">
        <v>25</v>
      </c>
      <c r="AB653" s="14">
        <v>15</v>
      </c>
      <c r="AC653" s="14">
        <v>3.36</v>
      </c>
      <c r="AD653" s="14">
        <v>5.0400000000000009</v>
      </c>
      <c r="AE653" s="140"/>
      <c r="AF653" s="14">
        <v>0</v>
      </c>
      <c r="AG653" s="14">
        <v>0</v>
      </c>
      <c r="AH653" s="14">
        <v>0</v>
      </c>
      <c r="AI653" s="14">
        <v>80</v>
      </c>
      <c r="AJ653" s="139"/>
      <c r="AK653" s="138"/>
      <c r="AL653" s="136"/>
      <c r="AM653" s="61" t="s">
        <v>2180</v>
      </c>
      <c r="AN653" s="65">
        <v>44927</v>
      </c>
      <c r="AO653" s="65">
        <v>45261</v>
      </c>
      <c r="AP653" s="14" t="s">
        <v>235</v>
      </c>
      <c r="AQ653" s="61" t="s">
        <v>2176</v>
      </c>
    </row>
    <row r="654" spans="1:43" ht="105" x14ac:dyDescent="0.25">
      <c r="A654" s="148"/>
      <c r="B654" s="138"/>
      <c r="C654" s="136"/>
      <c r="D654" s="136"/>
      <c r="E654" s="136"/>
      <c r="F654" s="136"/>
      <c r="G654" s="136"/>
      <c r="H654" s="136"/>
      <c r="I654" s="148"/>
      <c r="J654" s="148"/>
      <c r="K654" s="138"/>
      <c r="L654" s="138"/>
      <c r="M654" s="148"/>
      <c r="N654" s="148"/>
      <c r="O654" s="148"/>
      <c r="P654" s="148"/>
      <c r="Q654" s="148"/>
      <c r="R654" s="145"/>
      <c r="S654" s="61" t="s">
        <v>2181</v>
      </c>
      <c r="T654" s="14"/>
      <c r="U654" s="14" t="s">
        <v>27</v>
      </c>
      <c r="V654" s="14" t="s">
        <v>30</v>
      </c>
      <c r="W654" s="14" t="s">
        <v>31</v>
      </c>
      <c r="X654" s="14" t="s">
        <v>101</v>
      </c>
      <c r="Y654" s="14" t="s">
        <v>33</v>
      </c>
      <c r="Z654" s="140"/>
      <c r="AA654" s="14">
        <v>25</v>
      </c>
      <c r="AB654" s="14">
        <v>15</v>
      </c>
      <c r="AC654" s="14">
        <v>2.016</v>
      </c>
      <c r="AD654" s="14">
        <v>3.0240000000000009</v>
      </c>
      <c r="AE654" s="140"/>
      <c r="AF654" s="14">
        <v>0</v>
      </c>
      <c r="AG654" s="14">
        <v>15</v>
      </c>
      <c r="AH654" s="14">
        <v>12</v>
      </c>
      <c r="AI654" s="14">
        <v>68</v>
      </c>
      <c r="AJ654" s="139"/>
      <c r="AK654" s="138"/>
      <c r="AL654" s="136"/>
      <c r="AM654" s="61" t="s">
        <v>2182</v>
      </c>
      <c r="AN654" s="65">
        <v>44927</v>
      </c>
      <c r="AO654" s="65">
        <v>45261</v>
      </c>
      <c r="AP654" s="14" t="s">
        <v>235</v>
      </c>
      <c r="AQ654" s="61" t="s">
        <v>2176</v>
      </c>
    </row>
    <row r="655" spans="1:43" ht="90" x14ac:dyDescent="0.25">
      <c r="A655" s="148">
        <v>242</v>
      </c>
      <c r="B655" s="138" t="s">
        <v>2131</v>
      </c>
      <c r="C655" s="136" t="s">
        <v>292</v>
      </c>
      <c r="D655" s="136" t="s">
        <v>293</v>
      </c>
      <c r="E655" s="136" t="s">
        <v>95</v>
      </c>
      <c r="F655" s="136" t="s">
        <v>1850</v>
      </c>
      <c r="G655" s="136" t="s">
        <v>2183</v>
      </c>
      <c r="H655" s="136" t="s">
        <v>2184</v>
      </c>
      <c r="I655" s="138" t="s">
        <v>234</v>
      </c>
      <c r="J655" s="148" t="s">
        <v>193</v>
      </c>
      <c r="K655" s="138" t="s">
        <v>286</v>
      </c>
      <c r="L655" s="138" t="s">
        <v>71</v>
      </c>
      <c r="M655" s="148">
        <v>12</v>
      </c>
      <c r="N655" s="148" t="s">
        <v>55</v>
      </c>
      <c r="O655" s="148">
        <v>20</v>
      </c>
      <c r="P655" s="148" t="s">
        <v>46</v>
      </c>
      <c r="Q655" s="148">
        <v>80</v>
      </c>
      <c r="R655" s="145" t="s">
        <v>15</v>
      </c>
      <c r="S655" s="61" t="s">
        <v>2185</v>
      </c>
      <c r="T655" s="14" t="s">
        <v>13</v>
      </c>
      <c r="U655" s="14" t="s">
        <v>27</v>
      </c>
      <c r="V655" s="14" t="s">
        <v>30</v>
      </c>
      <c r="W655" s="14" t="s">
        <v>31</v>
      </c>
      <c r="X655" s="14" t="s">
        <v>101</v>
      </c>
      <c r="Y655" s="14" t="s">
        <v>33</v>
      </c>
      <c r="Z655" s="140">
        <v>4.32</v>
      </c>
      <c r="AA655" s="14">
        <v>25</v>
      </c>
      <c r="AB655" s="14">
        <v>15</v>
      </c>
      <c r="AC655" s="14">
        <v>8</v>
      </c>
      <c r="AD655" s="14">
        <v>12</v>
      </c>
      <c r="AE655" s="140">
        <v>80</v>
      </c>
      <c r="AF655" s="14">
        <v>0</v>
      </c>
      <c r="AG655" s="14">
        <v>0</v>
      </c>
      <c r="AH655" s="14">
        <v>0</v>
      </c>
      <c r="AI655" s="14">
        <v>80</v>
      </c>
      <c r="AJ655" s="139" t="s">
        <v>15</v>
      </c>
      <c r="AK655" s="138" t="s">
        <v>36</v>
      </c>
      <c r="AL655" s="136" t="s">
        <v>275</v>
      </c>
      <c r="AM655" s="61" t="s">
        <v>2186</v>
      </c>
      <c r="AN655" s="65">
        <v>44927</v>
      </c>
      <c r="AO655" s="65">
        <v>45261</v>
      </c>
      <c r="AP655" s="14" t="s">
        <v>235</v>
      </c>
      <c r="AQ655" s="61" t="s">
        <v>2187</v>
      </c>
    </row>
    <row r="656" spans="1:43" ht="105" x14ac:dyDescent="0.25">
      <c r="A656" s="148"/>
      <c r="B656" s="138"/>
      <c r="C656" s="136"/>
      <c r="D656" s="136"/>
      <c r="E656" s="136"/>
      <c r="F656" s="136"/>
      <c r="G656" s="136"/>
      <c r="H656" s="136"/>
      <c r="I656" s="138"/>
      <c r="J656" s="148"/>
      <c r="K656" s="138"/>
      <c r="L656" s="138"/>
      <c r="M656" s="148"/>
      <c r="N656" s="148"/>
      <c r="O656" s="148"/>
      <c r="P656" s="148"/>
      <c r="Q656" s="148"/>
      <c r="R656" s="145"/>
      <c r="S656" s="61" t="s">
        <v>2188</v>
      </c>
      <c r="T656" s="14" t="s">
        <v>13</v>
      </c>
      <c r="U656" s="14" t="s">
        <v>27</v>
      </c>
      <c r="V656" s="14" t="s">
        <v>30</v>
      </c>
      <c r="W656" s="14" t="s">
        <v>31</v>
      </c>
      <c r="X656" s="14" t="s">
        <v>101</v>
      </c>
      <c r="Y656" s="14" t="s">
        <v>33</v>
      </c>
      <c r="Z656" s="140"/>
      <c r="AA656" s="14">
        <v>25</v>
      </c>
      <c r="AB656" s="14">
        <v>15</v>
      </c>
      <c r="AC656" s="14">
        <v>4.8</v>
      </c>
      <c r="AD656" s="14">
        <v>7.2</v>
      </c>
      <c r="AE656" s="140"/>
      <c r="AF656" s="14">
        <v>0</v>
      </c>
      <c r="AG656" s="14">
        <v>0</v>
      </c>
      <c r="AH656" s="14">
        <v>0</v>
      </c>
      <c r="AI656" s="14">
        <v>80</v>
      </c>
      <c r="AJ656" s="139"/>
      <c r="AK656" s="138"/>
      <c r="AL656" s="136"/>
      <c r="AM656" s="61" t="s">
        <v>2189</v>
      </c>
      <c r="AN656" s="65">
        <v>44927</v>
      </c>
      <c r="AO656" s="65">
        <v>45261</v>
      </c>
      <c r="AP656" s="14" t="s">
        <v>235</v>
      </c>
      <c r="AQ656" s="61" t="s">
        <v>2187</v>
      </c>
    </row>
    <row r="657" spans="1:45" ht="135" x14ac:dyDescent="0.25">
      <c r="A657" s="148"/>
      <c r="B657" s="138"/>
      <c r="C657" s="136"/>
      <c r="D657" s="136"/>
      <c r="E657" s="136"/>
      <c r="F657" s="136"/>
      <c r="G657" s="136"/>
      <c r="H657" s="136"/>
      <c r="I657" s="138"/>
      <c r="J657" s="148"/>
      <c r="K657" s="138"/>
      <c r="L657" s="138"/>
      <c r="M657" s="148"/>
      <c r="N657" s="148"/>
      <c r="O657" s="148"/>
      <c r="P657" s="148"/>
      <c r="Q657" s="148"/>
      <c r="R657" s="145"/>
      <c r="S657" s="61" t="s">
        <v>2190</v>
      </c>
      <c r="T657" s="14" t="s">
        <v>13</v>
      </c>
      <c r="U657" s="14" t="s">
        <v>27</v>
      </c>
      <c r="V657" s="14" t="s">
        <v>30</v>
      </c>
      <c r="W657" s="14" t="s">
        <v>31</v>
      </c>
      <c r="X657" s="14" t="s">
        <v>101</v>
      </c>
      <c r="Y657" s="14" t="s">
        <v>33</v>
      </c>
      <c r="Z657" s="140"/>
      <c r="AA657" s="14">
        <v>25</v>
      </c>
      <c r="AB657" s="14">
        <v>15</v>
      </c>
      <c r="AC657" s="14">
        <v>2.88</v>
      </c>
      <c r="AD657" s="14">
        <v>4.32</v>
      </c>
      <c r="AE657" s="140"/>
      <c r="AF657" s="14">
        <v>0</v>
      </c>
      <c r="AG657" s="14">
        <v>0</v>
      </c>
      <c r="AH657" s="14">
        <v>0</v>
      </c>
      <c r="AI657" s="14">
        <v>80</v>
      </c>
      <c r="AJ657" s="139"/>
      <c r="AK657" s="138"/>
      <c r="AL657" s="136"/>
      <c r="AM657" s="61" t="s">
        <v>2191</v>
      </c>
      <c r="AN657" s="65">
        <v>44927</v>
      </c>
      <c r="AO657" s="65">
        <v>45261</v>
      </c>
      <c r="AP657" s="14" t="s">
        <v>235</v>
      </c>
      <c r="AQ657" s="61" t="s">
        <v>2187</v>
      </c>
    </row>
    <row r="658" spans="1:45" ht="75" x14ac:dyDescent="0.25">
      <c r="A658" s="148">
        <v>243</v>
      </c>
      <c r="B658" s="138" t="s">
        <v>2192</v>
      </c>
      <c r="C658" s="136" t="s">
        <v>1862</v>
      </c>
      <c r="D658" s="136" t="s">
        <v>2193</v>
      </c>
      <c r="E658" s="136" t="s">
        <v>95</v>
      </c>
      <c r="F658" s="136" t="s">
        <v>2194</v>
      </c>
      <c r="G658" s="136" t="s">
        <v>2195</v>
      </c>
      <c r="H658" s="136" t="s">
        <v>2196</v>
      </c>
      <c r="I658" s="148" t="s">
        <v>158</v>
      </c>
      <c r="J658" s="148" t="s">
        <v>193</v>
      </c>
      <c r="K658" s="148" t="s">
        <v>23</v>
      </c>
      <c r="L658" s="138" t="s">
        <v>71</v>
      </c>
      <c r="M658" s="148">
        <v>200</v>
      </c>
      <c r="N658" s="148" t="s">
        <v>42</v>
      </c>
      <c r="O658" s="148">
        <v>40</v>
      </c>
      <c r="P658" s="148" t="s">
        <v>46</v>
      </c>
      <c r="Q658" s="148">
        <v>80</v>
      </c>
      <c r="R658" s="145" t="s">
        <v>15</v>
      </c>
      <c r="S658" s="61" t="s">
        <v>2197</v>
      </c>
      <c r="T658" s="14" t="s">
        <v>13</v>
      </c>
      <c r="U658" s="14" t="s">
        <v>27</v>
      </c>
      <c r="V658" s="14" t="s">
        <v>30</v>
      </c>
      <c r="W658" s="14" t="s">
        <v>551</v>
      </c>
      <c r="X658" s="14" t="s">
        <v>101</v>
      </c>
      <c r="Y658" s="14" t="s">
        <v>33</v>
      </c>
      <c r="Z658" s="140">
        <v>11.760000000000002</v>
      </c>
      <c r="AA658" s="14">
        <v>25</v>
      </c>
      <c r="AB658" s="14">
        <v>15</v>
      </c>
      <c r="AC658" s="14">
        <v>16</v>
      </c>
      <c r="AD658" s="14">
        <v>24</v>
      </c>
      <c r="AE658" s="140">
        <v>80</v>
      </c>
      <c r="AF658" s="14">
        <v>0</v>
      </c>
      <c r="AG658" s="14">
        <v>0</v>
      </c>
      <c r="AH658" s="14">
        <v>0</v>
      </c>
      <c r="AI658" s="14">
        <v>80</v>
      </c>
      <c r="AJ658" s="139" t="s">
        <v>15</v>
      </c>
      <c r="AK658" s="138" t="s">
        <v>36</v>
      </c>
      <c r="AL658" s="136" t="s">
        <v>275</v>
      </c>
      <c r="AM658" s="136" t="s">
        <v>2198</v>
      </c>
      <c r="AN658" s="138" t="s">
        <v>2199</v>
      </c>
      <c r="AO658" s="138" t="s">
        <v>2200</v>
      </c>
      <c r="AP658" s="138" t="s">
        <v>203</v>
      </c>
      <c r="AQ658" s="136" t="s">
        <v>2201</v>
      </c>
    </row>
    <row r="659" spans="1:45" ht="135" x14ac:dyDescent="0.25">
      <c r="A659" s="148"/>
      <c r="B659" s="138"/>
      <c r="C659" s="136"/>
      <c r="D659" s="136"/>
      <c r="E659" s="136"/>
      <c r="F659" s="136"/>
      <c r="G659" s="136"/>
      <c r="H659" s="136"/>
      <c r="I659" s="148"/>
      <c r="J659" s="148"/>
      <c r="K659" s="148"/>
      <c r="L659" s="138"/>
      <c r="M659" s="148"/>
      <c r="N659" s="148"/>
      <c r="O659" s="148"/>
      <c r="P659" s="148"/>
      <c r="Q659" s="148"/>
      <c r="R659" s="145"/>
      <c r="S659" s="61" t="s">
        <v>2202</v>
      </c>
      <c r="T659" s="14" t="s">
        <v>13</v>
      </c>
      <c r="U659" s="14" t="s">
        <v>28</v>
      </c>
      <c r="V659" s="14" t="s">
        <v>30</v>
      </c>
      <c r="W659" s="14" t="s">
        <v>551</v>
      </c>
      <c r="X659" s="14" t="s">
        <v>101</v>
      </c>
      <c r="Y659" s="14" t="s">
        <v>34</v>
      </c>
      <c r="Z659" s="140"/>
      <c r="AA659" s="14">
        <v>15</v>
      </c>
      <c r="AB659" s="14">
        <v>15</v>
      </c>
      <c r="AC659" s="14">
        <v>7.2</v>
      </c>
      <c r="AD659" s="14">
        <v>16.8</v>
      </c>
      <c r="AE659" s="140"/>
      <c r="AF659" s="14">
        <v>0</v>
      </c>
      <c r="AG659" s="14">
        <v>0</v>
      </c>
      <c r="AH659" s="14">
        <v>0</v>
      </c>
      <c r="AI659" s="14">
        <v>80</v>
      </c>
      <c r="AJ659" s="139"/>
      <c r="AK659" s="138"/>
      <c r="AL659" s="136"/>
      <c r="AM659" s="136"/>
      <c r="AN659" s="138"/>
      <c r="AO659" s="138"/>
      <c r="AP659" s="138"/>
      <c r="AQ659" s="136"/>
    </row>
    <row r="660" spans="1:45" ht="135" x14ac:dyDescent="0.25">
      <c r="A660" s="148"/>
      <c r="B660" s="138"/>
      <c r="C660" s="136"/>
      <c r="D660" s="136"/>
      <c r="E660" s="136"/>
      <c r="F660" s="136"/>
      <c r="G660" s="136"/>
      <c r="H660" s="136"/>
      <c r="I660" s="148"/>
      <c r="J660" s="148"/>
      <c r="K660" s="148"/>
      <c r="L660" s="138"/>
      <c r="M660" s="148"/>
      <c r="N660" s="148"/>
      <c r="O660" s="148"/>
      <c r="P660" s="148"/>
      <c r="Q660" s="148"/>
      <c r="R660" s="145"/>
      <c r="S660" s="61" t="s">
        <v>2203</v>
      </c>
      <c r="T660" s="14" t="s">
        <v>13</v>
      </c>
      <c r="U660" s="14" t="s">
        <v>27</v>
      </c>
      <c r="V660" s="14" t="s">
        <v>30</v>
      </c>
      <c r="W660" s="14" t="s">
        <v>31</v>
      </c>
      <c r="X660" s="14" t="s">
        <v>101</v>
      </c>
      <c r="Y660" s="14" t="s">
        <v>33</v>
      </c>
      <c r="Z660" s="140"/>
      <c r="AA660" s="14"/>
      <c r="AB660" s="14"/>
      <c r="AC660" s="14"/>
      <c r="AD660" s="14"/>
      <c r="AE660" s="140"/>
      <c r="AF660" s="14"/>
      <c r="AG660" s="14"/>
      <c r="AH660" s="14"/>
      <c r="AI660" s="14"/>
      <c r="AJ660" s="139"/>
      <c r="AK660" s="138"/>
      <c r="AL660" s="136"/>
      <c r="AM660" s="136"/>
      <c r="AN660" s="138"/>
      <c r="AO660" s="138"/>
      <c r="AP660" s="138"/>
      <c r="AQ660" s="136"/>
    </row>
    <row r="661" spans="1:45" ht="90" x14ac:dyDescent="0.25">
      <c r="A661" s="148"/>
      <c r="B661" s="138"/>
      <c r="C661" s="136"/>
      <c r="D661" s="136"/>
      <c r="E661" s="136"/>
      <c r="F661" s="136"/>
      <c r="G661" s="136"/>
      <c r="H661" s="136"/>
      <c r="I661" s="148"/>
      <c r="J661" s="148"/>
      <c r="K661" s="148"/>
      <c r="L661" s="138"/>
      <c r="M661" s="148"/>
      <c r="N661" s="148"/>
      <c r="O661" s="148"/>
      <c r="P661" s="148"/>
      <c r="Q661" s="148"/>
      <c r="R661" s="145"/>
      <c r="S661" s="61" t="s">
        <v>2204</v>
      </c>
      <c r="T661" s="14" t="s">
        <v>13</v>
      </c>
      <c r="U661" s="14" t="s">
        <v>28</v>
      </c>
      <c r="V661" s="14" t="s">
        <v>30</v>
      </c>
      <c r="W661" s="14" t="s">
        <v>551</v>
      </c>
      <c r="X661" s="14" t="s">
        <v>101</v>
      </c>
      <c r="Y661" s="14" t="s">
        <v>34</v>
      </c>
      <c r="Z661" s="140"/>
      <c r="AA661" s="14">
        <v>15</v>
      </c>
      <c r="AB661" s="14">
        <v>15</v>
      </c>
      <c r="AC661" s="14">
        <v>5.04</v>
      </c>
      <c r="AD661" s="14">
        <v>11.760000000000002</v>
      </c>
      <c r="AE661" s="140"/>
      <c r="AF661" s="14">
        <v>0</v>
      </c>
      <c r="AG661" s="14">
        <v>0</v>
      </c>
      <c r="AH661" s="14">
        <v>0</v>
      </c>
      <c r="AI661" s="14">
        <v>80</v>
      </c>
      <c r="AJ661" s="139"/>
      <c r="AK661" s="138"/>
      <c r="AL661" s="136"/>
      <c r="AM661" s="136"/>
      <c r="AN661" s="138"/>
      <c r="AO661" s="138"/>
      <c r="AP661" s="138"/>
      <c r="AQ661" s="136"/>
    </row>
    <row r="662" spans="1:45" ht="90" x14ac:dyDescent="0.25">
      <c r="A662" s="74">
        <v>244</v>
      </c>
      <c r="B662" s="61" t="s">
        <v>2192</v>
      </c>
      <c r="C662" s="61" t="s">
        <v>1862</v>
      </c>
      <c r="D662" s="61" t="s">
        <v>1781</v>
      </c>
      <c r="E662" s="61" t="s">
        <v>96</v>
      </c>
      <c r="F662" s="61" t="s">
        <v>2205</v>
      </c>
      <c r="G662" s="61" t="s">
        <v>2206</v>
      </c>
      <c r="H662" s="61" t="s">
        <v>2207</v>
      </c>
      <c r="I662" s="14" t="s">
        <v>158</v>
      </c>
      <c r="J662" s="74" t="s">
        <v>193</v>
      </c>
      <c r="K662" s="74" t="s">
        <v>23</v>
      </c>
      <c r="L662" s="14" t="s">
        <v>71</v>
      </c>
      <c r="M662" s="74">
        <v>30</v>
      </c>
      <c r="N662" s="74" t="s">
        <v>42</v>
      </c>
      <c r="O662" s="74">
        <v>40</v>
      </c>
      <c r="P662" s="74" t="s">
        <v>46</v>
      </c>
      <c r="Q662" s="74">
        <v>80</v>
      </c>
      <c r="R662" s="84" t="s">
        <v>15</v>
      </c>
      <c r="S662" s="61" t="s">
        <v>2208</v>
      </c>
      <c r="T662" s="14" t="s">
        <v>13</v>
      </c>
      <c r="U662" s="14" t="s">
        <v>27</v>
      </c>
      <c r="V662" s="14" t="s">
        <v>30</v>
      </c>
      <c r="W662" s="14" t="s">
        <v>551</v>
      </c>
      <c r="X662" s="14" t="s">
        <v>101</v>
      </c>
      <c r="Y662" s="14" t="s">
        <v>33</v>
      </c>
      <c r="Z662" s="64">
        <v>24</v>
      </c>
      <c r="AA662" s="14">
        <v>25</v>
      </c>
      <c r="AB662" s="14">
        <v>15</v>
      </c>
      <c r="AC662" s="14">
        <v>16</v>
      </c>
      <c r="AD662" s="14">
        <v>24</v>
      </c>
      <c r="AE662" s="64">
        <v>80</v>
      </c>
      <c r="AF662" s="14">
        <v>0</v>
      </c>
      <c r="AG662" s="14">
        <v>0</v>
      </c>
      <c r="AH662" s="14">
        <v>0</v>
      </c>
      <c r="AI662" s="14">
        <v>80</v>
      </c>
      <c r="AJ662" s="63" t="s">
        <v>15</v>
      </c>
      <c r="AK662" s="14" t="s">
        <v>36</v>
      </c>
      <c r="AL662" s="61" t="s">
        <v>275</v>
      </c>
      <c r="AM662" s="61" t="s">
        <v>2209</v>
      </c>
      <c r="AN662" s="14" t="s">
        <v>2199</v>
      </c>
      <c r="AO662" s="14" t="s">
        <v>2200</v>
      </c>
      <c r="AP662" s="14" t="s">
        <v>203</v>
      </c>
      <c r="AQ662" s="61" t="s">
        <v>2201</v>
      </c>
    </row>
    <row r="663" spans="1:45" ht="90" x14ac:dyDescent="0.25">
      <c r="A663" s="148">
        <v>245</v>
      </c>
      <c r="B663" s="138" t="s">
        <v>2192</v>
      </c>
      <c r="C663" s="136" t="s">
        <v>2094</v>
      </c>
      <c r="D663" s="136" t="s">
        <v>1943</v>
      </c>
      <c r="E663" s="136"/>
      <c r="F663" s="136"/>
      <c r="G663" s="136"/>
      <c r="H663" s="136" t="s">
        <v>2210</v>
      </c>
      <c r="I663" s="138" t="s">
        <v>66</v>
      </c>
      <c r="J663" s="138" t="s">
        <v>193</v>
      </c>
      <c r="K663" s="138" t="s">
        <v>22</v>
      </c>
      <c r="L663" s="138" t="s">
        <v>75</v>
      </c>
      <c r="M663" s="138">
        <v>2400</v>
      </c>
      <c r="N663" s="138" t="s">
        <v>41</v>
      </c>
      <c r="O663" s="138">
        <v>80</v>
      </c>
      <c r="P663" s="138" t="s">
        <v>14</v>
      </c>
      <c r="Q663" s="138">
        <v>100</v>
      </c>
      <c r="R663" s="147" t="s">
        <v>19</v>
      </c>
      <c r="S663" s="61" t="s">
        <v>2211</v>
      </c>
      <c r="T663" s="14" t="s">
        <v>13</v>
      </c>
      <c r="U663" s="14" t="s">
        <v>27</v>
      </c>
      <c r="V663" s="14" t="s">
        <v>30</v>
      </c>
      <c r="W663" s="14" t="s">
        <v>551</v>
      </c>
      <c r="X663" s="14" t="s">
        <v>101</v>
      </c>
      <c r="Y663" s="14" t="s">
        <v>33</v>
      </c>
      <c r="Z663" s="140">
        <v>20.16</v>
      </c>
      <c r="AA663" s="14">
        <v>25</v>
      </c>
      <c r="AB663" s="14">
        <v>15</v>
      </c>
      <c r="AC663" s="14">
        <v>32</v>
      </c>
      <c r="AD663" s="14">
        <v>48</v>
      </c>
      <c r="AE663" s="140">
        <v>100</v>
      </c>
      <c r="AF663" s="14">
        <v>0</v>
      </c>
      <c r="AG663" s="14">
        <v>0</v>
      </c>
      <c r="AH663" s="14">
        <v>0</v>
      </c>
      <c r="AI663" s="14">
        <v>100</v>
      </c>
      <c r="AJ663" s="144" t="s">
        <v>19</v>
      </c>
      <c r="AK663" s="138" t="s">
        <v>36</v>
      </c>
      <c r="AL663" s="136" t="s">
        <v>2212</v>
      </c>
      <c r="AM663" s="136" t="s">
        <v>2213</v>
      </c>
      <c r="AN663" s="142" t="s">
        <v>2214</v>
      </c>
      <c r="AO663" s="142" t="s">
        <v>2200</v>
      </c>
      <c r="AP663" s="142" t="s">
        <v>203</v>
      </c>
      <c r="AQ663" s="136" t="s">
        <v>2201</v>
      </c>
    </row>
    <row r="664" spans="1:45" ht="105" x14ac:dyDescent="0.25">
      <c r="A664" s="148"/>
      <c r="B664" s="138"/>
      <c r="C664" s="136"/>
      <c r="D664" s="136"/>
      <c r="E664" s="136"/>
      <c r="F664" s="136"/>
      <c r="G664" s="136"/>
      <c r="H664" s="136"/>
      <c r="I664" s="138"/>
      <c r="J664" s="138"/>
      <c r="K664" s="138"/>
      <c r="L664" s="138"/>
      <c r="M664" s="138"/>
      <c r="N664" s="138"/>
      <c r="O664" s="138"/>
      <c r="P664" s="138"/>
      <c r="Q664" s="138"/>
      <c r="R664" s="147"/>
      <c r="S664" s="61" t="s">
        <v>2215</v>
      </c>
      <c r="T664" s="14" t="s">
        <v>13</v>
      </c>
      <c r="U664" s="14" t="s">
        <v>27</v>
      </c>
      <c r="V664" s="14" t="s">
        <v>30</v>
      </c>
      <c r="W664" s="14" t="s">
        <v>551</v>
      </c>
      <c r="X664" s="14" t="s">
        <v>101</v>
      </c>
      <c r="Y664" s="14" t="s">
        <v>33</v>
      </c>
      <c r="Z664" s="140"/>
      <c r="AA664" s="14">
        <v>25</v>
      </c>
      <c r="AB664" s="14">
        <v>15</v>
      </c>
      <c r="AC664" s="14">
        <v>19.2</v>
      </c>
      <c r="AD664" s="14">
        <v>28.8</v>
      </c>
      <c r="AE664" s="140"/>
      <c r="AF664" s="14">
        <v>0</v>
      </c>
      <c r="AG664" s="14">
        <v>0</v>
      </c>
      <c r="AH664" s="14">
        <v>0</v>
      </c>
      <c r="AI664" s="14">
        <v>100</v>
      </c>
      <c r="AJ664" s="144"/>
      <c r="AK664" s="138"/>
      <c r="AL664" s="136"/>
      <c r="AM664" s="136"/>
      <c r="AN664" s="142"/>
      <c r="AO664" s="142"/>
      <c r="AP664" s="142"/>
      <c r="AQ664" s="136"/>
    </row>
    <row r="665" spans="1:45" ht="120" x14ac:dyDescent="0.25">
      <c r="A665" s="148"/>
      <c r="B665" s="138"/>
      <c r="C665" s="136"/>
      <c r="D665" s="136"/>
      <c r="E665" s="136"/>
      <c r="F665" s="136"/>
      <c r="G665" s="136"/>
      <c r="H665" s="136"/>
      <c r="I665" s="138"/>
      <c r="J665" s="138"/>
      <c r="K665" s="138"/>
      <c r="L665" s="138"/>
      <c r="M665" s="138"/>
      <c r="N665" s="138"/>
      <c r="O665" s="138"/>
      <c r="P665" s="138"/>
      <c r="Q665" s="138"/>
      <c r="R665" s="147"/>
      <c r="S665" s="61" t="s">
        <v>2216</v>
      </c>
      <c r="T665" s="14" t="s">
        <v>13</v>
      </c>
      <c r="U665" s="14" t="s">
        <v>28</v>
      </c>
      <c r="V665" s="14" t="s">
        <v>30</v>
      </c>
      <c r="W665" s="14" t="s">
        <v>551</v>
      </c>
      <c r="X665" s="14" t="s">
        <v>101</v>
      </c>
      <c r="Y665" s="14" t="s">
        <v>34</v>
      </c>
      <c r="Z665" s="140"/>
      <c r="AA665" s="14">
        <v>15</v>
      </c>
      <c r="AB665" s="14">
        <v>15</v>
      </c>
      <c r="AC665" s="14">
        <v>8.64</v>
      </c>
      <c r="AD665" s="14">
        <v>20.16</v>
      </c>
      <c r="AE665" s="140"/>
      <c r="AF665" s="14">
        <v>0</v>
      </c>
      <c r="AG665" s="14">
        <v>0</v>
      </c>
      <c r="AH665" s="14">
        <v>0</v>
      </c>
      <c r="AI665" s="14">
        <v>100</v>
      </c>
      <c r="AJ665" s="144"/>
      <c r="AK665" s="138"/>
      <c r="AL665" s="136"/>
      <c r="AM665" s="136"/>
      <c r="AN665" s="142"/>
      <c r="AO665" s="142"/>
      <c r="AP665" s="142"/>
      <c r="AQ665" s="136"/>
    </row>
    <row r="666" spans="1:45" ht="135" x14ac:dyDescent="0.25">
      <c r="A666" s="148">
        <v>246</v>
      </c>
      <c r="B666" s="138" t="s">
        <v>2192</v>
      </c>
      <c r="C666" s="136" t="s">
        <v>231</v>
      </c>
      <c r="D666" s="136" t="s">
        <v>282</v>
      </c>
      <c r="E666" s="136" t="s">
        <v>95</v>
      </c>
      <c r="F666" s="136" t="s">
        <v>283</v>
      </c>
      <c r="G666" s="136" t="s">
        <v>2217</v>
      </c>
      <c r="H666" s="136" t="s">
        <v>2218</v>
      </c>
      <c r="I666" s="138" t="s">
        <v>160</v>
      </c>
      <c r="J666" s="138" t="s">
        <v>193</v>
      </c>
      <c r="K666" s="138" t="s">
        <v>286</v>
      </c>
      <c r="L666" s="138" t="s">
        <v>71</v>
      </c>
      <c r="M666" s="138">
        <v>12</v>
      </c>
      <c r="N666" s="138" t="s">
        <v>55</v>
      </c>
      <c r="O666" s="138">
        <v>20</v>
      </c>
      <c r="P666" s="138" t="s">
        <v>46</v>
      </c>
      <c r="Q666" s="138">
        <v>80</v>
      </c>
      <c r="R666" s="145" t="s">
        <v>15</v>
      </c>
      <c r="S666" s="61" t="s">
        <v>2219</v>
      </c>
      <c r="T666" s="14" t="s">
        <v>13</v>
      </c>
      <c r="U666" s="14" t="s">
        <v>28</v>
      </c>
      <c r="V666" s="14" t="s">
        <v>30</v>
      </c>
      <c r="W666" s="14" t="s">
        <v>31</v>
      </c>
      <c r="X666" s="14" t="s">
        <v>101</v>
      </c>
      <c r="Y666" s="14" t="s">
        <v>33</v>
      </c>
      <c r="Z666" s="140">
        <v>5.8800000000000008</v>
      </c>
      <c r="AA666" s="14">
        <v>15</v>
      </c>
      <c r="AB666" s="14">
        <v>15</v>
      </c>
      <c r="AC666" s="14">
        <v>6</v>
      </c>
      <c r="AD666" s="14">
        <v>14</v>
      </c>
      <c r="AE666" s="140">
        <v>80</v>
      </c>
      <c r="AF666" s="14">
        <v>0</v>
      </c>
      <c r="AG666" s="14">
        <v>0</v>
      </c>
      <c r="AH666" s="14">
        <v>0</v>
      </c>
      <c r="AI666" s="14">
        <v>80</v>
      </c>
      <c r="AJ666" s="139" t="s">
        <v>15</v>
      </c>
      <c r="AK666" s="138" t="s">
        <v>36</v>
      </c>
      <c r="AL666" s="136" t="s">
        <v>275</v>
      </c>
      <c r="AM666" s="61" t="s">
        <v>2220</v>
      </c>
      <c r="AN666" s="14" t="s">
        <v>2221</v>
      </c>
      <c r="AO666" s="14"/>
      <c r="AP666" s="14"/>
      <c r="AQ666" s="61" t="s">
        <v>2222</v>
      </c>
      <c r="AR666" s="60"/>
      <c r="AS666" s="60"/>
    </row>
    <row r="667" spans="1:45" ht="135" x14ac:dyDescent="0.25">
      <c r="A667" s="148"/>
      <c r="B667" s="138"/>
      <c r="C667" s="136"/>
      <c r="D667" s="136"/>
      <c r="E667" s="136"/>
      <c r="F667" s="136"/>
      <c r="G667" s="136"/>
      <c r="H667" s="136"/>
      <c r="I667" s="138"/>
      <c r="J667" s="138"/>
      <c r="K667" s="138"/>
      <c r="L667" s="138"/>
      <c r="M667" s="138"/>
      <c r="N667" s="138"/>
      <c r="O667" s="138"/>
      <c r="P667" s="138"/>
      <c r="Q667" s="138"/>
      <c r="R667" s="145"/>
      <c r="S667" s="61" t="s">
        <v>2223</v>
      </c>
      <c r="T667" s="14" t="s">
        <v>13</v>
      </c>
      <c r="U667" s="14" t="s">
        <v>28</v>
      </c>
      <c r="V667" s="14" t="s">
        <v>30</v>
      </c>
      <c r="W667" s="14" t="s">
        <v>31</v>
      </c>
      <c r="X667" s="14" t="s">
        <v>101</v>
      </c>
      <c r="Y667" s="14" t="s">
        <v>33</v>
      </c>
      <c r="Z667" s="140"/>
      <c r="AA667" s="14">
        <v>15</v>
      </c>
      <c r="AB667" s="14">
        <v>15</v>
      </c>
      <c r="AC667" s="14">
        <v>4.2</v>
      </c>
      <c r="AD667" s="14">
        <v>9.8000000000000007</v>
      </c>
      <c r="AE667" s="140"/>
      <c r="AF667" s="14">
        <v>0</v>
      </c>
      <c r="AG667" s="14">
        <v>0</v>
      </c>
      <c r="AH667" s="14">
        <v>0</v>
      </c>
      <c r="AI667" s="14">
        <v>80</v>
      </c>
      <c r="AJ667" s="139"/>
      <c r="AK667" s="138"/>
      <c r="AL667" s="136"/>
      <c r="AM667" s="61" t="s">
        <v>2224</v>
      </c>
      <c r="AN667" s="65">
        <v>44958</v>
      </c>
      <c r="AO667" s="65">
        <v>45261</v>
      </c>
      <c r="AP667" s="14" t="s">
        <v>2225</v>
      </c>
      <c r="AQ667" s="61" t="s">
        <v>2226</v>
      </c>
      <c r="AR667" s="60"/>
      <c r="AS667" s="60"/>
    </row>
    <row r="668" spans="1:45" ht="135" x14ac:dyDescent="0.25">
      <c r="A668" s="148"/>
      <c r="B668" s="138"/>
      <c r="C668" s="136"/>
      <c r="D668" s="136"/>
      <c r="E668" s="136"/>
      <c r="F668" s="136"/>
      <c r="G668" s="136"/>
      <c r="H668" s="136"/>
      <c r="I668" s="138"/>
      <c r="J668" s="138"/>
      <c r="K668" s="138"/>
      <c r="L668" s="138"/>
      <c r="M668" s="138"/>
      <c r="N668" s="138"/>
      <c r="O668" s="138"/>
      <c r="P668" s="138"/>
      <c r="Q668" s="138"/>
      <c r="R668" s="145"/>
      <c r="S668" s="61" t="s">
        <v>2227</v>
      </c>
      <c r="T668" s="14" t="s">
        <v>13</v>
      </c>
      <c r="U668" s="14" t="s">
        <v>27</v>
      </c>
      <c r="V668" s="14" t="s">
        <v>30</v>
      </c>
      <c r="W668" s="14" t="s">
        <v>31</v>
      </c>
      <c r="X668" s="14" t="s">
        <v>101</v>
      </c>
      <c r="Y668" s="14" t="s">
        <v>33</v>
      </c>
      <c r="Z668" s="140"/>
      <c r="AA668" s="14">
        <v>25</v>
      </c>
      <c r="AB668" s="14">
        <v>15</v>
      </c>
      <c r="AC668" s="14">
        <v>3.92</v>
      </c>
      <c r="AD668" s="14">
        <v>5.8800000000000008</v>
      </c>
      <c r="AE668" s="140"/>
      <c r="AF668" s="14">
        <v>0</v>
      </c>
      <c r="AG668" s="14">
        <v>0</v>
      </c>
      <c r="AH668" s="14">
        <v>0</v>
      </c>
      <c r="AI668" s="14">
        <v>80</v>
      </c>
      <c r="AJ668" s="139"/>
      <c r="AK668" s="138"/>
      <c r="AL668" s="136"/>
      <c r="AM668" s="61" t="s">
        <v>2228</v>
      </c>
      <c r="AN668" s="65">
        <v>44927</v>
      </c>
      <c r="AO668" s="65">
        <v>45261</v>
      </c>
      <c r="AP668" s="14" t="s">
        <v>2225</v>
      </c>
      <c r="AQ668" s="61" t="s">
        <v>2229</v>
      </c>
      <c r="AR668" s="60"/>
      <c r="AS668" s="60"/>
    </row>
    <row r="669" spans="1:45" ht="120" x14ac:dyDescent="0.25">
      <c r="A669" s="148"/>
      <c r="B669" s="138"/>
      <c r="C669" s="136"/>
      <c r="D669" s="136"/>
      <c r="E669" s="136"/>
      <c r="F669" s="136"/>
      <c r="G669" s="136"/>
      <c r="H669" s="136"/>
      <c r="I669" s="138"/>
      <c r="J669" s="138"/>
      <c r="K669" s="138"/>
      <c r="L669" s="138"/>
      <c r="M669" s="138"/>
      <c r="N669" s="138"/>
      <c r="O669" s="138"/>
      <c r="P669" s="138"/>
      <c r="Q669" s="138"/>
      <c r="R669" s="145"/>
      <c r="S669" s="61" t="s">
        <v>2230</v>
      </c>
      <c r="T669" s="14" t="s">
        <v>13</v>
      </c>
      <c r="U669" s="14" t="s">
        <v>27</v>
      </c>
      <c r="V669" s="14" t="s">
        <v>30</v>
      </c>
      <c r="W669" s="14" t="s">
        <v>31</v>
      </c>
      <c r="X669" s="14" t="s">
        <v>101</v>
      </c>
      <c r="Y669" s="14" t="s">
        <v>33</v>
      </c>
      <c r="Z669" s="140"/>
      <c r="AA669" s="14">
        <v>25</v>
      </c>
      <c r="AB669" s="14">
        <v>15</v>
      </c>
      <c r="AC669" s="14">
        <v>5.6</v>
      </c>
      <c r="AD669" s="14">
        <v>0.28000000000000114</v>
      </c>
      <c r="AE669" s="140"/>
      <c r="AF669" s="14">
        <v>0</v>
      </c>
      <c r="AG669" s="14">
        <v>0</v>
      </c>
      <c r="AH669" s="14">
        <v>0</v>
      </c>
      <c r="AI669" s="14">
        <v>80</v>
      </c>
      <c r="AJ669" s="139"/>
      <c r="AK669" s="138"/>
      <c r="AL669" s="136"/>
      <c r="AM669" s="61"/>
      <c r="AN669" s="14"/>
      <c r="AO669" s="14"/>
      <c r="AP669" s="14"/>
      <c r="AQ669" s="61"/>
      <c r="AR669" s="60"/>
      <c r="AS669" s="60"/>
    </row>
    <row r="670" spans="1:45" ht="120" x14ac:dyDescent="0.25">
      <c r="A670" s="148"/>
      <c r="B670" s="138"/>
      <c r="C670" s="136"/>
      <c r="D670" s="136"/>
      <c r="E670" s="136"/>
      <c r="F670" s="136"/>
      <c r="G670" s="136"/>
      <c r="H670" s="136"/>
      <c r="I670" s="138"/>
      <c r="J670" s="138"/>
      <c r="K670" s="138"/>
      <c r="L670" s="138"/>
      <c r="M670" s="138"/>
      <c r="N670" s="138"/>
      <c r="O670" s="138"/>
      <c r="P670" s="138"/>
      <c r="Q670" s="138"/>
      <c r="R670" s="145"/>
      <c r="S670" s="61" t="s">
        <v>2231</v>
      </c>
      <c r="T670" s="14" t="s">
        <v>13</v>
      </c>
      <c r="U670" s="14" t="s">
        <v>28</v>
      </c>
      <c r="V670" s="14" t="s">
        <v>30</v>
      </c>
      <c r="W670" s="14" t="s">
        <v>31</v>
      </c>
      <c r="X670" s="14" t="s">
        <v>101</v>
      </c>
      <c r="Y670" s="14" t="s">
        <v>33</v>
      </c>
      <c r="Z670" s="140"/>
      <c r="AA670" s="14">
        <v>15</v>
      </c>
      <c r="AB670" s="14">
        <v>15</v>
      </c>
      <c r="AC670" s="14">
        <v>2.94</v>
      </c>
      <c r="AD670" s="14">
        <v>-2.6599999999999988</v>
      </c>
      <c r="AE670" s="140"/>
      <c r="AF670" s="14">
        <v>0</v>
      </c>
      <c r="AG670" s="14">
        <v>0</v>
      </c>
      <c r="AH670" s="14">
        <v>0</v>
      </c>
      <c r="AI670" s="14">
        <v>80</v>
      </c>
      <c r="AJ670" s="139"/>
      <c r="AK670" s="138"/>
      <c r="AL670" s="136"/>
      <c r="AM670" s="61"/>
      <c r="AN670" s="14"/>
      <c r="AO670" s="14"/>
      <c r="AP670" s="14"/>
      <c r="AQ670" s="61"/>
      <c r="AR670" s="60"/>
      <c r="AS670" s="60"/>
    </row>
    <row r="671" spans="1:45" ht="195" x14ac:dyDescent="0.25">
      <c r="A671" s="148">
        <v>247</v>
      </c>
      <c r="B671" s="138" t="s">
        <v>2192</v>
      </c>
      <c r="C671" s="136" t="s">
        <v>292</v>
      </c>
      <c r="D671" s="136" t="s">
        <v>293</v>
      </c>
      <c r="E671" s="136" t="s">
        <v>95</v>
      </c>
      <c r="F671" s="136" t="s">
        <v>1850</v>
      </c>
      <c r="G671" s="136" t="s">
        <v>2232</v>
      </c>
      <c r="H671" s="136" t="s">
        <v>2233</v>
      </c>
      <c r="I671" s="138" t="s">
        <v>234</v>
      </c>
      <c r="J671" s="138" t="s">
        <v>193</v>
      </c>
      <c r="K671" s="138" t="s">
        <v>286</v>
      </c>
      <c r="L671" s="138" t="s">
        <v>71</v>
      </c>
      <c r="M671" s="138">
        <v>12</v>
      </c>
      <c r="N671" s="138" t="s">
        <v>55</v>
      </c>
      <c r="O671" s="138">
        <v>20</v>
      </c>
      <c r="P671" s="138" t="s">
        <v>46</v>
      </c>
      <c r="Q671" s="138">
        <v>80</v>
      </c>
      <c r="R671" s="145" t="s">
        <v>15</v>
      </c>
      <c r="S671" s="61" t="s">
        <v>2234</v>
      </c>
      <c r="T671" s="14" t="s">
        <v>13</v>
      </c>
      <c r="U671" s="14" t="s">
        <v>28</v>
      </c>
      <c r="V671" s="14" t="s">
        <v>30</v>
      </c>
      <c r="W671" s="14" t="s">
        <v>31</v>
      </c>
      <c r="X671" s="14" t="s">
        <v>101</v>
      </c>
      <c r="Y671" s="14" t="s">
        <v>33</v>
      </c>
      <c r="Z671" s="140">
        <v>6.8600000000000012</v>
      </c>
      <c r="AA671" s="14">
        <v>15</v>
      </c>
      <c r="AB671" s="14">
        <v>15</v>
      </c>
      <c r="AC671" s="14">
        <v>6</v>
      </c>
      <c r="AD671" s="14">
        <v>14</v>
      </c>
      <c r="AE671" s="140">
        <v>80</v>
      </c>
      <c r="AF671" s="14">
        <v>0</v>
      </c>
      <c r="AG671" s="14">
        <v>0</v>
      </c>
      <c r="AH671" s="14">
        <v>0</v>
      </c>
      <c r="AI671" s="14">
        <v>80</v>
      </c>
      <c r="AJ671" s="139" t="s">
        <v>15</v>
      </c>
      <c r="AK671" s="138" t="s">
        <v>36</v>
      </c>
      <c r="AL671" s="136" t="s">
        <v>275</v>
      </c>
      <c r="AM671" s="61" t="s">
        <v>2235</v>
      </c>
      <c r="AN671" s="14" t="s">
        <v>2236</v>
      </c>
      <c r="AO671" s="65">
        <v>45261</v>
      </c>
      <c r="AP671" s="14" t="s">
        <v>2225</v>
      </c>
      <c r="AQ671" s="61" t="s">
        <v>2237</v>
      </c>
      <c r="AR671" s="60"/>
      <c r="AS671" s="60"/>
    </row>
    <row r="672" spans="1:45" ht="105" x14ac:dyDescent="0.25">
      <c r="A672" s="148"/>
      <c r="B672" s="138"/>
      <c r="C672" s="136"/>
      <c r="D672" s="136"/>
      <c r="E672" s="136"/>
      <c r="F672" s="136"/>
      <c r="G672" s="136"/>
      <c r="H672" s="136"/>
      <c r="I672" s="138"/>
      <c r="J672" s="138"/>
      <c r="K672" s="138"/>
      <c r="L672" s="138"/>
      <c r="M672" s="138"/>
      <c r="N672" s="138"/>
      <c r="O672" s="138"/>
      <c r="P672" s="138"/>
      <c r="Q672" s="138"/>
      <c r="R672" s="145"/>
      <c r="S672" s="61" t="s">
        <v>2238</v>
      </c>
      <c r="T672" s="14" t="s">
        <v>13</v>
      </c>
      <c r="U672" s="14" t="s">
        <v>28</v>
      </c>
      <c r="V672" s="14" t="s">
        <v>30</v>
      </c>
      <c r="W672" s="14" t="s">
        <v>31</v>
      </c>
      <c r="X672" s="14" t="s">
        <v>101</v>
      </c>
      <c r="Y672" s="14" t="s">
        <v>33</v>
      </c>
      <c r="Z672" s="140"/>
      <c r="AA672" s="14">
        <v>15</v>
      </c>
      <c r="AB672" s="14">
        <v>15</v>
      </c>
      <c r="AC672" s="14">
        <v>4.2</v>
      </c>
      <c r="AD672" s="14">
        <v>9.8000000000000007</v>
      </c>
      <c r="AE672" s="140"/>
      <c r="AF672" s="14">
        <v>0</v>
      </c>
      <c r="AG672" s="14">
        <v>0</v>
      </c>
      <c r="AH672" s="14">
        <v>0</v>
      </c>
      <c r="AI672" s="14">
        <v>80</v>
      </c>
      <c r="AJ672" s="139"/>
      <c r="AK672" s="138"/>
      <c r="AL672" s="136"/>
      <c r="AM672" s="61" t="s">
        <v>2239</v>
      </c>
      <c r="AN672" s="65">
        <v>44927</v>
      </c>
      <c r="AO672" s="65">
        <v>45261</v>
      </c>
      <c r="AP672" s="14" t="s">
        <v>2225</v>
      </c>
      <c r="AQ672" s="61" t="s">
        <v>2240</v>
      </c>
      <c r="AR672" s="60"/>
      <c r="AS672" s="60"/>
    </row>
    <row r="673" spans="1:45" ht="75" x14ac:dyDescent="0.25">
      <c r="A673" s="148"/>
      <c r="B673" s="138"/>
      <c r="C673" s="136"/>
      <c r="D673" s="136"/>
      <c r="E673" s="136"/>
      <c r="F673" s="136"/>
      <c r="G673" s="136"/>
      <c r="H673" s="136"/>
      <c r="I673" s="138"/>
      <c r="J673" s="138"/>
      <c r="K673" s="138"/>
      <c r="L673" s="138"/>
      <c r="M673" s="138"/>
      <c r="N673" s="138"/>
      <c r="O673" s="138"/>
      <c r="P673" s="138"/>
      <c r="Q673" s="138"/>
      <c r="R673" s="145"/>
      <c r="S673" s="61" t="s">
        <v>2241</v>
      </c>
      <c r="T673" s="14" t="s">
        <v>13</v>
      </c>
      <c r="U673" s="14" t="s">
        <v>28</v>
      </c>
      <c r="V673" s="14" t="s">
        <v>30</v>
      </c>
      <c r="W673" s="14" t="s">
        <v>31</v>
      </c>
      <c r="X673" s="14" t="s">
        <v>101</v>
      </c>
      <c r="Y673" s="14" t="s">
        <v>33</v>
      </c>
      <c r="Z673" s="140"/>
      <c r="AA673" s="14">
        <v>15</v>
      </c>
      <c r="AB673" s="14">
        <v>15</v>
      </c>
      <c r="AC673" s="14">
        <v>2.94</v>
      </c>
      <c r="AD673" s="14">
        <v>6.8600000000000012</v>
      </c>
      <c r="AE673" s="140"/>
      <c r="AF673" s="14">
        <v>0</v>
      </c>
      <c r="AG673" s="14">
        <v>0</v>
      </c>
      <c r="AH673" s="14">
        <v>0</v>
      </c>
      <c r="AI673" s="14">
        <v>80</v>
      </c>
      <c r="AJ673" s="139"/>
      <c r="AK673" s="138"/>
      <c r="AL673" s="136"/>
      <c r="AM673" s="61" t="s">
        <v>2242</v>
      </c>
      <c r="AN673" s="14" t="s">
        <v>2221</v>
      </c>
      <c r="AO673" s="65">
        <v>45261</v>
      </c>
      <c r="AP673" s="14" t="s">
        <v>2243</v>
      </c>
      <c r="AQ673" s="61" t="s">
        <v>2244</v>
      </c>
      <c r="AR673" s="60"/>
      <c r="AS673" s="60"/>
    </row>
    <row r="674" spans="1:45" ht="285" x14ac:dyDescent="0.25">
      <c r="A674" s="148"/>
      <c r="B674" s="138"/>
      <c r="C674" s="136"/>
      <c r="D674" s="136"/>
      <c r="E674" s="136"/>
      <c r="F674" s="136"/>
      <c r="G674" s="136"/>
      <c r="H674" s="136"/>
      <c r="I674" s="138"/>
      <c r="J674" s="138"/>
      <c r="K674" s="138"/>
      <c r="L674" s="138"/>
      <c r="M674" s="138"/>
      <c r="N674" s="138"/>
      <c r="O674" s="138"/>
      <c r="P674" s="138"/>
      <c r="Q674" s="138"/>
      <c r="R674" s="145"/>
      <c r="S674" s="61" t="s">
        <v>2245</v>
      </c>
      <c r="T674" s="14" t="s">
        <v>13</v>
      </c>
      <c r="U674" s="14" t="s">
        <v>28</v>
      </c>
      <c r="V674" s="14" t="s">
        <v>30</v>
      </c>
      <c r="W674" s="14" t="s">
        <v>31</v>
      </c>
      <c r="X674" s="14" t="s">
        <v>101</v>
      </c>
      <c r="Y674" s="14" t="s">
        <v>33</v>
      </c>
      <c r="Z674" s="140"/>
      <c r="AA674" s="14">
        <v>15</v>
      </c>
      <c r="AB674" s="14">
        <v>15</v>
      </c>
      <c r="AC674" s="14">
        <v>2.0580000000000003</v>
      </c>
      <c r="AD674" s="14">
        <v>4.8020000000000014</v>
      </c>
      <c r="AE674" s="140"/>
      <c r="AF674" s="14">
        <v>0</v>
      </c>
      <c r="AG674" s="14">
        <v>0</v>
      </c>
      <c r="AH674" s="14">
        <v>0</v>
      </c>
      <c r="AI674" s="14">
        <v>80</v>
      </c>
      <c r="AJ674" s="139"/>
      <c r="AK674" s="138"/>
      <c r="AL674" s="136"/>
      <c r="AM674" s="61"/>
      <c r="AN674" s="14"/>
      <c r="AO674" s="14"/>
      <c r="AP674" s="14"/>
      <c r="AQ674" s="61"/>
      <c r="AR674" s="60"/>
      <c r="AS674" s="60"/>
    </row>
    <row r="675" spans="1:45" ht="75" x14ac:dyDescent="0.25">
      <c r="A675" s="148"/>
      <c r="B675" s="138"/>
      <c r="C675" s="136"/>
      <c r="D675" s="136"/>
      <c r="E675" s="136"/>
      <c r="F675" s="136"/>
      <c r="G675" s="136"/>
      <c r="H675" s="136"/>
      <c r="I675" s="138"/>
      <c r="J675" s="138"/>
      <c r="K675" s="138"/>
      <c r="L675" s="138"/>
      <c r="M675" s="138"/>
      <c r="N675" s="138"/>
      <c r="O675" s="138"/>
      <c r="P675" s="138"/>
      <c r="Q675" s="138"/>
      <c r="R675" s="145"/>
      <c r="S675" s="61" t="s">
        <v>2246</v>
      </c>
      <c r="T675" s="14" t="s">
        <v>13</v>
      </c>
      <c r="U675" s="14" t="s">
        <v>28</v>
      </c>
      <c r="V675" s="14" t="s">
        <v>30</v>
      </c>
      <c r="W675" s="14" t="s">
        <v>31</v>
      </c>
      <c r="X675" s="14" t="s">
        <v>101</v>
      </c>
      <c r="Y675" s="14" t="s">
        <v>33</v>
      </c>
      <c r="Z675" s="140"/>
      <c r="AA675" s="14">
        <v>15</v>
      </c>
      <c r="AB675" s="14">
        <v>15</v>
      </c>
      <c r="AC675" s="14">
        <v>1.4406000000000003</v>
      </c>
      <c r="AD675" s="14">
        <v>3.3614000000000011</v>
      </c>
      <c r="AE675" s="140"/>
      <c r="AF675" s="14">
        <v>0</v>
      </c>
      <c r="AG675" s="14">
        <v>0</v>
      </c>
      <c r="AH675" s="14">
        <v>0</v>
      </c>
      <c r="AI675" s="14">
        <v>80</v>
      </c>
      <c r="AJ675" s="139"/>
      <c r="AK675" s="138"/>
      <c r="AL675" s="136"/>
      <c r="AM675" s="61"/>
      <c r="AN675" s="14"/>
      <c r="AO675" s="14"/>
      <c r="AP675" s="14"/>
      <c r="AQ675" s="61"/>
      <c r="AR675" s="60"/>
      <c r="AS675" s="60"/>
    </row>
    <row r="676" spans="1:45" ht="165" x14ac:dyDescent="0.25">
      <c r="A676" s="74">
        <v>248</v>
      </c>
      <c r="B676" s="85" t="s">
        <v>2247</v>
      </c>
      <c r="C676" s="61" t="s">
        <v>1872</v>
      </c>
      <c r="D676" s="61" t="s">
        <v>2248</v>
      </c>
      <c r="E676" s="61" t="s">
        <v>95</v>
      </c>
      <c r="F676" s="61" t="s">
        <v>2249</v>
      </c>
      <c r="G676" s="61" t="s">
        <v>2250</v>
      </c>
      <c r="H676" s="61" t="s">
        <v>2251</v>
      </c>
      <c r="I676" s="74" t="s">
        <v>158</v>
      </c>
      <c r="J676" s="74" t="s">
        <v>193</v>
      </c>
      <c r="K676" s="74" t="s">
        <v>23</v>
      </c>
      <c r="L676" s="74" t="s">
        <v>71</v>
      </c>
      <c r="M676" s="74">
        <v>20000</v>
      </c>
      <c r="N676" s="74" t="s">
        <v>40</v>
      </c>
      <c r="O676" s="74">
        <v>100</v>
      </c>
      <c r="P676" s="74" t="s">
        <v>16</v>
      </c>
      <c r="Q676" s="74">
        <v>60</v>
      </c>
      <c r="R676" s="84" t="s">
        <v>15</v>
      </c>
      <c r="S676" s="61" t="s">
        <v>2252</v>
      </c>
      <c r="T676" s="14" t="s">
        <v>13</v>
      </c>
      <c r="U676" s="14" t="s">
        <v>28</v>
      </c>
      <c r="V676" s="14" t="s">
        <v>30</v>
      </c>
      <c r="W676" s="14" t="s">
        <v>31</v>
      </c>
      <c r="X676" s="14" t="s">
        <v>101</v>
      </c>
      <c r="Y676" s="14" t="s">
        <v>33</v>
      </c>
      <c r="Z676" s="64">
        <v>70</v>
      </c>
      <c r="AA676" s="14">
        <v>15</v>
      </c>
      <c r="AB676" s="14">
        <v>15</v>
      </c>
      <c r="AC676" s="14">
        <v>30</v>
      </c>
      <c r="AD676" s="14">
        <v>70</v>
      </c>
      <c r="AE676" s="64">
        <v>60</v>
      </c>
      <c r="AF676" s="14">
        <v>0</v>
      </c>
      <c r="AG676" s="14">
        <v>0</v>
      </c>
      <c r="AH676" s="14">
        <v>0</v>
      </c>
      <c r="AI676" s="14">
        <v>60</v>
      </c>
      <c r="AJ676" s="66" t="s">
        <v>16</v>
      </c>
      <c r="AK676" s="14" t="s">
        <v>36</v>
      </c>
      <c r="AL676" s="61" t="s">
        <v>2253</v>
      </c>
      <c r="AM676" s="61" t="s">
        <v>2254</v>
      </c>
      <c r="AN676" s="65">
        <v>44927</v>
      </c>
      <c r="AO676" s="65">
        <v>45078</v>
      </c>
      <c r="AP676" s="65">
        <v>45261</v>
      </c>
      <c r="AQ676" s="61" t="s">
        <v>2255</v>
      </c>
      <c r="AR676" s="60"/>
      <c r="AS676" s="60"/>
    </row>
    <row r="677" spans="1:45" ht="120" x14ac:dyDescent="0.25">
      <c r="A677" s="148">
        <v>249</v>
      </c>
      <c r="B677" s="138" t="s">
        <v>2247</v>
      </c>
      <c r="C677" s="136" t="s">
        <v>2256</v>
      </c>
      <c r="D677" s="136" t="s">
        <v>2257</v>
      </c>
      <c r="E677" s="136" t="s">
        <v>96</v>
      </c>
      <c r="F677" s="136" t="s">
        <v>2258</v>
      </c>
      <c r="G677" s="136" t="s">
        <v>2259</v>
      </c>
      <c r="H677" s="136" t="s">
        <v>2260</v>
      </c>
      <c r="I677" s="138" t="s">
        <v>158</v>
      </c>
      <c r="J677" s="138" t="s">
        <v>193</v>
      </c>
      <c r="K677" s="138" t="s">
        <v>23</v>
      </c>
      <c r="L677" s="138" t="s">
        <v>71</v>
      </c>
      <c r="M677" s="138">
        <v>40</v>
      </c>
      <c r="N677" s="138" t="s">
        <v>42</v>
      </c>
      <c r="O677" s="138">
        <v>40</v>
      </c>
      <c r="P677" s="138" t="s">
        <v>16</v>
      </c>
      <c r="Q677" s="138">
        <v>60</v>
      </c>
      <c r="R677" s="146" t="s">
        <v>16</v>
      </c>
      <c r="S677" s="88" t="s">
        <v>2261</v>
      </c>
      <c r="T677" s="14" t="s">
        <v>13</v>
      </c>
      <c r="U677" s="14" t="s">
        <v>27</v>
      </c>
      <c r="V677" s="14" t="s">
        <v>30</v>
      </c>
      <c r="W677" s="14" t="s">
        <v>31</v>
      </c>
      <c r="X677" s="14" t="s">
        <v>101</v>
      </c>
      <c r="Y677" s="14" t="s">
        <v>33</v>
      </c>
      <c r="Z677" s="140">
        <v>16.8</v>
      </c>
      <c r="AA677" s="14">
        <v>25</v>
      </c>
      <c r="AB677" s="14">
        <v>15</v>
      </c>
      <c r="AC677" s="14">
        <v>16</v>
      </c>
      <c r="AD677" s="14">
        <v>24</v>
      </c>
      <c r="AE677" s="140">
        <v>60</v>
      </c>
      <c r="AF677" s="14">
        <v>0</v>
      </c>
      <c r="AG677" s="14">
        <v>0</v>
      </c>
      <c r="AH677" s="14">
        <v>0</v>
      </c>
      <c r="AI677" s="14">
        <v>60</v>
      </c>
      <c r="AJ677" s="141" t="s">
        <v>16</v>
      </c>
      <c r="AK677" s="138" t="s">
        <v>36</v>
      </c>
      <c r="AL677" s="136" t="s">
        <v>2253</v>
      </c>
      <c r="AM677" s="136" t="s">
        <v>2262</v>
      </c>
      <c r="AN677" s="137">
        <v>44927</v>
      </c>
      <c r="AO677" s="137">
        <v>45078</v>
      </c>
      <c r="AP677" s="137">
        <v>45261</v>
      </c>
      <c r="AQ677" s="136" t="s">
        <v>2263</v>
      </c>
      <c r="AR677" s="60"/>
      <c r="AS677" s="60"/>
    </row>
    <row r="678" spans="1:45" ht="150" x14ac:dyDescent="0.25">
      <c r="A678" s="148"/>
      <c r="B678" s="138"/>
      <c r="C678" s="136"/>
      <c r="D678" s="136"/>
      <c r="E678" s="136"/>
      <c r="F678" s="136"/>
      <c r="G678" s="136"/>
      <c r="H678" s="136"/>
      <c r="I678" s="138"/>
      <c r="J678" s="138"/>
      <c r="K678" s="138"/>
      <c r="L678" s="138"/>
      <c r="M678" s="138"/>
      <c r="N678" s="138"/>
      <c r="O678" s="138"/>
      <c r="P678" s="138"/>
      <c r="Q678" s="138"/>
      <c r="R678" s="146"/>
      <c r="S678" s="88" t="s">
        <v>2264</v>
      </c>
      <c r="T678" s="14" t="s">
        <v>13</v>
      </c>
      <c r="U678" s="14" t="s">
        <v>28</v>
      </c>
      <c r="V678" s="14" t="s">
        <v>30</v>
      </c>
      <c r="W678" s="14" t="s">
        <v>31</v>
      </c>
      <c r="X678" s="14" t="s">
        <v>101</v>
      </c>
      <c r="Y678" s="14" t="s">
        <v>33</v>
      </c>
      <c r="Z678" s="140"/>
      <c r="AA678" s="14">
        <v>15</v>
      </c>
      <c r="AB678" s="14">
        <v>15</v>
      </c>
      <c r="AC678" s="14">
        <v>7.2</v>
      </c>
      <c r="AD678" s="14">
        <v>16.8</v>
      </c>
      <c r="AE678" s="140"/>
      <c r="AF678" s="14">
        <v>0</v>
      </c>
      <c r="AG678" s="14">
        <v>0</v>
      </c>
      <c r="AH678" s="14">
        <v>0</v>
      </c>
      <c r="AI678" s="14">
        <v>60</v>
      </c>
      <c r="AJ678" s="141"/>
      <c r="AK678" s="138"/>
      <c r="AL678" s="136"/>
      <c r="AM678" s="136"/>
      <c r="AN678" s="137"/>
      <c r="AO678" s="137"/>
      <c r="AP678" s="138"/>
      <c r="AQ678" s="136"/>
      <c r="AR678" s="60"/>
      <c r="AS678" s="60"/>
    </row>
    <row r="679" spans="1:45" ht="225" x14ac:dyDescent="0.25">
      <c r="A679" s="148">
        <v>250</v>
      </c>
      <c r="B679" s="138" t="s">
        <v>2247</v>
      </c>
      <c r="C679" s="136" t="s">
        <v>1862</v>
      </c>
      <c r="D679" s="136" t="s">
        <v>2265</v>
      </c>
      <c r="E679" s="136"/>
      <c r="F679" s="136"/>
      <c r="G679" s="136"/>
      <c r="H679" s="136" t="s">
        <v>2266</v>
      </c>
      <c r="I679" s="138" t="s">
        <v>66</v>
      </c>
      <c r="J679" s="138" t="s">
        <v>193</v>
      </c>
      <c r="K679" s="138" t="s">
        <v>22</v>
      </c>
      <c r="L679" s="138" t="s">
        <v>77</v>
      </c>
      <c r="M679" s="138">
        <v>4000</v>
      </c>
      <c r="N679" s="138" t="s">
        <v>40</v>
      </c>
      <c r="O679" s="138">
        <v>100</v>
      </c>
      <c r="P679" s="138" t="s">
        <v>14</v>
      </c>
      <c r="Q679" s="138">
        <v>100</v>
      </c>
      <c r="R679" s="147" t="s">
        <v>19</v>
      </c>
      <c r="S679" s="61" t="s">
        <v>2267</v>
      </c>
      <c r="T679" s="14" t="s">
        <v>13</v>
      </c>
      <c r="U679" s="14" t="s">
        <v>27</v>
      </c>
      <c r="V679" s="14" t="s">
        <v>30</v>
      </c>
      <c r="W679" s="14" t="s">
        <v>31</v>
      </c>
      <c r="X679" s="14" t="s">
        <v>101</v>
      </c>
      <c r="Y679" s="14" t="s">
        <v>33</v>
      </c>
      <c r="Z679" s="140">
        <v>36</v>
      </c>
      <c r="AA679" s="14">
        <v>25</v>
      </c>
      <c r="AB679" s="14">
        <v>15</v>
      </c>
      <c r="AC679" s="14">
        <v>40</v>
      </c>
      <c r="AD679" s="14">
        <v>60</v>
      </c>
      <c r="AE679" s="140">
        <v>100</v>
      </c>
      <c r="AF679" s="14">
        <v>0</v>
      </c>
      <c r="AG679" s="14">
        <v>0</v>
      </c>
      <c r="AH679" s="14">
        <v>0</v>
      </c>
      <c r="AI679" s="14">
        <v>100</v>
      </c>
      <c r="AJ679" s="144" t="s">
        <v>19</v>
      </c>
      <c r="AK679" s="138" t="s">
        <v>36</v>
      </c>
      <c r="AL679" s="136" t="s">
        <v>2268</v>
      </c>
      <c r="AM679" s="136" t="s">
        <v>2269</v>
      </c>
      <c r="AN679" s="137">
        <v>44927</v>
      </c>
      <c r="AO679" s="137">
        <v>45078</v>
      </c>
      <c r="AP679" s="137">
        <v>45261</v>
      </c>
      <c r="AQ679" s="136" t="s">
        <v>2270</v>
      </c>
      <c r="AR679" s="60"/>
      <c r="AS679" s="60"/>
    </row>
    <row r="680" spans="1:45" ht="165" x14ac:dyDescent="0.25">
      <c r="A680" s="148"/>
      <c r="B680" s="138"/>
      <c r="C680" s="136"/>
      <c r="D680" s="136"/>
      <c r="E680" s="136"/>
      <c r="F680" s="136"/>
      <c r="G680" s="136"/>
      <c r="H680" s="136"/>
      <c r="I680" s="138"/>
      <c r="J680" s="138"/>
      <c r="K680" s="138"/>
      <c r="L680" s="138"/>
      <c r="M680" s="138"/>
      <c r="N680" s="138"/>
      <c r="O680" s="138"/>
      <c r="P680" s="138"/>
      <c r="Q680" s="138"/>
      <c r="R680" s="147"/>
      <c r="S680" s="61" t="s">
        <v>2271</v>
      </c>
      <c r="T680" s="14" t="s">
        <v>13</v>
      </c>
      <c r="U680" s="14" t="s">
        <v>27</v>
      </c>
      <c r="V680" s="14" t="s">
        <v>30</v>
      </c>
      <c r="W680" s="14" t="s">
        <v>31</v>
      </c>
      <c r="X680" s="14" t="s">
        <v>101</v>
      </c>
      <c r="Y680" s="14" t="s">
        <v>33</v>
      </c>
      <c r="Z680" s="140"/>
      <c r="AA680" s="14">
        <v>25</v>
      </c>
      <c r="AB680" s="14">
        <v>15</v>
      </c>
      <c r="AC680" s="14">
        <v>24</v>
      </c>
      <c r="AD680" s="14">
        <v>36</v>
      </c>
      <c r="AE680" s="140"/>
      <c r="AF680" s="14">
        <v>0</v>
      </c>
      <c r="AG680" s="14">
        <v>0</v>
      </c>
      <c r="AH680" s="14">
        <v>0</v>
      </c>
      <c r="AI680" s="14">
        <v>100</v>
      </c>
      <c r="AJ680" s="144"/>
      <c r="AK680" s="138"/>
      <c r="AL680" s="136"/>
      <c r="AM680" s="136"/>
      <c r="AN680" s="137"/>
      <c r="AO680" s="137"/>
      <c r="AP680" s="137"/>
      <c r="AQ680" s="136"/>
      <c r="AR680" s="60"/>
      <c r="AS680" s="60"/>
    </row>
    <row r="681" spans="1:45" ht="300" x14ac:dyDescent="0.25">
      <c r="A681" s="74">
        <v>251</v>
      </c>
      <c r="B681" s="85" t="s">
        <v>2247</v>
      </c>
      <c r="C681" s="61" t="s">
        <v>2272</v>
      </c>
      <c r="D681" s="61" t="s">
        <v>2273</v>
      </c>
      <c r="E681" s="61" t="s">
        <v>95</v>
      </c>
      <c r="F681" s="61" t="s">
        <v>2274</v>
      </c>
      <c r="G681" s="61" t="s">
        <v>2275</v>
      </c>
      <c r="H681" s="61" t="s">
        <v>2276</v>
      </c>
      <c r="I681" s="74" t="s">
        <v>158</v>
      </c>
      <c r="J681" s="74" t="s">
        <v>193</v>
      </c>
      <c r="K681" s="74" t="s">
        <v>23</v>
      </c>
      <c r="L681" s="74" t="s">
        <v>71</v>
      </c>
      <c r="M681" s="74">
        <v>80</v>
      </c>
      <c r="N681" s="74" t="s">
        <v>42</v>
      </c>
      <c r="O681" s="74">
        <v>40</v>
      </c>
      <c r="P681" s="74" t="s">
        <v>99</v>
      </c>
      <c r="Q681" s="74">
        <v>40</v>
      </c>
      <c r="R681" s="82" t="s">
        <v>16</v>
      </c>
      <c r="S681" s="61" t="s">
        <v>2277</v>
      </c>
      <c r="T681" s="14" t="s">
        <v>13</v>
      </c>
      <c r="U681" s="14" t="s">
        <v>27</v>
      </c>
      <c r="V681" s="14" t="s">
        <v>30</v>
      </c>
      <c r="W681" s="14" t="s">
        <v>31</v>
      </c>
      <c r="X681" s="14" t="s">
        <v>101</v>
      </c>
      <c r="Y681" s="14" t="s">
        <v>33</v>
      </c>
      <c r="Z681" s="14">
        <v>24</v>
      </c>
      <c r="AA681" s="14">
        <v>25</v>
      </c>
      <c r="AB681" s="14">
        <v>15</v>
      </c>
      <c r="AC681" s="14">
        <v>16</v>
      </c>
      <c r="AD681" s="14">
        <v>24</v>
      </c>
      <c r="AE681" s="14">
        <v>40</v>
      </c>
      <c r="AF681" s="14">
        <v>0</v>
      </c>
      <c r="AG681" s="14">
        <v>0</v>
      </c>
      <c r="AH681" s="14">
        <v>0</v>
      </c>
      <c r="AI681" s="14">
        <v>40</v>
      </c>
      <c r="AJ681" s="66" t="s">
        <v>16</v>
      </c>
      <c r="AK681" s="14" t="s">
        <v>36</v>
      </c>
      <c r="AL681" s="61" t="s">
        <v>2253</v>
      </c>
      <c r="AM681" s="61" t="s">
        <v>2278</v>
      </c>
      <c r="AN681" s="65">
        <v>44927</v>
      </c>
      <c r="AO681" s="65">
        <v>45078</v>
      </c>
      <c r="AP681" s="14" t="s">
        <v>2279</v>
      </c>
      <c r="AQ681" s="61" t="s">
        <v>2280</v>
      </c>
      <c r="AR681" s="60"/>
      <c r="AS681" s="60"/>
    </row>
    <row r="682" spans="1:45" ht="210" x14ac:dyDescent="0.25">
      <c r="A682" s="148">
        <v>252</v>
      </c>
      <c r="B682" s="138" t="s">
        <v>2247</v>
      </c>
      <c r="C682" s="136" t="s">
        <v>231</v>
      </c>
      <c r="D682" s="136" t="s">
        <v>282</v>
      </c>
      <c r="E682" s="136" t="s">
        <v>95</v>
      </c>
      <c r="F682" s="136" t="s">
        <v>283</v>
      </c>
      <c r="G682" s="136" t="s">
        <v>2281</v>
      </c>
      <c r="H682" s="136" t="s">
        <v>2282</v>
      </c>
      <c r="I682" s="138" t="s">
        <v>160</v>
      </c>
      <c r="J682" s="138" t="s">
        <v>193</v>
      </c>
      <c r="K682" s="138" t="s">
        <v>286</v>
      </c>
      <c r="L682" s="138" t="s">
        <v>71</v>
      </c>
      <c r="M682" s="138">
        <v>12</v>
      </c>
      <c r="N682" s="138" t="s">
        <v>55</v>
      </c>
      <c r="O682" s="138">
        <v>20</v>
      </c>
      <c r="P682" s="138" t="s">
        <v>46</v>
      </c>
      <c r="Q682" s="138">
        <v>80</v>
      </c>
      <c r="R682" s="145" t="s">
        <v>15</v>
      </c>
      <c r="S682" s="61" t="s">
        <v>2283</v>
      </c>
      <c r="T682" s="14" t="s">
        <v>13</v>
      </c>
      <c r="U682" s="14" t="s">
        <v>27</v>
      </c>
      <c r="V682" s="14" t="s">
        <v>30</v>
      </c>
      <c r="W682" s="14" t="s">
        <v>31</v>
      </c>
      <c r="X682" s="14" t="s">
        <v>101</v>
      </c>
      <c r="Y682" s="14" t="s">
        <v>33</v>
      </c>
      <c r="Z682" s="140">
        <v>4</v>
      </c>
      <c r="AA682" s="14">
        <v>25</v>
      </c>
      <c r="AB682" s="14">
        <v>15</v>
      </c>
      <c r="AC682" s="14">
        <v>16</v>
      </c>
      <c r="AD682" s="14">
        <v>4</v>
      </c>
      <c r="AE682" s="140">
        <v>80</v>
      </c>
      <c r="AF682" s="14">
        <v>0</v>
      </c>
      <c r="AG682" s="14">
        <v>0</v>
      </c>
      <c r="AH682" s="14">
        <v>0</v>
      </c>
      <c r="AI682" s="14">
        <v>80</v>
      </c>
      <c r="AJ682" s="139" t="s">
        <v>15</v>
      </c>
      <c r="AK682" s="138" t="s">
        <v>36</v>
      </c>
      <c r="AL682" s="136" t="s">
        <v>275</v>
      </c>
      <c r="AM682" s="61" t="s">
        <v>2284</v>
      </c>
      <c r="AN682" s="137">
        <v>44927</v>
      </c>
      <c r="AO682" s="137">
        <v>45261</v>
      </c>
      <c r="AP682" s="138" t="s">
        <v>2285</v>
      </c>
      <c r="AQ682" s="136" t="s">
        <v>2286</v>
      </c>
      <c r="AR682" s="60"/>
      <c r="AS682" s="60"/>
    </row>
    <row r="683" spans="1:45" ht="225" x14ac:dyDescent="0.25">
      <c r="A683" s="148"/>
      <c r="B683" s="138"/>
      <c r="C683" s="136"/>
      <c r="D683" s="136"/>
      <c r="E683" s="136"/>
      <c r="F683" s="136"/>
      <c r="G683" s="136"/>
      <c r="H683" s="136"/>
      <c r="I683" s="138"/>
      <c r="J683" s="138"/>
      <c r="K683" s="138"/>
      <c r="L683" s="138"/>
      <c r="M683" s="138"/>
      <c r="N683" s="138"/>
      <c r="O683" s="138"/>
      <c r="P683" s="138"/>
      <c r="Q683" s="138"/>
      <c r="R683" s="145"/>
      <c r="S683" s="61" t="s">
        <v>2287</v>
      </c>
      <c r="T683" s="14" t="s">
        <v>13</v>
      </c>
      <c r="U683" s="14" t="s">
        <v>27</v>
      </c>
      <c r="V683" s="14" t="s">
        <v>30</v>
      </c>
      <c r="W683" s="14" t="s">
        <v>31</v>
      </c>
      <c r="X683" s="14" t="s">
        <v>101</v>
      </c>
      <c r="Y683" s="14" t="s">
        <v>33</v>
      </c>
      <c r="Z683" s="140"/>
      <c r="AA683" s="14">
        <v>25</v>
      </c>
      <c r="AB683" s="14">
        <v>15</v>
      </c>
      <c r="AC683" s="14">
        <v>9.6</v>
      </c>
      <c r="AD683" s="14">
        <v>-5.6</v>
      </c>
      <c r="AE683" s="140"/>
      <c r="AF683" s="14">
        <v>0</v>
      </c>
      <c r="AG683" s="14">
        <v>0</v>
      </c>
      <c r="AH683" s="14">
        <v>0</v>
      </c>
      <c r="AI683" s="14">
        <v>80</v>
      </c>
      <c r="AJ683" s="139"/>
      <c r="AK683" s="138"/>
      <c r="AL683" s="136"/>
      <c r="AM683" s="61" t="s">
        <v>2288</v>
      </c>
      <c r="AN683" s="137"/>
      <c r="AO683" s="137"/>
      <c r="AP683" s="138"/>
      <c r="AQ683" s="136"/>
      <c r="AR683" s="60"/>
      <c r="AS683" s="60"/>
    </row>
    <row r="684" spans="1:45" ht="270" x14ac:dyDescent="0.25">
      <c r="A684" s="148"/>
      <c r="B684" s="138"/>
      <c r="C684" s="136"/>
      <c r="D684" s="136"/>
      <c r="E684" s="136"/>
      <c r="F684" s="136"/>
      <c r="G684" s="136"/>
      <c r="H684" s="136"/>
      <c r="I684" s="138"/>
      <c r="J684" s="138"/>
      <c r="K684" s="138"/>
      <c r="L684" s="138"/>
      <c r="M684" s="138"/>
      <c r="N684" s="138"/>
      <c r="O684" s="138"/>
      <c r="P684" s="138"/>
      <c r="Q684" s="138"/>
      <c r="R684" s="145"/>
      <c r="S684" s="61" t="s">
        <v>2289</v>
      </c>
      <c r="T684" s="14" t="s">
        <v>13</v>
      </c>
      <c r="U684" s="14" t="s">
        <v>27</v>
      </c>
      <c r="V684" s="14" t="s">
        <v>30</v>
      </c>
      <c r="W684" s="14" t="s">
        <v>31</v>
      </c>
      <c r="X684" s="14" t="s">
        <v>101</v>
      </c>
      <c r="Y684" s="14" t="s">
        <v>33</v>
      </c>
      <c r="Z684" s="140"/>
      <c r="AA684" s="14">
        <v>25</v>
      </c>
      <c r="AB684" s="14">
        <v>15</v>
      </c>
      <c r="AC684" s="14">
        <v>9.6</v>
      </c>
      <c r="AD684" s="14">
        <v>-15.2</v>
      </c>
      <c r="AE684" s="140"/>
      <c r="AF684" s="14">
        <v>0</v>
      </c>
      <c r="AG684" s="14">
        <v>0</v>
      </c>
      <c r="AH684" s="14">
        <v>0</v>
      </c>
      <c r="AI684" s="14">
        <v>80</v>
      </c>
      <c r="AJ684" s="139"/>
      <c r="AK684" s="138"/>
      <c r="AL684" s="136"/>
      <c r="AM684" s="61" t="s">
        <v>2290</v>
      </c>
      <c r="AN684" s="137"/>
      <c r="AO684" s="137"/>
      <c r="AP684" s="138"/>
      <c r="AQ684" s="136"/>
      <c r="AR684" s="60"/>
      <c r="AS684" s="60"/>
    </row>
    <row r="685" spans="1:45" ht="180" x14ac:dyDescent="0.25">
      <c r="A685" s="148"/>
      <c r="B685" s="138"/>
      <c r="C685" s="136"/>
      <c r="D685" s="136"/>
      <c r="E685" s="136"/>
      <c r="F685" s="136"/>
      <c r="G685" s="136"/>
      <c r="H685" s="136"/>
      <c r="I685" s="138"/>
      <c r="J685" s="138"/>
      <c r="K685" s="138"/>
      <c r="L685" s="138"/>
      <c r="M685" s="138"/>
      <c r="N685" s="138"/>
      <c r="O685" s="138"/>
      <c r="P685" s="138"/>
      <c r="Q685" s="138"/>
      <c r="R685" s="145"/>
      <c r="S685" s="61" t="s">
        <v>2291</v>
      </c>
      <c r="T685" s="14" t="s">
        <v>13</v>
      </c>
      <c r="U685" s="14" t="s">
        <v>27</v>
      </c>
      <c r="V685" s="14" t="s">
        <v>30</v>
      </c>
      <c r="W685" s="14" t="s">
        <v>31</v>
      </c>
      <c r="X685" s="14" t="s">
        <v>101</v>
      </c>
      <c r="Y685" s="14" t="s">
        <v>33</v>
      </c>
      <c r="Z685" s="140"/>
      <c r="AA685" s="14">
        <v>25</v>
      </c>
      <c r="AB685" s="14">
        <v>15</v>
      </c>
      <c r="AC685" s="14">
        <v>9.6</v>
      </c>
      <c r="AD685" s="14">
        <v>-24.799999999999997</v>
      </c>
      <c r="AE685" s="140"/>
      <c r="AF685" s="14">
        <v>0</v>
      </c>
      <c r="AG685" s="14">
        <v>0</v>
      </c>
      <c r="AH685" s="14">
        <v>0</v>
      </c>
      <c r="AI685" s="14">
        <v>80</v>
      </c>
      <c r="AJ685" s="139"/>
      <c r="AK685" s="138"/>
      <c r="AL685" s="136"/>
      <c r="AM685" s="61" t="s">
        <v>2292</v>
      </c>
      <c r="AN685" s="137"/>
      <c r="AO685" s="137"/>
      <c r="AP685" s="138"/>
      <c r="AQ685" s="136"/>
      <c r="AR685" s="60"/>
      <c r="AS685" s="60"/>
    </row>
    <row r="686" spans="1:45" ht="180" x14ac:dyDescent="0.25">
      <c r="A686" s="148"/>
      <c r="B686" s="138"/>
      <c r="C686" s="136"/>
      <c r="D686" s="136"/>
      <c r="E686" s="136"/>
      <c r="F686" s="136"/>
      <c r="G686" s="136"/>
      <c r="H686" s="136"/>
      <c r="I686" s="138"/>
      <c r="J686" s="138"/>
      <c r="K686" s="138"/>
      <c r="L686" s="138"/>
      <c r="M686" s="138"/>
      <c r="N686" s="138"/>
      <c r="O686" s="138"/>
      <c r="P686" s="138"/>
      <c r="Q686" s="138"/>
      <c r="R686" s="145"/>
      <c r="S686" s="61" t="s">
        <v>2293</v>
      </c>
      <c r="T686" s="14" t="s">
        <v>13</v>
      </c>
      <c r="U686" s="14" t="s">
        <v>27</v>
      </c>
      <c r="V686" s="14" t="s">
        <v>30</v>
      </c>
      <c r="W686" s="14" t="s">
        <v>31</v>
      </c>
      <c r="X686" s="14" t="s">
        <v>101</v>
      </c>
      <c r="Y686" s="14" t="s">
        <v>33</v>
      </c>
      <c r="Z686" s="140"/>
      <c r="AA686" s="14">
        <v>25</v>
      </c>
      <c r="AB686" s="14">
        <v>15</v>
      </c>
      <c r="AC686" s="14" t="e">
        <v>#REF!</v>
      </c>
      <c r="AD686" s="14" t="e">
        <v>#REF!</v>
      </c>
      <c r="AE686" s="140"/>
      <c r="AF686" s="14">
        <v>0</v>
      </c>
      <c r="AG686" s="14">
        <v>0</v>
      </c>
      <c r="AH686" s="14" t="e">
        <v>#REF!</v>
      </c>
      <c r="AI686" s="14" t="e">
        <v>#REF!</v>
      </c>
      <c r="AJ686" s="139"/>
      <c r="AK686" s="138"/>
      <c r="AL686" s="136"/>
      <c r="AM686" s="61" t="s">
        <v>2294</v>
      </c>
      <c r="AN686" s="137"/>
      <c r="AO686" s="137"/>
      <c r="AP686" s="138"/>
      <c r="AQ686" s="136"/>
      <c r="AR686" s="60"/>
      <c r="AS686" s="60"/>
    </row>
    <row r="687" spans="1:45" ht="195" x14ac:dyDescent="0.25">
      <c r="A687" s="148"/>
      <c r="B687" s="138"/>
      <c r="C687" s="136"/>
      <c r="D687" s="136"/>
      <c r="E687" s="136"/>
      <c r="F687" s="136"/>
      <c r="G687" s="136"/>
      <c r="H687" s="136"/>
      <c r="I687" s="138"/>
      <c r="J687" s="138"/>
      <c r="K687" s="138"/>
      <c r="L687" s="138"/>
      <c r="M687" s="138"/>
      <c r="N687" s="138"/>
      <c r="O687" s="138"/>
      <c r="P687" s="138"/>
      <c r="Q687" s="138"/>
      <c r="R687" s="145"/>
      <c r="S687" s="61" t="s">
        <v>2295</v>
      </c>
      <c r="T687" s="14" t="s">
        <v>13</v>
      </c>
      <c r="U687" s="14" t="s">
        <v>27</v>
      </c>
      <c r="V687" s="14" t="s">
        <v>30</v>
      </c>
      <c r="W687" s="14" t="s">
        <v>31</v>
      </c>
      <c r="X687" s="14" t="s">
        <v>101</v>
      </c>
      <c r="Y687" s="14" t="s">
        <v>33</v>
      </c>
      <c r="Z687" s="140"/>
      <c r="AA687" s="14">
        <v>25</v>
      </c>
      <c r="AB687" s="14">
        <v>15</v>
      </c>
      <c r="AC687" s="14" t="e">
        <v>#REF!</v>
      </c>
      <c r="AD687" s="14" t="e">
        <v>#REF!</v>
      </c>
      <c r="AE687" s="140"/>
      <c r="AF687" s="14">
        <v>0</v>
      </c>
      <c r="AG687" s="14">
        <v>0</v>
      </c>
      <c r="AH687" s="14" t="e">
        <v>#REF!</v>
      </c>
      <c r="AI687" s="14" t="e">
        <v>#REF!</v>
      </c>
      <c r="AJ687" s="139"/>
      <c r="AK687" s="138"/>
      <c r="AL687" s="136"/>
      <c r="AM687" s="61" t="s">
        <v>2294</v>
      </c>
      <c r="AN687" s="137"/>
      <c r="AO687" s="137"/>
      <c r="AP687" s="138"/>
      <c r="AQ687" s="136"/>
      <c r="AR687" s="60"/>
      <c r="AS687" s="60"/>
    </row>
    <row r="688" spans="1:45" ht="255" x14ac:dyDescent="0.25">
      <c r="A688" s="148">
        <v>253</v>
      </c>
      <c r="B688" s="138" t="s">
        <v>2247</v>
      </c>
      <c r="C688" s="136" t="s">
        <v>292</v>
      </c>
      <c r="D688" s="136" t="s">
        <v>293</v>
      </c>
      <c r="E688" s="136" t="s">
        <v>95</v>
      </c>
      <c r="F688" s="136" t="s">
        <v>1850</v>
      </c>
      <c r="G688" s="136" t="s">
        <v>2296</v>
      </c>
      <c r="H688" s="136" t="s">
        <v>2297</v>
      </c>
      <c r="I688" s="138" t="s">
        <v>234</v>
      </c>
      <c r="J688" s="138" t="s">
        <v>193</v>
      </c>
      <c r="K688" s="138" t="s">
        <v>286</v>
      </c>
      <c r="L688" s="138" t="s">
        <v>71</v>
      </c>
      <c r="M688" s="138">
        <v>12</v>
      </c>
      <c r="N688" s="138" t="s">
        <v>55</v>
      </c>
      <c r="O688" s="138">
        <v>20</v>
      </c>
      <c r="P688" s="138" t="s">
        <v>46</v>
      </c>
      <c r="Q688" s="138">
        <v>80</v>
      </c>
      <c r="R688" s="145" t="s">
        <v>15</v>
      </c>
      <c r="S688" s="61" t="s">
        <v>2298</v>
      </c>
      <c r="T688" s="14" t="s">
        <v>13</v>
      </c>
      <c r="U688" s="14" t="s">
        <v>28</v>
      </c>
      <c r="V688" s="14" t="s">
        <v>30</v>
      </c>
      <c r="W688" s="14" t="s">
        <v>31</v>
      </c>
      <c r="X688" s="14" t="s">
        <v>101</v>
      </c>
      <c r="Y688" s="14" t="s">
        <v>33</v>
      </c>
      <c r="Z688" s="140">
        <v>4</v>
      </c>
      <c r="AA688" s="14">
        <v>15</v>
      </c>
      <c r="AB688" s="14">
        <v>15</v>
      </c>
      <c r="AC688" s="14" t="e">
        <v>#REF!</v>
      </c>
      <c r="AD688" s="14" t="e">
        <v>#REF!</v>
      </c>
      <c r="AE688" s="140">
        <v>80</v>
      </c>
      <c r="AF688" s="14">
        <v>0</v>
      </c>
      <c r="AG688" s="14">
        <v>0</v>
      </c>
      <c r="AH688" s="14" t="e">
        <v>#REF!</v>
      </c>
      <c r="AI688" s="14" t="e">
        <v>#REF!</v>
      </c>
      <c r="AJ688" s="139" t="s">
        <v>15</v>
      </c>
      <c r="AK688" s="138" t="s">
        <v>36</v>
      </c>
      <c r="AL688" s="136" t="s">
        <v>275</v>
      </c>
      <c r="AM688" s="61" t="s">
        <v>2299</v>
      </c>
      <c r="AN688" s="137">
        <v>44927</v>
      </c>
      <c r="AO688" s="137">
        <v>45261</v>
      </c>
      <c r="AP688" s="138" t="s">
        <v>2285</v>
      </c>
      <c r="AQ688" s="136" t="s">
        <v>2300</v>
      </c>
      <c r="AR688" s="60"/>
      <c r="AS688" s="60"/>
    </row>
    <row r="689" spans="1:45" ht="150" x14ac:dyDescent="0.25">
      <c r="A689" s="148"/>
      <c r="B689" s="138"/>
      <c r="C689" s="136"/>
      <c r="D689" s="136"/>
      <c r="E689" s="136"/>
      <c r="F689" s="136"/>
      <c r="G689" s="136"/>
      <c r="H689" s="136"/>
      <c r="I689" s="138"/>
      <c r="J689" s="138"/>
      <c r="K689" s="138"/>
      <c r="L689" s="138"/>
      <c r="M689" s="138"/>
      <c r="N689" s="138"/>
      <c r="O689" s="138"/>
      <c r="P689" s="138"/>
      <c r="Q689" s="138"/>
      <c r="R689" s="145"/>
      <c r="S689" s="61" t="s">
        <v>2301</v>
      </c>
      <c r="T689" s="14" t="s">
        <v>13</v>
      </c>
      <c r="U689" s="14" t="s">
        <v>28</v>
      </c>
      <c r="V689" s="14" t="s">
        <v>30</v>
      </c>
      <c r="W689" s="14" t="s">
        <v>31</v>
      </c>
      <c r="X689" s="14" t="s">
        <v>101</v>
      </c>
      <c r="Y689" s="14" t="s">
        <v>33</v>
      </c>
      <c r="Z689" s="140"/>
      <c r="AA689" s="14">
        <v>15</v>
      </c>
      <c r="AB689" s="14">
        <v>15</v>
      </c>
      <c r="AC689" s="14" t="e">
        <v>#REF!</v>
      </c>
      <c r="AD689" s="14" t="e">
        <v>#REF!</v>
      </c>
      <c r="AE689" s="140"/>
      <c r="AF689" s="14">
        <v>0</v>
      </c>
      <c r="AG689" s="14">
        <v>0</v>
      </c>
      <c r="AH689" s="14" t="e">
        <v>#REF!</v>
      </c>
      <c r="AI689" s="14" t="e">
        <v>#REF!</v>
      </c>
      <c r="AJ689" s="139"/>
      <c r="AK689" s="138"/>
      <c r="AL689" s="136"/>
      <c r="AM689" s="61" t="s">
        <v>2302</v>
      </c>
      <c r="AN689" s="137"/>
      <c r="AO689" s="137"/>
      <c r="AP689" s="138"/>
      <c r="AQ689" s="136"/>
      <c r="AR689" s="60"/>
      <c r="AS689" s="60"/>
    </row>
    <row r="690" spans="1:45" ht="150" x14ac:dyDescent="0.25">
      <c r="A690" s="148"/>
      <c r="B690" s="138"/>
      <c r="C690" s="136"/>
      <c r="D690" s="136"/>
      <c r="E690" s="136"/>
      <c r="F690" s="136"/>
      <c r="G690" s="136"/>
      <c r="H690" s="136"/>
      <c r="I690" s="138"/>
      <c r="J690" s="138"/>
      <c r="K690" s="138"/>
      <c r="L690" s="138"/>
      <c r="M690" s="138"/>
      <c r="N690" s="138"/>
      <c r="O690" s="138"/>
      <c r="P690" s="138"/>
      <c r="Q690" s="138"/>
      <c r="R690" s="145"/>
      <c r="S690" s="61" t="s">
        <v>2303</v>
      </c>
      <c r="T690" s="14" t="s">
        <v>13</v>
      </c>
      <c r="U690" s="14" t="s">
        <v>28</v>
      </c>
      <c r="V690" s="14" t="s">
        <v>30</v>
      </c>
      <c r="W690" s="14" t="s">
        <v>31</v>
      </c>
      <c r="X690" s="14" t="s">
        <v>101</v>
      </c>
      <c r="Y690" s="14" t="s">
        <v>33</v>
      </c>
      <c r="Z690" s="140"/>
      <c r="AA690" s="14">
        <v>15</v>
      </c>
      <c r="AB690" s="14">
        <v>15</v>
      </c>
      <c r="AC690" s="14">
        <v>1.2</v>
      </c>
      <c r="AD690" s="14" t="e">
        <v>#REF!</v>
      </c>
      <c r="AE690" s="140"/>
      <c r="AF690" s="14">
        <v>0</v>
      </c>
      <c r="AG690" s="14">
        <v>0</v>
      </c>
      <c r="AH690" s="14">
        <v>0</v>
      </c>
      <c r="AI690" s="14" t="e">
        <v>#REF!</v>
      </c>
      <c r="AJ690" s="139"/>
      <c r="AK690" s="138"/>
      <c r="AL690" s="136"/>
      <c r="AM690" s="61" t="s">
        <v>2304</v>
      </c>
      <c r="AN690" s="137"/>
      <c r="AO690" s="137"/>
      <c r="AP690" s="138"/>
      <c r="AQ690" s="136"/>
      <c r="AR690" s="60"/>
      <c r="AS690" s="60"/>
    </row>
    <row r="691" spans="1:45" ht="150" x14ac:dyDescent="0.25">
      <c r="A691" s="148"/>
      <c r="B691" s="138"/>
      <c r="C691" s="136"/>
      <c r="D691" s="136"/>
      <c r="E691" s="136"/>
      <c r="F691" s="136"/>
      <c r="G691" s="136"/>
      <c r="H691" s="136"/>
      <c r="I691" s="138"/>
      <c r="J691" s="138"/>
      <c r="K691" s="138"/>
      <c r="L691" s="138"/>
      <c r="M691" s="138"/>
      <c r="N691" s="138"/>
      <c r="O691" s="138"/>
      <c r="P691" s="138"/>
      <c r="Q691" s="138"/>
      <c r="R691" s="145"/>
      <c r="S691" s="61" t="s">
        <v>2305</v>
      </c>
      <c r="T691" s="14" t="s">
        <v>13</v>
      </c>
      <c r="U691" s="14" t="s">
        <v>28</v>
      </c>
      <c r="V691" s="14" t="s">
        <v>30</v>
      </c>
      <c r="W691" s="14" t="s">
        <v>31</v>
      </c>
      <c r="X691" s="14" t="s">
        <v>101</v>
      </c>
      <c r="Y691" s="14" t="s">
        <v>33</v>
      </c>
      <c r="Z691" s="140"/>
      <c r="AA691" s="14">
        <v>15</v>
      </c>
      <c r="AB691" s="14">
        <v>15</v>
      </c>
      <c r="AC691" s="14">
        <v>-1.68</v>
      </c>
      <c r="AD691" s="14" t="e">
        <v>#REF!</v>
      </c>
      <c r="AE691" s="140"/>
      <c r="AF691" s="14">
        <v>0</v>
      </c>
      <c r="AG691" s="14">
        <v>0</v>
      </c>
      <c r="AH691" s="14">
        <v>0</v>
      </c>
      <c r="AI691" s="14" t="e">
        <v>#REF!</v>
      </c>
      <c r="AJ691" s="139"/>
      <c r="AK691" s="138"/>
      <c r="AL691" s="136"/>
      <c r="AM691" s="61" t="s">
        <v>2306</v>
      </c>
      <c r="AN691" s="137"/>
      <c r="AO691" s="137"/>
      <c r="AP691" s="138"/>
      <c r="AQ691" s="136"/>
      <c r="AR691" s="60"/>
      <c r="AS691" s="60"/>
    </row>
    <row r="692" spans="1:45" ht="120" customHeight="1" x14ac:dyDescent="0.25">
      <c r="A692" s="148">
        <v>254</v>
      </c>
      <c r="B692" s="138" t="s">
        <v>2307</v>
      </c>
      <c r="C692" s="136" t="s">
        <v>2308</v>
      </c>
      <c r="D692" s="136" t="s">
        <v>2309</v>
      </c>
      <c r="E692" s="136" t="s">
        <v>95</v>
      </c>
      <c r="F692" s="136" t="s">
        <v>2310</v>
      </c>
      <c r="G692" s="136" t="s">
        <v>2311</v>
      </c>
      <c r="H692" s="136" t="s">
        <v>2312</v>
      </c>
      <c r="I692" s="138" t="s">
        <v>158</v>
      </c>
      <c r="J692" s="138" t="s">
        <v>1818</v>
      </c>
      <c r="K692" s="138" t="s">
        <v>24</v>
      </c>
      <c r="L692" s="138" t="s">
        <v>79</v>
      </c>
      <c r="M692" s="138">
        <v>50</v>
      </c>
      <c r="N692" s="138" t="s">
        <v>42</v>
      </c>
      <c r="O692" s="138">
        <v>40</v>
      </c>
      <c r="P692" s="138" t="s">
        <v>16</v>
      </c>
      <c r="Q692" s="138">
        <v>60</v>
      </c>
      <c r="R692" s="146" t="s">
        <v>16</v>
      </c>
      <c r="S692" s="61" t="s">
        <v>2313</v>
      </c>
      <c r="T692" s="14" t="s">
        <v>0</v>
      </c>
      <c r="U692" s="14" t="s">
        <v>29</v>
      </c>
      <c r="V692" s="14" t="s">
        <v>30</v>
      </c>
      <c r="W692" s="14" t="s">
        <v>551</v>
      </c>
      <c r="X692" s="14" t="s">
        <v>101</v>
      </c>
      <c r="Y692" s="14" t="s">
        <v>34</v>
      </c>
      <c r="Z692" s="140">
        <v>24</v>
      </c>
      <c r="AA692" s="14">
        <v>0</v>
      </c>
      <c r="AB692" s="14">
        <v>0</v>
      </c>
      <c r="AC692" s="14">
        <v>0</v>
      </c>
      <c r="AD692" s="14">
        <v>40</v>
      </c>
      <c r="AE692" s="140">
        <v>33.75</v>
      </c>
      <c r="AF692" s="14">
        <v>10</v>
      </c>
      <c r="AG692" s="14">
        <v>15</v>
      </c>
      <c r="AH692" s="14">
        <v>15</v>
      </c>
      <c r="AI692" s="14">
        <v>45</v>
      </c>
      <c r="AJ692" s="143" t="s">
        <v>18</v>
      </c>
      <c r="AK692" s="138" t="s">
        <v>35</v>
      </c>
      <c r="AL692" s="136" t="s">
        <v>2314</v>
      </c>
      <c r="AM692" s="136" t="s">
        <v>194</v>
      </c>
      <c r="AN692" s="138"/>
      <c r="AO692" s="138"/>
      <c r="AP692" s="138"/>
      <c r="AQ692" s="136"/>
      <c r="AR692" s="60"/>
      <c r="AS692" s="60"/>
    </row>
    <row r="693" spans="1:45" ht="105" x14ac:dyDescent="0.25">
      <c r="A693" s="148"/>
      <c r="B693" s="138"/>
      <c r="C693" s="136"/>
      <c r="D693" s="136"/>
      <c r="E693" s="136"/>
      <c r="F693" s="136"/>
      <c r="G693" s="136"/>
      <c r="H693" s="136"/>
      <c r="I693" s="138"/>
      <c r="J693" s="138"/>
      <c r="K693" s="138"/>
      <c r="L693" s="138"/>
      <c r="M693" s="138"/>
      <c r="N693" s="138"/>
      <c r="O693" s="138"/>
      <c r="P693" s="138"/>
      <c r="Q693" s="138"/>
      <c r="R693" s="146"/>
      <c r="S693" s="61" t="s">
        <v>2315</v>
      </c>
      <c r="T693" s="14" t="s">
        <v>0</v>
      </c>
      <c r="U693" s="14" t="s">
        <v>29</v>
      </c>
      <c r="V693" s="14" t="s">
        <v>30</v>
      </c>
      <c r="W693" s="14" t="s">
        <v>31</v>
      </c>
      <c r="X693" s="14" t="s">
        <v>101</v>
      </c>
      <c r="Y693" s="14" t="s">
        <v>34</v>
      </c>
      <c r="Z693" s="140"/>
      <c r="AA693" s="14">
        <v>0</v>
      </c>
      <c r="AB693" s="14">
        <v>0</v>
      </c>
      <c r="AC693" s="14">
        <v>0</v>
      </c>
      <c r="AD693" s="14">
        <v>40</v>
      </c>
      <c r="AE693" s="140"/>
      <c r="AF693" s="14">
        <v>10</v>
      </c>
      <c r="AG693" s="14">
        <v>15</v>
      </c>
      <c r="AH693" s="14">
        <v>11.25</v>
      </c>
      <c r="AI693" s="14">
        <v>33.75</v>
      </c>
      <c r="AJ693" s="143"/>
      <c r="AK693" s="138"/>
      <c r="AL693" s="136"/>
      <c r="AM693" s="136"/>
      <c r="AN693" s="138"/>
      <c r="AO693" s="138"/>
      <c r="AP693" s="138"/>
      <c r="AQ693" s="136"/>
      <c r="AR693" s="60"/>
      <c r="AS693" s="60"/>
    </row>
    <row r="694" spans="1:45" ht="75" x14ac:dyDescent="0.25">
      <c r="A694" s="148"/>
      <c r="B694" s="138"/>
      <c r="C694" s="136"/>
      <c r="D694" s="136"/>
      <c r="E694" s="136"/>
      <c r="F694" s="136"/>
      <c r="G694" s="136"/>
      <c r="H694" s="136"/>
      <c r="I694" s="138"/>
      <c r="J694" s="138"/>
      <c r="K694" s="138"/>
      <c r="L694" s="138"/>
      <c r="M694" s="138"/>
      <c r="N694" s="138"/>
      <c r="O694" s="138"/>
      <c r="P694" s="138"/>
      <c r="Q694" s="138"/>
      <c r="R694" s="146"/>
      <c r="S694" s="61" t="s">
        <v>2316</v>
      </c>
      <c r="T694" s="14" t="s">
        <v>13</v>
      </c>
      <c r="U694" s="14" t="s">
        <v>27</v>
      </c>
      <c r="V694" s="14" t="s">
        <v>30</v>
      </c>
      <c r="W694" s="14" t="s">
        <v>551</v>
      </c>
      <c r="X694" s="14" t="s">
        <v>32</v>
      </c>
      <c r="Y694" s="14" t="s">
        <v>34</v>
      </c>
      <c r="Z694" s="140"/>
      <c r="AA694" s="14">
        <v>25</v>
      </c>
      <c r="AB694" s="14">
        <v>15</v>
      </c>
      <c r="AC694" s="14">
        <v>16</v>
      </c>
      <c r="AD694" s="14">
        <v>24</v>
      </c>
      <c r="AE694" s="140"/>
      <c r="AF694" s="14">
        <v>0</v>
      </c>
      <c r="AG694" s="14">
        <v>0</v>
      </c>
      <c r="AH694" s="14">
        <v>0</v>
      </c>
      <c r="AI694" s="14">
        <v>33.75</v>
      </c>
      <c r="AJ694" s="143"/>
      <c r="AK694" s="138"/>
      <c r="AL694" s="136"/>
      <c r="AM694" s="136"/>
      <c r="AN694" s="138"/>
      <c r="AO694" s="138"/>
      <c r="AP694" s="138"/>
      <c r="AQ694" s="136"/>
      <c r="AR694" s="60"/>
      <c r="AS694" s="60"/>
    </row>
    <row r="695" spans="1:45" ht="120" customHeight="1" x14ac:dyDescent="0.25">
      <c r="A695" s="148">
        <v>255</v>
      </c>
      <c r="B695" s="138" t="s">
        <v>2307</v>
      </c>
      <c r="C695" s="136" t="s">
        <v>2317</v>
      </c>
      <c r="D695" s="136" t="s">
        <v>2318</v>
      </c>
      <c r="E695" s="136" t="s">
        <v>95</v>
      </c>
      <c r="F695" s="136" t="s">
        <v>2319</v>
      </c>
      <c r="G695" s="136" t="s">
        <v>2320</v>
      </c>
      <c r="H695" s="136" t="s">
        <v>2321</v>
      </c>
      <c r="I695" s="138" t="s">
        <v>158</v>
      </c>
      <c r="J695" s="138" t="s">
        <v>1818</v>
      </c>
      <c r="K695" s="138" t="s">
        <v>24</v>
      </c>
      <c r="L695" s="138" t="s">
        <v>79</v>
      </c>
      <c r="M695" s="138">
        <v>50</v>
      </c>
      <c r="N695" s="138" t="s">
        <v>42</v>
      </c>
      <c r="O695" s="138">
        <v>40</v>
      </c>
      <c r="P695" s="138" t="s">
        <v>99</v>
      </c>
      <c r="Q695" s="138">
        <v>40</v>
      </c>
      <c r="R695" s="146" t="s">
        <v>16</v>
      </c>
      <c r="S695" s="61" t="s">
        <v>2322</v>
      </c>
      <c r="T695" s="14" t="s">
        <v>13</v>
      </c>
      <c r="U695" s="14" t="s">
        <v>27</v>
      </c>
      <c r="V695" s="14" t="s">
        <v>30</v>
      </c>
      <c r="W695" s="14" t="s">
        <v>31</v>
      </c>
      <c r="X695" s="14" t="s">
        <v>101</v>
      </c>
      <c r="Y695" s="14" t="s">
        <v>33</v>
      </c>
      <c r="Z695" s="140">
        <v>24</v>
      </c>
      <c r="AA695" s="14">
        <v>25</v>
      </c>
      <c r="AB695" s="14">
        <v>15</v>
      </c>
      <c r="AC695" s="14">
        <v>16</v>
      </c>
      <c r="AD695" s="14">
        <v>24</v>
      </c>
      <c r="AE695" s="140">
        <v>30</v>
      </c>
      <c r="AF695" s="14">
        <v>0</v>
      </c>
      <c r="AG695" s="14">
        <v>0</v>
      </c>
      <c r="AH695" s="14">
        <v>0</v>
      </c>
      <c r="AI695" s="14">
        <v>40</v>
      </c>
      <c r="AJ695" s="143" t="s">
        <v>18</v>
      </c>
      <c r="AK695" s="138" t="s">
        <v>35</v>
      </c>
      <c r="AL695" s="136" t="s">
        <v>2314</v>
      </c>
      <c r="AM695" s="136" t="s">
        <v>194</v>
      </c>
      <c r="AN695" s="138"/>
      <c r="AO695" s="138"/>
      <c r="AP695" s="138"/>
      <c r="AQ695" s="136"/>
      <c r="AR695" s="60"/>
      <c r="AS695" s="60"/>
    </row>
    <row r="696" spans="1:45" ht="75" x14ac:dyDescent="0.25">
      <c r="A696" s="148"/>
      <c r="B696" s="138"/>
      <c r="C696" s="136"/>
      <c r="D696" s="136"/>
      <c r="E696" s="136"/>
      <c r="F696" s="136"/>
      <c r="G696" s="136"/>
      <c r="H696" s="136"/>
      <c r="I696" s="138"/>
      <c r="J696" s="138"/>
      <c r="K696" s="138"/>
      <c r="L696" s="138"/>
      <c r="M696" s="138"/>
      <c r="N696" s="138"/>
      <c r="O696" s="138"/>
      <c r="P696" s="138"/>
      <c r="Q696" s="138"/>
      <c r="R696" s="146"/>
      <c r="S696" s="61" t="s">
        <v>2323</v>
      </c>
      <c r="T696" s="14" t="s">
        <v>0</v>
      </c>
      <c r="U696" s="14" t="s">
        <v>29</v>
      </c>
      <c r="V696" s="14" t="s">
        <v>30</v>
      </c>
      <c r="W696" s="14" t="s">
        <v>31</v>
      </c>
      <c r="X696" s="14" t="s">
        <v>101</v>
      </c>
      <c r="Y696" s="14" t="s">
        <v>33</v>
      </c>
      <c r="Z696" s="140"/>
      <c r="AA696" s="14">
        <v>0</v>
      </c>
      <c r="AB696" s="14">
        <v>0</v>
      </c>
      <c r="AC696" s="14">
        <v>0</v>
      </c>
      <c r="AD696" s="14">
        <v>24</v>
      </c>
      <c r="AE696" s="140"/>
      <c r="AF696" s="14">
        <v>10</v>
      </c>
      <c r="AG696" s="14">
        <v>15</v>
      </c>
      <c r="AH696" s="14">
        <v>10</v>
      </c>
      <c r="AI696" s="14">
        <v>30</v>
      </c>
      <c r="AJ696" s="143"/>
      <c r="AK696" s="138"/>
      <c r="AL696" s="136"/>
      <c r="AM696" s="136"/>
      <c r="AN696" s="138"/>
      <c r="AO696" s="138"/>
      <c r="AP696" s="138"/>
      <c r="AQ696" s="136"/>
      <c r="AR696" s="60"/>
      <c r="AS696" s="60"/>
    </row>
    <row r="697" spans="1:45" ht="120" customHeight="1" x14ac:dyDescent="0.25">
      <c r="A697" s="148">
        <v>256</v>
      </c>
      <c r="B697" s="138" t="s">
        <v>2307</v>
      </c>
      <c r="C697" s="136" t="s">
        <v>2324</v>
      </c>
      <c r="D697" s="136" t="s">
        <v>2325</v>
      </c>
      <c r="E697" s="136" t="s">
        <v>95</v>
      </c>
      <c r="F697" s="136" t="s">
        <v>2326</v>
      </c>
      <c r="G697" s="136" t="s">
        <v>2327</v>
      </c>
      <c r="H697" s="136" t="s">
        <v>2328</v>
      </c>
      <c r="I697" s="138" t="s">
        <v>158</v>
      </c>
      <c r="J697" s="138" t="s">
        <v>1818</v>
      </c>
      <c r="K697" s="138" t="s">
        <v>24</v>
      </c>
      <c r="L697" s="138" t="s">
        <v>79</v>
      </c>
      <c r="M697" s="138">
        <v>700</v>
      </c>
      <c r="N697" s="138" t="s">
        <v>98</v>
      </c>
      <c r="O697" s="138">
        <v>60</v>
      </c>
      <c r="P697" s="138" t="s">
        <v>99</v>
      </c>
      <c r="Q697" s="138">
        <v>40</v>
      </c>
      <c r="R697" s="146" t="s">
        <v>16</v>
      </c>
      <c r="S697" s="61" t="s">
        <v>2805</v>
      </c>
      <c r="T697" s="14" t="s">
        <v>13</v>
      </c>
      <c r="U697" s="14" t="s">
        <v>27</v>
      </c>
      <c r="V697" s="14" t="s">
        <v>30</v>
      </c>
      <c r="W697" s="14" t="s">
        <v>31</v>
      </c>
      <c r="X697" s="14" t="s">
        <v>101</v>
      </c>
      <c r="Y697" s="14" t="s">
        <v>34</v>
      </c>
      <c r="Z697" s="140">
        <v>21.6</v>
      </c>
      <c r="AA697" s="14">
        <v>25</v>
      </c>
      <c r="AB697" s="14">
        <v>15</v>
      </c>
      <c r="AC697" s="14">
        <v>24</v>
      </c>
      <c r="AD697" s="14">
        <v>36</v>
      </c>
      <c r="AE697" s="140">
        <v>40</v>
      </c>
      <c r="AF697" s="14">
        <v>0</v>
      </c>
      <c r="AG697" s="14">
        <v>0</v>
      </c>
      <c r="AH697" s="14">
        <v>0</v>
      </c>
      <c r="AI697" s="14">
        <v>40</v>
      </c>
      <c r="AJ697" s="143" t="s">
        <v>18</v>
      </c>
      <c r="AK697" s="138" t="s">
        <v>35</v>
      </c>
      <c r="AL697" s="136" t="s">
        <v>2314</v>
      </c>
      <c r="AM697" s="136" t="s">
        <v>194</v>
      </c>
      <c r="AN697" s="138"/>
      <c r="AO697" s="138"/>
      <c r="AP697" s="138"/>
      <c r="AQ697" s="136"/>
      <c r="AR697" s="60"/>
      <c r="AS697" s="60"/>
    </row>
    <row r="698" spans="1:45" ht="90" x14ac:dyDescent="0.25">
      <c r="A698" s="148"/>
      <c r="B698" s="138"/>
      <c r="C698" s="136"/>
      <c r="D698" s="136"/>
      <c r="E698" s="136"/>
      <c r="F698" s="136"/>
      <c r="G698" s="136"/>
      <c r="H698" s="136"/>
      <c r="I698" s="138"/>
      <c r="J698" s="138"/>
      <c r="K698" s="138"/>
      <c r="L698" s="138"/>
      <c r="M698" s="138"/>
      <c r="N698" s="138"/>
      <c r="O698" s="138"/>
      <c r="P698" s="138"/>
      <c r="Q698" s="138"/>
      <c r="R698" s="146"/>
      <c r="S698" s="61" t="s">
        <v>2329</v>
      </c>
      <c r="T698" s="14" t="s">
        <v>13</v>
      </c>
      <c r="U698" s="14" t="s">
        <v>27</v>
      </c>
      <c r="V698" s="14" t="s">
        <v>30</v>
      </c>
      <c r="W698" s="14" t="s">
        <v>31</v>
      </c>
      <c r="X698" s="14" t="s">
        <v>101</v>
      </c>
      <c r="Y698" s="14" t="s">
        <v>34</v>
      </c>
      <c r="Z698" s="140"/>
      <c r="AA698" s="14">
        <v>25</v>
      </c>
      <c r="AB698" s="14">
        <v>15</v>
      </c>
      <c r="AC698" s="14">
        <v>14.4</v>
      </c>
      <c r="AD698" s="14">
        <v>21.6</v>
      </c>
      <c r="AE698" s="140"/>
      <c r="AF698" s="14">
        <v>0</v>
      </c>
      <c r="AG698" s="14">
        <v>0</v>
      </c>
      <c r="AH698" s="14">
        <v>0</v>
      </c>
      <c r="AI698" s="14">
        <v>40</v>
      </c>
      <c r="AJ698" s="143"/>
      <c r="AK698" s="138"/>
      <c r="AL698" s="136"/>
      <c r="AM698" s="136"/>
      <c r="AN698" s="138"/>
      <c r="AO698" s="138"/>
      <c r="AP698" s="138"/>
      <c r="AQ698" s="136"/>
      <c r="AR698" s="60"/>
      <c r="AS698" s="60"/>
    </row>
    <row r="699" spans="1:45" ht="135" customHeight="1" x14ac:dyDescent="0.25">
      <c r="A699" s="148">
        <v>257</v>
      </c>
      <c r="B699" s="138" t="s">
        <v>2307</v>
      </c>
      <c r="C699" s="136" t="s">
        <v>1862</v>
      </c>
      <c r="D699" s="136" t="s">
        <v>1943</v>
      </c>
      <c r="E699" s="136" t="s">
        <v>95</v>
      </c>
      <c r="F699" s="136"/>
      <c r="G699" s="136"/>
      <c r="H699" s="136" t="s">
        <v>2330</v>
      </c>
      <c r="I699" s="138" t="s">
        <v>66</v>
      </c>
      <c r="J699" s="138" t="s">
        <v>1818</v>
      </c>
      <c r="K699" s="138" t="s">
        <v>22</v>
      </c>
      <c r="L699" s="138" t="s">
        <v>75</v>
      </c>
      <c r="M699" s="138">
        <v>4000</v>
      </c>
      <c r="N699" s="138" t="s">
        <v>40</v>
      </c>
      <c r="O699" s="138">
        <v>100</v>
      </c>
      <c r="P699" s="138" t="s">
        <v>46</v>
      </c>
      <c r="Q699" s="138">
        <v>80</v>
      </c>
      <c r="R699" s="145" t="s">
        <v>15</v>
      </c>
      <c r="S699" s="61" t="s">
        <v>2331</v>
      </c>
      <c r="T699" s="14" t="s">
        <v>13</v>
      </c>
      <c r="U699" s="14" t="s">
        <v>27</v>
      </c>
      <c r="V699" s="14" t="s">
        <v>30</v>
      </c>
      <c r="W699" s="14" t="s">
        <v>31</v>
      </c>
      <c r="X699" s="14" t="s">
        <v>101</v>
      </c>
      <c r="Y699" s="14" t="s">
        <v>33</v>
      </c>
      <c r="Z699" s="140">
        <v>36</v>
      </c>
      <c r="AA699" s="14">
        <v>25</v>
      </c>
      <c r="AB699" s="14">
        <v>15</v>
      </c>
      <c r="AC699" s="14">
        <v>40</v>
      </c>
      <c r="AD699" s="14">
        <v>60</v>
      </c>
      <c r="AE699" s="140">
        <v>60</v>
      </c>
      <c r="AF699" s="14">
        <v>0</v>
      </c>
      <c r="AG699" s="14">
        <v>0</v>
      </c>
      <c r="AH699" s="14">
        <v>0</v>
      </c>
      <c r="AI699" s="14">
        <v>80</v>
      </c>
      <c r="AJ699" s="141" t="s">
        <v>16</v>
      </c>
      <c r="AK699" s="138" t="s">
        <v>36</v>
      </c>
      <c r="AL699" s="136" t="s">
        <v>2332</v>
      </c>
      <c r="AM699" s="136" t="s">
        <v>2333</v>
      </c>
      <c r="AN699" s="137">
        <v>44927</v>
      </c>
      <c r="AO699" s="137">
        <v>45261</v>
      </c>
      <c r="AP699" s="142" t="s">
        <v>2334</v>
      </c>
      <c r="AQ699" s="136" t="s">
        <v>2335</v>
      </c>
      <c r="AR699" s="60"/>
      <c r="AS699" s="60"/>
    </row>
    <row r="700" spans="1:45" ht="135" x14ac:dyDescent="0.25">
      <c r="A700" s="148"/>
      <c r="B700" s="138"/>
      <c r="C700" s="136"/>
      <c r="D700" s="136"/>
      <c r="E700" s="136"/>
      <c r="F700" s="136"/>
      <c r="G700" s="136"/>
      <c r="H700" s="136"/>
      <c r="I700" s="138"/>
      <c r="J700" s="138"/>
      <c r="K700" s="138"/>
      <c r="L700" s="138"/>
      <c r="M700" s="138"/>
      <c r="N700" s="138"/>
      <c r="O700" s="138"/>
      <c r="P700" s="138"/>
      <c r="Q700" s="138"/>
      <c r="R700" s="145"/>
      <c r="S700" s="61" t="s">
        <v>2336</v>
      </c>
      <c r="T700" s="14" t="s">
        <v>13</v>
      </c>
      <c r="U700" s="14" t="s">
        <v>27</v>
      </c>
      <c r="V700" s="14" t="s">
        <v>30</v>
      </c>
      <c r="W700" s="14" t="s">
        <v>31</v>
      </c>
      <c r="X700" s="14" t="s">
        <v>101</v>
      </c>
      <c r="Y700" s="14" t="s">
        <v>33</v>
      </c>
      <c r="Z700" s="140"/>
      <c r="AA700" s="14">
        <v>25</v>
      </c>
      <c r="AB700" s="14">
        <v>15</v>
      </c>
      <c r="AC700" s="14">
        <v>24</v>
      </c>
      <c r="AD700" s="14">
        <v>36</v>
      </c>
      <c r="AE700" s="140"/>
      <c r="AF700" s="14">
        <v>0</v>
      </c>
      <c r="AG700" s="14">
        <v>0</v>
      </c>
      <c r="AH700" s="14">
        <v>0</v>
      </c>
      <c r="AI700" s="14">
        <v>80</v>
      </c>
      <c r="AJ700" s="141"/>
      <c r="AK700" s="138"/>
      <c r="AL700" s="136"/>
      <c r="AM700" s="136"/>
      <c r="AN700" s="137"/>
      <c r="AO700" s="138"/>
      <c r="AP700" s="142"/>
      <c r="AQ700" s="136"/>
      <c r="AR700" s="60"/>
      <c r="AS700" s="60"/>
    </row>
    <row r="701" spans="1:45" ht="105" x14ac:dyDescent="0.25">
      <c r="A701" s="148"/>
      <c r="B701" s="138"/>
      <c r="C701" s="136"/>
      <c r="D701" s="136"/>
      <c r="E701" s="136"/>
      <c r="F701" s="136"/>
      <c r="G701" s="136"/>
      <c r="H701" s="136"/>
      <c r="I701" s="138"/>
      <c r="J701" s="138"/>
      <c r="K701" s="138"/>
      <c r="L701" s="138"/>
      <c r="M701" s="138"/>
      <c r="N701" s="138"/>
      <c r="O701" s="138"/>
      <c r="P701" s="138"/>
      <c r="Q701" s="138"/>
      <c r="R701" s="145"/>
      <c r="S701" s="61" t="s">
        <v>2337</v>
      </c>
      <c r="T701" s="14" t="s">
        <v>0</v>
      </c>
      <c r="U701" s="14" t="s">
        <v>29</v>
      </c>
      <c r="V701" s="14" t="s">
        <v>30</v>
      </c>
      <c r="W701" s="14" t="s">
        <v>31</v>
      </c>
      <c r="X701" s="14" t="s">
        <v>101</v>
      </c>
      <c r="Y701" s="14" t="s">
        <v>34</v>
      </c>
      <c r="Z701" s="140"/>
      <c r="AA701" s="14">
        <v>0</v>
      </c>
      <c r="AB701" s="14">
        <v>0</v>
      </c>
      <c r="AC701" s="14">
        <v>0</v>
      </c>
      <c r="AD701" s="14">
        <v>36</v>
      </c>
      <c r="AE701" s="140"/>
      <c r="AF701" s="14">
        <v>10</v>
      </c>
      <c r="AG701" s="14">
        <v>15</v>
      </c>
      <c r="AH701" s="14">
        <v>20</v>
      </c>
      <c r="AI701" s="14">
        <v>60</v>
      </c>
      <c r="AJ701" s="141"/>
      <c r="AK701" s="138"/>
      <c r="AL701" s="136"/>
      <c r="AM701" s="136"/>
      <c r="AN701" s="137"/>
      <c r="AO701" s="138"/>
      <c r="AP701" s="142"/>
      <c r="AQ701" s="136"/>
      <c r="AR701" s="60"/>
      <c r="AS701" s="60"/>
    </row>
    <row r="702" spans="1:45" ht="135" customHeight="1" x14ac:dyDescent="0.25">
      <c r="A702" s="148">
        <v>258</v>
      </c>
      <c r="B702" s="138" t="s">
        <v>2307</v>
      </c>
      <c r="C702" s="136" t="s">
        <v>2338</v>
      </c>
      <c r="D702" s="136" t="s">
        <v>1937</v>
      </c>
      <c r="E702" s="136" t="s">
        <v>95</v>
      </c>
      <c r="F702" s="136"/>
      <c r="G702" s="136"/>
      <c r="H702" s="136" t="s">
        <v>2339</v>
      </c>
      <c r="I702" s="138" t="s">
        <v>66</v>
      </c>
      <c r="J702" s="138" t="s">
        <v>1818</v>
      </c>
      <c r="K702" s="138" t="s">
        <v>22</v>
      </c>
      <c r="L702" s="138" t="s">
        <v>75</v>
      </c>
      <c r="M702" s="138">
        <v>56</v>
      </c>
      <c r="N702" s="138" t="s">
        <v>42</v>
      </c>
      <c r="O702" s="138">
        <v>40</v>
      </c>
      <c r="P702" s="138" t="s">
        <v>46</v>
      </c>
      <c r="Q702" s="138">
        <v>80</v>
      </c>
      <c r="R702" s="145" t="s">
        <v>15</v>
      </c>
      <c r="S702" s="61" t="s">
        <v>2340</v>
      </c>
      <c r="T702" s="14" t="s">
        <v>13</v>
      </c>
      <c r="U702" s="14" t="s">
        <v>27</v>
      </c>
      <c r="V702" s="14" t="s">
        <v>30</v>
      </c>
      <c r="W702" s="14" t="s">
        <v>31</v>
      </c>
      <c r="X702" s="14" t="s">
        <v>101</v>
      </c>
      <c r="Y702" s="14" t="s">
        <v>33</v>
      </c>
      <c r="Z702" s="140">
        <v>14.4</v>
      </c>
      <c r="AA702" s="14">
        <v>25</v>
      </c>
      <c r="AB702" s="14">
        <v>15</v>
      </c>
      <c r="AC702" s="14">
        <v>16</v>
      </c>
      <c r="AD702" s="14">
        <v>24</v>
      </c>
      <c r="AE702" s="140">
        <v>60</v>
      </c>
      <c r="AF702" s="14">
        <v>0</v>
      </c>
      <c r="AG702" s="14">
        <v>0</v>
      </c>
      <c r="AH702" s="14">
        <v>0</v>
      </c>
      <c r="AI702" s="14">
        <v>80</v>
      </c>
      <c r="AJ702" s="141" t="s">
        <v>16</v>
      </c>
      <c r="AK702" s="138" t="s">
        <v>36</v>
      </c>
      <c r="AL702" s="136" t="s">
        <v>2332</v>
      </c>
      <c r="AM702" s="136" t="s">
        <v>2341</v>
      </c>
      <c r="AN702" s="137">
        <v>44927</v>
      </c>
      <c r="AO702" s="137">
        <v>45261</v>
      </c>
      <c r="AP702" s="142" t="s">
        <v>203</v>
      </c>
      <c r="AQ702" s="136" t="s">
        <v>2342</v>
      </c>
      <c r="AR702" s="60"/>
      <c r="AS702" s="60"/>
    </row>
    <row r="703" spans="1:45" ht="105" x14ac:dyDescent="0.25">
      <c r="A703" s="148"/>
      <c r="B703" s="138"/>
      <c r="C703" s="136"/>
      <c r="D703" s="136"/>
      <c r="E703" s="136"/>
      <c r="F703" s="136"/>
      <c r="G703" s="136"/>
      <c r="H703" s="136"/>
      <c r="I703" s="138"/>
      <c r="J703" s="138"/>
      <c r="K703" s="138"/>
      <c r="L703" s="138"/>
      <c r="M703" s="138"/>
      <c r="N703" s="138"/>
      <c r="O703" s="138"/>
      <c r="P703" s="138"/>
      <c r="Q703" s="138"/>
      <c r="R703" s="145"/>
      <c r="S703" s="61" t="s">
        <v>2343</v>
      </c>
      <c r="T703" s="14" t="s">
        <v>13</v>
      </c>
      <c r="U703" s="14" t="s">
        <v>27</v>
      </c>
      <c r="V703" s="14" t="s">
        <v>30</v>
      </c>
      <c r="W703" s="14" t="s">
        <v>31</v>
      </c>
      <c r="X703" s="14" t="s">
        <v>101</v>
      </c>
      <c r="Y703" s="14" t="s">
        <v>33</v>
      </c>
      <c r="Z703" s="140"/>
      <c r="AA703" s="14">
        <v>25</v>
      </c>
      <c r="AB703" s="14">
        <v>15</v>
      </c>
      <c r="AC703" s="14">
        <v>9.6</v>
      </c>
      <c r="AD703" s="14">
        <v>14.4</v>
      </c>
      <c r="AE703" s="140"/>
      <c r="AF703" s="14">
        <v>0</v>
      </c>
      <c r="AG703" s="14">
        <v>0</v>
      </c>
      <c r="AH703" s="14">
        <v>0</v>
      </c>
      <c r="AI703" s="14">
        <v>80</v>
      </c>
      <c r="AJ703" s="141"/>
      <c r="AK703" s="138"/>
      <c r="AL703" s="136"/>
      <c r="AM703" s="136"/>
      <c r="AN703" s="137"/>
      <c r="AO703" s="138"/>
      <c r="AP703" s="142"/>
      <c r="AQ703" s="136"/>
      <c r="AR703" s="60"/>
      <c r="AS703" s="60"/>
    </row>
    <row r="704" spans="1:45" ht="75" x14ac:dyDescent="0.25">
      <c r="A704" s="148"/>
      <c r="B704" s="138"/>
      <c r="C704" s="136"/>
      <c r="D704" s="136"/>
      <c r="E704" s="136"/>
      <c r="F704" s="136"/>
      <c r="G704" s="136"/>
      <c r="H704" s="136"/>
      <c r="I704" s="138"/>
      <c r="J704" s="138"/>
      <c r="K704" s="138"/>
      <c r="L704" s="138"/>
      <c r="M704" s="138"/>
      <c r="N704" s="138"/>
      <c r="O704" s="138"/>
      <c r="P704" s="138"/>
      <c r="Q704" s="138"/>
      <c r="R704" s="145"/>
      <c r="S704" s="61" t="s">
        <v>2344</v>
      </c>
      <c r="T704" s="14" t="s">
        <v>0</v>
      </c>
      <c r="U704" s="14" t="s">
        <v>29</v>
      </c>
      <c r="V704" s="14" t="s">
        <v>30</v>
      </c>
      <c r="W704" s="14" t="s">
        <v>31</v>
      </c>
      <c r="X704" s="14" t="s">
        <v>101</v>
      </c>
      <c r="Y704" s="14" t="s">
        <v>34</v>
      </c>
      <c r="Z704" s="140"/>
      <c r="AA704" s="14">
        <v>0</v>
      </c>
      <c r="AB704" s="14">
        <v>0</v>
      </c>
      <c r="AC704" s="14">
        <v>0</v>
      </c>
      <c r="AD704" s="14">
        <v>14.4</v>
      </c>
      <c r="AE704" s="140"/>
      <c r="AF704" s="14">
        <v>10</v>
      </c>
      <c r="AG704" s="14">
        <v>15</v>
      </c>
      <c r="AH704" s="14">
        <v>20</v>
      </c>
      <c r="AI704" s="14">
        <v>60</v>
      </c>
      <c r="AJ704" s="141"/>
      <c r="AK704" s="138"/>
      <c r="AL704" s="136"/>
      <c r="AM704" s="136"/>
      <c r="AN704" s="137"/>
      <c r="AO704" s="138"/>
      <c r="AP704" s="142"/>
      <c r="AQ704" s="136"/>
      <c r="AR704" s="60"/>
      <c r="AS704" s="60"/>
    </row>
    <row r="705" spans="1:45" ht="135" customHeight="1" x14ac:dyDescent="0.25">
      <c r="A705" s="148">
        <v>259</v>
      </c>
      <c r="B705" s="138" t="s">
        <v>2307</v>
      </c>
      <c r="C705" s="136" t="s">
        <v>231</v>
      </c>
      <c r="D705" s="136" t="s">
        <v>282</v>
      </c>
      <c r="E705" s="136" t="s">
        <v>95</v>
      </c>
      <c r="F705" s="136" t="s">
        <v>283</v>
      </c>
      <c r="G705" s="136" t="s">
        <v>2806</v>
      </c>
      <c r="H705" s="136" t="s">
        <v>2807</v>
      </c>
      <c r="I705" s="138" t="s">
        <v>160</v>
      </c>
      <c r="J705" s="138" t="s">
        <v>1818</v>
      </c>
      <c r="K705" s="138" t="s">
        <v>286</v>
      </c>
      <c r="L705" s="138" t="s">
        <v>71</v>
      </c>
      <c r="M705" s="138">
        <v>12</v>
      </c>
      <c r="N705" s="138" t="s">
        <v>55</v>
      </c>
      <c r="O705" s="138">
        <v>20</v>
      </c>
      <c r="P705" s="138" t="s">
        <v>46</v>
      </c>
      <c r="Q705" s="138">
        <v>80</v>
      </c>
      <c r="R705" s="145" t="s">
        <v>15</v>
      </c>
      <c r="S705" s="61" t="s">
        <v>2808</v>
      </c>
      <c r="T705" s="14" t="s">
        <v>13</v>
      </c>
      <c r="U705" s="14" t="s">
        <v>27</v>
      </c>
      <c r="V705" s="14" t="s">
        <v>30</v>
      </c>
      <c r="W705" s="14" t="s">
        <v>31</v>
      </c>
      <c r="X705" s="14" t="s">
        <v>101</v>
      </c>
      <c r="Y705" s="14" t="s">
        <v>33</v>
      </c>
      <c r="Z705" s="140">
        <v>7.2</v>
      </c>
      <c r="AA705" s="14">
        <v>25</v>
      </c>
      <c r="AB705" s="14">
        <v>15</v>
      </c>
      <c r="AC705" s="14">
        <v>8</v>
      </c>
      <c r="AD705" s="14">
        <v>12</v>
      </c>
      <c r="AE705" s="140">
        <v>72</v>
      </c>
      <c r="AF705" s="14">
        <v>0</v>
      </c>
      <c r="AG705" s="14">
        <v>0</v>
      </c>
      <c r="AH705" s="14">
        <v>0</v>
      </c>
      <c r="AI705" s="14">
        <v>80</v>
      </c>
      <c r="AJ705" s="139" t="s">
        <v>15</v>
      </c>
      <c r="AK705" s="138" t="s">
        <v>36</v>
      </c>
      <c r="AL705" s="136" t="s">
        <v>275</v>
      </c>
      <c r="AM705" s="136" t="s">
        <v>2345</v>
      </c>
      <c r="AN705" s="137">
        <v>44927</v>
      </c>
      <c r="AO705" s="137">
        <v>45261</v>
      </c>
      <c r="AP705" s="136" t="s">
        <v>2346</v>
      </c>
      <c r="AQ705" s="136" t="s">
        <v>2347</v>
      </c>
      <c r="AR705" s="60"/>
      <c r="AS705" s="60"/>
    </row>
    <row r="706" spans="1:45" ht="75" x14ac:dyDescent="0.25">
      <c r="A706" s="148"/>
      <c r="B706" s="138"/>
      <c r="C706" s="136"/>
      <c r="D706" s="136"/>
      <c r="E706" s="136"/>
      <c r="F706" s="136"/>
      <c r="G706" s="136"/>
      <c r="H706" s="136"/>
      <c r="I706" s="138"/>
      <c r="J706" s="138"/>
      <c r="K706" s="138"/>
      <c r="L706" s="138"/>
      <c r="M706" s="138"/>
      <c r="N706" s="138"/>
      <c r="O706" s="138"/>
      <c r="P706" s="138"/>
      <c r="Q706" s="138"/>
      <c r="R706" s="145"/>
      <c r="S706" s="61" t="s">
        <v>2809</v>
      </c>
      <c r="T706" s="14" t="s">
        <v>13</v>
      </c>
      <c r="U706" s="14" t="s">
        <v>27</v>
      </c>
      <c r="V706" s="14" t="s">
        <v>30</v>
      </c>
      <c r="W706" s="14" t="s">
        <v>31</v>
      </c>
      <c r="X706" s="14" t="s">
        <v>101</v>
      </c>
      <c r="Y706" s="14" t="s">
        <v>33</v>
      </c>
      <c r="Z706" s="140"/>
      <c r="AA706" s="14">
        <v>25</v>
      </c>
      <c r="AB706" s="14">
        <v>15</v>
      </c>
      <c r="AC706" s="14">
        <v>4.8</v>
      </c>
      <c r="AD706" s="14">
        <v>7.2</v>
      </c>
      <c r="AE706" s="140"/>
      <c r="AF706" s="14">
        <v>0</v>
      </c>
      <c r="AG706" s="14">
        <v>0</v>
      </c>
      <c r="AH706" s="14">
        <v>0</v>
      </c>
      <c r="AI706" s="14">
        <v>80</v>
      </c>
      <c r="AJ706" s="139"/>
      <c r="AK706" s="138"/>
      <c r="AL706" s="136"/>
      <c r="AM706" s="136"/>
      <c r="AN706" s="137"/>
      <c r="AO706" s="138"/>
      <c r="AP706" s="136"/>
      <c r="AQ706" s="136"/>
      <c r="AR706" s="60"/>
      <c r="AS706" s="60"/>
    </row>
    <row r="707" spans="1:45" ht="105" x14ac:dyDescent="0.25">
      <c r="A707" s="148"/>
      <c r="B707" s="138"/>
      <c r="C707" s="136"/>
      <c r="D707" s="136"/>
      <c r="E707" s="136"/>
      <c r="F707" s="136"/>
      <c r="G707" s="136"/>
      <c r="H707" s="136"/>
      <c r="I707" s="138"/>
      <c r="J707" s="138"/>
      <c r="K707" s="138"/>
      <c r="L707" s="138"/>
      <c r="M707" s="138"/>
      <c r="N707" s="138"/>
      <c r="O707" s="138"/>
      <c r="P707" s="138"/>
      <c r="Q707" s="138"/>
      <c r="R707" s="145"/>
      <c r="S707" s="61" t="s">
        <v>2810</v>
      </c>
      <c r="T707" s="14" t="s">
        <v>13</v>
      </c>
      <c r="U707" s="14" t="s">
        <v>29</v>
      </c>
      <c r="V707" s="14" t="s">
        <v>30</v>
      </c>
      <c r="W707" s="14" t="s">
        <v>31</v>
      </c>
      <c r="X707" s="14" t="s">
        <v>101</v>
      </c>
      <c r="Y707" s="14" t="s">
        <v>33</v>
      </c>
      <c r="Z707" s="140"/>
      <c r="AA707" s="14">
        <v>0</v>
      </c>
      <c r="AB707" s="14">
        <v>0</v>
      </c>
      <c r="AC707" s="14">
        <v>0</v>
      </c>
      <c r="AD707" s="14">
        <v>7.2</v>
      </c>
      <c r="AE707" s="140"/>
      <c r="AF707" s="14">
        <v>10</v>
      </c>
      <c r="AG707" s="14">
        <v>0</v>
      </c>
      <c r="AH707" s="14">
        <v>8</v>
      </c>
      <c r="AI707" s="14">
        <v>72</v>
      </c>
      <c r="AJ707" s="139"/>
      <c r="AK707" s="138"/>
      <c r="AL707" s="136"/>
      <c r="AM707" s="136"/>
      <c r="AN707" s="137"/>
      <c r="AO707" s="138"/>
      <c r="AP707" s="136"/>
      <c r="AQ707" s="136"/>
      <c r="AR707" s="60"/>
      <c r="AS707" s="60"/>
    </row>
    <row r="708" spans="1:45" ht="105" x14ac:dyDescent="0.25">
      <c r="A708" s="148">
        <v>260</v>
      </c>
      <c r="B708" s="138" t="s">
        <v>2307</v>
      </c>
      <c r="C708" s="136" t="s">
        <v>292</v>
      </c>
      <c r="D708" s="136" t="s">
        <v>293</v>
      </c>
      <c r="E708" s="136" t="s">
        <v>95</v>
      </c>
      <c r="F708" s="136" t="s">
        <v>1850</v>
      </c>
      <c r="G708" s="136" t="s">
        <v>2811</v>
      </c>
      <c r="H708" s="136" t="s">
        <v>2812</v>
      </c>
      <c r="I708" s="138" t="s">
        <v>234</v>
      </c>
      <c r="J708" s="138" t="s">
        <v>1818</v>
      </c>
      <c r="K708" s="138" t="s">
        <v>286</v>
      </c>
      <c r="L708" s="138" t="s">
        <v>71</v>
      </c>
      <c r="M708" s="138">
        <v>12</v>
      </c>
      <c r="N708" s="138" t="s">
        <v>55</v>
      </c>
      <c r="O708" s="138">
        <v>20</v>
      </c>
      <c r="P708" s="138" t="s">
        <v>46</v>
      </c>
      <c r="Q708" s="138">
        <v>80</v>
      </c>
      <c r="R708" s="145" t="s">
        <v>15</v>
      </c>
      <c r="S708" s="61" t="s">
        <v>2813</v>
      </c>
      <c r="T708" s="14" t="s">
        <v>13</v>
      </c>
      <c r="U708" s="14" t="s">
        <v>27</v>
      </c>
      <c r="V708" s="14" t="s">
        <v>30</v>
      </c>
      <c r="W708" s="14" t="s">
        <v>31</v>
      </c>
      <c r="X708" s="14" t="s">
        <v>101</v>
      </c>
      <c r="Y708" s="14" t="s">
        <v>33</v>
      </c>
      <c r="Z708" s="140">
        <v>7.2</v>
      </c>
      <c r="AA708" s="14">
        <v>25</v>
      </c>
      <c r="AB708" s="14">
        <v>15</v>
      </c>
      <c r="AC708" s="14">
        <v>8</v>
      </c>
      <c r="AD708" s="14">
        <v>12</v>
      </c>
      <c r="AE708" s="140">
        <v>72</v>
      </c>
      <c r="AF708" s="14">
        <v>0</v>
      </c>
      <c r="AG708" s="14">
        <v>0</v>
      </c>
      <c r="AH708" s="14">
        <v>0</v>
      </c>
      <c r="AI708" s="14">
        <v>80</v>
      </c>
      <c r="AJ708" s="139" t="s">
        <v>15</v>
      </c>
      <c r="AK708" s="138" t="s">
        <v>36</v>
      </c>
      <c r="AL708" s="136" t="s">
        <v>275</v>
      </c>
      <c r="AM708" s="136" t="s">
        <v>2814</v>
      </c>
      <c r="AN708" s="137">
        <v>44927</v>
      </c>
      <c r="AO708" s="137">
        <v>45261</v>
      </c>
      <c r="AP708" s="138" t="s">
        <v>2348</v>
      </c>
      <c r="AQ708" s="136" t="s">
        <v>2349</v>
      </c>
      <c r="AR708" s="60"/>
      <c r="AS708" s="60"/>
    </row>
    <row r="709" spans="1:45" ht="90" x14ac:dyDescent="0.25">
      <c r="A709" s="148"/>
      <c r="B709" s="138"/>
      <c r="C709" s="136"/>
      <c r="D709" s="136"/>
      <c r="E709" s="136"/>
      <c r="F709" s="136"/>
      <c r="G709" s="136"/>
      <c r="H709" s="136"/>
      <c r="I709" s="138"/>
      <c r="J709" s="138"/>
      <c r="K709" s="138"/>
      <c r="L709" s="138"/>
      <c r="M709" s="138"/>
      <c r="N709" s="138"/>
      <c r="O709" s="138"/>
      <c r="P709" s="138"/>
      <c r="Q709" s="138"/>
      <c r="R709" s="145"/>
      <c r="S709" s="61" t="s">
        <v>2815</v>
      </c>
      <c r="T709" s="14" t="s">
        <v>13</v>
      </c>
      <c r="U709" s="14" t="s">
        <v>27</v>
      </c>
      <c r="V709" s="14" t="s">
        <v>30</v>
      </c>
      <c r="W709" s="14" t="s">
        <v>31</v>
      </c>
      <c r="X709" s="14" t="s">
        <v>101</v>
      </c>
      <c r="Y709" s="14" t="s">
        <v>33</v>
      </c>
      <c r="Z709" s="140"/>
      <c r="AA709" s="14">
        <v>25</v>
      </c>
      <c r="AB709" s="14">
        <v>15</v>
      </c>
      <c r="AC709" s="14">
        <v>4.8</v>
      </c>
      <c r="AD709" s="14">
        <v>7.2</v>
      </c>
      <c r="AE709" s="140"/>
      <c r="AF709" s="14">
        <v>0</v>
      </c>
      <c r="AG709" s="14">
        <v>0</v>
      </c>
      <c r="AH709" s="14">
        <v>0</v>
      </c>
      <c r="AI709" s="14">
        <v>80</v>
      </c>
      <c r="AJ709" s="139"/>
      <c r="AK709" s="138"/>
      <c r="AL709" s="136"/>
      <c r="AM709" s="136"/>
      <c r="AN709" s="137"/>
      <c r="AO709" s="138"/>
      <c r="AP709" s="138"/>
      <c r="AQ709" s="136"/>
      <c r="AR709" s="60"/>
      <c r="AS709" s="60"/>
    </row>
    <row r="710" spans="1:45" ht="105" x14ac:dyDescent="0.25">
      <c r="A710" s="148"/>
      <c r="B710" s="138"/>
      <c r="C710" s="136"/>
      <c r="D710" s="136"/>
      <c r="E710" s="136"/>
      <c r="F710" s="136"/>
      <c r="G710" s="136"/>
      <c r="H710" s="136"/>
      <c r="I710" s="138"/>
      <c r="J710" s="138"/>
      <c r="K710" s="138"/>
      <c r="L710" s="138"/>
      <c r="M710" s="138"/>
      <c r="N710" s="138"/>
      <c r="O710" s="138"/>
      <c r="P710" s="138"/>
      <c r="Q710" s="138"/>
      <c r="R710" s="145"/>
      <c r="S710" s="61" t="s">
        <v>2816</v>
      </c>
      <c r="T710" s="14" t="s">
        <v>13</v>
      </c>
      <c r="U710" s="14" t="s">
        <v>29</v>
      </c>
      <c r="V710" s="14" t="s">
        <v>30</v>
      </c>
      <c r="W710" s="14" t="s">
        <v>31</v>
      </c>
      <c r="X710" s="14" t="s">
        <v>101</v>
      </c>
      <c r="Y710" s="14" t="s">
        <v>33</v>
      </c>
      <c r="Z710" s="140"/>
      <c r="AA710" s="14">
        <v>0</v>
      </c>
      <c r="AB710" s="14">
        <v>0</v>
      </c>
      <c r="AC710" s="14">
        <v>0</v>
      </c>
      <c r="AD710" s="14">
        <v>7.2</v>
      </c>
      <c r="AE710" s="140"/>
      <c r="AF710" s="14">
        <v>10</v>
      </c>
      <c r="AG710" s="14">
        <v>0</v>
      </c>
      <c r="AH710" s="14">
        <v>8</v>
      </c>
      <c r="AI710" s="14">
        <v>72</v>
      </c>
      <c r="AJ710" s="139"/>
      <c r="AK710" s="138"/>
      <c r="AL710" s="136"/>
      <c r="AM710" s="136"/>
      <c r="AN710" s="137"/>
      <c r="AO710" s="138"/>
      <c r="AP710" s="138"/>
      <c r="AQ710" s="136"/>
      <c r="AR710" s="60"/>
      <c r="AS710" s="60"/>
    </row>
    <row r="711" spans="1:45" ht="150" x14ac:dyDescent="0.25">
      <c r="A711" s="74">
        <v>261</v>
      </c>
      <c r="B711" s="61" t="s">
        <v>2351</v>
      </c>
      <c r="C711" s="61" t="s">
        <v>2352</v>
      </c>
      <c r="D711" s="87" t="s">
        <v>2797</v>
      </c>
      <c r="E711" s="61" t="s">
        <v>96</v>
      </c>
      <c r="F711" s="61" t="s">
        <v>2353</v>
      </c>
      <c r="G711" s="61" t="s">
        <v>2354</v>
      </c>
      <c r="H711" s="61" t="s">
        <v>2355</v>
      </c>
      <c r="I711" s="14" t="s">
        <v>158</v>
      </c>
      <c r="J711" s="14" t="s">
        <v>1818</v>
      </c>
      <c r="K711" s="61" t="s">
        <v>23</v>
      </c>
      <c r="L711" s="61" t="s">
        <v>71</v>
      </c>
      <c r="M711" s="14">
        <v>93</v>
      </c>
      <c r="N711" s="14" t="s">
        <v>42</v>
      </c>
      <c r="O711" s="14">
        <v>40</v>
      </c>
      <c r="P711" s="14" t="s">
        <v>46</v>
      </c>
      <c r="Q711" s="14">
        <v>80</v>
      </c>
      <c r="R711" s="63" t="s">
        <v>15</v>
      </c>
      <c r="S711" s="61" t="s">
        <v>2798</v>
      </c>
      <c r="T711" s="14" t="s">
        <v>13</v>
      </c>
      <c r="U711" s="14" t="s">
        <v>27</v>
      </c>
      <c r="V711" s="14" t="s">
        <v>30</v>
      </c>
      <c r="W711" s="14" t="s">
        <v>31</v>
      </c>
      <c r="X711" s="14" t="s">
        <v>101</v>
      </c>
      <c r="Y711" s="14" t="s">
        <v>33</v>
      </c>
      <c r="Z711" s="64">
        <v>24</v>
      </c>
      <c r="AA711" s="14">
        <v>25</v>
      </c>
      <c r="AB711" s="14">
        <v>15</v>
      </c>
      <c r="AC711" s="14">
        <v>16</v>
      </c>
      <c r="AD711" s="14">
        <v>24</v>
      </c>
      <c r="AE711" s="64">
        <v>80</v>
      </c>
      <c r="AF711" s="14">
        <v>0</v>
      </c>
      <c r="AG711" s="14">
        <v>0</v>
      </c>
      <c r="AH711" s="14">
        <v>0</v>
      </c>
      <c r="AI711" s="14">
        <v>80</v>
      </c>
      <c r="AJ711" s="63" t="s">
        <v>15</v>
      </c>
      <c r="AK711" s="14" t="s">
        <v>36</v>
      </c>
      <c r="AL711" s="61" t="s">
        <v>275</v>
      </c>
      <c r="AM711" s="61" t="s">
        <v>2356</v>
      </c>
      <c r="AN711" s="65">
        <v>44927</v>
      </c>
      <c r="AO711" s="65">
        <v>45261</v>
      </c>
      <c r="AP711" s="14" t="s">
        <v>2357</v>
      </c>
      <c r="AQ711" s="61" t="s">
        <v>2358</v>
      </c>
      <c r="AR711" s="60"/>
    </row>
    <row r="712" spans="1:45" ht="150" x14ac:dyDescent="0.25">
      <c r="A712" s="148">
        <v>262</v>
      </c>
      <c r="B712" s="136" t="s">
        <v>2351</v>
      </c>
      <c r="C712" s="136" t="s">
        <v>1872</v>
      </c>
      <c r="D712" s="136" t="s">
        <v>1937</v>
      </c>
      <c r="E712" s="136"/>
      <c r="F712" s="136"/>
      <c r="G712" s="136"/>
      <c r="H712" s="136" t="s">
        <v>2359</v>
      </c>
      <c r="I712" s="138" t="s">
        <v>66</v>
      </c>
      <c r="J712" s="138" t="s">
        <v>193</v>
      </c>
      <c r="K712" s="136" t="s">
        <v>22</v>
      </c>
      <c r="L712" s="136" t="s">
        <v>77</v>
      </c>
      <c r="M712" s="138">
        <v>12</v>
      </c>
      <c r="N712" s="138" t="s">
        <v>55</v>
      </c>
      <c r="O712" s="138">
        <v>20</v>
      </c>
      <c r="P712" s="138" t="s">
        <v>14</v>
      </c>
      <c r="Q712" s="138">
        <v>100</v>
      </c>
      <c r="R712" s="144" t="s">
        <v>19</v>
      </c>
      <c r="S712" s="61" t="s">
        <v>2360</v>
      </c>
      <c r="T712" s="14" t="s">
        <v>13</v>
      </c>
      <c r="U712" s="14" t="s">
        <v>27</v>
      </c>
      <c r="V712" s="14" t="s">
        <v>30</v>
      </c>
      <c r="W712" s="14" t="s">
        <v>31</v>
      </c>
      <c r="X712" s="14" t="s">
        <v>101</v>
      </c>
      <c r="Y712" s="14" t="s">
        <v>33</v>
      </c>
      <c r="Z712" s="140">
        <v>7.2</v>
      </c>
      <c r="AA712" s="14">
        <v>25</v>
      </c>
      <c r="AB712" s="14">
        <v>15</v>
      </c>
      <c r="AC712" s="14">
        <v>8</v>
      </c>
      <c r="AD712" s="14">
        <v>12</v>
      </c>
      <c r="AE712" s="140">
        <v>100</v>
      </c>
      <c r="AF712" s="14">
        <v>0</v>
      </c>
      <c r="AG712" s="14">
        <v>0</v>
      </c>
      <c r="AH712" s="14">
        <v>0</v>
      </c>
      <c r="AI712" s="14">
        <v>100</v>
      </c>
      <c r="AJ712" s="144" t="s">
        <v>19</v>
      </c>
      <c r="AK712" s="138" t="s">
        <v>36</v>
      </c>
      <c r="AL712" s="136" t="s">
        <v>2361</v>
      </c>
      <c r="AM712" s="61" t="s">
        <v>2362</v>
      </c>
      <c r="AN712" s="65">
        <v>44927</v>
      </c>
      <c r="AO712" s="65">
        <v>45261</v>
      </c>
      <c r="AP712" s="77" t="s">
        <v>203</v>
      </c>
      <c r="AQ712" s="61" t="s">
        <v>2363</v>
      </c>
      <c r="AR712" s="60"/>
    </row>
    <row r="713" spans="1:45" ht="120" x14ac:dyDescent="0.25">
      <c r="A713" s="148"/>
      <c r="B713" s="136"/>
      <c r="C713" s="136"/>
      <c r="D713" s="136"/>
      <c r="E713" s="136"/>
      <c r="F713" s="136"/>
      <c r="G713" s="136"/>
      <c r="H713" s="136"/>
      <c r="I713" s="138"/>
      <c r="J713" s="138"/>
      <c r="K713" s="136"/>
      <c r="L713" s="136"/>
      <c r="M713" s="138"/>
      <c r="N713" s="138"/>
      <c r="O713" s="138"/>
      <c r="P713" s="138"/>
      <c r="Q713" s="138"/>
      <c r="R713" s="144"/>
      <c r="S713" s="61" t="s">
        <v>2364</v>
      </c>
      <c r="T713" s="14" t="s">
        <v>13</v>
      </c>
      <c r="U713" s="14" t="s">
        <v>27</v>
      </c>
      <c r="V713" s="14" t="s">
        <v>30</v>
      </c>
      <c r="W713" s="14" t="s">
        <v>31</v>
      </c>
      <c r="X713" s="14" t="s">
        <v>101</v>
      </c>
      <c r="Y713" s="14" t="s">
        <v>33</v>
      </c>
      <c r="Z713" s="140"/>
      <c r="AA713" s="14">
        <v>25</v>
      </c>
      <c r="AB713" s="14">
        <v>15</v>
      </c>
      <c r="AC713" s="14">
        <v>4.8</v>
      </c>
      <c r="AD713" s="14">
        <v>7.2</v>
      </c>
      <c r="AE713" s="140"/>
      <c r="AF713" s="14">
        <v>0</v>
      </c>
      <c r="AG713" s="14">
        <v>0</v>
      </c>
      <c r="AH713" s="14">
        <v>0</v>
      </c>
      <c r="AI713" s="14">
        <v>100</v>
      </c>
      <c r="AJ713" s="144"/>
      <c r="AK713" s="138"/>
      <c r="AL713" s="136"/>
      <c r="AM713" s="61" t="s">
        <v>2365</v>
      </c>
      <c r="AN713" s="65">
        <v>44927</v>
      </c>
      <c r="AO713" s="65">
        <v>45261</v>
      </c>
      <c r="AP713" s="77" t="s">
        <v>203</v>
      </c>
      <c r="AQ713" s="61" t="s">
        <v>2363</v>
      </c>
      <c r="AR713" s="60"/>
    </row>
    <row r="714" spans="1:45" ht="240" customHeight="1" x14ac:dyDescent="0.25">
      <c r="A714" s="148">
        <v>263</v>
      </c>
      <c r="B714" s="136" t="s">
        <v>2351</v>
      </c>
      <c r="C714" s="136" t="s">
        <v>2352</v>
      </c>
      <c r="D714" s="136" t="s">
        <v>2366</v>
      </c>
      <c r="E714" s="136" t="s">
        <v>96</v>
      </c>
      <c r="F714" s="136" t="s">
        <v>2367</v>
      </c>
      <c r="G714" s="136" t="s">
        <v>2368</v>
      </c>
      <c r="H714" s="136" t="s">
        <v>2369</v>
      </c>
      <c r="I714" s="138" t="s">
        <v>158</v>
      </c>
      <c r="J714" s="138" t="s">
        <v>1818</v>
      </c>
      <c r="K714" s="136" t="s">
        <v>23</v>
      </c>
      <c r="L714" s="136" t="s">
        <v>71</v>
      </c>
      <c r="M714" s="138">
        <v>60</v>
      </c>
      <c r="N714" s="138" t="s">
        <v>42</v>
      </c>
      <c r="O714" s="138">
        <v>40</v>
      </c>
      <c r="P714" s="138" t="s">
        <v>16</v>
      </c>
      <c r="Q714" s="138">
        <v>60</v>
      </c>
      <c r="R714" s="141" t="s">
        <v>16</v>
      </c>
      <c r="S714" s="61" t="s">
        <v>2370</v>
      </c>
      <c r="T714" s="14" t="s">
        <v>13</v>
      </c>
      <c r="U714" s="14" t="s">
        <v>27</v>
      </c>
      <c r="V714" s="14" t="s">
        <v>30</v>
      </c>
      <c r="W714" s="14" t="s">
        <v>31</v>
      </c>
      <c r="X714" s="14" t="s">
        <v>101</v>
      </c>
      <c r="Y714" s="14" t="s">
        <v>33</v>
      </c>
      <c r="Z714" s="140">
        <v>14.4</v>
      </c>
      <c r="AA714" s="14">
        <v>25</v>
      </c>
      <c r="AB714" s="14">
        <v>15</v>
      </c>
      <c r="AC714" s="14">
        <v>16</v>
      </c>
      <c r="AD714" s="14">
        <v>24</v>
      </c>
      <c r="AE714" s="140">
        <v>60</v>
      </c>
      <c r="AF714" s="14">
        <v>0</v>
      </c>
      <c r="AG714" s="14">
        <v>0</v>
      </c>
      <c r="AH714" s="14">
        <v>0</v>
      </c>
      <c r="AI714" s="14">
        <v>60</v>
      </c>
      <c r="AJ714" s="141" t="s">
        <v>16</v>
      </c>
      <c r="AK714" s="138" t="s">
        <v>36</v>
      </c>
      <c r="AL714" s="136" t="s">
        <v>275</v>
      </c>
      <c r="AM714" s="136" t="s">
        <v>2371</v>
      </c>
      <c r="AN714" s="137">
        <v>44927</v>
      </c>
      <c r="AO714" s="137">
        <v>45261</v>
      </c>
      <c r="AP714" s="138" t="s">
        <v>235</v>
      </c>
      <c r="AQ714" s="136" t="s">
        <v>2372</v>
      </c>
      <c r="AR714" s="60"/>
    </row>
    <row r="715" spans="1:45" ht="105" x14ac:dyDescent="0.25">
      <c r="A715" s="148"/>
      <c r="B715" s="136"/>
      <c r="C715" s="136"/>
      <c r="D715" s="136"/>
      <c r="E715" s="136"/>
      <c r="F715" s="136"/>
      <c r="G715" s="136"/>
      <c r="H715" s="136"/>
      <c r="I715" s="138"/>
      <c r="J715" s="138"/>
      <c r="K715" s="136"/>
      <c r="L715" s="136"/>
      <c r="M715" s="138"/>
      <c r="N715" s="138"/>
      <c r="O715" s="138"/>
      <c r="P715" s="138"/>
      <c r="Q715" s="138"/>
      <c r="R715" s="141"/>
      <c r="S715" s="61" t="s">
        <v>2373</v>
      </c>
      <c r="T715" s="14" t="s">
        <v>13</v>
      </c>
      <c r="U715" s="14" t="s">
        <v>27</v>
      </c>
      <c r="V715" s="14" t="s">
        <v>30</v>
      </c>
      <c r="W715" s="14" t="s">
        <v>31</v>
      </c>
      <c r="X715" s="14" t="s">
        <v>101</v>
      </c>
      <c r="Y715" s="14" t="s">
        <v>33</v>
      </c>
      <c r="Z715" s="140"/>
      <c r="AA715" s="14">
        <v>25</v>
      </c>
      <c r="AB715" s="14">
        <v>15</v>
      </c>
      <c r="AC715" s="14">
        <v>9.6</v>
      </c>
      <c r="AD715" s="14">
        <v>14.4</v>
      </c>
      <c r="AE715" s="140"/>
      <c r="AF715" s="14">
        <v>0</v>
      </c>
      <c r="AG715" s="14">
        <v>0</v>
      </c>
      <c r="AH715" s="14">
        <v>0</v>
      </c>
      <c r="AI715" s="14">
        <v>60</v>
      </c>
      <c r="AJ715" s="141"/>
      <c r="AK715" s="138"/>
      <c r="AL715" s="136"/>
      <c r="AM715" s="136"/>
      <c r="AN715" s="137"/>
      <c r="AO715" s="137"/>
      <c r="AP715" s="138"/>
      <c r="AQ715" s="136"/>
      <c r="AR715" s="60"/>
    </row>
    <row r="716" spans="1:45" ht="195" x14ac:dyDescent="0.25">
      <c r="A716" s="74">
        <v>264</v>
      </c>
      <c r="B716" s="61" t="s">
        <v>2351</v>
      </c>
      <c r="C716" s="61" t="s">
        <v>1862</v>
      </c>
      <c r="D716" s="61" t="s">
        <v>1943</v>
      </c>
      <c r="E716" s="61" t="s">
        <v>95</v>
      </c>
      <c r="F716" s="61" t="s">
        <v>2374</v>
      </c>
      <c r="G716" s="61" t="s">
        <v>2375</v>
      </c>
      <c r="H716" s="61" t="s">
        <v>2376</v>
      </c>
      <c r="I716" s="14" t="s">
        <v>158</v>
      </c>
      <c r="J716" s="14" t="s">
        <v>1818</v>
      </c>
      <c r="K716" s="61" t="s">
        <v>24</v>
      </c>
      <c r="L716" s="61" t="s">
        <v>71</v>
      </c>
      <c r="M716" s="14">
        <v>35</v>
      </c>
      <c r="N716" s="14" t="s">
        <v>42</v>
      </c>
      <c r="O716" s="14">
        <v>40</v>
      </c>
      <c r="P716" s="14" t="s">
        <v>99</v>
      </c>
      <c r="Q716" s="14">
        <v>40</v>
      </c>
      <c r="R716" s="66" t="s">
        <v>16</v>
      </c>
      <c r="S716" s="61" t="s">
        <v>2377</v>
      </c>
      <c r="T716" s="14" t="s">
        <v>13</v>
      </c>
      <c r="U716" s="14" t="s">
        <v>27</v>
      </c>
      <c r="V716" s="14" t="s">
        <v>30</v>
      </c>
      <c r="W716" s="14" t="s">
        <v>31</v>
      </c>
      <c r="X716" s="14" t="s">
        <v>101</v>
      </c>
      <c r="Y716" s="14" t="s">
        <v>33</v>
      </c>
      <c r="Z716" s="64">
        <v>24</v>
      </c>
      <c r="AA716" s="14">
        <v>25</v>
      </c>
      <c r="AB716" s="14">
        <v>15</v>
      </c>
      <c r="AC716" s="14">
        <v>16</v>
      </c>
      <c r="AD716" s="14">
        <v>24</v>
      </c>
      <c r="AE716" s="64">
        <v>40</v>
      </c>
      <c r="AF716" s="14">
        <v>0</v>
      </c>
      <c r="AG716" s="14">
        <v>0</v>
      </c>
      <c r="AH716" s="14">
        <v>0</v>
      </c>
      <c r="AI716" s="14">
        <v>40</v>
      </c>
      <c r="AJ716" s="66" t="s">
        <v>16</v>
      </c>
      <c r="AK716" s="14" t="s">
        <v>36</v>
      </c>
      <c r="AL716" s="61" t="s">
        <v>275</v>
      </c>
      <c r="AM716" s="61" t="s">
        <v>2378</v>
      </c>
      <c r="AN716" s="65">
        <v>44927</v>
      </c>
      <c r="AO716" s="65">
        <v>45261</v>
      </c>
      <c r="AP716" s="14" t="s">
        <v>375</v>
      </c>
      <c r="AQ716" s="61" t="s">
        <v>2379</v>
      </c>
      <c r="AR716" s="60"/>
    </row>
    <row r="717" spans="1:45" ht="180" x14ac:dyDescent="0.25">
      <c r="A717" s="74">
        <v>265</v>
      </c>
      <c r="B717" s="61" t="s">
        <v>2351</v>
      </c>
      <c r="C717" s="61" t="s">
        <v>2352</v>
      </c>
      <c r="D717" s="61" t="s">
        <v>2380</v>
      </c>
      <c r="E717" s="61" t="s">
        <v>96</v>
      </c>
      <c r="F717" s="61" t="s">
        <v>2381</v>
      </c>
      <c r="G717" s="61" t="s">
        <v>2382</v>
      </c>
      <c r="H717" s="61" t="s">
        <v>2383</v>
      </c>
      <c r="I717" s="14" t="s">
        <v>158</v>
      </c>
      <c r="J717" s="14" t="s">
        <v>1818</v>
      </c>
      <c r="K717" s="61" t="s">
        <v>23</v>
      </c>
      <c r="L717" s="61" t="s">
        <v>71</v>
      </c>
      <c r="M717" s="14">
        <v>31</v>
      </c>
      <c r="N717" s="14" t="s">
        <v>42</v>
      </c>
      <c r="O717" s="14">
        <v>40</v>
      </c>
      <c r="P717" s="14" t="s">
        <v>16</v>
      </c>
      <c r="Q717" s="14">
        <v>60</v>
      </c>
      <c r="R717" s="66" t="s">
        <v>16</v>
      </c>
      <c r="S717" s="61" t="s">
        <v>2384</v>
      </c>
      <c r="T717" s="14" t="s">
        <v>13</v>
      </c>
      <c r="U717" s="14" t="s">
        <v>27</v>
      </c>
      <c r="V717" s="14" t="s">
        <v>30</v>
      </c>
      <c r="W717" s="14" t="s">
        <v>31</v>
      </c>
      <c r="X717" s="14" t="s">
        <v>101</v>
      </c>
      <c r="Y717" s="14" t="s">
        <v>33</v>
      </c>
      <c r="Z717" s="64">
        <v>24</v>
      </c>
      <c r="AA717" s="14">
        <v>25</v>
      </c>
      <c r="AB717" s="14">
        <v>15</v>
      </c>
      <c r="AC717" s="14">
        <v>16</v>
      </c>
      <c r="AD717" s="14">
        <v>24</v>
      </c>
      <c r="AE717" s="64">
        <v>60</v>
      </c>
      <c r="AF717" s="14">
        <v>0</v>
      </c>
      <c r="AG717" s="14">
        <v>0</v>
      </c>
      <c r="AH717" s="14">
        <v>0</v>
      </c>
      <c r="AI717" s="14">
        <v>60</v>
      </c>
      <c r="AJ717" s="66" t="s">
        <v>16</v>
      </c>
      <c r="AK717" s="14" t="s">
        <v>36</v>
      </c>
      <c r="AL717" s="61" t="s">
        <v>275</v>
      </c>
      <c r="AM717" s="61" t="s">
        <v>2385</v>
      </c>
      <c r="AN717" s="65">
        <v>44927</v>
      </c>
      <c r="AO717" s="65">
        <v>45261</v>
      </c>
      <c r="AP717" s="14" t="s">
        <v>203</v>
      </c>
      <c r="AQ717" s="61" t="s">
        <v>2386</v>
      </c>
      <c r="AR717" s="60"/>
    </row>
    <row r="718" spans="1:45" ht="75" x14ac:dyDescent="0.25">
      <c r="A718" s="148">
        <v>266</v>
      </c>
      <c r="B718" s="136" t="s">
        <v>2351</v>
      </c>
      <c r="C718" s="136" t="s">
        <v>231</v>
      </c>
      <c r="D718" s="136" t="s">
        <v>282</v>
      </c>
      <c r="E718" s="136" t="s">
        <v>95</v>
      </c>
      <c r="F718" s="136" t="s">
        <v>283</v>
      </c>
      <c r="G718" s="136" t="s">
        <v>2387</v>
      </c>
      <c r="H718" s="136" t="s">
        <v>2388</v>
      </c>
      <c r="I718" s="138" t="s">
        <v>160</v>
      </c>
      <c r="J718" s="138" t="s">
        <v>193</v>
      </c>
      <c r="K718" s="136" t="s">
        <v>286</v>
      </c>
      <c r="L718" s="136" t="s">
        <v>71</v>
      </c>
      <c r="M718" s="138">
        <v>12</v>
      </c>
      <c r="N718" s="138" t="s">
        <v>55</v>
      </c>
      <c r="O718" s="138">
        <v>20</v>
      </c>
      <c r="P718" s="138" t="s">
        <v>46</v>
      </c>
      <c r="Q718" s="138">
        <v>80</v>
      </c>
      <c r="R718" s="139" t="s">
        <v>15</v>
      </c>
      <c r="S718" s="136" t="s">
        <v>2389</v>
      </c>
      <c r="T718" s="138" t="s">
        <v>13</v>
      </c>
      <c r="U718" s="138" t="s">
        <v>27</v>
      </c>
      <c r="V718" s="138" t="s">
        <v>30</v>
      </c>
      <c r="W718" s="138" t="s">
        <v>31</v>
      </c>
      <c r="X718" s="138" t="s">
        <v>101</v>
      </c>
      <c r="Y718" s="138" t="s">
        <v>33</v>
      </c>
      <c r="Z718" s="140">
        <v>12</v>
      </c>
      <c r="AA718" s="14">
        <v>25</v>
      </c>
      <c r="AB718" s="14">
        <v>15</v>
      </c>
      <c r="AC718" s="14">
        <v>8</v>
      </c>
      <c r="AD718" s="14">
        <v>12</v>
      </c>
      <c r="AE718" s="140">
        <v>80</v>
      </c>
      <c r="AF718" s="14">
        <v>0</v>
      </c>
      <c r="AG718" s="14">
        <v>0</v>
      </c>
      <c r="AH718" s="14">
        <v>0</v>
      </c>
      <c r="AI718" s="14">
        <v>80</v>
      </c>
      <c r="AJ718" s="139" t="s">
        <v>15</v>
      </c>
      <c r="AK718" s="138" t="s">
        <v>36</v>
      </c>
      <c r="AL718" s="136" t="s">
        <v>275</v>
      </c>
      <c r="AM718" s="61" t="s">
        <v>2390</v>
      </c>
      <c r="AN718" s="65">
        <v>44927</v>
      </c>
      <c r="AO718" s="65">
        <v>45261</v>
      </c>
      <c r="AP718" s="14" t="s">
        <v>203</v>
      </c>
      <c r="AQ718" s="61" t="s">
        <v>2391</v>
      </c>
      <c r="AR718" s="60"/>
    </row>
    <row r="719" spans="1:45" ht="60" x14ac:dyDescent="0.25">
      <c r="A719" s="148"/>
      <c r="B719" s="136"/>
      <c r="C719" s="136"/>
      <c r="D719" s="136"/>
      <c r="E719" s="136"/>
      <c r="F719" s="136"/>
      <c r="G719" s="136"/>
      <c r="H719" s="136"/>
      <c r="I719" s="138"/>
      <c r="J719" s="138"/>
      <c r="K719" s="136"/>
      <c r="L719" s="136"/>
      <c r="M719" s="138"/>
      <c r="N719" s="138"/>
      <c r="O719" s="138"/>
      <c r="P719" s="138"/>
      <c r="Q719" s="138"/>
      <c r="R719" s="139"/>
      <c r="S719" s="136"/>
      <c r="T719" s="192"/>
      <c r="U719" s="192"/>
      <c r="V719" s="192"/>
      <c r="W719" s="192"/>
      <c r="X719" s="192"/>
      <c r="Y719" s="192"/>
      <c r="Z719" s="192"/>
      <c r="AA719" s="14">
        <v>0</v>
      </c>
      <c r="AB719" s="14">
        <v>0</v>
      </c>
      <c r="AC719" s="14">
        <v>0</v>
      </c>
      <c r="AD719" s="14">
        <v>12</v>
      </c>
      <c r="AE719" s="192"/>
      <c r="AF719" s="14">
        <v>0</v>
      </c>
      <c r="AG719" s="14">
        <v>0</v>
      </c>
      <c r="AH719" s="14">
        <v>0</v>
      </c>
      <c r="AI719" s="14">
        <v>80</v>
      </c>
      <c r="AJ719" s="139"/>
      <c r="AK719" s="192"/>
      <c r="AL719" s="150"/>
      <c r="AM719" s="61" t="s">
        <v>2392</v>
      </c>
      <c r="AN719" s="65">
        <v>44927</v>
      </c>
      <c r="AO719" s="65">
        <v>45261</v>
      </c>
      <c r="AP719" s="14" t="s">
        <v>203</v>
      </c>
      <c r="AQ719" s="61" t="s">
        <v>2391</v>
      </c>
      <c r="AR719" s="60"/>
    </row>
    <row r="720" spans="1:45" ht="90" x14ac:dyDescent="0.25">
      <c r="A720" s="148"/>
      <c r="B720" s="136"/>
      <c r="C720" s="136"/>
      <c r="D720" s="136"/>
      <c r="E720" s="136"/>
      <c r="F720" s="136"/>
      <c r="G720" s="136"/>
      <c r="H720" s="136"/>
      <c r="I720" s="138"/>
      <c r="J720" s="138"/>
      <c r="K720" s="136"/>
      <c r="L720" s="136"/>
      <c r="M720" s="138"/>
      <c r="N720" s="138"/>
      <c r="O720" s="138"/>
      <c r="P720" s="138"/>
      <c r="Q720" s="138"/>
      <c r="R720" s="139"/>
      <c r="S720" s="136"/>
      <c r="T720" s="192"/>
      <c r="U720" s="192"/>
      <c r="V720" s="192"/>
      <c r="W720" s="192"/>
      <c r="X720" s="192"/>
      <c r="Y720" s="192"/>
      <c r="Z720" s="192"/>
      <c r="AA720" s="14">
        <v>0</v>
      </c>
      <c r="AB720" s="14">
        <v>0</v>
      </c>
      <c r="AC720" s="14">
        <v>0</v>
      </c>
      <c r="AD720" s="14">
        <v>12</v>
      </c>
      <c r="AE720" s="192"/>
      <c r="AF720" s="14">
        <v>0</v>
      </c>
      <c r="AG720" s="14">
        <v>0</v>
      </c>
      <c r="AH720" s="14">
        <v>0</v>
      </c>
      <c r="AI720" s="14">
        <v>80</v>
      </c>
      <c r="AJ720" s="139"/>
      <c r="AK720" s="192"/>
      <c r="AL720" s="150"/>
      <c r="AM720" s="61" t="s">
        <v>2393</v>
      </c>
      <c r="AN720" s="65">
        <v>44927</v>
      </c>
      <c r="AO720" s="65">
        <v>45261</v>
      </c>
      <c r="AP720" s="14" t="s">
        <v>203</v>
      </c>
      <c r="AQ720" s="61" t="s">
        <v>2391</v>
      </c>
      <c r="AR720" s="60"/>
    </row>
    <row r="721" spans="1:44" ht="105" customHeight="1" x14ac:dyDescent="0.25">
      <c r="A721" s="148">
        <v>267</v>
      </c>
      <c r="B721" s="136" t="s">
        <v>2351</v>
      </c>
      <c r="C721" s="136" t="s">
        <v>292</v>
      </c>
      <c r="D721" s="136" t="s">
        <v>293</v>
      </c>
      <c r="E721" s="136" t="s">
        <v>95</v>
      </c>
      <c r="F721" s="136" t="s">
        <v>1850</v>
      </c>
      <c r="G721" s="136" t="s">
        <v>2394</v>
      </c>
      <c r="H721" s="136" t="s">
        <v>2395</v>
      </c>
      <c r="I721" s="138" t="s">
        <v>234</v>
      </c>
      <c r="J721" s="138" t="s">
        <v>193</v>
      </c>
      <c r="K721" s="136" t="s">
        <v>286</v>
      </c>
      <c r="L721" s="136" t="s">
        <v>71</v>
      </c>
      <c r="M721" s="138">
        <v>12</v>
      </c>
      <c r="N721" s="138" t="s">
        <v>55</v>
      </c>
      <c r="O721" s="138">
        <v>20</v>
      </c>
      <c r="P721" s="138" t="s">
        <v>46</v>
      </c>
      <c r="Q721" s="138">
        <v>80</v>
      </c>
      <c r="R721" s="139" t="s">
        <v>15</v>
      </c>
      <c r="S721" s="136" t="s">
        <v>2396</v>
      </c>
      <c r="T721" s="138" t="s">
        <v>13</v>
      </c>
      <c r="U721" s="138" t="s">
        <v>27</v>
      </c>
      <c r="V721" s="138" t="s">
        <v>30</v>
      </c>
      <c r="W721" s="138" t="s">
        <v>31</v>
      </c>
      <c r="X721" s="138" t="s">
        <v>101</v>
      </c>
      <c r="Y721" s="138" t="s">
        <v>33</v>
      </c>
      <c r="Z721" s="138">
        <v>12</v>
      </c>
      <c r="AA721" s="138">
        <v>25</v>
      </c>
      <c r="AB721" s="138">
        <v>15</v>
      </c>
      <c r="AC721" s="138">
        <v>8</v>
      </c>
      <c r="AD721" s="138">
        <v>12</v>
      </c>
      <c r="AE721" s="138">
        <v>80</v>
      </c>
      <c r="AF721" s="138">
        <v>0</v>
      </c>
      <c r="AG721" s="138">
        <v>0</v>
      </c>
      <c r="AH721" s="138">
        <v>0</v>
      </c>
      <c r="AI721" s="138">
        <v>80</v>
      </c>
      <c r="AJ721" s="139" t="s">
        <v>15</v>
      </c>
      <c r="AK721" s="138" t="s">
        <v>36</v>
      </c>
      <c r="AL721" s="136" t="s">
        <v>275</v>
      </c>
      <c r="AM721" s="61" t="s">
        <v>2397</v>
      </c>
      <c r="AN721" s="65">
        <v>44927</v>
      </c>
      <c r="AO721" s="65">
        <v>45261</v>
      </c>
      <c r="AP721" s="14" t="s">
        <v>203</v>
      </c>
      <c r="AQ721" s="61" t="s">
        <v>2391</v>
      </c>
      <c r="AR721" s="60"/>
    </row>
    <row r="722" spans="1:44" ht="45" x14ac:dyDescent="0.25">
      <c r="A722" s="148"/>
      <c r="B722" s="136"/>
      <c r="C722" s="136"/>
      <c r="D722" s="136"/>
      <c r="E722" s="136"/>
      <c r="F722" s="136"/>
      <c r="G722" s="136"/>
      <c r="H722" s="136"/>
      <c r="I722" s="138"/>
      <c r="J722" s="138"/>
      <c r="K722" s="136"/>
      <c r="L722" s="136"/>
      <c r="M722" s="138"/>
      <c r="N722" s="138"/>
      <c r="O722" s="138"/>
      <c r="P722" s="138"/>
      <c r="Q722" s="138"/>
      <c r="R722" s="139"/>
      <c r="S722" s="136"/>
      <c r="T722" s="138"/>
      <c r="U722" s="138"/>
      <c r="V722" s="138"/>
      <c r="W722" s="138"/>
      <c r="X722" s="138"/>
      <c r="Y722" s="138"/>
      <c r="Z722" s="138"/>
      <c r="AA722" s="138">
        <v>0</v>
      </c>
      <c r="AB722" s="138">
        <v>0</v>
      </c>
      <c r="AC722" s="138">
        <v>0</v>
      </c>
      <c r="AD722" s="138">
        <v>12</v>
      </c>
      <c r="AE722" s="138"/>
      <c r="AF722" s="138">
        <v>0</v>
      </c>
      <c r="AG722" s="138">
        <v>0</v>
      </c>
      <c r="AH722" s="138">
        <v>0</v>
      </c>
      <c r="AI722" s="138">
        <v>80</v>
      </c>
      <c r="AJ722" s="139"/>
      <c r="AK722" s="138"/>
      <c r="AL722" s="136"/>
      <c r="AM722" s="61" t="s">
        <v>2398</v>
      </c>
      <c r="AN722" s="65">
        <v>44927</v>
      </c>
      <c r="AO722" s="65">
        <v>45261</v>
      </c>
      <c r="AP722" s="14" t="s">
        <v>203</v>
      </c>
      <c r="AQ722" s="61" t="s">
        <v>2391</v>
      </c>
      <c r="AR722" s="60"/>
    </row>
    <row r="723" spans="1:44" ht="45" x14ac:dyDescent="0.25">
      <c r="A723" s="148"/>
      <c r="B723" s="136"/>
      <c r="C723" s="136"/>
      <c r="D723" s="136"/>
      <c r="E723" s="136"/>
      <c r="F723" s="136"/>
      <c r="G723" s="136"/>
      <c r="H723" s="136"/>
      <c r="I723" s="138"/>
      <c r="J723" s="138"/>
      <c r="K723" s="136"/>
      <c r="L723" s="136"/>
      <c r="M723" s="138"/>
      <c r="N723" s="138"/>
      <c r="O723" s="138"/>
      <c r="P723" s="138"/>
      <c r="Q723" s="138"/>
      <c r="R723" s="139"/>
      <c r="S723" s="136"/>
      <c r="T723" s="138"/>
      <c r="U723" s="138"/>
      <c r="V723" s="138"/>
      <c r="W723" s="138"/>
      <c r="X723" s="138"/>
      <c r="Y723" s="138"/>
      <c r="Z723" s="138"/>
      <c r="AA723" s="138">
        <v>0</v>
      </c>
      <c r="AB723" s="138">
        <v>0</v>
      </c>
      <c r="AC723" s="138">
        <v>0</v>
      </c>
      <c r="AD723" s="138">
        <v>12</v>
      </c>
      <c r="AE723" s="138"/>
      <c r="AF723" s="138">
        <v>0</v>
      </c>
      <c r="AG723" s="138">
        <v>0</v>
      </c>
      <c r="AH723" s="138">
        <v>0</v>
      </c>
      <c r="AI723" s="138">
        <v>80</v>
      </c>
      <c r="AJ723" s="139"/>
      <c r="AK723" s="138"/>
      <c r="AL723" s="136"/>
      <c r="AM723" s="61" t="s">
        <v>2399</v>
      </c>
      <c r="AN723" s="65">
        <v>44927</v>
      </c>
      <c r="AO723" s="65">
        <v>45261</v>
      </c>
      <c r="AP723" s="14" t="s">
        <v>203</v>
      </c>
      <c r="AQ723" s="61" t="s">
        <v>2391</v>
      </c>
      <c r="AR723" s="60"/>
    </row>
    <row r="724" spans="1:44" ht="60" x14ac:dyDescent="0.25">
      <c r="A724" s="148"/>
      <c r="B724" s="136"/>
      <c r="C724" s="136"/>
      <c r="D724" s="136"/>
      <c r="E724" s="136"/>
      <c r="F724" s="136"/>
      <c r="G724" s="136"/>
      <c r="H724" s="136"/>
      <c r="I724" s="138"/>
      <c r="J724" s="138"/>
      <c r="K724" s="136"/>
      <c r="L724" s="136"/>
      <c r="M724" s="138"/>
      <c r="N724" s="138"/>
      <c r="O724" s="138"/>
      <c r="P724" s="138"/>
      <c r="Q724" s="138"/>
      <c r="R724" s="139"/>
      <c r="S724" s="136"/>
      <c r="T724" s="138"/>
      <c r="U724" s="138"/>
      <c r="V724" s="138"/>
      <c r="W724" s="138"/>
      <c r="X724" s="138"/>
      <c r="Y724" s="138"/>
      <c r="Z724" s="138"/>
      <c r="AA724" s="138">
        <v>0</v>
      </c>
      <c r="AB724" s="138">
        <v>0</v>
      </c>
      <c r="AC724" s="138">
        <v>0</v>
      </c>
      <c r="AD724" s="138">
        <v>12</v>
      </c>
      <c r="AE724" s="138"/>
      <c r="AF724" s="138">
        <v>0</v>
      </c>
      <c r="AG724" s="138">
        <v>0</v>
      </c>
      <c r="AH724" s="138">
        <v>0</v>
      </c>
      <c r="AI724" s="138">
        <v>80</v>
      </c>
      <c r="AJ724" s="139"/>
      <c r="AK724" s="138"/>
      <c r="AL724" s="136"/>
      <c r="AM724" s="61" t="s">
        <v>2400</v>
      </c>
      <c r="AN724" s="65">
        <v>44927</v>
      </c>
      <c r="AO724" s="65">
        <v>45261</v>
      </c>
      <c r="AP724" s="14" t="s">
        <v>203</v>
      </c>
      <c r="AQ724" s="61" t="s">
        <v>2391</v>
      </c>
      <c r="AR724" s="60"/>
    </row>
    <row r="725" spans="1:44" ht="165" x14ac:dyDescent="0.25">
      <c r="A725" s="148">
        <v>268</v>
      </c>
      <c r="B725" s="136" t="s">
        <v>2401</v>
      </c>
      <c r="C725" s="136" t="s">
        <v>2402</v>
      </c>
      <c r="D725" s="136" t="s">
        <v>2403</v>
      </c>
      <c r="E725" s="136" t="s">
        <v>96</v>
      </c>
      <c r="F725" s="136" t="s">
        <v>2404</v>
      </c>
      <c r="G725" s="136" t="s">
        <v>2405</v>
      </c>
      <c r="H725" s="136" t="s">
        <v>2406</v>
      </c>
      <c r="I725" s="138" t="s">
        <v>158</v>
      </c>
      <c r="J725" s="138" t="s">
        <v>193</v>
      </c>
      <c r="K725" s="136" t="s">
        <v>23</v>
      </c>
      <c r="L725" s="136" t="s">
        <v>79</v>
      </c>
      <c r="M725" s="138">
        <v>289</v>
      </c>
      <c r="N725" s="138" t="s">
        <v>42</v>
      </c>
      <c r="O725" s="138">
        <v>40</v>
      </c>
      <c r="P725" s="138" t="s">
        <v>16</v>
      </c>
      <c r="Q725" s="138">
        <v>60</v>
      </c>
      <c r="R725" s="141" t="s">
        <v>16</v>
      </c>
      <c r="S725" s="61" t="s">
        <v>2407</v>
      </c>
      <c r="T725" s="14" t="s">
        <v>13</v>
      </c>
      <c r="U725" s="14" t="s">
        <v>27</v>
      </c>
      <c r="V725" s="14" t="s">
        <v>30</v>
      </c>
      <c r="W725" s="14" t="s">
        <v>31</v>
      </c>
      <c r="X725" s="14" t="s">
        <v>101</v>
      </c>
      <c r="Y725" s="14" t="s">
        <v>33</v>
      </c>
      <c r="Z725" s="140">
        <v>14.4</v>
      </c>
      <c r="AA725" s="14">
        <v>25</v>
      </c>
      <c r="AB725" s="14">
        <v>15</v>
      </c>
      <c r="AC725" s="14">
        <v>16</v>
      </c>
      <c r="AD725" s="14">
        <v>24</v>
      </c>
      <c r="AE725" s="140">
        <v>60</v>
      </c>
      <c r="AF725" s="14">
        <v>0</v>
      </c>
      <c r="AG725" s="14">
        <v>0</v>
      </c>
      <c r="AH725" s="14">
        <v>0</v>
      </c>
      <c r="AI725" s="14">
        <v>60</v>
      </c>
      <c r="AJ725" s="141" t="s">
        <v>16</v>
      </c>
      <c r="AK725" s="138" t="s">
        <v>36</v>
      </c>
      <c r="AL725" s="136" t="s">
        <v>275</v>
      </c>
      <c r="AM725" s="136" t="s">
        <v>2408</v>
      </c>
      <c r="AN725" s="137">
        <v>44927</v>
      </c>
      <c r="AO725" s="137">
        <v>45261</v>
      </c>
      <c r="AP725" s="138" t="s">
        <v>375</v>
      </c>
      <c r="AQ725" s="136" t="s">
        <v>2409</v>
      </c>
      <c r="AR725" s="60"/>
    </row>
    <row r="726" spans="1:44" ht="126.75" customHeight="1" x14ac:dyDescent="0.25">
      <c r="A726" s="148"/>
      <c r="B726" s="136"/>
      <c r="C726" s="136"/>
      <c r="D726" s="136"/>
      <c r="E726" s="136"/>
      <c r="F726" s="136"/>
      <c r="G726" s="136"/>
      <c r="H726" s="136"/>
      <c r="I726" s="138"/>
      <c r="J726" s="138"/>
      <c r="K726" s="136"/>
      <c r="L726" s="136"/>
      <c r="M726" s="138"/>
      <c r="N726" s="138"/>
      <c r="O726" s="138"/>
      <c r="P726" s="138"/>
      <c r="Q726" s="138"/>
      <c r="R726" s="141"/>
      <c r="S726" s="61" t="s">
        <v>2410</v>
      </c>
      <c r="T726" s="14" t="s">
        <v>13</v>
      </c>
      <c r="U726" s="14" t="s">
        <v>27</v>
      </c>
      <c r="V726" s="14" t="s">
        <v>30</v>
      </c>
      <c r="W726" s="14" t="s">
        <v>31</v>
      </c>
      <c r="X726" s="14" t="s">
        <v>101</v>
      </c>
      <c r="Y726" s="14" t="s">
        <v>33</v>
      </c>
      <c r="Z726" s="140"/>
      <c r="AA726" s="14">
        <v>25</v>
      </c>
      <c r="AB726" s="14">
        <v>15</v>
      </c>
      <c r="AC726" s="14">
        <v>9.6</v>
      </c>
      <c r="AD726" s="14">
        <v>14.4</v>
      </c>
      <c r="AE726" s="140"/>
      <c r="AF726" s="14">
        <v>0</v>
      </c>
      <c r="AG726" s="14">
        <v>0</v>
      </c>
      <c r="AH726" s="14">
        <v>0</v>
      </c>
      <c r="AI726" s="14">
        <v>60</v>
      </c>
      <c r="AJ726" s="141"/>
      <c r="AK726" s="138"/>
      <c r="AL726" s="136"/>
      <c r="AM726" s="136"/>
      <c r="AN726" s="137"/>
      <c r="AO726" s="137"/>
      <c r="AP726" s="138"/>
      <c r="AQ726" s="136"/>
      <c r="AR726" s="60"/>
    </row>
    <row r="727" spans="1:44" ht="180" customHeight="1" x14ac:dyDescent="0.25">
      <c r="A727" s="148">
        <v>269</v>
      </c>
      <c r="B727" s="136" t="s">
        <v>2401</v>
      </c>
      <c r="C727" s="136" t="s">
        <v>2038</v>
      </c>
      <c r="D727" s="136" t="s">
        <v>1943</v>
      </c>
      <c r="E727" s="136"/>
      <c r="F727" s="136"/>
      <c r="G727" s="136"/>
      <c r="H727" s="136" t="s">
        <v>2411</v>
      </c>
      <c r="I727" s="138" t="s">
        <v>66</v>
      </c>
      <c r="J727" s="138" t="s">
        <v>194</v>
      </c>
      <c r="K727" s="136" t="s">
        <v>22</v>
      </c>
      <c r="L727" s="136" t="s">
        <v>77</v>
      </c>
      <c r="M727" s="138" t="s">
        <v>2412</v>
      </c>
      <c r="N727" s="138" t="s">
        <v>41</v>
      </c>
      <c r="O727" s="138">
        <v>80</v>
      </c>
      <c r="P727" s="138" t="s">
        <v>14</v>
      </c>
      <c r="Q727" s="138">
        <v>100</v>
      </c>
      <c r="R727" s="144" t="s">
        <v>19</v>
      </c>
      <c r="S727" s="61" t="s">
        <v>2413</v>
      </c>
      <c r="T727" s="14" t="s">
        <v>13</v>
      </c>
      <c r="U727" s="14" t="s">
        <v>27</v>
      </c>
      <c r="V727" s="14" t="s">
        <v>30</v>
      </c>
      <c r="W727" s="14" t="s">
        <v>31</v>
      </c>
      <c r="X727" s="14" t="s">
        <v>101</v>
      </c>
      <c r="Y727" s="14" t="s">
        <v>33</v>
      </c>
      <c r="Z727" s="140">
        <v>28.8</v>
      </c>
      <c r="AA727" s="14">
        <v>25</v>
      </c>
      <c r="AB727" s="14">
        <v>15</v>
      </c>
      <c r="AC727" s="14">
        <v>32</v>
      </c>
      <c r="AD727" s="14">
        <v>48</v>
      </c>
      <c r="AE727" s="140">
        <v>100</v>
      </c>
      <c r="AF727" s="14">
        <v>0</v>
      </c>
      <c r="AG727" s="14">
        <v>0</v>
      </c>
      <c r="AH727" s="14">
        <v>0</v>
      </c>
      <c r="AI727" s="14">
        <v>100</v>
      </c>
      <c r="AJ727" s="144" t="s">
        <v>19</v>
      </c>
      <c r="AK727" s="138" t="s">
        <v>36</v>
      </c>
      <c r="AL727" s="136" t="s">
        <v>2414</v>
      </c>
      <c r="AM727" s="136" t="s">
        <v>2415</v>
      </c>
      <c r="AN727" s="137">
        <v>44866</v>
      </c>
      <c r="AO727" s="137">
        <v>45261</v>
      </c>
      <c r="AP727" s="138" t="s">
        <v>235</v>
      </c>
      <c r="AQ727" s="136" t="s">
        <v>2416</v>
      </c>
      <c r="AR727" s="60"/>
    </row>
    <row r="728" spans="1:44" ht="105" x14ac:dyDescent="0.25">
      <c r="A728" s="148"/>
      <c r="B728" s="136"/>
      <c r="C728" s="136"/>
      <c r="D728" s="136"/>
      <c r="E728" s="136"/>
      <c r="F728" s="136"/>
      <c r="G728" s="136"/>
      <c r="H728" s="136"/>
      <c r="I728" s="138"/>
      <c r="J728" s="138"/>
      <c r="K728" s="136"/>
      <c r="L728" s="136"/>
      <c r="M728" s="138"/>
      <c r="N728" s="138"/>
      <c r="O728" s="138"/>
      <c r="P728" s="138"/>
      <c r="Q728" s="138"/>
      <c r="R728" s="144"/>
      <c r="S728" s="61" t="s">
        <v>2417</v>
      </c>
      <c r="T728" s="14" t="s">
        <v>13</v>
      </c>
      <c r="U728" s="14" t="s">
        <v>27</v>
      </c>
      <c r="V728" s="14" t="s">
        <v>30</v>
      </c>
      <c r="W728" s="14" t="s">
        <v>31</v>
      </c>
      <c r="X728" s="14" t="s">
        <v>101</v>
      </c>
      <c r="Y728" s="14" t="s">
        <v>33</v>
      </c>
      <c r="Z728" s="140"/>
      <c r="AA728" s="14">
        <v>25</v>
      </c>
      <c r="AB728" s="14">
        <v>15</v>
      </c>
      <c r="AC728" s="14">
        <v>19.2</v>
      </c>
      <c r="AD728" s="14">
        <v>28.8</v>
      </c>
      <c r="AE728" s="140"/>
      <c r="AF728" s="14">
        <v>0</v>
      </c>
      <c r="AG728" s="14">
        <v>0</v>
      </c>
      <c r="AH728" s="14">
        <v>0</v>
      </c>
      <c r="AI728" s="14">
        <v>100</v>
      </c>
      <c r="AJ728" s="144"/>
      <c r="AK728" s="138"/>
      <c r="AL728" s="136"/>
      <c r="AM728" s="136"/>
      <c r="AN728" s="137"/>
      <c r="AO728" s="137"/>
      <c r="AP728" s="138"/>
      <c r="AQ728" s="136"/>
      <c r="AR728" s="60"/>
    </row>
    <row r="729" spans="1:44" ht="150" x14ac:dyDescent="0.25">
      <c r="A729" s="74">
        <v>270</v>
      </c>
      <c r="B729" s="61" t="s">
        <v>2401</v>
      </c>
      <c r="C729" s="61" t="s">
        <v>2038</v>
      </c>
      <c r="D729" s="61" t="s">
        <v>1781</v>
      </c>
      <c r="E729" s="61" t="s">
        <v>96</v>
      </c>
      <c r="F729" s="61" t="s">
        <v>2418</v>
      </c>
      <c r="G729" s="61" t="s">
        <v>2419</v>
      </c>
      <c r="H729" s="61" t="s">
        <v>2420</v>
      </c>
      <c r="I729" s="14" t="s">
        <v>158</v>
      </c>
      <c r="J729" s="14" t="s">
        <v>194</v>
      </c>
      <c r="K729" s="61" t="s">
        <v>23</v>
      </c>
      <c r="L729" s="61" t="s">
        <v>79</v>
      </c>
      <c r="M729" s="14">
        <v>80</v>
      </c>
      <c r="N729" s="14" t="s">
        <v>42</v>
      </c>
      <c r="O729" s="14">
        <v>40</v>
      </c>
      <c r="P729" s="14" t="s">
        <v>99</v>
      </c>
      <c r="Q729" s="14">
        <v>40</v>
      </c>
      <c r="R729" s="66" t="s">
        <v>16</v>
      </c>
      <c r="S729" s="61" t="s">
        <v>2421</v>
      </c>
      <c r="T729" s="14" t="s">
        <v>13</v>
      </c>
      <c r="U729" s="14" t="s">
        <v>27</v>
      </c>
      <c r="V729" s="14" t="s">
        <v>30</v>
      </c>
      <c r="W729" s="14" t="s">
        <v>31</v>
      </c>
      <c r="X729" s="14" t="s">
        <v>101</v>
      </c>
      <c r="Y729" s="14" t="s">
        <v>33</v>
      </c>
      <c r="Z729" s="64">
        <v>24</v>
      </c>
      <c r="AA729" s="14">
        <v>25</v>
      </c>
      <c r="AB729" s="14">
        <v>15</v>
      </c>
      <c r="AC729" s="14">
        <v>16</v>
      </c>
      <c r="AD729" s="14">
        <v>24</v>
      </c>
      <c r="AE729" s="64">
        <v>40</v>
      </c>
      <c r="AF729" s="14">
        <v>0</v>
      </c>
      <c r="AG729" s="14">
        <v>0</v>
      </c>
      <c r="AH729" s="14">
        <v>0</v>
      </c>
      <c r="AI729" s="14">
        <v>40</v>
      </c>
      <c r="AJ729" s="68" t="s">
        <v>18</v>
      </c>
      <c r="AK729" s="14" t="s">
        <v>35</v>
      </c>
      <c r="AL729" s="61" t="s">
        <v>194</v>
      </c>
      <c r="AM729" s="61"/>
      <c r="AN729" s="14"/>
      <c r="AO729" s="14"/>
      <c r="AP729" s="14"/>
      <c r="AQ729" s="61"/>
      <c r="AR729" s="60"/>
    </row>
    <row r="730" spans="1:44" ht="165" x14ac:dyDescent="0.25">
      <c r="A730" s="148">
        <v>271</v>
      </c>
      <c r="B730" s="136" t="s">
        <v>2401</v>
      </c>
      <c r="C730" s="136" t="s">
        <v>231</v>
      </c>
      <c r="D730" s="136" t="s">
        <v>282</v>
      </c>
      <c r="E730" s="136" t="s">
        <v>95</v>
      </c>
      <c r="F730" s="136" t="s">
        <v>283</v>
      </c>
      <c r="G730" s="136" t="s">
        <v>2422</v>
      </c>
      <c r="H730" s="136" t="s">
        <v>2423</v>
      </c>
      <c r="I730" s="138" t="s">
        <v>160</v>
      </c>
      <c r="J730" s="138" t="s">
        <v>193</v>
      </c>
      <c r="K730" s="136" t="s">
        <v>286</v>
      </c>
      <c r="L730" s="136" t="s">
        <v>71</v>
      </c>
      <c r="M730" s="138">
        <v>12</v>
      </c>
      <c r="N730" s="138" t="s">
        <v>55</v>
      </c>
      <c r="O730" s="138">
        <v>20</v>
      </c>
      <c r="P730" s="138" t="s">
        <v>46</v>
      </c>
      <c r="Q730" s="138">
        <v>80</v>
      </c>
      <c r="R730" s="139" t="s">
        <v>15</v>
      </c>
      <c r="S730" s="61" t="s">
        <v>2174</v>
      </c>
      <c r="T730" s="14" t="s">
        <v>13</v>
      </c>
      <c r="U730" s="14" t="s">
        <v>28</v>
      </c>
      <c r="V730" s="14" t="s">
        <v>30</v>
      </c>
      <c r="W730" s="14" t="s">
        <v>31</v>
      </c>
      <c r="X730" s="14" t="s">
        <v>101</v>
      </c>
      <c r="Y730" s="14" t="s">
        <v>33</v>
      </c>
      <c r="Z730" s="140">
        <v>5.0400000000000009</v>
      </c>
      <c r="AA730" s="14">
        <v>15</v>
      </c>
      <c r="AB730" s="14">
        <v>15</v>
      </c>
      <c r="AC730" s="14">
        <v>6</v>
      </c>
      <c r="AD730" s="14">
        <v>14</v>
      </c>
      <c r="AE730" s="140">
        <v>80</v>
      </c>
      <c r="AF730" s="14">
        <v>0</v>
      </c>
      <c r="AG730" s="14">
        <v>0</v>
      </c>
      <c r="AH730" s="14">
        <v>0</v>
      </c>
      <c r="AI730" s="14">
        <v>80</v>
      </c>
      <c r="AJ730" s="139" t="s">
        <v>15</v>
      </c>
      <c r="AK730" s="138" t="s">
        <v>36</v>
      </c>
      <c r="AL730" s="136" t="s">
        <v>275</v>
      </c>
      <c r="AM730" s="61" t="s">
        <v>2424</v>
      </c>
      <c r="AN730" s="65">
        <v>44927</v>
      </c>
      <c r="AO730" s="65">
        <v>45261</v>
      </c>
      <c r="AP730" s="14" t="s">
        <v>235</v>
      </c>
      <c r="AQ730" s="61" t="s">
        <v>2425</v>
      </c>
      <c r="AR730" s="60"/>
    </row>
    <row r="731" spans="1:44" ht="120" x14ac:dyDescent="0.25">
      <c r="A731" s="148"/>
      <c r="B731" s="136"/>
      <c r="C731" s="136"/>
      <c r="D731" s="136"/>
      <c r="E731" s="136"/>
      <c r="F731" s="136"/>
      <c r="G731" s="136"/>
      <c r="H731" s="136"/>
      <c r="I731" s="138"/>
      <c r="J731" s="138"/>
      <c r="K731" s="136"/>
      <c r="L731" s="136"/>
      <c r="M731" s="138"/>
      <c r="N731" s="138"/>
      <c r="O731" s="138"/>
      <c r="P731" s="138"/>
      <c r="Q731" s="138"/>
      <c r="R731" s="139"/>
      <c r="S731" s="61" t="s">
        <v>2177</v>
      </c>
      <c r="T731" s="14" t="s">
        <v>13</v>
      </c>
      <c r="U731" s="14" t="s">
        <v>27</v>
      </c>
      <c r="V731" s="14" t="s">
        <v>30</v>
      </c>
      <c r="W731" s="14" t="s">
        <v>31</v>
      </c>
      <c r="X731" s="14" t="s">
        <v>101</v>
      </c>
      <c r="Y731" s="14" t="s">
        <v>33</v>
      </c>
      <c r="Z731" s="140"/>
      <c r="AA731" s="14">
        <v>25</v>
      </c>
      <c r="AB731" s="14">
        <v>15</v>
      </c>
      <c r="AC731" s="14">
        <v>5.6</v>
      </c>
      <c r="AD731" s="14">
        <v>8.4</v>
      </c>
      <c r="AE731" s="140"/>
      <c r="AF731" s="14">
        <v>0</v>
      </c>
      <c r="AG731" s="14">
        <v>0</v>
      </c>
      <c r="AH731" s="14">
        <v>0</v>
      </c>
      <c r="AI731" s="14">
        <v>80</v>
      </c>
      <c r="AJ731" s="139"/>
      <c r="AK731" s="138"/>
      <c r="AL731" s="136"/>
      <c r="AM731" s="61" t="s">
        <v>2426</v>
      </c>
      <c r="AN731" s="65">
        <v>44927</v>
      </c>
      <c r="AO731" s="65">
        <v>45261</v>
      </c>
      <c r="AP731" s="14" t="s">
        <v>235</v>
      </c>
      <c r="AQ731" s="61" t="s">
        <v>371</v>
      </c>
      <c r="AR731" s="60"/>
    </row>
    <row r="732" spans="1:44" ht="135" x14ac:dyDescent="0.25">
      <c r="A732" s="148"/>
      <c r="B732" s="136"/>
      <c r="C732" s="136"/>
      <c r="D732" s="136"/>
      <c r="E732" s="136"/>
      <c r="F732" s="136"/>
      <c r="G732" s="136"/>
      <c r="H732" s="136"/>
      <c r="I732" s="138"/>
      <c r="J732" s="138"/>
      <c r="K732" s="136"/>
      <c r="L732" s="136"/>
      <c r="M732" s="138"/>
      <c r="N732" s="138"/>
      <c r="O732" s="138"/>
      <c r="P732" s="138"/>
      <c r="Q732" s="138"/>
      <c r="R732" s="139"/>
      <c r="S732" s="61" t="s">
        <v>2179</v>
      </c>
      <c r="T732" s="14" t="s">
        <v>13</v>
      </c>
      <c r="U732" s="14" t="s">
        <v>27</v>
      </c>
      <c r="V732" s="14" t="s">
        <v>30</v>
      </c>
      <c r="W732" s="14" t="s">
        <v>31</v>
      </c>
      <c r="X732" s="14" t="s">
        <v>101</v>
      </c>
      <c r="Y732" s="14" t="s">
        <v>33</v>
      </c>
      <c r="Z732" s="140"/>
      <c r="AA732" s="14">
        <v>25</v>
      </c>
      <c r="AB732" s="14">
        <v>15</v>
      </c>
      <c r="AC732" s="14">
        <v>3.36</v>
      </c>
      <c r="AD732" s="14">
        <v>5.0400000000000009</v>
      </c>
      <c r="AE732" s="140"/>
      <c r="AF732" s="14">
        <v>0</v>
      </c>
      <c r="AG732" s="14">
        <v>0</v>
      </c>
      <c r="AH732" s="14">
        <v>0</v>
      </c>
      <c r="AI732" s="14">
        <v>80</v>
      </c>
      <c r="AJ732" s="139"/>
      <c r="AK732" s="138"/>
      <c r="AL732" s="136"/>
      <c r="AM732" s="61" t="s">
        <v>2427</v>
      </c>
      <c r="AN732" s="65">
        <v>44927</v>
      </c>
      <c r="AO732" s="65">
        <v>45261</v>
      </c>
      <c r="AP732" s="14" t="s">
        <v>235</v>
      </c>
      <c r="AQ732" s="61" t="s">
        <v>2428</v>
      </c>
      <c r="AR732" s="60"/>
    </row>
    <row r="733" spans="1:44" ht="105" x14ac:dyDescent="0.25">
      <c r="A733" s="148"/>
      <c r="B733" s="136"/>
      <c r="C733" s="136"/>
      <c r="D733" s="136"/>
      <c r="E733" s="136"/>
      <c r="F733" s="136"/>
      <c r="G733" s="136"/>
      <c r="H733" s="136"/>
      <c r="I733" s="138"/>
      <c r="J733" s="138"/>
      <c r="K733" s="136"/>
      <c r="L733" s="136"/>
      <c r="M733" s="138"/>
      <c r="N733" s="138"/>
      <c r="O733" s="138"/>
      <c r="P733" s="138"/>
      <c r="Q733" s="138"/>
      <c r="R733" s="139"/>
      <c r="S733" s="61" t="s">
        <v>2181</v>
      </c>
      <c r="T733" s="14" t="s">
        <v>13</v>
      </c>
      <c r="U733" s="14" t="s">
        <v>27</v>
      </c>
      <c r="V733" s="14" t="s">
        <v>30</v>
      </c>
      <c r="W733" s="14" t="s">
        <v>31</v>
      </c>
      <c r="X733" s="14" t="s">
        <v>101</v>
      </c>
      <c r="Y733" s="14" t="s">
        <v>33</v>
      </c>
      <c r="Z733" s="140"/>
      <c r="AA733" s="14">
        <v>25</v>
      </c>
      <c r="AB733" s="14">
        <v>15</v>
      </c>
      <c r="AC733" s="14">
        <v>0</v>
      </c>
      <c r="AD733" s="14">
        <v>5.0400000000000009</v>
      </c>
      <c r="AE733" s="140"/>
      <c r="AF733" s="14">
        <v>0</v>
      </c>
      <c r="AG733" s="14">
        <v>0</v>
      </c>
      <c r="AH733" s="14">
        <v>0</v>
      </c>
      <c r="AI733" s="14">
        <v>80</v>
      </c>
      <c r="AJ733" s="139"/>
      <c r="AK733" s="138"/>
      <c r="AL733" s="136"/>
      <c r="AM733" s="61" t="s">
        <v>1842</v>
      </c>
      <c r="AN733" s="65">
        <v>44927</v>
      </c>
      <c r="AO733" s="65">
        <v>45261</v>
      </c>
      <c r="AP733" s="14" t="s">
        <v>235</v>
      </c>
      <c r="AQ733" s="61" t="s">
        <v>2409</v>
      </c>
      <c r="AR733" s="60"/>
    </row>
    <row r="734" spans="1:44" ht="75" x14ac:dyDescent="0.25">
      <c r="A734" s="148"/>
      <c r="B734" s="136"/>
      <c r="C734" s="136"/>
      <c r="D734" s="136"/>
      <c r="E734" s="136"/>
      <c r="F734" s="136"/>
      <c r="G734" s="136"/>
      <c r="H734" s="136"/>
      <c r="I734" s="138"/>
      <c r="J734" s="138"/>
      <c r="K734" s="136"/>
      <c r="L734" s="136"/>
      <c r="M734" s="138"/>
      <c r="N734" s="138"/>
      <c r="O734" s="138"/>
      <c r="P734" s="138"/>
      <c r="Q734" s="138"/>
      <c r="R734" s="139"/>
      <c r="S734" s="61"/>
      <c r="T734" s="14"/>
      <c r="U734" s="14"/>
      <c r="V734" s="14"/>
      <c r="W734" s="14"/>
      <c r="X734" s="14"/>
      <c r="Y734" s="14"/>
      <c r="Z734" s="140"/>
      <c r="AA734" s="14">
        <v>0</v>
      </c>
      <c r="AB734" s="14">
        <v>0</v>
      </c>
      <c r="AC734" s="14">
        <v>0</v>
      </c>
      <c r="AD734" s="14">
        <v>5.0400000000000009</v>
      </c>
      <c r="AE734" s="140"/>
      <c r="AF734" s="14">
        <v>0</v>
      </c>
      <c r="AG734" s="14">
        <v>0</v>
      </c>
      <c r="AH734" s="14">
        <v>0</v>
      </c>
      <c r="AI734" s="14">
        <v>80</v>
      </c>
      <c r="AJ734" s="139"/>
      <c r="AK734" s="138"/>
      <c r="AL734" s="136"/>
      <c r="AM734" s="61" t="s">
        <v>2429</v>
      </c>
      <c r="AN734" s="65">
        <v>44927</v>
      </c>
      <c r="AO734" s="65">
        <v>45261</v>
      </c>
      <c r="AP734" s="14" t="s">
        <v>235</v>
      </c>
      <c r="AQ734" s="61" t="s">
        <v>371</v>
      </c>
      <c r="AR734" s="60"/>
    </row>
    <row r="735" spans="1:44" ht="150" x14ac:dyDescent="0.25">
      <c r="A735" s="148">
        <v>272</v>
      </c>
      <c r="B735" s="136" t="s">
        <v>2401</v>
      </c>
      <c r="C735" s="136" t="s">
        <v>292</v>
      </c>
      <c r="D735" s="136" t="s">
        <v>293</v>
      </c>
      <c r="E735" s="136" t="s">
        <v>95</v>
      </c>
      <c r="F735" s="136" t="s">
        <v>1850</v>
      </c>
      <c r="G735" s="136" t="s">
        <v>2430</v>
      </c>
      <c r="H735" s="136" t="s">
        <v>2431</v>
      </c>
      <c r="I735" s="138" t="s">
        <v>234</v>
      </c>
      <c r="J735" s="138" t="s">
        <v>193</v>
      </c>
      <c r="K735" s="136" t="s">
        <v>286</v>
      </c>
      <c r="L735" s="136" t="s">
        <v>71</v>
      </c>
      <c r="M735" s="138">
        <v>12</v>
      </c>
      <c r="N735" s="138" t="s">
        <v>55</v>
      </c>
      <c r="O735" s="138">
        <v>20</v>
      </c>
      <c r="P735" s="138" t="s">
        <v>46</v>
      </c>
      <c r="Q735" s="138">
        <v>80</v>
      </c>
      <c r="R735" s="139" t="s">
        <v>15</v>
      </c>
      <c r="S735" s="61" t="s">
        <v>2185</v>
      </c>
      <c r="T735" s="14" t="s">
        <v>13</v>
      </c>
      <c r="U735" s="14" t="s">
        <v>27</v>
      </c>
      <c r="V735" s="14" t="s">
        <v>30</v>
      </c>
      <c r="W735" s="14" t="s">
        <v>31</v>
      </c>
      <c r="X735" s="14" t="s">
        <v>101</v>
      </c>
      <c r="Y735" s="14" t="s">
        <v>33</v>
      </c>
      <c r="Z735" s="140">
        <v>4.32</v>
      </c>
      <c r="AA735" s="14">
        <v>25</v>
      </c>
      <c r="AB735" s="14">
        <v>15</v>
      </c>
      <c r="AC735" s="14">
        <v>8</v>
      </c>
      <c r="AD735" s="14">
        <v>12</v>
      </c>
      <c r="AE735" s="140">
        <v>80</v>
      </c>
      <c r="AF735" s="14">
        <v>0</v>
      </c>
      <c r="AG735" s="14">
        <v>0</v>
      </c>
      <c r="AH735" s="14">
        <v>0</v>
      </c>
      <c r="AI735" s="14">
        <v>80</v>
      </c>
      <c r="AJ735" s="139" t="s">
        <v>15</v>
      </c>
      <c r="AK735" s="138" t="s">
        <v>36</v>
      </c>
      <c r="AL735" s="136" t="s">
        <v>275</v>
      </c>
      <c r="AM735" s="61" t="s">
        <v>2432</v>
      </c>
      <c r="AN735" s="65">
        <v>44927</v>
      </c>
      <c r="AO735" s="65">
        <v>45261</v>
      </c>
      <c r="AP735" s="14" t="s">
        <v>235</v>
      </c>
      <c r="AQ735" s="61" t="s">
        <v>2433</v>
      </c>
      <c r="AR735" s="60"/>
    </row>
    <row r="736" spans="1:44" ht="105" x14ac:dyDescent="0.25">
      <c r="A736" s="148"/>
      <c r="B736" s="136"/>
      <c r="C736" s="136"/>
      <c r="D736" s="136"/>
      <c r="E736" s="136"/>
      <c r="F736" s="136"/>
      <c r="G736" s="136"/>
      <c r="H736" s="136"/>
      <c r="I736" s="138"/>
      <c r="J736" s="138"/>
      <c r="K736" s="136"/>
      <c r="L736" s="136"/>
      <c r="M736" s="138"/>
      <c r="N736" s="138"/>
      <c r="O736" s="138"/>
      <c r="P736" s="138"/>
      <c r="Q736" s="138"/>
      <c r="R736" s="139"/>
      <c r="S736" s="61" t="s">
        <v>2188</v>
      </c>
      <c r="T736" s="14" t="s">
        <v>13</v>
      </c>
      <c r="U736" s="14" t="s">
        <v>27</v>
      </c>
      <c r="V736" s="14" t="s">
        <v>30</v>
      </c>
      <c r="W736" s="14" t="s">
        <v>31</v>
      </c>
      <c r="X736" s="14" t="s">
        <v>101</v>
      </c>
      <c r="Y736" s="14" t="s">
        <v>33</v>
      </c>
      <c r="Z736" s="140"/>
      <c r="AA736" s="14">
        <v>25</v>
      </c>
      <c r="AB736" s="14">
        <v>15</v>
      </c>
      <c r="AC736" s="14">
        <v>4.8</v>
      </c>
      <c r="AD736" s="14">
        <v>7.2</v>
      </c>
      <c r="AE736" s="140"/>
      <c r="AF736" s="14">
        <v>0</v>
      </c>
      <c r="AG736" s="14">
        <v>0</v>
      </c>
      <c r="AH736" s="14">
        <v>0</v>
      </c>
      <c r="AI736" s="14">
        <v>80</v>
      </c>
      <c r="AJ736" s="139"/>
      <c r="AK736" s="138"/>
      <c r="AL736" s="136"/>
      <c r="AM736" s="61" t="s">
        <v>2434</v>
      </c>
      <c r="AN736" s="65">
        <v>44927</v>
      </c>
      <c r="AO736" s="65">
        <v>45261</v>
      </c>
      <c r="AP736" s="14" t="s">
        <v>235</v>
      </c>
      <c r="AQ736" s="61" t="s">
        <v>2409</v>
      </c>
      <c r="AR736" s="60"/>
    </row>
    <row r="737" spans="1:44" ht="135" x14ac:dyDescent="0.25">
      <c r="A737" s="148"/>
      <c r="B737" s="136"/>
      <c r="C737" s="136"/>
      <c r="D737" s="136"/>
      <c r="E737" s="136"/>
      <c r="F737" s="136"/>
      <c r="G737" s="136"/>
      <c r="H737" s="136"/>
      <c r="I737" s="138"/>
      <c r="J737" s="138"/>
      <c r="K737" s="136"/>
      <c r="L737" s="136"/>
      <c r="M737" s="138"/>
      <c r="N737" s="138"/>
      <c r="O737" s="138"/>
      <c r="P737" s="138"/>
      <c r="Q737" s="138"/>
      <c r="R737" s="139"/>
      <c r="S737" s="61" t="s">
        <v>2190</v>
      </c>
      <c r="T737" s="14" t="s">
        <v>13</v>
      </c>
      <c r="U737" s="14" t="s">
        <v>27</v>
      </c>
      <c r="V737" s="14" t="s">
        <v>30</v>
      </c>
      <c r="W737" s="14" t="s">
        <v>31</v>
      </c>
      <c r="X737" s="14" t="s">
        <v>101</v>
      </c>
      <c r="Y737" s="14" t="s">
        <v>33</v>
      </c>
      <c r="Z737" s="140"/>
      <c r="AA737" s="14">
        <v>25</v>
      </c>
      <c r="AB737" s="14">
        <v>15</v>
      </c>
      <c r="AC737" s="14">
        <v>2.88</v>
      </c>
      <c r="AD737" s="14">
        <v>4.32</v>
      </c>
      <c r="AE737" s="140"/>
      <c r="AF737" s="14">
        <v>0</v>
      </c>
      <c r="AG737" s="14">
        <v>0</v>
      </c>
      <c r="AH737" s="14">
        <v>0</v>
      </c>
      <c r="AI737" s="14">
        <v>80</v>
      </c>
      <c r="AJ737" s="139"/>
      <c r="AK737" s="138"/>
      <c r="AL737" s="136"/>
      <c r="AM737" s="61" t="s">
        <v>2435</v>
      </c>
      <c r="AN737" s="65">
        <v>44927</v>
      </c>
      <c r="AO737" s="65">
        <v>45261</v>
      </c>
      <c r="AP737" s="14" t="s">
        <v>235</v>
      </c>
      <c r="AQ737" s="61" t="s">
        <v>2436</v>
      </c>
      <c r="AR737" s="60"/>
    </row>
    <row r="738" spans="1:44" ht="75" x14ac:dyDescent="0.25">
      <c r="A738" s="148"/>
      <c r="B738" s="136"/>
      <c r="C738" s="136"/>
      <c r="D738" s="136"/>
      <c r="E738" s="136"/>
      <c r="F738" s="136"/>
      <c r="G738" s="136"/>
      <c r="H738" s="136"/>
      <c r="I738" s="138"/>
      <c r="J738" s="138"/>
      <c r="K738" s="136"/>
      <c r="L738" s="136"/>
      <c r="M738" s="138"/>
      <c r="N738" s="138"/>
      <c r="O738" s="138"/>
      <c r="P738" s="138"/>
      <c r="Q738" s="138"/>
      <c r="R738" s="139"/>
      <c r="S738" s="61"/>
      <c r="T738" s="14"/>
      <c r="U738" s="14"/>
      <c r="V738" s="14"/>
      <c r="W738" s="14"/>
      <c r="X738" s="14"/>
      <c r="Y738" s="14"/>
      <c r="Z738" s="140"/>
      <c r="AA738" s="14">
        <v>0</v>
      </c>
      <c r="AB738" s="14">
        <v>0</v>
      </c>
      <c r="AC738" s="14">
        <v>0</v>
      </c>
      <c r="AD738" s="14">
        <v>4.32</v>
      </c>
      <c r="AE738" s="140"/>
      <c r="AF738" s="14">
        <v>0</v>
      </c>
      <c r="AG738" s="14">
        <v>0</v>
      </c>
      <c r="AH738" s="14">
        <v>0</v>
      </c>
      <c r="AI738" s="14">
        <v>80</v>
      </c>
      <c r="AJ738" s="139"/>
      <c r="AK738" s="138"/>
      <c r="AL738" s="136"/>
      <c r="AM738" s="61" t="s">
        <v>2437</v>
      </c>
      <c r="AN738" s="65">
        <v>44927</v>
      </c>
      <c r="AO738" s="65">
        <v>45261</v>
      </c>
      <c r="AP738" s="14" t="s">
        <v>235</v>
      </c>
      <c r="AQ738" s="61" t="s">
        <v>2436</v>
      </c>
      <c r="AR738" s="60"/>
    </row>
    <row r="739" spans="1:44" ht="255" customHeight="1" x14ac:dyDescent="0.25">
      <c r="A739" s="148">
        <v>273</v>
      </c>
      <c r="B739" s="136" t="s">
        <v>2438</v>
      </c>
      <c r="C739" s="136" t="s">
        <v>2272</v>
      </c>
      <c r="D739" s="136" t="s">
        <v>2439</v>
      </c>
      <c r="E739" s="136" t="s">
        <v>95</v>
      </c>
      <c r="F739" s="136" t="s">
        <v>2440</v>
      </c>
      <c r="G739" s="136" t="s">
        <v>2441</v>
      </c>
      <c r="H739" s="136" t="s">
        <v>2442</v>
      </c>
      <c r="I739" s="138" t="s">
        <v>158</v>
      </c>
      <c r="J739" s="138" t="s">
        <v>193</v>
      </c>
      <c r="K739" s="136" t="s">
        <v>23</v>
      </c>
      <c r="L739" s="136" t="s">
        <v>71</v>
      </c>
      <c r="M739" s="138">
        <v>70</v>
      </c>
      <c r="N739" s="138" t="s">
        <v>42</v>
      </c>
      <c r="O739" s="138">
        <v>40</v>
      </c>
      <c r="P739" s="138" t="s">
        <v>46</v>
      </c>
      <c r="Q739" s="138">
        <v>80</v>
      </c>
      <c r="R739" s="139" t="s">
        <v>15</v>
      </c>
      <c r="S739" s="122" t="s">
        <v>2443</v>
      </c>
      <c r="T739" s="120" t="s">
        <v>13</v>
      </c>
      <c r="U739" s="120" t="s">
        <v>27</v>
      </c>
      <c r="V739" s="120" t="s">
        <v>30</v>
      </c>
      <c r="W739" s="120" t="s">
        <v>31</v>
      </c>
      <c r="X739" s="120" t="s">
        <v>101</v>
      </c>
      <c r="Y739" s="120" t="s">
        <v>33</v>
      </c>
      <c r="Z739" s="126">
        <v>24</v>
      </c>
      <c r="AA739" s="14">
        <v>25</v>
      </c>
      <c r="AB739" s="14">
        <v>15</v>
      </c>
      <c r="AC739" s="14">
        <v>16</v>
      </c>
      <c r="AD739" s="14">
        <v>24</v>
      </c>
      <c r="AE739" s="126">
        <v>80</v>
      </c>
      <c r="AF739" s="14">
        <v>0</v>
      </c>
      <c r="AG739" s="14">
        <v>0</v>
      </c>
      <c r="AH739" s="14">
        <v>0</v>
      </c>
      <c r="AI739" s="14">
        <v>80</v>
      </c>
      <c r="AJ739" s="151" t="s">
        <v>16</v>
      </c>
      <c r="AK739" s="120" t="s">
        <v>36</v>
      </c>
      <c r="AL739" s="122" t="s">
        <v>2253</v>
      </c>
      <c r="AM739" s="61" t="s">
        <v>2444</v>
      </c>
      <c r="AN739" s="65">
        <v>44927</v>
      </c>
      <c r="AO739" s="65">
        <v>45261</v>
      </c>
      <c r="AP739" s="14" t="s">
        <v>236</v>
      </c>
      <c r="AQ739" s="122" t="s">
        <v>2445</v>
      </c>
      <c r="AR739" s="60"/>
    </row>
    <row r="740" spans="1:44" ht="105" customHeight="1" x14ac:dyDescent="0.25">
      <c r="A740" s="148"/>
      <c r="B740" s="136"/>
      <c r="C740" s="136"/>
      <c r="D740" s="136"/>
      <c r="E740" s="136"/>
      <c r="F740" s="136"/>
      <c r="G740" s="136"/>
      <c r="H740" s="136"/>
      <c r="I740" s="138"/>
      <c r="J740" s="138"/>
      <c r="K740" s="136"/>
      <c r="L740" s="136"/>
      <c r="M740" s="138"/>
      <c r="N740" s="138"/>
      <c r="O740" s="138"/>
      <c r="P740" s="138"/>
      <c r="Q740" s="138"/>
      <c r="R740" s="139"/>
      <c r="S740" s="135"/>
      <c r="T740" s="131"/>
      <c r="U740" s="131"/>
      <c r="V740" s="131"/>
      <c r="W740" s="131"/>
      <c r="X740" s="131"/>
      <c r="Y740" s="131"/>
      <c r="Z740" s="156"/>
      <c r="AA740" s="14">
        <v>0</v>
      </c>
      <c r="AB740" s="14">
        <v>0</v>
      </c>
      <c r="AC740" s="14">
        <v>0</v>
      </c>
      <c r="AD740" s="14">
        <v>24</v>
      </c>
      <c r="AE740" s="156"/>
      <c r="AF740" s="14">
        <v>0</v>
      </c>
      <c r="AG740" s="14">
        <v>0</v>
      </c>
      <c r="AH740" s="14">
        <v>0</v>
      </c>
      <c r="AI740" s="14">
        <v>80</v>
      </c>
      <c r="AJ740" s="152"/>
      <c r="AK740" s="131"/>
      <c r="AL740" s="135"/>
      <c r="AM740" s="61" t="s">
        <v>2446</v>
      </c>
      <c r="AN740" s="128" t="s">
        <v>2448</v>
      </c>
      <c r="AO740" s="65"/>
      <c r="AP740" s="14"/>
      <c r="AQ740" s="135"/>
      <c r="AR740" s="60"/>
    </row>
    <row r="741" spans="1:44" ht="75" x14ac:dyDescent="0.25">
      <c r="A741" s="148"/>
      <c r="B741" s="136"/>
      <c r="C741" s="136"/>
      <c r="D741" s="136"/>
      <c r="E741" s="136"/>
      <c r="F741" s="136"/>
      <c r="G741" s="136"/>
      <c r="H741" s="136"/>
      <c r="I741" s="138"/>
      <c r="J741" s="138"/>
      <c r="K741" s="136"/>
      <c r="L741" s="136"/>
      <c r="M741" s="138"/>
      <c r="N741" s="138"/>
      <c r="O741" s="138"/>
      <c r="P741" s="138"/>
      <c r="Q741" s="138"/>
      <c r="R741" s="139"/>
      <c r="S741" s="123"/>
      <c r="T741" s="121"/>
      <c r="U741" s="121"/>
      <c r="V741" s="121"/>
      <c r="W741" s="121"/>
      <c r="X741" s="121"/>
      <c r="Y741" s="121"/>
      <c r="Z741" s="127"/>
      <c r="AA741" s="14">
        <v>0</v>
      </c>
      <c r="AB741" s="14">
        <v>0</v>
      </c>
      <c r="AC741" s="14">
        <v>0</v>
      </c>
      <c r="AD741" s="14">
        <v>24</v>
      </c>
      <c r="AE741" s="127"/>
      <c r="AF741" s="14">
        <v>0</v>
      </c>
      <c r="AG741" s="14">
        <v>0</v>
      </c>
      <c r="AH741" s="14">
        <v>0</v>
      </c>
      <c r="AI741" s="14">
        <v>80</v>
      </c>
      <c r="AJ741" s="153"/>
      <c r="AK741" s="121"/>
      <c r="AL741" s="123"/>
      <c r="AM741" s="61" t="s">
        <v>2447</v>
      </c>
      <c r="AN741" s="130"/>
      <c r="AO741" s="65"/>
      <c r="AP741" s="14"/>
      <c r="AQ741" s="123"/>
      <c r="AR741" s="60"/>
    </row>
    <row r="742" spans="1:44" ht="180" customHeight="1" x14ac:dyDescent="0.25">
      <c r="A742" s="148">
        <v>274</v>
      </c>
      <c r="B742" s="136" t="s">
        <v>2438</v>
      </c>
      <c r="C742" s="136" t="s">
        <v>1872</v>
      </c>
      <c r="D742" s="136" t="s">
        <v>1943</v>
      </c>
      <c r="E742" s="136" t="s">
        <v>96</v>
      </c>
      <c r="F742" s="136" t="s">
        <v>2449</v>
      </c>
      <c r="G742" s="136" t="s">
        <v>2450</v>
      </c>
      <c r="H742" s="136" t="s">
        <v>2451</v>
      </c>
      <c r="I742" s="138" t="s">
        <v>158</v>
      </c>
      <c r="J742" s="138" t="s">
        <v>193</v>
      </c>
      <c r="K742" s="136" t="s">
        <v>23</v>
      </c>
      <c r="L742" s="136" t="s">
        <v>71</v>
      </c>
      <c r="M742" s="138">
        <v>190</v>
      </c>
      <c r="N742" s="138" t="s">
        <v>42</v>
      </c>
      <c r="O742" s="138">
        <v>40</v>
      </c>
      <c r="P742" s="138" t="s">
        <v>16</v>
      </c>
      <c r="Q742" s="138">
        <v>60</v>
      </c>
      <c r="R742" s="141" t="s">
        <v>16</v>
      </c>
      <c r="S742" s="61" t="s">
        <v>2452</v>
      </c>
      <c r="T742" s="14" t="s">
        <v>13</v>
      </c>
      <c r="U742" s="14" t="s">
        <v>27</v>
      </c>
      <c r="V742" s="14" t="s">
        <v>30</v>
      </c>
      <c r="W742" s="14" t="s">
        <v>551</v>
      </c>
      <c r="X742" s="14" t="s">
        <v>32</v>
      </c>
      <c r="Y742" s="14" t="s">
        <v>33</v>
      </c>
      <c r="Z742" s="126">
        <v>24</v>
      </c>
      <c r="AA742" s="14">
        <v>25</v>
      </c>
      <c r="AB742" s="14">
        <v>15</v>
      </c>
      <c r="AC742" s="14">
        <v>16</v>
      </c>
      <c r="AD742" s="14">
        <v>24</v>
      </c>
      <c r="AE742" s="126">
        <v>45</v>
      </c>
      <c r="AF742" s="14">
        <v>0</v>
      </c>
      <c r="AG742" s="14">
        <v>0</v>
      </c>
      <c r="AH742" s="14">
        <v>0</v>
      </c>
      <c r="AI742" s="14">
        <v>60</v>
      </c>
      <c r="AJ742" s="151" t="s">
        <v>16</v>
      </c>
      <c r="AK742" s="120" t="s">
        <v>36</v>
      </c>
      <c r="AL742" s="122" t="s">
        <v>2253</v>
      </c>
      <c r="AM742" s="122" t="s">
        <v>2453</v>
      </c>
      <c r="AN742" s="128">
        <v>44927</v>
      </c>
      <c r="AO742" s="128">
        <v>45261</v>
      </c>
      <c r="AP742" s="120" t="s">
        <v>2454</v>
      </c>
      <c r="AQ742" s="122" t="s">
        <v>2455</v>
      </c>
      <c r="AR742" s="60"/>
    </row>
    <row r="743" spans="1:44" ht="75" x14ac:dyDescent="0.25">
      <c r="A743" s="148"/>
      <c r="B743" s="136"/>
      <c r="C743" s="136"/>
      <c r="D743" s="136"/>
      <c r="E743" s="136"/>
      <c r="F743" s="136"/>
      <c r="G743" s="136"/>
      <c r="H743" s="136"/>
      <c r="I743" s="138"/>
      <c r="J743" s="138"/>
      <c r="K743" s="136"/>
      <c r="L743" s="136"/>
      <c r="M743" s="138"/>
      <c r="N743" s="138"/>
      <c r="O743" s="138"/>
      <c r="P743" s="138"/>
      <c r="Q743" s="138"/>
      <c r="R743" s="141"/>
      <c r="S743" s="61" t="s">
        <v>2456</v>
      </c>
      <c r="T743" s="14" t="s">
        <v>0</v>
      </c>
      <c r="U743" s="14" t="s">
        <v>29</v>
      </c>
      <c r="V743" s="14" t="s">
        <v>30</v>
      </c>
      <c r="W743" s="14" t="s">
        <v>551</v>
      </c>
      <c r="X743" s="14" t="s">
        <v>101</v>
      </c>
      <c r="Y743" s="14" t="s">
        <v>33</v>
      </c>
      <c r="Z743" s="127"/>
      <c r="AA743" s="14">
        <v>0</v>
      </c>
      <c r="AB743" s="14">
        <v>0</v>
      </c>
      <c r="AC743" s="14">
        <v>0</v>
      </c>
      <c r="AD743" s="14">
        <v>24</v>
      </c>
      <c r="AE743" s="127"/>
      <c r="AF743" s="14">
        <v>10</v>
      </c>
      <c r="AG743" s="14">
        <v>15</v>
      </c>
      <c r="AH743" s="14">
        <v>15</v>
      </c>
      <c r="AI743" s="14">
        <v>45</v>
      </c>
      <c r="AJ743" s="153"/>
      <c r="AK743" s="121"/>
      <c r="AL743" s="123"/>
      <c r="AM743" s="123"/>
      <c r="AN743" s="130"/>
      <c r="AO743" s="130"/>
      <c r="AP743" s="121"/>
      <c r="AQ743" s="123"/>
      <c r="AR743" s="60"/>
    </row>
    <row r="744" spans="1:44" ht="210" customHeight="1" x14ac:dyDescent="0.25">
      <c r="A744" s="148">
        <v>275</v>
      </c>
      <c r="B744" s="136" t="s">
        <v>2438</v>
      </c>
      <c r="C744" s="136" t="s">
        <v>2457</v>
      </c>
      <c r="D744" s="136" t="s">
        <v>2458</v>
      </c>
      <c r="E744" s="136" t="s">
        <v>95</v>
      </c>
      <c r="F744" s="136" t="s">
        <v>2459</v>
      </c>
      <c r="G744" s="136" t="s">
        <v>2460</v>
      </c>
      <c r="H744" s="136" t="s">
        <v>2461</v>
      </c>
      <c r="I744" s="138" t="s">
        <v>158</v>
      </c>
      <c r="J744" s="138" t="s">
        <v>193</v>
      </c>
      <c r="K744" s="136" t="s">
        <v>23</v>
      </c>
      <c r="L744" s="136" t="s">
        <v>71</v>
      </c>
      <c r="M744" s="138">
        <v>80</v>
      </c>
      <c r="N744" s="138" t="s">
        <v>42</v>
      </c>
      <c r="O744" s="138">
        <v>40</v>
      </c>
      <c r="P744" s="138" t="s">
        <v>99</v>
      </c>
      <c r="Q744" s="138">
        <v>40</v>
      </c>
      <c r="R744" s="141" t="s">
        <v>16</v>
      </c>
      <c r="S744" s="122" t="s">
        <v>2462</v>
      </c>
      <c r="T744" s="120" t="s">
        <v>13</v>
      </c>
      <c r="U744" s="120" t="s">
        <v>27</v>
      </c>
      <c r="V744" s="120" t="s">
        <v>30</v>
      </c>
      <c r="W744" s="120" t="s">
        <v>31</v>
      </c>
      <c r="X744" s="120" t="s">
        <v>32</v>
      </c>
      <c r="Y744" s="120" t="s">
        <v>33</v>
      </c>
      <c r="Z744" s="126">
        <v>24</v>
      </c>
      <c r="AA744" s="14">
        <v>25</v>
      </c>
      <c r="AB744" s="14">
        <v>15</v>
      </c>
      <c r="AC744" s="14">
        <v>16</v>
      </c>
      <c r="AD744" s="14">
        <v>24</v>
      </c>
      <c r="AE744" s="126">
        <v>40</v>
      </c>
      <c r="AF744" s="14">
        <v>0</v>
      </c>
      <c r="AG744" s="14">
        <v>0</v>
      </c>
      <c r="AH744" s="14">
        <v>0</v>
      </c>
      <c r="AI744" s="14">
        <v>40</v>
      </c>
      <c r="AJ744" s="151" t="s">
        <v>16</v>
      </c>
      <c r="AK744" s="120" t="s">
        <v>36</v>
      </c>
      <c r="AL744" s="122" t="s">
        <v>2253</v>
      </c>
      <c r="AM744" s="61" t="s">
        <v>2463</v>
      </c>
      <c r="AN744" s="128">
        <v>44927</v>
      </c>
      <c r="AO744" s="128">
        <v>45261</v>
      </c>
      <c r="AP744" s="122" t="s">
        <v>2464</v>
      </c>
      <c r="AQ744" s="122" t="s">
        <v>2280</v>
      </c>
      <c r="AR744" s="60"/>
    </row>
    <row r="745" spans="1:44" ht="75" x14ac:dyDescent="0.25">
      <c r="A745" s="148"/>
      <c r="B745" s="136"/>
      <c r="C745" s="136"/>
      <c r="D745" s="136"/>
      <c r="E745" s="136"/>
      <c r="F745" s="136"/>
      <c r="G745" s="136"/>
      <c r="H745" s="136"/>
      <c r="I745" s="138"/>
      <c r="J745" s="138"/>
      <c r="K745" s="136"/>
      <c r="L745" s="136"/>
      <c r="M745" s="138"/>
      <c r="N745" s="138"/>
      <c r="O745" s="138"/>
      <c r="P745" s="138"/>
      <c r="Q745" s="138"/>
      <c r="R745" s="141"/>
      <c r="S745" s="135"/>
      <c r="T745" s="131"/>
      <c r="U745" s="131"/>
      <c r="V745" s="131"/>
      <c r="W745" s="131"/>
      <c r="X745" s="131"/>
      <c r="Y745" s="131"/>
      <c r="Z745" s="156"/>
      <c r="AA745" s="14">
        <v>0</v>
      </c>
      <c r="AB745" s="14">
        <v>0</v>
      </c>
      <c r="AC745" s="14">
        <v>0</v>
      </c>
      <c r="AD745" s="14">
        <v>24</v>
      </c>
      <c r="AE745" s="156"/>
      <c r="AF745" s="14">
        <v>0</v>
      </c>
      <c r="AG745" s="14">
        <v>0</v>
      </c>
      <c r="AH745" s="14">
        <v>0</v>
      </c>
      <c r="AI745" s="14">
        <v>40</v>
      </c>
      <c r="AJ745" s="152"/>
      <c r="AK745" s="131"/>
      <c r="AL745" s="135"/>
      <c r="AM745" s="61" t="s">
        <v>2465</v>
      </c>
      <c r="AN745" s="129"/>
      <c r="AO745" s="129"/>
      <c r="AP745" s="135"/>
      <c r="AQ745" s="135"/>
      <c r="AR745" s="60"/>
    </row>
    <row r="746" spans="1:44" ht="120" x14ac:dyDescent="0.25">
      <c r="A746" s="148"/>
      <c r="B746" s="136"/>
      <c r="C746" s="136"/>
      <c r="D746" s="136"/>
      <c r="E746" s="136"/>
      <c r="F746" s="136"/>
      <c r="G746" s="136"/>
      <c r="H746" s="136"/>
      <c r="I746" s="138"/>
      <c r="J746" s="138"/>
      <c r="K746" s="136"/>
      <c r="L746" s="136"/>
      <c r="M746" s="138"/>
      <c r="N746" s="138"/>
      <c r="O746" s="138"/>
      <c r="P746" s="138"/>
      <c r="Q746" s="138"/>
      <c r="R746" s="141"/>
      <c r="S746" s="123"/>
      <c r="T746" s="121"/>
      <c r="U746" s="121"/>
      <c r="V746" s="121"/>
      <c r="W746" s="121"/>
      <c r="X746" s="121"/>
      <c r="Y746" s="121"/>
      <c r="Z746" s="127"/>
      <c r="AA746" s="14">
        <v>0</v>
      </c>
      <c r="AB746" s="14">
        <v>0</v>
      </c>
      <c r="AC746" s="14">
        <v>0</v>
      </c>
      <c r="AD746" s="14">
        <v>24</v>
      </c>
      <c r="AE746" s="127"/>
      <c r="AF746" s="14">
        <v>0</v>
      </c>
      <c r="AG746" s="14">
        <v>0</v>
      </c>
      <c r="AH746" s="14">
        <v>0</v>
      </c>
      <c r="AI746" s="14">
        <v>40</v>
      </c>
      <c r="AJ746" s="153"/>
      <c r="AK746" s="121"/>
      <c r="AL746" s="123"/>
      <c r="AM746" s="61" t="s">
        <v>2466</v>
      </c>
      <c r="AN746" s="130"/>
      <c r="AO746" s="130"/>
      <c r="AP746" s="123"/>
      <c r="AQ746" s="123"/>
      <c r="AR746" s="60"/>
    </row>
    <row r="747" spans="1:44" ht="105" x14ac:dyDescent="0.25">
      <c r="A747" s="148">
        <v>276</v>
      </c>
      <c r="B747" s="136" t="s">
        <v>2438</v>
      </c>
      <c r="C747" s="136" t="s">
        <v>1872</v>
      </c>
      <c r="D747" s="136" t="s">
        <v>2467</v>
      </c>
      <c r="E747" s="136"/>
      <c r="F747" s="136"/>
      <c r="G747" s="136"/>
      <c r="H747" s="136" t="s">
        <v>2468</v>
      </c>
      <c r="I747" s="138" t="s">
        <v>66</v>
      </c>
      <c r="J747" s="138" t="s">
        <v>193</v>
      </c>
      <c r="K747" s="136" t="s">
        <v>22</v>
      </c>
      <c r="L747" s="136" t="s">
        <v>77</v>
      </c>
      <c r="M747" s="138">
        <v>300</v>
      </c>
      <c r="N747" s="138" t="s">
        <v>41</v>
      </c>
      <c r="O747" s="138">
        <v>80</v>
      </c>
      <c r="P747" s="138" t="s">
        <v>14</v>
      </c>
      <c r="Q747" s="138">
        <v>100</v>
      </c>
      <c r="R747" s="144" t="s">
        <v>19</v>
      </c>
      <c r="S747" s="61" t="s">
        <v>2469</v>
      </c>
      <c r="T747" s="14" t="s">
        <v>13</v>
      </c>
      <c r="U747" s="14" t="s">
        <v>28</v>
      </c>
      <c r="V747" s="14" t="s">
        <v>30</v>
      </c>
      <c r="W747" s="14" t="s">
        <v>31</v>
      </c>
      <c r="X747" s="14" t="s">
        <v>101</v>
      </c>
      <c r="Y747" s="14" t="s">
        <v>33</v>
      </c>
      <c r="Z747" s="126">
        <v>39.200000000000003</v>
      </c>
      <c r="AA747" s="14">
        <v>15</v>
      </c>
      <c r="AB747" s="14">
        <v>15</v>
      </c>
      <c r="AC747" s="14">
        <v>24</v>
      </c>
      <c r="AD747" s="14">
        <v>56</v>
      </c>
      <c r="AE747" s="126">
        <v>75</v>
      </c>
      <c r="AF747" s="14">
        <v>0</v>
      </c>
      <c r="AG747" s="14">
        <v>0</v>
      </c>
      <c r="AH747" s="14">
        <v>0</v>
      </c>
      <c r="AI747" s="14">
        <v>100</v>
      </c>
      <c r="AJ747" s="124" t="s">
        <v>15</v>
      </c>
      <c r="AK747" s="120" t="s">
        <v>36</v>
      </c>
      <c r="AL747" s="122" t="s">
        <v>275</v>
      </c>
      <c r="AM747" s="61" t="s">
        <v>2470</v>
      </c>
      <c r="AN747" s="128">
        <v>44927</v>
      </c>
      <c r="AO747" s="128">
        <v>45290</v>
      </c>
      <c r="AP747" s="120" t="s">
        <v>2471</v>
      </c>
      <c r="AQ747" s="61" t="s">
        <v>2472</v>
      </c>
      <c r="AR747" s="60"/>
    </row>
    <row r="748" spans="1:44" ht="120" x14ac:dyDescent="0.25">
      <c r="A748" s="148"/>
      <c r="B748" s="136"/>
      <c r="C748" s="136"/>
      <c r="D748" s="136"/>
      <c r="E748" s="136"/>
      <c r="F748" s="136"/>
      <c r="G748" s="136"/>
      <c r="H748" s="136"/>
      <c r="I748" s="138"/>
      <c r="J748" s="138"/>
      <c r="K748" s="136"/>
      <c r="L748" s="136"/>
      <c r="M748" s="138"/>
      <c r="N748" s="138"/>
      <c r="O748" s="138"/>
      <c r="P748" s="138"/>
      <c r="Q748" s="138"/>
      <c r="R748" s="144"/>
      <c r="S748" s="61" t="s">
        <v>2473</v>
      </c>
      <c r="T748" s="14" t="s">
        <v>13</v>
      </c>
      <c r="U748" s="14" t="s">
        <v>28</v>
      </c>
      <c r="V748" s="14" t="s">
        <v>30</v>
      </c>
      <c r="W748" s="14" t="s">
        <v>31</v>
      </c>
      <c r="X748" s="14" t="s">
        <v>101</v>
      </c>
      <c r="Y748" s="14" t="s">
        <v>34</v>
      </c>
      <c r="Z748" s="156"/>
      <c r="AA748" s="14">
        <v>15</v>
      </c>
      <c r="AB748" s="14">
        <v>15</v>
      </c>
      <c r="AC748" s="14">
        <v>16.8</v>
      </c>
      <c r="AD748" s="14">
        <v>39.200000000000003</v>
      </c>
      <c r="AE748" s="156"/>
      <c r="AF748" s="14">
        <v>0</v>
      </c>
      <c r="AG748" s="14">
        <v>0</v>
      </c>
      <c r="AH748" s="14">
        <v>0</v>
      </c>
      <c r="AI748" s="14">
        <v>100</v>
      </c>
      <c r="AJ748" s="155"/>
      <c r="AK748" s="131"/>
      <c r="AL748" s="135"/>
      <c r="AM748" s="61" t="s">
        <v>2474</v>
      </c>
      <c r="AN748" s="130"/>
      <c r="AO748" s="130"/>
      <c r="AP748" s="121"/>
      <c r="AQ748" s="61" t="s">
        <v>2475</v>
      </c>
      <c r="AR748" s="60"/>
    </row>
    <row r="749" spans="1:44" ht="105" x14ac:dyDescent="0.25">
      <c r="A749" s="148"/>
      <c r="B749" s="136"/>
      <c r="C749" s="136"/>
      <c r="D749" s="136"/>
      <c r="E749" s="136"/>
      <c r="F749" s="136"/>
      <c r="G749" s="136"/>
      <c r="H749" s="136"/>
      <c r="I749" s="138"/>
      <c r="J749" s="138"/>
      <c r="K749" s="136"/>
      <c r="L749" s="136"/>
      <c r="M749" s="138"/>
      <c r="N749" s="138"/>
      <c r="O749" s="138"/>
      <c r="P749" s="138"/>
      <c r="Q749" s="138"/>
      <c r="R749" s="144"/>
      <c r="S749" s="61" t="s">
        <v>2476</v>
      </c>
      <c r="T749" s="14" t="s">
        <v>0</v>
      </c>
      <c r="U749" s="14" t="s">
        <v>29</v>
      </c>
      <c r="V749" s="14" t="s">
        <v>30</v>
      </c>
      <c r="W749" s="14" t="s">
        <v>551</v>
      </c>
      <c r="X749" s="14" t="s">
        <v>101</v>
      </c>
      <c r="Y749" s="14" t="s">
        <v>34</v>
      </c>
      <c r="Z749" s="127"/>
      <c r="AA749" s="14">
        <v>0</v>
      </c>
      <c r="AB749" s="14">
        <v>0</v>
      </c>
      <c r="AC749" s="14">
        <v>0</v>
      </c>
      <c r="AD749" s="14">
        <v>39.200000000000003</v>
      </c>
      <c r="AE749" s="127"/>
      <c r="AF749" s="14">
        <v>10</v>
      </c>
      <c r="AG749" s="14">
        <v>15</v>
      </c>
      <c r="AH749" s="14">
        <v>25</v>
      </c>
      <c r="AI749" s="14">
        <v>75</v>
      </c>
      <c r="AJ749" s="125"/>
      <c r="AK749" s="121"/>
      <c r="AL749" s="123"/>
      <c r="AM749" s="61"/>
      <c r="AN749" s="65"/>
      <c r="AO749" s="65"/>
      <c r="AP749" s="14"/>
      <c r="AQ749" s="61"/>
      <c r="AR749" s="60"/>
    </row>
    <row r="750" spans="1:44" ht="225" x14ac:dyDescent="0.25">
      <c r="A750" s="148">
        <v>277</v>
      </c>
      <c r="B750" s="136" t="s">
        <v>2438</v>
      </c>
      <c r="C750" s="136" t="s">
        <v>231</v>
      </c>
      <c r="D750" s="136" t="s">
        <v>282</v>
      </c>
      <c r="E750" s="136" t="s">
        <v>95</v>
      </c>
      <c r="F750" s="136" t="s">
        <v>283</v>
      </c>
      <c r="G750" s="136" t="s">
        <v>2477</v>
      </c>
      <c r="H750" s="136" t="s">
        <v>2478</v>
      </c>
      <c r="I750" s="138" t="s">
        <v>160</v>
      </c>
      <c r="J750" s="138" t="s">
        <v>193</v>
      </c>
      <c r="K750" s="136" t="s">
        <v>286</v>
      </c>
      <c r="L750" s="136" t="s">
        <v>71</v>
      </c>
      <c r="M750" s="138">
        <v>12</v>
      </c>
      <c r="N750" s="138" t="s">
        <v>55</v>
      </c>
      <c r="O750" s="138">
        <v>20</v>
      </c>
      <c r="P750" s="138" t="s">
        <v>46</v>
      </c>
      <c r="Q750" s="138">
        <v>80</v>
      </c>
      <c r="R750" s="139" t="s">
        <v>15</v>
      </c>
      <c r="S750" s="61" t="s">
        <v>2479</v>
      </c>
      <c r="T750" s="14" t="s">
        <v>13</v>
      </c>
      <c r="U750" s="14" t="s">
        <v>28</v>
      </c>
      <c r="V750" s="14" t="s">
        <v>30</v>
      </c>
      <c r="W750" s="14" t="s">
        <v>31</v>
      </c>
      <c r="X750" s="14" t="s">
        <v>101</v>
      </c>
      <c r="Y750" s="14" t="s">
        <v>33</v>
      </c>
      <c r="Z750" s="126">
        <v>5.8800000000000008</v>
      </c>
      <c r="AA750" s="14">
        <v>15</v>
      </c>
      <c r="AB750" s="14">
        <v>15</v>
      </c>
      <c r="AC750" s="14">
        <v>6</v>
      </c>
      <c r="AD750" s="14">
        <v>14</v>
      </c>
      <c r="AE750" s="126">
        <v>80</v>
      </c>
      <c r="AF750" s="14">
        <v>0</v>
      </c>
      <c r="AG750" s="14">
        <v>0</v>
      </c>
      <c r="AH750" s="14">
        <v>0</v>
      </c>
      <c r="AI750" s="14">
        <v>80</v>
      </c>
      <c r="AJ750" s="124" t="s">
        <v>15</v>
      </c>
      <c r="AK750" s="120" t="s">
        <v>36</v>
      </c>
      <c r="AL750" s="122" t="s">
        <v>275</v>
      </c>
      <c r="AM750" s="61" t="s">
        <v>2480</v>
      </c>
      <c r="AN750" s="65">
        <v>44927</v>
      </c>
      <c r="AO750" s="65">
        <v>45261</v>
      </c>
      <c r="AP750" s="14" t="s">
        <v>1313</v>
      </c>
      <c r="AQ750" s="61" t="s">
        <v>2481</v>
      </c>
      <c r="AR750" s="60"/>
    </row>
    <row r="751" spans="1:44" ht="195" x14ac:dyDescent="0.25">
      <c r="A751" s="148"/>
      <c r="B751" s="136"/>
      <c r="C751" s="136"/>
      <c r="D751" s="136"/>
      <c r="E751" s="136"/>
      <c r="F751" s="136"/>
      <c r="G751" s="136"/>
      <c r="H751" s="136"/>
      <c r="I751" s="138"/>
      <c r="J751" s="138"/>
      <c r="K751" s="136"/>
      <c r="L751" s="136"/>
      <c r="M751" s="138"/>
      <c r="N751" s="138"/>
      <c r="O751" s="138"/>
      <c r="P751" s="138"/>
      <c r="Q751" s="138"/>
      <c r="R751" s="139"/>
      <c r="S751" s="61" t="s">
        <v>2482</v>
      </c>
      <c r="T751" s="14" t="s">
        <v>13</v>
      </c>
      <c r="U751" s="14" t="s">
        <v>28</v>
      </c>
      <c r="V751" s="14" t="s">
        <v>30</v>
      </c>
      <c r="W751" s="14" t="s">
        <v>31</v>
      </c>
      <c r="X751" s="14" t="s">
        <v>32</v>
      </c>
      <c r="Y751" s="14" t="s">
        <v>33</v>
      </c>
      <c r="Z751" s="156"/>
      <c r="AA751" s="14">
        <v>15</v>
      </c>
      <c r="AB751" s="14">
        <v>15</v>
      </c>
      <c r="AC751" s="14">
        <v>4.2</v>
      </c>
      <c r="AD751" s="14">
        <v>9.8000000000000007</v>
      </c>
      <c r="AE751" s="156"/>
      <c r="AF751" s="14">
        <v>0</v>
      </c>
      <c r="AG751" s="14">
        <v>0</v>
      </c>
      <c r="AH751" s="14">
        <v>0</v>
      </c>
      <c r="AI751" s="14">
        <v>80</v>
      </c>
      <c r="AJ751" s="155"/>
      <c r="AK751" s="131"/>
      <c r="AL751" s="135"/>
      <c r="AM751" s="61" t="s">
        <v>2483</v>
      </c>
      <c r="AN751" s="65">
        <v>44927</v>
      </c>
      <c r="AO751" s="65">
        <v>45261</v>
      </c>
      <c r="AP751" s="14" t="s">
        <v>1313</v>
      </c>
      <c r="AQ751" s="61" t="s">
        <v>2484</v>
      </c>
      <c r="AR751" s="60"/>
    </row>
    <row r="752" spans="1:44" ht="150" x14ac:dyDescent="0.25">
      <c r="A752" s="148"/>
      <c r="B752" s="136"/>
      <c r="C752" s="136"/>
      <c r="D752" s="136"/>
      <c r="E752" s="136"/>
      <c r="F752" s="136"/>
      <c r="G752" s="136"/>
      <c r="H752" s="136"/>
      <c r="I752" s="138"/>
      <c r="J752" s="138"/>
      <c r="K752" s="136"/>
      <c r="L752" s="136"/>
      <c r="M752" s="138"/>
      <c r="N752" s="138"/>
      <c r="O752" s="138"/>
      <c r="P752" s="138"/>
      <c r="Q752" s="138"/>
      <c r="R752" s="139"/>
      <c r="S752" s="61" t="s">
        <v>2485</v>
      </c>
      <c r="T752" s="14" t="s">
        <v>13</v>
      </c>
      <c r="U752" s="14" t="s">
        <v>27</v>
      </c>
      <c r="V752" s="14" t="s">
        <v>30</v>
      </c>
      <c r="W752" s="14" t="s">
        <v>31</v>
      </c>
      <c r="X752" s="14" t="s">
        <v>101</v>
      </c>
      <c r="Y752" s="14" t="s">
        <v>33</v>
      </c>
      <c r="Z752" s="156"/>
      <c r="AA752" s="14">
        <v>25</v>
      </c>
      <c r="AB752" s="14">
        <v>15</v>
      </c>
      <c r="AC752" s="14">
        <v>3.92</v>
      </c>
      <c r="AD752" s="14">
        <v>5.8800000000000008</v>
      </c>
      <c r="AE752" s="156"/>
      <c r="AF752" s="14">
        <v>0</v>
      </c>
      <c r="AG752" s="14">
        <v>0</v>
      </c>
      <c r="AH752" s="14">
        <v>0</v>
      </c>
      <c r="AI752" s="14">
        <v>80</v>
      </c>
      <c r="AJ752" s="155"/>
      <c r="AK752" s="131"/>
      <c r="AL752" s="135"/>
      <c r="AM752" s="61" t="s">
        <v>2486</v>
      </c>
      <c r="AN752" s="65">
        <v>44927</v>
      </c>
      <c r="AO752" s="65">
        <v>45261</v>
      </c>
      <c r="AP752" s="14" t="s">
        <v>2471</v>
      </c>
      <c r="AQ752" s="61" t="s">
        <v>2484</v>
      </c>
      <c r="AR752" s="60"/>
    </row>
    <row r="753" spans="1:44" ht="120" x14ac:dyDescent="0.25">
      <c r="A753" s="148"/>
      <c r="B753" s="136"/>
      <c r="C753" s="136"/>
      <c r="D753" s="136"/>
      <c r="E753" s="136"/>
      <c r="F753" s="136"/>
      <c r="G753" s="136"/>
      <c r="H753" s="136"/>
      <c r="I753" s="138"/>
      <c r="J753" s="138"/>
      <c r="K753" s="136"/>
      <c r="L753" s="136"/>
      <c r="M753" s="138"/>
      <c r="N753" s="138"/>
      <c r="O753" s="138"/>
      <c r="P753" s="138"/>
      <c r="Q753" s="138"/>
      <c r="R753" s="139"/>
      <c r="S753" s="61" t="s">
        <v>2177</v>
      </c>
      <c r="T753" s="14" t="s">
        <v>2487</v>
      </c>
      <c r="U753" s="14" t="s">
        <v>27</v>
      </c>
      <c r="V753" s="14" t="s">
        <v>30</v>
      </c>
      <c r="W753" s="14" t="s">
        <v>31</v>
      </c>
      <c r="X753" s="14" t="s">
        <v>2488</v>
      </c>
      <c r="Y753" s="14" t="s">
        <v>33</v>
      </c>
      <c r="Z753" s="156"/>
      <c r="AA753" s="14"/>
      <c r="AB753" s="14"/>
      <c r="AC753" s="14"/>
      <c r="AD753" s="14"/>
      <c r="AE753" s="156"/>
      <c r="AF753" s="14"/>
      <c r="AG753" s="14"/>
      <c r="AH753" s="14"/>
      <c r="AI753" s="14"/>
      <c r="AJ753" s="155"/>
      <c r="AK753" s="131"/>
      <c r="AL753" s="135"/>
      <c r="AM753" s="61" t="s">
        <v>2489</v>
      </c>
      <c r="AN753" s="65">
        <v>44927</v>
      </c>
      <c r="AO753" s="65">
        <v>45261</v>
      </c>
      <c r="AP753" s="14" t="s">
        <v>2490</v>
      </c>
      <c r="AQ753" s="61" t="s">
        <v>2491</v>
      </c>
      <c r="AR753" s="60"/>
    </row>
    <row r="754" spans="1:44" ht="210" x14ac:dyDescent="0.25">
      <c r="A754" s="148"/>
      <c r="B754" s="136"/>
      <c r="C754" s="136"/>
      <c r="D754" s="136"/>
      <c r="E754" s="136"/>
      <c r="F754" s="136"/>
      <c r="G754" s="136"/>
      <c r="H754" s="136"/>
      <c r="I754" s="138"/>
      <c r="J754" s="138"/>
      <c r="K754" s="136"/>
      <c r="L754" s="136"/>
      <c r="M754" s="138"/>
      <c r="N754" s="138"/>
      <c r="O754" s="138"/>
      <c r="P754" s="138"/>
      <c r="Q754" s="138"/>
      <c r="R754" s="139"/>
      <c r="S754" s="61" t="s">
        <v>2492</v>
      </c>
      <c r="T754" s="14" t="s">
        <v>13</v>
      </c>
      <c r="U754" s="14" t="s">
        <v>27</v>
      </c>
      <c r="V754" s="14" t="s">
        <v>30</v>
      </c>
      <c r="W754" s="14" t="s">
        <v>31</v>
      </c>
      <c r="X754" s="14" t="s">
        <v>32</v>
      </c>
      <c r="Y754" s="14" t="s">
        <v>33</v>
      </c>
      <c r="Z754" s="127"/>
      <c r="AA754" s="14">
        <v>25</v>
      </c>
      <c r="AB754" s="14">
        <v>15</v>
      </c>
      <c r="AC754" s="14">
        <v>2.3520000000000003</v>
      </c>
      <c r="AD754" s="14">
        <v>3.5280000000000005</v>
      </c>
      <c r="AE754" s="127"/>
      <c r="AF754" s="14">
        <v>0</v>
      </c>
      <c r="AG754" s="14">
        <v>0</v>
      </c>
      <c r="AH754" s="14">
        <v>0</v>
      </c>
      <c r="AI754" s="14">
        <v>80</v>
      </c>
      <c r="AJ754" s="125"/>
      <c r="AK754" s="121"/>
      <c r="AL754" s="123"/>
      <c r="AM754" s="61" t="s">
        <v>2493</v>
      </c>
      <c r="AN754" s="65">
        <v>44927</v>
      </c>
      <c r="AO754" s="65">
        <v>45261</v>
      </c>
      <c r="AP754" s="14" t="s">
        <v>2471</v>
      </c>
      <c r="AQ754" s="61" t="s">
        <v>2494</v>
      </c>
      <c r="AR754" s="60"/>
    </row>
    <row r="755" spans="1:44" ht="255" x14ac:dyDescent="0.25">
      <c r="A755" s="148">
        <v>278</v>
      </c>
      <c r="B755" s="136" t="s">
        <v>2438</v>
      </c>
      <c r="C755" s="136" t="s">
        <v>292</v>
      </c>
      <c r="D755" s="136" t="s">
        <v>2495</v>
      </c>
      <c r="E755" s="136" t="s">
        <v>95</v>
      </c>
      <c r="F755" s="136" t="s">
        <v>1850</v>
      </c>
      <c r="G755" s="136" t="s">
        <v>2496</v>
      </c>
      <c r="H755" s="136" t="s">
        <v>2497</v>
      </c>
      <c r="I755" s="138" t="s">
        <v>234</v>
      </c>
      <c r="J755" s="138" t="s">
        <v>193</v>
      </c>
      <c r="K755" s="136" t="s">
        <v>286</v>
      </c>
      <c r="L755" s="136" t="s">
        <v>71</v>
      </c>
      <c r="M755" s="138">
        <v>12</v>
      </c>
      <c r="N755" s="138" t="s">
        <v>55</v>
      </c>
      <c r="O755" s="138">
        <v>20</v>
      </c>
      <c r="P755" s="138" t="s">
        <v>46</v>
      </c>
      <c r="Q755" s="138">
        <v>80</v>
      </c>
      <c r="R755" s="139" t="s">
        <v>15</v>
      </c>
      <c r="S755" s="61" t="s">
        <v>2498</v>
      </c>
      <c r="T755" s="14" t="s">
        <v>13</v>
      </c>
      <c r="U755" s="14" t="s">
        <v>28</v>
      </c>
      <c r="V755" s="14" t="s">
        <v>30</v>
      </c>
      <c r="W755" s="14" t="s">
        <v>31</v>
      </c>
      <c r="X755" s="14" t="s">
        <v>101</v>
      </c>
      <c r="Y755" s="14" t="s">
        <v>33</v>
      </c>
      <c r="Z755" s="126">
        <v>5.8800000000000008</v>
      </c>
      <c r="AA755" s="14">
        <v>15</v>
      </c>
      <c r="AB755" s="14">
        <v>15</v>
      </c>
      <c r="AC755" s="14">
        <v>6</v>
      </c>
      <c r="AD755" s="14">
        <v>14</v>
      </c>
      <c r="AE755" s="126">
        <v>80</v>
      </c>
      <c r="AF755" s="14">
        <v>0</v>
      </c>
      <c r="AG755" s="14">
        <v>0</v>
      </c>
      <c r="AH755" s="14">
        <v>0</v>
      </c>
      <c r="AI755" s="14">
        <v>80</v>
      </c>
      <c r="AJ755" s="124" t="s">
        <v>15</v>
      </c>
      <c r="AK755" s="120" t="s">
        <v>36</v>
      </c>
      <c r="AL755" s="122" t="s">
        <v>275</v>
      </c>
      <c r="AM755" s="61" t="s">
        <v>2499</v>
      </c>
      <c r="AN755" s="65">
        <v>44927</v>
      </c>
      <c r="AO755" s="65">
        <v>45261</v>
      </c>
      <c r="AP755" s="14" t="s">
        <v>2471</v>
      </c>
      <c r="AQ755" s="61" t="s">
        <v>2472</v>
      </c>
      <c r="AR755" s="60"/>
    </row>
    <row r="756" spans="1:44" ht="210" x14ac:dyDescent="0.25">
      <c r="A756" s="148"/>
      <c r="B756" s="136"/>
      <c r="C756" s="136"/>
      <c r="D756" s="136"/>
      <c r="E756" s="136"/>
      <c r="F756" s="136"/>
      <c r="G756" s="136"/>
      <c r="H756" s="136"/>
      <c r="I756" s="138"/>
      <c r="J756" s="138"/>
      <c r="K756" s="136"/>
      <c r="L756" s="136"/>
      <c r="M756" s="138"/>
      <c r="N756" s="138"/>
      <c r="O756" s="138"/>
      <c r="P756" s="138"/>
      <c r="Q756" s="138"/>
      <c r="R756" s="139"/>
      <c r="S756" s="61" t="s">
        <v>2500</v>
      </c>
      <c r="T756" s="14" t="s">
        <v>13</v>
      </c>
      <c r="U756" s="14" t="s">
        <v>27</v>
      </c>
      <c r="V756" s="14" t="s">
        <v>30</v>
      </c>
      <c r="W756" s="14" t="s">
        <v>31</v>
      </c>
      <c r="X756" s="14" t="s">
        <v>101</v>
      </c>
      <c r="Y756" s="14" t="s">
        <v>33</v>
      </c>
      <c r="Z756" s="156"/>
      <c r="AA756" s="14">
        <v>25</v>
      </c>
      <c r="AB756" s="14">
        <v>15</v>
      </c>
      <c r="AC756" s="14">
        <v>5.6</v>
      </c>
      <c r="AD756" s="14">
        <v>8.4</v>
      </c>
      <c r="AE756" s="156"/>
      <c r="AF756" s="14">
        <v>0</v>
      </c>
      <c r="AG756" s="14">
        <v>0</v>
      </c>
      <c r="AH756" s="14">
        <v>0</v>
      </c>
      <c r="AI756" s="14">
        <v>80</v>
      </c>
      <c r="AJ756" s="155"/>
      <c r="AK756" s="131"/>
      <c r="AL756" s="135"/>
      <c r="AM756" s="61" t="s">
        <v>2501</v>
      </c>
      <c r="AN756" s="65">
        <v>44927</v>
      </c>
      <c r="AO756" s="65">
        <v>45261</v>
      </c>
      <c r="AP756" s="14" t="s">
        <v>1313</v>
      </c>
      <c r="AQ756" s="61" t="s">
        <v>2502</v>
      </c>
      <c r="AR756" s="60"/>
    </row>
    <row r="757" spans="1:44" ht="105" x14ac:dyDescent="0.25">
      <c r="A757" s="148"/>
      <c r="B757" s="136"/>
      <c r="C757" s="136"/>
      <c r="D757" s="136"/>
      <c r="E757" s="136"/>
      <c r="F757" s="136"/>
      <c r="G757" s="136"/>
      <c r="H757" s="136"/>
      <c r="I757" s="138"/>
      <c r="J757" s="138"/>
      <c r="K757" s="136"/>
      <c r="L757" s="136"/>
      <c r="M757" s="138"/>
      <c r="N757" s="138"/>
      <c r="O757" s="138"/>
      <c r="P757" s="138"/>
      <c r="Q757" s="138"/>
      <c r="R757" s="139"/>
      <c r="S757" s="61" t="s">
        <v>2503</v>
      </c>
      <c r="T757" s="14" t="s">
        <v>13</v>
      </c>
      <c r="U757" s="14" t="s">
        <v>28</v>
      </c>
      <c r="V757" s="14" t="s">
        <v>30</v>
      </c>
      <c r="W757" s="14" t="s">
        <v>31</v>
      </c>
      <c r="X757" s="14" t="s">
        <v>101</v>
      </c>
      <c r="Y757" s="14" t="s">
        <v>33</v>
      </c>
      <c r="Z757" s="156"/>
      <c r="AA757" s="14">
        <v>15</v>
      </c>
      <c r="AB757" s="14">
        <v>15</v>
      </c>
      <c r="AC757" s="14">
        <v>2.52</v>
      </c>
      <c r="AD757" s="14">
        <v>5.8800000000000008</v>
      </c>
      <c r="AE757" s="156"/>
      <c r="AF757" s="14">
        <v>0</v>
      </c>
      <c r="AG757" s="14">
        <v>0</v>
      </c>
      <c r="AH757" s="14">
        <v>0</v>
      </c>
      <c r="AI757" s="14">
        <v>80</v>
      </c>
      <c r="AJ757" s="155"/>
      <c r="AK757" s="131"/>
      <c r="AL757" s="135"/>
      <c r="AM757" s="61" t="s">
        <v>2504</v>
      </c>
      <c r="AN757" s="65">
        <v>44927</v>
      </c>
      <c r="AO757" s="65">
        <v>45261</v>
      </c>
      <c r="AP757" s="14" t="s">
        <v>2471</v>
      </c>
      <c r="AQ757" s="61" t="s">
        <v>2494</v>
      </c>
      <c r="AR757" s="60"/>
    </row>
    <row r="758" spans="1:44" ht="210" x14ac:dyDescent="0.25">
      <c r="A758" s="148"/>
      <c r="B758" s="136"/>
      <c r="C758" s="136"/>
      <c r="D758" s="136"/>
      <c r="E758" s="136"/>
      <c r="F758" s="136"/>
      <c r="G758" s="136"/>
      <c r="H758" s="136"/>
      <c r="I758" s="138"/>
      <c r="J758" s="138"/>
      <c r="K758" s="136"/>
      <c r="L758" s="136"/>
      <c r="M758" s="138"/>
      <c r="N758" s="138"/>
      <c r="O758" s="138"/>
      <c r="P758" s="138"/>
      <c r="Q758" s="138"/>
      <c r="R758" s="139"/>
      <c r="S758" s="61" t="s">
        <v>2505</v>
      </c>
      <c r="T758" s="14" t="s">
        <v>13</v>
      </c>
      <c r="U758" s="14" t="s">
        <v>28</v>
      </c>
      <c r="V758" s="14" t="s">
        <v>30</v>
      </c>
      <c r="W758" s="14" t="s">
        <v>31</v>
      </c>
      <c r="X758" s="14" t="s">
        <v>101</v>
      </c>
      <c r="Y758" s="14" t="s">
        <v>33</v>
      </c>
      <c r="Z758" s="127"/>
      <c r="AA758" s="14">
        <v>15</v>
      </c>
      <c r="AB758" s="14">
        <v>15</v>
      </c>
      <c r="AC758" s="14">
        <v>1.7640000000000002</v>
      </c>
      <c r="AD758" s="14">
        <v>4.1160000000000005</v>
      </c>
      <c r="AE758" s="127"/>
      <c r="AF758" s="14">
        <v>0</v>
      </c>
      <c r="AG758" s="14">
        <v>0</v>
      </c>
      <c r="AH758" s="14">
        <v>0</v>
      </c>
      <c r="AI758" s="14">
        <v>80</v>
      </c>
      <c r="AJ758" s="125"/>
      <c r="AK758" s="121"/>
      <c r="AL758" s="123"/>
      <c r="AM758" s="61" t="s">
        <v>2506</v>
      </c>
      <c r="AN758" s="65">
        <v>44927</v>
      </c>
      <c r="AO758" s="65">
        <v>45261</v>
      </c>
      <c r="AP758" s="14" t="s">
        <v>2471</v>
      </c>
      <c r="AQ758" s="61" t="s">
        <v>2507</v>
      </c>
      <c r="AR758" s="60"/>
    </row>
    <row r="759" spans="1:44" ht="90" x14ac:dyDescent="0.25">
      <c r="A759" s="148">
        <v>279</v>
      </c>
      <c r="B759" s="136" t="s">
        <v>2508</v>
      </c>
      <c r="C759" s="136" t="s">
        <v>1862</v>
      </c>
      <c r="D759" s="136" t="s">
        <v>2509</v>
      </c>
      <c r="E759" s="136" t="s">
        <v>95</v>
      </c>
      <c r="F759" s="136" t="s">
        <v>2510</v>
      </c>
      <c r="G759" s="136" t="s">
        <v>2511</v>
      </c>
      <c r="H759" s="136" t="s">
        <v>2512</v>
      </c>
      <c r="I759" s="138" t="s">
        <v>158</v>
      </c>
      <c r="J759" s="138" t="s">
        <v>193</v>
      </c>
      <c r="K759" s="136" t="s">
        <v>23</v>
      </c>
      <c r="L759" s="136" t="s">
        <v>71</v>
      </c>
      <c r="M759" s="138">
        <v>13</v>
      </c>
      <c r="N759" s="138" t="s">
        <v>42</v>
      </c>
      <c r="O759" s="138">
        <v>40</v>
      </c>
      <c r="P759" s="138" t="s">
        <v>16</v>
      </c>
      <c r="Q759" s="138">
        <v>60</v>
      </c>
      <c r="R759" s="141" t="s">
        <v>16</v>
      </c>
      <c r="S759" s="61" t="s">
        <v>2513</v>
      </c>
      <c r="T759" s="14" t="s">
        <v>13</v>
      </c>
      <c r="U759" s="14" t="s">
        <v>27</v>
      </c>
      <c r="V759" s="14" t="s">
        <v>30</v>
      </c>
      <c r="W759" s="14" t="s">
        <v>551</v>
      </c>
      <c r="X759" s="14" t="s">
        <v>101</v>
      </c>
      <c r="Y759" s="14" t="s">
        <v>33</v>
      </c>
      <c r="Z759" s="126">
        <v>14.4</v>
      </c>
      <c r="AA759" s="14">
        <v>25</v>
      </c>
      <c r="AB759" s="14">
        <v>15</v>
      </c>
      <c r="AC759" s="14">
        <v>16</v>
      </c>
      <c r="AD759" s="14">
        <v>24</v>
      </c>
      <c r="AE759" s="126">
        <v>60</v>
      </c>
      <c r="AF759" s="14">
        <v>0</v>
      </c>
      <c r="AG759" s="14">
        <v>0</v>
      </c>
      <c r="AH759" s="14">
        <v>0</v>
      </c>
      <c r="AI759" s="14">
        <v>60</v>
      </c>
      <c r="AJ759" s="151" t="s">
        <v>16</v>
      </c>
      <c r="AK759" s="120" t="s">
        <v>36</v>
      </c>
      <c r="AL759" s="122" t="s">
        <v>2514</v>
      </c>
      <c r="AM759" s="122" t="s">
        <v>2515</v>
      </c>
      <c r="AN759" s="128">
        <v>44927</v>
      </c>
      <c r="AO759" s="128">
        <v>45261</v>
      </c>
      <c r="AP759" s="206" t="s">
        <v>235</v>
      </c>
      <c r="AQ759" s="122" t="s">
        <v>2516</v>
      </c>
      <c r="AR759" s="60"/>
    </row>
    <row r="760" spans="1:44" ht="105" x14ac:dyDescent="0.25">
      <c r="A760" s="148"/>
      <c r="B760" s="136"/>
      <c r="C760" s="136"/>
      <c r="D760" s="136"/>
      <c r="E760" s="136"/>
      <c r="F760" s="136"/>
      <c r="G760" s="136"/>
      <c r="H760" s="136"/>
      <c r="I760" s="138"/>
      <c r="J760" s="138"/>
      <c r="K760" s="136"/>
      <c r="L760" s="136"/>
      <c r="M760" s="138"/>
      <c r="N760" s="138"/>
      <c r="O760" s="138"/>
      <c r="P760" s="138"/>
      <c r="Q760" s="138"/>
      <c r="R760" s="141"/>
      <c r="S760" s="61" t="s">
        <v>2517</v>
      </c>
      <c r="T760" s="14" t="s">
        <v>13</v>
      </c>
      <c r="U760" s="14" t="s">
        <v>27</v>
      </c>
      <c r="V760" s="14" t="s">
        <v>30</v>
      </c>
      <c r="W760" s="14" t="s">
        <v>551</v>
      </c>
      <c r="X760" s="14" t="s">
        <v>101</v>
      </c>
      <c r="Y760" s="14" t="s">
        <v>33</v>
      </c>
      <c r="Z760" s="127"/>
      <c r="AA760" s="14">
        <v>25</v>
      </c>
      <c r="AB760" s="14">
        <v>15</v>
      </c>
      <c r="AC760" s="14">
        <v>9.6</v>
      </c>
      <c r="AD760" s="14">
        <v>14.4</v>
      </c>
      <c r="AE760" s="127"/>
      <c r="AF760" s="14">
        <v>0</v>
      </c>
      <c r="AG760" s="14">
        <v>0</v>
      </c>
      <c r="AH760" s="14">
        <v>0</v>
      </c>
      <c r="AI760" s="14">
        <v>60</v>
      </c>
      <c r="AJ760" s="153"/>
      <c r="AK760" s="121"/>
      <c r="AL760" s="123"/>
      <c r="AM760" s="123"/>
      <c r="AN760" s="130"/>
      <c r="AO760" s="130"/>
      <c r="AP760" s="207"/>
      <c r="AQ760" s="123"/>
      <c r="AR760" s="60"/>
    </row>
    <row r="761" spans="1:44" ht="180" customHeight="1" x14ac:dyDescent="0.25">
      <c r="A761" s="148">
        <v>280</v>
      </c>
      <c r="B761" s="136" t="s">
        <v>2508</v>
      </c>
      <c r="C761" s="136" t="s">
        <v>2324</v>
      </c>
      <c r="D761" s="136" t="s">
        <v>2518</v>
      </c>
      <c r="E761" s="136"/>
      <c r="F761" s="136"/>
      <c r="G761" s="136"/>
      <c r="H761" s="136" t="s">
        <v>2519</v>
      </c>
      <c r="I761" s="138" t="s">
        <v>66</v>
      </c>
      <c r="J761" s="138" t="s">
        <v>193</v>
      </c>
      <c r="K761" s="136" t="s">
        <v>22</v>
      </c>
      <c r="L761" s="136" t="s">
        <v>75</v>
      </c>
      <c r="M761" s="138">
        <v>3000</v>
      </c>
      <c r="N761" s="138" t="s">
        <v>40</v>
      </c>
      <c r="O761" s="138">
        <v>100</v>
      </c>
      <c r="P761" s="138" t="s">
        <v>46</v>
      </c>
      <c r="Q761" s="138">
        <v>80</v>
      </c>
      <c r="R761" s="139" t="s">
        <v>15</v>
      </c>
      <c r="S761" s="122" t="s">
        <v>2520</v>
      </c>
      <c r="T761" s="120" t="s">
        <v>13</v>
      </c>
      <c r="U761" s="120" t="s">
        <v>28</v>
      </c>
      <c r="V761" s="120" t="s">
        <v>30</v>
      </c>
      <c r="W761" s="120" t="s">
        <v>551</v>
      </c>
      <c r="X761" s="120" t="s">
        <v>101</v>
      </c>
      <c r="Y761" s="120" t="s">
        <v>33</v>
      </c>
      <c r="Z761" s="126">
        <v>70</v>
      </c>
      <c r="AA761" s="14">
        <v>15</v>
      </c>
      <c r="AB761" s="14">
        <v>15</v>
      </c>
      <c r="AC761" s="14">
        <v>30</v>
      </c>
      <c r="AD761" s="14">
        <v>70</v>
      </c>
      <c r="AE761" s="126">
        <v>80</v>
      </c>
      <c r="AF761" s="14">
        <v>0</v>
      </c>
      <c r="AG761" s="14">
        <v>0</v>
      </c>
      <c r="AH761" s="14">
        <v>0</v>
      </c>
      <c r="AI761" s="14">
        <v>80</v>
      </c>
      <c r="AJ761" s="124" t="s">
        <v>15</v>
      </c>
      <c r="AK761" s="120" t="s">
        <v>36</v>
      </c>
      <c r="AL761" s="122" t="s">
        <v>2521</v>
      </c>
      <c r="AM761" s="61" t="s">
        <v>2522</v>
      </c>
      <c r="AN761" s="65">
        <v>44927</v>
      </c>
      <c r="AO761" s="65">
        <v>45261</v>
      </c>
      <c r="AP761" s="65">
        <v>45078</v>
      </c>
      <c r="AQ761" s="61" t="s">
        <v>2523</v>
      </c>
      <c r="AR761" s="60"/>
    </row>
    <row r="762" spans="1:44" ht="75" x14ac:dyDescent="0.25">
      <c r="A762" s="148"/>
      <c r="B762" s="136"/>
      <c r="C762" s="136"/>
      <c r="D762" s="136"/>
      <c r="E762" s="136"/>
      <c r="F762" s="136"/>
      <c r="G762" s="136"/>
      <c r="H762" s="136"/>
      <c r="I762" s="138"/>
      <c r="J762" s="138"/>
      <c r="K762" s="136"/>
      <c r="L762" s="136"/>
      <c r="M762" s="138"/>
      <c r="N762" s="138"/>
      <c r="O762" s="138"/>
      <c r="P762" s="138"/>
      <c r="Q762" s="138"/>
      <c r="R762" s="139"/>
      <c r="S762" s="123"/>
      <c r="T762" s="121"/>
      <c r="U762" s="121"/>
      <c r="V762" s="121"/>
      <c r="W762" s="121"/>
      <c r="X762" s="121"/>
      <c r="Y762" s="121"/>
      <c r="Z762" s="127"/>
      <c r="AA762" s="14">
        <v>0</v>
      </c>
      <c r="AB762" s="14">
        <v>0</v>
      </c>
      <c r="AC762" s="14">
        <v>0</v>
      </c>
      <c r="AD762" s="14">
        <v>70</v>
      </c>
      <c r="AE762" s="127"/>
      <c r="AF762" s="14">
        <v>0</v>
      </c>
      <c r="AG762" s="14">
        <v>0</v>
      </c>
      <c r="AH762" s="14">
        <v>0</v>
      </c>
      <c r="AI762" s="14">
        <v>80</v>
      </c>
      <c r="AJ762" s="125"/>
      <c r="AK762" s="121"/>
      <c r="AL762" s="123"/>
      <c r="AM762" s="61" t="s">
        <v>2524</v>
      </c>
      <c r="AN762" s="65">
        <v>44927</v>
      </c>
      <c r="AO762" s="65">
        <v>45261</v>
      </c>
      <c r="AP762" s="14" t="s">
        <v>2799</v>
      </c>
      <c r="AQ762" s="61" t="s">
        <v>2525</v>
      </c>
      <c r="AR762" s="60"/>
    </row>
    <row r="763" spans="1:44" ht="150" x14ac:dyDescent="0.25">
      <c r="A763" s="148">
        <v>281</v>
      </c>
      <c r="B763" s="136" t="s">
        <v>2508</v>
      </c>
      <c r="C763" s="136" t="s">
        <v>1862</v>
      </c>
      <c r="D763" s="136" t="s">
        <v>2526</v>
      </c>
      <c r="E763" s="136" t="s">
        <v>95</v>
      </c>
      <c r="F763" s="136" t="s">
        <v>2527</v>
      </c>
      <c r="G763" s="136" t="s">
        <v>2528</v>
      </c>
      <c r="H763" s="136" t="s">
        <v>2529</v>
      </c>
      <c r="I763" s="138" t="s">
        <v>158</v>
      </c>
      <c r="J763" s="138" t="s">
        <v>193</v>
      </c>
      <c r="K763" s="136" t="s">
        <v>23</v>
      </c>
      <c r="L763" s="136" t="s">
        <v>71</v>
      </c>
      <c r="M763" s="138">
        <v>365</v>
      </c>
      <c r="N763" s="138" t="s">
        <v>42</v>
      </c>
      <c r="O763" s="138">
        <v>40</v>
      </c>
      <c r="P763" s="138" t="s">
        <v>16</v>
      </c>
      <c r="Q763" s="138">
        <v>60</v>
      </c>
      <c r="R763" s="141" t="s">
        <v>16</v>
      </c>
      <c r="S763" s="61" t="s">
        <v>2530</v>
      </c>
      <c r="T763" s="14" t="s">
        <v>13</v>
      </c>
      <c r="U763" s="14" t="s">
        <v>27</v>
      </c>
      <c r="V763" s="14" t="s">
        <v>30</v>
      </c>
      <c r="W763" s="14" t="s">
        <v>551</v>
      </c>
      <c r="X763" s="14" t="s">
        <v>101</v>
      </c>
      <c r="Y763" s="14" t="s">
        <v>33</v>
      </c>
      <c r="Z763" s="126">
        <v>14.4</v>
      </c>
      <c r="AA763" s="14">
        <v>25</v>
      </c>
      <c r="AB763" s="14">
        <v>15</v>
      </c>
      <c r="AC763" s="14">
        <v>16</v>
      </c>
      <c r="AD763" s="14">
        <v>24</v>
      </c>
      <c r="AE763" s="126">
        <v>60</v>
      </c>
      <c r="AF763" s="14">
        <v>0</v>
      </c>
      <c r="AG763" s="14">
        <v>0</v>
      </c>
      <c r="AH763" s="14">
        <v>0</v>
      </c>
      <c r="AI763" s="14">
        <v>60</v>
      </c>
      <c r="AJ763" s="151" t="s">
        <v>16</v>
      </c>
      <c r="AK763" s="120" t="s">
        <v>36</v>
      </c>
      <c r="AL763" s="122" t="s">
        <v>2531</v>
      </c>
      <c r="AM763" s="122" t="s">
        <v>2532</v>
      </c>
      <c r="AN763" s="128">
        <v>44927</v>
      </c>
      <c r="AO763" s="128">
        <v>45261</v>
      </c>
      <c r="AP763" s="128">
        <v>45078</v>
      </c>
      <c r="AQ763" s="122" t="s">
        <v>2533</v>
      </c>
      <c r="AR763" s="60"/>
    </row>
    <row r="764" spans="1:44" ht="150" x14ac:dyDescent="0.25">
      <c r="A764" s="148"/>
      <c r="B764" s="136"/>
      <c r="C764" s="136"/>
      <c r="D764" s="136"/>
      <c r="E764" s="136"/>
      <c r="F764" s="136"/>
      <c r="G764" s="136"/>
      <c r="H764" s="136"/>
      <c r="I764" s="138"/>
      <c r="J764" s="138"/>
      <c r="K764" s="136"/>
      <c r="L764" s="136"/>
      <c r="M764" s="138"/>
      <c r="N764" s="138"/>
      <c r="O764" s="138"/>
      <c r="P764" s="138"/>
      <c r="Q764" s="138"/>
      <c r="R764" s="141"/>
      <c r="S764" s="61" t="s">
        <v>2534</v>
      </c>
      <c r="T764" s="14" t="s">
        <v>13</v>
      </c>
      <c r="U764" s="14" t="s">
        <v>27</v>
      </c>
      <c r="V764" s="14" t="s">
        <v>30</v>
      </c>
      <c r="W764" s="14" t="s">
        <v>551</v>
      </c>
      <c r="X764" s="14" t="s">
        <v>32</v>
      </c>
      <c r="Y764" s="14" t="s">
        <v>33</v>
      </c>
      <c r="Z764" s="127"/>
      <c r="AA764" s="14">
        <v>25</v>
      </c>
      <c r="AB764" s="14">
        <v>15</v>
      </c>
      <c r="AC764" s="14">
        <v>9.6</v>
      </c>
      <c r="AD764" s="14">
        <v>14.4</v>
      </c>
      <c r="AE764" s="127"/>
      <c r="AF764" s="14">
        <v>0</v>
      </c>
      <c r="AG764" s="14">
        <v>0</v>
      </c>
      <c r="AH764" s="14">
        <v>0</v>
      </c>
      <c r="AI764" s="14">
        <v>60</v>
      </c>
      <c r="AJ764" s="153"/>
      <c r="AK764" s="121"/>
      <c r="AL764" s="123"/>
      <c r="AM764" s="123"/>
      <c r="AN764" s="130"/>
      <c r="AO764" s="130"/>
      <c r="AP764" s="121"/>
      <c r="AQ764" s="123"/>
      <c r="AR764" s="60"/>
    </row>
    <row r="765" spans="1:44" ht="135" x14ac:dyDescent="0.25">
      <c r="A765" s="148">
        <v>282</v>
      </c>
      <c r="B765" s="136" t="s">
        <v>2508</v>
      </c>
      <c r="C765" s="136" t="s">
        <v>231</v>
      </c>
      <c r="D765" s="136" t="s">
        <v>282</v>
      </c>
      <c r="E765" s="136" t="s">
        <v>95</v>
      </c>
      <c r="F765" s="136" t="s">
        <v>283</v>
      </c>
      <c r="G765" s="136" t="s">
        <v>2535</v>
      </c>
      <c r="H765" s="136" t="s">
        <v>2536</v>
      </c>
      <c r="I765" s="138" t="s">
        <v>160</v>
      </c>
      <c r="J765" s="138" t="s">
        <v>193</v>
      </c>
      <c r="K765" s="136" t="s">
        <v>286</v>
      </c>
      <c r="L765" s="136" t="s">
        <v>71</v>
      </c>
      <c r="M765" s="138">
        <v>12</v>
      </c>
      <c r="N765" s="138" t="s">
        <v>55</v>
      </c>
      <c r="O765" s="138">
        <v>20</v>
      </c>
      <c r="P765" s="138" t="s">
        <v>17</v>
      </c>
      <c r="Q765" s="138">
        <v>20</v>
      </c>
      <c r="R765" s="143" t="s">
        <v>18</v>
      </c>
      <c r="S765" s="61" t="s">
        <v>2537</v>
      </c>
      <c r="T765" s="14" t="s">
        <v>13</v>
      </c>
      <c r="U765" s="14" t="s">
        <v>27</v>
      </c>
      <c r="V765" s="14" t="s">
        <v>30</v>
      </c>
      <c r="W765" s="14" t="s">
        <v>551</v>
      </c>
      <c r="X765" s="14" t="s">
        <v>101</v>
      </c>
      <c r="Y765" s="14" t="s">
        <v>33</v>
      </c>
      <c r="Z765" s="126">
        <v>1.5551999999999999</v>
      </c>
      <c r="AA765" s="14">
        <v>25</v>
      </c>
      <c r="AB765" s="14">
        <v>15</v>
      </c>
      <c r="AC765" s="14">
        <v>8</v>
      </c>
      <c r="AD765" s="14">
        <v>12</v>
      </c>
      <c r="AE765" s="126">
        <v>20</v>
      </c>
      <c r="AF765" s="14">
        <v>0</v>
      </c>
      <c r="AG765" s="14">
        <v>0</v>
      </c>
      <c r="AH765" s="14">
        <v>0</v>
      </c>
      <c r="AI765" s="14">
        <v>20</v>
      </c>
      <c r="AJ765" s="208" t="s">
        <v>18</v>
      </c>
      <c r="AK765" s="120" t="s">
        <v>35</v>
      </c>
      <c r="AL765" s="122" t="s">
        <v>2538</v>
      </c>
      <c r="AM765" s="122" t="s">
        <v>194</v>
      </c>
      <c r="AN765" s="120"/>
      <c r="AO765" s="120"/>
      <c r="AP765" s="120"/>
      <c r="AQ765" s="122"/>
      <c r="AR765" s="60"/>
    </row>
    <row r="766" spans="1:44" ht="180" x14ac:dyDescent="0.25">
      <c r="A766" s="148"/>
      <c r="B766" s="136"/>
      <c r="C766" s="136"/>
      <c r="D766" s="136"/>
      <c r="E766" s="136"/>
      <c r="F766" s="136"/>
      <c r="G766" s="136"/>
      <c r="H766" s="136"/>
      <c r="I766" s="138"/>
      <c r="J766" s="138"/>
      <c r="K766" s="136"/>
      <c r="L766" s="136"/>
      <c r="M766" s="138"/>
      <c r="N766" s="138"/>
      <c r="O766" s="138"/>
      <c r="P766" s="138"/>
      <c r="Q766" s="138"/>
      <c r="R766" s="143"/>
      <c r="S766" s="61" t="s">
        <v>2539</v>
      </c>
      <c r="T766" s="14" t="s">
        <v>13</v>
      </c>
      <c r="U766" s="14" t="s">
        <v>27</v>
      </c>
      <c r="V766" s="14" t="s">
        <v>30</v>
      </c>
      <c r="W766" s="14" t="s">
        <v>551</v>
      </c>
      <c r="X766" s="14" t="s">
        <v>101</v>
      </c>
      <c r="Y766" s="14" t="s">
        <v>33</v>
      </c>
      <c r="Z766" s="156"/>
      <c r="AA766" s="14">
        <v>25</v>
      </c>
      <c r="AB766" s="14">
        <v>15</v>
      </c>
      <c r="AC766" s="14">
        <v>4.8</v>
      </c>
      <c r="AD766" s="14">
        <v>7.2</v>
      </c>
      <c r="AE766" s="156"/>
      <c r="AF766" s="14">
        <v>0</v>
      </c>
      <c r="AG766" s="14">
        <v>0</v>
      </c>
      <c r="AH766" s="14">
        <v>0</v>
      </c>
      <c r="AI766" s="14">
        <v>20</v>
      </c>
      <c r="AJ766" s="210"/>
      <c r="AK766" s="131"/>
      <c r="AL766" s="135"/>
      <c r="AM766" s="135"/>
      <c r="AN766" s="131"/>
      <c r="AO766" s="131"/>
      <c r="AP766" s="131"/>
      <c r="AQ766" s="135"/>
      <c r="AR766" s="60"/>
    </row>
    <row r="767" spans="1:44" ht="135" x14ac:dyDescent="0.25">
      <c r="A767" s="148"/>
      <c r="B767" s="136"/>
      <c r="C767" s="136"/>
      <c r="D767" s="136"/>
      <c r="E767" s="136"/>
      <c r="F767" s="136"/>
      <c r="G767" s="136"/>
      <c r="H767" s="136"/>
      <c r="I767" s="138"/>
      <c r="J767" s="138"/>
      <c r="K767" s="136"/>
      <c r="L767" s="136"/>
      <c r="M767" s="138"/>
      <c r="N767" s="138"/>
      <c r="O767" s="138"/>
      <c r="P767" s="138"/>
      <c r="Q767" s="138"/>
      <c r="R767" s="143"/>
      <c r="S767" s="61" t="s">
        <v>2540</v>
      </c>
      <c r="T767" s="14" t="s">
        <v>13</v>
      </c>
      <c r="U767" s="14" t="s">
        <v>27</v>
      </c>
      <c r="V767" s="14" t="s">
        <v>30</v>
      </c>
      <c r="W767" s="14" t="s">
        <v>551</v>
      </c>
      <c r="X767" s="14" t="s">
        <v>101</v>
      </c>
      <c r="Y767" s="14" t="s">
        <v>33</v>
      </c>
      <c r="Z767" s="156"/>
      <c r="AA767" s="14">
        <v>25</v>
      </c>
      <c r="AB767" s="14">
        <v>15</v>
      </c>
      <c r="AC767" s="14">
        <v>2.88</v>
      </c>
      <c r="AD767" s="14">
        <v>4.32</v>
      </c>
      <c r="AE767" s="156"/>
      <c r="AF767" s="14">
        <v>0</v>
      </c>
      <c r="AG767" s="14">
        <v>0</v>
      </c>
      <c r="AH767" s="14">
        <v>0</v>
      </c>
      <c r="AI767" s="14">
        <v>20</v>
      </c>
      <c r="AJ767" s="210"/>
      <c r="AK767" s="131"/>
      <c r="AL767" s="135"/>
      <c r="AM767" s="135"/>
      <c r="AN767" s="131"/>
      <c r="AO767" s="131"/>
      <c r="AP767" s="131"/>
      <c r="AQ767" s="135"/>
      <c r="AR767" s="60"/>
    </row>
    <row r="768" spans="1:44" ht="135" x14ac:dyDescent="0.25">
      <c r="A768" s="148"/>
      <c r="B768" s="136"/>
      <c r="C768" s="136"/>
      <c r="D768" s="136"/>
      <c r="E768" s="136"/>
      <c r="F768" s="136"/>
      <c r="G768" s="136"/>
      <c r="H768" s="136"/>
      <c r="I768" s="138"/>
      <c r="J768" s="138"/>
      <c r="K768" s="136"/>
      <c r="L768" s="136"/>
      <c r="M768" s="138"/>
      <c r="N768" s="138"/>
      <c r="O768" s="138"/>
      <c r="P768" s="138"/>
      <c r="Q768" s="138"/>
      <c r="R768" s="143"/>
      <c r="S768" s="61" t="s">
        <v>2817</v>
      </c>
      <c r="T768" s="14" t="s">
        <v>13</v>
      </c>
      <c r="U768" s="14" t="s">
        <v>27</v>
      </c>
      <c r="V768" s="14" t="s">
        <v>30</v>
      </c>
      <c r="W768" s="14" t="s">
        <v>551</v>
      </c>
      <c r="X768" s="14" t="s">
        <v>101</v>
      </c>
      <c r="Y768" s="14" t="s">
        <v>33</v>
      </c>
      <c r="Z768" s="156"/>
      <c r="AA768" s="14">
        <v>25</v>
      </c>
      <c r="AB768" s="14">
        <v>15</v>
      </c>
      <c r="AC768" s="14">
        <v>1.7280000000000002</v>
      </c>
      <c r="AD768" s="14">
        <v>2.5920000000000001</v>
      </c>
      <c r="AE768" s="156"/>
      <c r="AF768" s="14">
        <v>0</v>
      </c>
      <c r="AG768" s="14">
        <v>0</v>
      </c>
      <c r="AH768" s="14">
        <v>0</v>
      </c>
      <c r="AI768" s="14">
        <v>20</v>
      </c>
      <c r="AJ768" s="210"/>
      <c r="AK768" s="131"/>
      <c r="AL768" s="135"/>
      <c r="AM768" s="135"/>
      <c r="AN768" s="131"/>
      <c r="AO768" s="131"/>
      <c r="AP768" s="131"/>
      <c r="AQ768" s="135"/>
      <c r="AR768" s="60"/>
    </row>
    <row r="769" spans="1:44" ht="90" x14ac:dyDescent="0.25">
      <c r="A769" s="148"/>
      <c r="B769" s="136"/>
      <c r="C769" s="136"/>
      <c r="D769" s="136"/>
      <c r="E769" s="136"/>
      <c r="F769" s="136"/>
      <c r="G769" s="136"/>
      <c r="H769" s="136"/>
      <c r="I769" s="138"/>
      <c r="J769" s="138"/>
      <c r="K769" s="136"/>
      <c r="L769" s="136"/>
      <c r="M769" s="138"/>
      <c r="N769" s="138"/>
      <c r="O769" s="138"/>
      <c r="P769" s="138"/>
      <c r="Q769" s="138"/>
      <c r="R769" s="143"/>
      <c r="S769" s="61" t="s">
        <v>2541</v>
      </c>
      <c r="T769" s="14" t="s">
        <v>13</v>
      </c>
      <c r="U769" s="14" t="s">
        <v>27</v>
      </c>
      <c r="V769" s="14" t="s">
        <v>30</v>
      </c>
      <c r="W769" s="14" t="s">
        <v>551</v>
      </c>
      <c r="X769" s="14" t="s">
        <v>101</v>
      </c>
      <c r="Y769" s="14" t="s">
        <v>33</v>
      </c>
      <c r="Z769" s="127"/>
      <c r="AA769" s="14">
        <v>25</v>
      </c>
      <c r="AB769" s="14">
        <v>15</v>
      </c>
      <c r="AC769" s="14">
        <v>1.0368000000000002</v>
      </c>
      <c r="AD769" s="14">
        <v>1.5551999999999999</v>
      </c>
      <c r="AE769" s="127"/>
      <c r="AF769" s="14">
        <v>0</v>
      </c>
      <c r="AG769" s="14">
        <v>0</v>
      </c>
      <c r="AH769" s="14">
        <v>0</v>
      </c>
      <c r="AI769" s="14">
        <v>20</v>
      </c>
      <c r="AJ769" s="209"/>
      <c r="AK769" s="121"/>
      <c r="AL769" s="123"/>
      <c r="AM769" s="123"/>
      <c r="AN769" s="121"/>
      <c r="AO769" s="121"/>
      <c r="AP769" s="121"/>
      <c r="AQ769" s="123"/>
      <c r="AR769" s="60"/>
    </row>
    <row r="770" spans="1:44" ht="180" x14ac:dyDescent="0.25">
      <c r="A770" s="148">
        <v>283</v>
      </c>
      <c r="B770" s="136" t="s">
        <v>2508</v>
      </c>
      <c r="C770" s="136" t="s">
        <v>292</v>
      </c>
      <c r="D770" s="136" t="s">
        <v>293</v>
      </c>
      <c r="E770" s="136" t="s">
        <v>95</v>
      </c>
      <c r="F770" s="136" t="s">
        <v>1850</v>
      </c>
      <c r="G770" s="136" t="s">
        <v>2542</v>
      </c>
      <c r="H770" s="136" t="s">
        <v>2543</v>
      </c>
      <c r="I770" s="138" t="s">
        <v>234</v>
      </c>
      <c r="J770" s="138" t="s">
        <v>193</v>
      </c>
      <c r="K770" s="136" t="s">
        <v>286</v>
      </c>
      <c r="L770" s="136" t="s">
        <v>71</v>
      </c>
      <c r="M770" s="138">
        <v>12</v>
      </c>
      <c r="N770" s="138" t="s">
        <v>55</v>
      </c>
      <c r="O770" s="138">
        <v>20</v>
      </c>
      <c r="P770" s="138" t="s">
        <v>46</v>
      </c>
      <c r="Q770" s="138">
        <v>80</v>
      </c>
      <c r="R770" s="139" t="s">
        <v>15</v>
      </c>
      <c r="S770" s="61" t="s">
        <v>2544</v>
      </c>
      <c r="T770" s="14" t="s">
        <v>13</v>
      </c>
      <c r="U770" s="14" t="s">
        <v>27</v>
      </c>
      <c r="V770" s="14" t="s">
        <v>30</v>
      </c>
      <c r="W770" s="14" t="s">
        <v>551</v>
      </c>
      <c r="X770" s="14" t="s">
        <v>101</v>
      </c>
      <c r="Y770" s="14" t="s">
        <v>33</v>
      </c>
      <c r="Z770" s="126">
        <v>2.2982400000000007</v>
      </c>
      <c r="AA770" s="14">
        <v>25</v>
      </c>
      <c r="AB770" s="14">
        <v>15</v>
      </c>
      <c r="AC770" s="14">
        <v>8</v>
      </c>
      <c r="AD770" s="14">
        <v>12</v>
      </c>
      <c r="AE770" s="126">
        <v>80</v>
      </c>
      <c r="AF770" s="14">
        <v>0</v>
      </c>
      <c r="AG770" s="14">
        <v>0</v>
      </c>
      <c r="AH770" s="14">
        <v>0</v>
      </c>
      <c r="AI770" s="14">
        <v>80</v>
      </c>
      <c r="AJ770" s="124" t="s">
        <v>15</v>
      </c>
      <c r="AK770" s="120" t="s">
        <v>36</v>
      </c>
      <c r="AL770" s="122" t="s">
        <v>275</v>
      </c>
      <c r="AM770" s="122" t="s">
        <v>2545</v>
      </c>
      <c r="AN770" s="128">
        <v>44927</v>
      </c>
      <c r="AO770" s="128">
        <v>45261</v>
      </c>
      <c r="AP770" s="206" t="s">
        <v>2546</v>
      </c>
      <c r="AQ770" s="122" t="s">
        <v>2547</v>
      </c>
      <c r="AR770" s="60"/>
    </row>
    <row r="771" spans="1:44" ht="135" x14ac:dyDescent="0.25">
      <c r="A771" s="148"/>
      <c r="B771" s="136"/>
      <c r="C771" s="136"/>
      <c r="D771" s="136"/>
      <c r="E771" s="136"/>
      <c r="F771" s="136"/>
      <c r="G771" s="136"/>
      <c r="H771" s="136"/>
      <c r="I771" s="138"/>
      <c r="J771" s="138"/>
      <c r="K771" s="136"/>
      <c r="L771" s="136"/>
      <c r="M771" s="138"/>
      <c r="N771" s="138"/>
      <c r="O771" s="138"/>
      <c r="P771" s="138"/>
      <c r="Q771" s="138"/>
      <c r="R771" s="139"/>
      <c r="S771" s="61" t="s">
        <v>2548</v>
      </c>
      <c r="T771" s="14" t="s">
        <v>13</v>
      </c>
      <c r="U771" s="14" t="s">
        <v>28</v>
      </c>
      <c r="V771" s="14" t="s">
        <v>30</v>
      </c>
      <c r="W771" s="14" t="s">
        <v>551</v>
      </c>
      <c r="X771" s="14" t="s">
        <v>101</v>
      </c>
      <c r="Y771" s="14" t="s">
        <v>33</v>
      </c>
      <c r="Z771" s="156"/>
      <c r="AA771" s="14">
        <v>15</v>
      </c>
      <c r="AB771" s="14">
        <v>15</v>
      </c>
      <c r="AC771" s="14">
        <v>3.6</v>
      </c>
      <c r="AD771" s="14">
        <v>8.4</v>
      </c>
      <c r="AE771" s="156"/>
      <c r="AF771" s="14">
        <v>0</v>
      </c>
      <c r="AG771" s="14">
        <v>0</v>
      </c>
      <c r="AH771" s="14">
        <v>0</v>
      </c>
      <c r="AI771" s="14">
        <v>80</v>
      </c>
      <c r="AJ771" s="155"/>
      <c r="AK771" s="131"/>
      <c r="AL771" s="135"/>
      <c r="AM771" s="135"/>
      <c r="AN771" s="129"/>
      <c r="AO771" s="129"/>
      <c r="AP771" s="211"/>
      <c r="AQ771" s="135"/>
      <c r="AR771" s="60"/>
    </row>
    <row r="772" spans="1:44" ht="165" x14ac:dyDescent="0.25">
      <c r="A772" s="148"/>
      <c r="B772" s="136"/>
      <c r="C772" s="136"/>
      <c r="D772" s="136"/>
      <c r="E772" s="136"/>
      <c r="F772" s="136"/>
      <c r="G772" s="136"/>
      <c r="H772" s="136"/>
      <c r="I772" s="138"/>
      <c r="J772" s="138"/>
      <c r="K772" s="136"/>
      <c r="L772" s="136"/>
      <c r="M772" s="138"/>
      <c r="N772" s="138"/>
      <c r="O772" s="138"/>
      <c r="P772" s="138"/>
      <c r="Q772" s="138"/>
      <c r="R772" s="139"/>
      <c r="S772" s="61" t="s">
        <v>2549</v>
      </c>
      <c r="T772" s="14" t="s">
        <v>13</v>
      </c>
      <c r="U772" s="14" t="s">
        <v>27</v>
      </c>
      <c r="V772" s="14" t="s">
        <v>30</v>
      </c>
      <c r="W772" s="14" t="s">
        <v>551</v>
      </c>
      <c r="X772" s="14" t="s">
        <v>101</v>
      </c>
      <c r="Y772" s="14" t="s">
        <v>33</v>
      </c>
      <c r="Z772" s="156"/>
      <c r="AA772" s="14">
        <v>25</v>
      </c>
      <c r="AB772" s="14">
        <v>15</v>
      </c>
      <c r="AC772" s="14">
        <v>3.36</v>
      </c>
      <c r="AD772" s="14">
        <v>5.0400000000000009</v>
      </c>
      <c r="AE772" s="156"/>
      <c r="AF772" s="14">
        <v>0</v>
      </c>
      <c r="AG772" s="14">
        <v>0</v>
      </c>
      <c r="AH772" s="14">
        <v>0</v>
      </c>
      <c r="AI772" s="14">
        <v>80</v>
      </c>
      <c r="AJ772" s="155"/>
      <c r="AK772" s="131"/>
      <c r="AL772" s="135"/>
      <c r="AM772" s="135"/>
      <c r="AN772" s="129"/>
      <c r="AO772" s="129"/>
      <c r="AP772" s="211"/>
      <c r="AQ772" s="135"/>
      <c r="AR772" s="60"/>
    </row>
    <row r="773" spans="1:44" ht="75" x14ac:dyDescent="0.25">
      <c r="A773" s="148"/>
      <c r="B773" s="136"/>
      <c r="C773" s="136"/>
      <c r="D773" s="136"/>
      <c r="E773" s="136"/>
      <c r="F773" s="136"/>
      <c r="G773" s="136"/>
      <c r="H773" s="136"/>
      <c r="I773" s="138"/>
      <c r="J773" s="138"/>
      <c r="K773" s="136"/>
      <c r="L773" s="136"/>
      <c r="M773" s="138"/>
      <c r="N773" s="138"/>
      <c r="O773" s="138"/>
      <c r="P773" s="138"/>
      <c r="Q773" s="138"/>
      <c r="R773" s="139"/>
      <c r="S773" s="61" t="s">
        <v>2550</v>
      </c>
      <c r="T773" s="14" t="s">
        <v>13</v>
      </c>
      <c r="U773" s="14" t="s">
        <v>27</v>
      </c>
      <c r="V773" s="14" t="s">
        <v>30</v>
      </c>
      <c r="W773" s="14" t="s">
        <v>551</v>
      </c>
      <c r="X773" s="14" t="s">
        <v>101</v>
      </c>
      <c r="Y773" s="14" t="s">
        <v>33</v>
      </c>
      <c r="Z773" s="156"/>
      <c r="AA773" s="14">
        <v>25</v>
      </c>
      <c r="AB773" s="14">
        <v>15</v>
      </c>
      <c r="AC773" s="14">
        <v>2.016</v>
      </c>
      <c r="AD773" s="14">
        <v>3.0240000000000009</v>
      </c>
      <c r="AE773" s="156"/>
      <c r="AF773" s="14">
        <v>0</v>
      </c>
      <c r="AG773" s="14">
        <v>0</v>
      </c>
      <c r="AH773" s="14">
        <v>0</v>
      </c>
      <c r="AI773" s="14">
        <v>80</v>
      </c>
      <c r="AJ773" s="155"/>
      <c r="AK773" s="131"/>
      <c r="AL773" s="135"/>
      <c r="AM773" s="135"/>
      <c r="AN773" s="129"/>
      <c r="AO773" s="129"/>
      <c r="AP773" s="211"/>
      <c r="AQ773" s="135"/>
      <c r="AR773" s="60"/>
    </row>
    <row r="774" spans="1:44" ht="105" x14ac:dyDescent="0.25">
      <c r="A774" s="148"/>
      <c r="B774" s="136"/>
      <c r="C774" s="136"/>
      <c r="D774" s="136"/>
      <c r="E774" s="136"/>
      <c r="F774" s="136"/>
      <c r="G774" s="136"/>
      <c r="H774" s="136"/>
      <c r="I774" s="138"/>
      <c r="J774" s="138"/>
      <c r="K774" s="136"/>
      <c r="L774" s="136"/>
      <c r="M774" s="138"/>
      <c r="N774" s="138"/>
      <c r="O774" s="138"/>
      <c r="P774" s="138"/>
      <c r="Q774" s="138"/>
      <c r="R774" s="139"/>
      <c r="S774" s="61" t="s">
        <v>2551</v>
      </c>
      <c r="T774" s="14" t="s">
        <v>13</v>
      </c>
      <c r="U774" s="14" t="s">
        <v>27</v>
      </c>
      <c r="V774" s="14" t="s">
        <v>30</v>
      </c>
      <c r="W774" s="14" t="s">
        <v>551</v>
      </c>
      <c r="X774" s="14" t="s">
        <v>101</v>
      </c>
      <c r="Y774" s="14" t="s">
        <v>33</v>
      </c>
      <c r="Z774" s="156"/>
      <c r="AA774" s="14">
        <v>25</v>
      </c>
      <c r="AB774" s="14">
        <v>15</v>
      </c>
      <c r="AC774" s="14">
        <v>1.2096000000000005</v>
      </c>
      <c r="AD774" s="14">
        <v>1.8144000000000005</v>
      </c>
      <c r="AE774" s="156"/>
      <c r="AF774" s="14">
        <v>0</v>
      </c>
      <c r="AG774" s="14">
        <v>0</v>
      </c>
      <c r="AH774" s="14">
        <v>0</v>
      </c>
      <c r="AI774" s="14">
        <v>80</v>
      </c>
      <c r="AJ774" s="155"/>
      <c r="AK774" s="131"/>
      <c r="AL774" s="135"/>
      <c r="AM774" s="135"/>
      <c r="AN774" s="129"/>
      <c r="AO774" s="129"/>
      <c r="AP774" s="211"/>
      <c r="AQ774" s="135"/>
      <c r="AR774" s="60"/>
    </row>
    <row r="775" spans="1:44" ht="120" x14ac:dyDescent="0.25">
      <c r="A775" s="148"/>
      <c r="B775" s="136"/>
      <c r="C775" s="136"/>
      <c r="D775" s="136"/>
      <c r="E775" s="136"/>
      <c r="F775" s="136"/>
      <c r="G775" s="136"/>
      <c r="H775" s="136"/>
      <c r="I775" s="138"/>
      <c r="J775" s="138"/>
      <c r="K775" s="136"/>
      <c r="L775" s="136"/>
      <c r="M775" s="138"/>
      <c r="N775" s="138"/>
      <c r="O775" s="138"/>
      <c r="P775" s="138"/>
      <c r="Q775" s="138"/>
      <c r="R775" s="139"/>
      <c r="S775" s="61" t="s">
        <v>2552</v>
      </c>
      <c r="T775" s="14" t="s">
        <v>13</v>
      </c>
      <c r="U775" s="14" t="s">
        <v>27</v>
      </c>
      <c r="V775" s="14" t="s">
        <v>30</v>
      </c>
      <c r="W775" s="14" t="s">
        <v>551</v>
      </c>
      <c r="X775" s="14" t="s">
        <v>101</v>
      </c>
      <c r="Y775" s="14" t="s">
        <v>33</v>
      </c>
      <c r="Z775" s="127"/>
      <c r="AA775" s="14">
        <v>25</v>
      </c>
      <c r="AB775" s="14">
        <v>15</v>
      </c>
      <c r="AC775" s="14">
        <v>0.72576000000000018</v>
      </c>
      <c r="AD775" s="14">
        <v>2.2982400000000007</v>
      </c>
      <c r="AE775" s="127"/>
      <c r="AF775" s="14">
        <v>0</v>
      </c>
      <c r="AG775" s="14">
        <v>0</v>
      </c>
      <c r="AH775" s="14">
        <v>0</v>
      </c>
      <c r="AI775" s="14">
        <v>80</v>
      </c>
      <c r="AJ775" s="125"/>
      <c r="AK775" s="121"/>
      <c r="AL775" s="123"/>
      <c r="AM775" s="123"/>
      <c r="AN775" s="130"/>
      <c r="AO775" s="130"/>
      <c r="AP775" s="207"/>
      <c r="AQ775" s="123"/>
      <c r="AR775" s="60"/>
    </row>
    <row r="776" spans="1:44" ht="105" x14ac:dyDescent="0.25">
      <c r="A776" s="148">
        <v>284</v>
      </c>
      <c r="B776" s="136" t="s">
        <v>2508</v>
      </c>
      <c r="C776" s="136" t="s">
        <v>1862</v>
      </c>
      <c r="D776" s="136" t="s">
        <v>2553</v>
      </c>
      <c r="E776" s="136" t="s">
        <v>96</v>
      </c>
      <c r="F776" s="136" t="s">
        <v>2554</v>
      </c>
      <c r="G776" s="136" t="s">
        <v>2555</v>
      </c>
      <c r="H776" s="136" t="s">
        <v>2556</v>
      </c>
      <c r="I776" s="138" t="s">
        <v>158</v>
      </c>
      <c r="J776" s="138" t="s">
        <v>193</v>
      </c>
      <c r="K776" s="136" t="s">
        <v>23</v>
      </c>
      <c r="L776" s="136" t="s">
        <v>71</v>
      </c>
      <c r="M776" s="138">
        <v>13</v>
      </c>
      <c r="N776" s="138" t="s">
        <v>42</v>
      </c>
      <c r="O776" s="138">
        <v>40</v>
      </c>
      <c r="P776" s="138" t="s">
        <v>16</v>
      </c>
      <c r="Q776" s="138">
        <v>60</v>
      </c>
      <c r="R776" s="141" t="s">
        <v>16</v>
      </c>
      <c r="S776" s="61" t="s">
        <v>2557</v>
      </c>
      <c r="T776" s="14" t="s">
        <v>13</v>
      </c>
      <c r="U776" s="14" t="s">
        <v>27</v>
      </c>
      <c r="V776" s="14" t="s">
        <v>30</v>
      </c>
      <c r="W776" s="14" t="s">
        <v>551</v>
      </c>
      <c r="X776" s="14" t="s">
        <v>101</v>
      </c>
      <c r="Y776" s="14" t="s">
        <v>33</v>
      </c>
      <c r="Z776" s="126">
        <v>14.4</v>
      </c>
      <c r="AA776" s="14">
        <v>25</v>
      </c>
      <c r="AB776" s="14">
        <v>15</v>
      </c>
      <c r="AC776" s="14">
        <v>16</v>
      </c>
      <c r="AD776" s="14">
        <v>24</v>
      </c>
      <c r="AE776" s="126">
        <v>60</v>
      </c>
      <c r="AF776" s="14">
        <v>0</v>
      </c>
      <c r="AG776" s="14">
        <v>0</v>
      </c>
      <c r="AH776" s="14">
        <v>0</v>
      </c>
      <c r="AI776" s="14">
        <v>60</v>
      </c>
      <c r="AJ776" s="151" t="s">
        <v>16</v>
      </c>
      <c r="AK776" s="120" t="s">
        <v>36</v>
      </c>
      <c r="AL776" s="122" t="s">
        <v>275</v>
      </c>
      <c r="AM776" s="122" t="s">
        <v>2558</v>
      </c>
      <c r="AN776" s="128">
        <v>44927</v>
      </c>
      <c r="AO776" s="128">
        <v>45261</v>
      </c>
      <c r="AP776" s="206" t="s">
        <v>235</v>
      </c>
      <c r="AQ776" s="122" t="s">
        <v>2516</v>
      </c>
      <c r="AR776" s="60"/>
    </row>
    <row r="777" spans="1:44" ht="150" x14ac:dyDescent="0.25">
      <c r="A777" s="148"/>
      <c r="B777" s="136"/>
      <c r="C777" s="136"/>
      <c r="D777" s="136"/>
      <c r="E777" s="136"/>
      <c r="F777" s="136"/>
      <c r="G777" s="136"/>
      <c r="H777" s="136"/>
      <c r="I777" s="138"/>
      <c r="J777" s="138"/>
      <c r="K777" s="136"/>
      <c r="L777" s="136"/>
      <c r="M777" s="138"/>
      <c r="N777" s="138"/>
      <c r="O777" s="138"/>
      <c r="P777" s="138"/>
      <c r="Q777" s="138"/>
      <c r="R777" s="141"/>
      <c r="S777" s="61" t="s">
        <v>2559</v>
      </c>
      <c r="T777" s="14" t="s">
        <v>13</v>
      </c>
      <c r="U777" s="14" t="s">
        <v>27</v>
      </c>
      <c r="V777" s="14" t="s">
        <v>30</v>
      </c>
      <c r="W777" s="14" t="s">
        <v>551</v>
      </c>
      <c r="X777" s="14" t="s">
        <v>101</v>
      </c>
      <c r="Y777" s="14" t="s">
        <v>33</v>
      </c>
      <c r="Z777" s="127"/>
      <c r="AA777" s="14">
        <v>25</v>
      </c>
      <c r="AB777" s="14">
        <v>15</v>
      </c>
      <c r="AC777" s="14">
        <v>9.6</v>
      </c>
      <c r="AD777" s="14">
        <v>14.4</v>
      </c>
      <c r="AE777" s="127"/>
      <c r="AF777" s="14">
        <v>0</v>
      </c>
      <c r="AG777" s="14">
        <v>0</v>
      </c>
      <c r="AH777" s="14">
        <v>0</v>
      </c>
      <c r="AI777" s="14">
        <v>60</v>
      </c>
      <c r="AJ777" s="153"/>
      <c r="AK777" s="121"/>
      <c r="AL777" s="123"/>
      <c r="AM777" s="123"/>
      <c r="AN777" s="130"/>
      <c r="AO777" s="130"/>
      <c r="AP777" s="207"/>
      <c r="AQ777" s="123"/>
      <c r="AR777" s="60"/>
    </row>
    <row r="778" spans="1:44" ht="135" x14ac:dyDescent="0.25">
      <c r="A778" s="74">
        <v>285</v>
      </c>
      <c r="B778" s="61" t="s">
        <v>2560</v>
      </c>
      <c r="C778" s="61" t="s">
        <v>1862</v>
      </c>
      <c r="D778" s="61" t="s">
        <v>2561</v>
      </c>
      <c r="E778" s="61" t="s">
        <v>95</v>
      </c>
      <c r="F778" s="61" t="s">
        <v>2562</v>
      </c>
      <c r="G778" s="61" t="s">
        <v>2563</v>
      </c>
      <c r="H778" s="61" t="s">
        <v>2564</v>
      </c>
      <c r="I778" s="14" t="s">
        <v>158</v>
      </c>
      <c r="J778" s="14" t="s">
        <v>193</v>
      </c>
      <c r="K778" s="61" t="s">
        <v>23</v>
      </c>
      <c r="L778" s="61" t="s">
        <v>71</v>
      </c>
      <c r="M778" s="14">
        <v>1000</v>
      </c>
      <c r="N778" s="14" t="s">
        <v>98</v>
      </c>
      <c r="O778" s="14">
        <v>60</v>
      </c>
      <c r="P778" s="14" t="s">
        <v>17</v>
      </c>
      <c r="Q778" s="14">
        <v>20</v>
      </c>
      <c r="R778" s="66" t="s">
        <v>16</v>
      </c>
      <c r="S778" s="61" t="s">
        <v>2565</v>
      </c>
      <c r="T778" s="14" t="s">
        <v>13</v>
      </c>
      <c r="U778" s="14" t="s">
        <v>27</v>
      </c>
      <c r="V778" s="14" t="s">
        <v>30</v>
      </c>
      <c r="W778" s="14" t="s">
        <v>551</v>
      </c>
      <c r="X778" s="14" t="s">
        <v>101</v>
      </c>
      <c r="Y778" s="14" t="s">
        <v>33</v>
      </c>
      <c r="Z778" s="64">
        <v>36</v>
      </c>
      <c r="AA778" s="14">
        <v>25</v>
      </c>
      <c r="AB778" s="14">
        <v>15</v>
      </c>
      <c r="AC778" s="14">
        <v>24</v>
      </c>
      <c r="AD778" s="14">
        <v>36</v>
      </c>
      <c r="AE778" s="64">
        <v>20</v>
      </c>
      <c r="AF778" s="14">
        <v>0</v>
      </c>
      <c r="AG778" s="14">
        <v>0</v>
      </c>
      <c r="AH778" s="14">
        <v>0</v>
      </c>
      <c r="AI778" s="14">
        <v>20</v>
      </c>
      <c r="AJ778" s="68" t="s">
        <v>18</v>
      </c>
      <c r="AK778" s="14" t="s">
        <v>35</v>
      </c>
      <c r="AL778" s="61" t="s">
        <v>2566</v>
      </c>
      <c r="AM778" s="61" t="s">
        <v>194</v>
      </c>
      <c r="AN778" s="14"/>
      <c r="AO778" s="14"/>
      <c r="AP778" s="14"/>
      <c r="AQ778" s="61"/>
      <c r="AR778" s="60"/>
    </row>
    <row r="779" spans="1:44" ht="135" x14ac:dyDescent="0.25">
      <c r="A779" s="74">
        <v>286</v>
      </c>
      <c r="B779" s="61" t="s">
        <v>2560</v>
      </c>
      <c r="C779" s="61" t="s">
        <v>2094</v>
      </c>
      <c r="D779" s="61" t="s">
        <v>2567</v>
      </c>
      <c r="E779" s="61" t="s">
        <v>96</v>
      </c>
      <c r="F779" s="61" t="s">
        <v>2568</v>
      </c>
      <c r="G779" s="61" t="s">
        <v>2818</v>
      </c>
      <c r="H779" s="61" t="s">
        <v>2819</v>
      </c>
      <c r="I779" s="14" t="s">
        <v>158</v>
      </c>
      <c r="J779" s="14" t="s">
        <v>193</v>
      </c>
      <c r="K779" s="61" t="s">
        <v>23</v>
      </c>
      <c r="L779" s="61" t="s">
        <v>71</v>
      </c>
      <c r="M779" s="14">
        <v>8</v>
      </c>
      <c r="N779" s="14" t="s">
        <v>55</v>
      </c>
      <c r="O779" s="14">
        <v>20</v>
      </c>
      <c r="P779" s="14" t="s">
        <v>99</v>
      </c>
      <c r="Q779" s="14">
        <v>40</v>
      </c>
      <c r="R779" s="68" t="s">
        <v>18</v>
      </c>
      <c r="S779" s="61" t="s">
        <v>2569</v>
      </c>
      <c r="T779" s="14" t="s">
        <v>13</v>
      </c>
      <c r="U779" s="14" t="s">
        <v>27</v>
      </c>
      <c r="V779" s="14" t="s">
        <v>30</v>
      </c>
      <c r="W779" s="14" t="s">
        <v>31</v>
      </c>
      <c r="X779" s="14" t="s">
        <v>101</v>
      </c>
      <c r="Y779" s="14" t="s">
        <v>33</v>
      </c>
      <c r="Z779" s="64">
        <v>12</v>
      </c>
      <c r="AA779" s="14">
        <v>25</v>
      </c>
      <c r="AB779" s="14">
        <v>15</v>
      </c>
      <c r="AC779" s="14">
        <v>8</v>
      </c>
      <c r="AD779" s="14">
        <v>12</v>
      </c>
      <c r="AE779" s="64">
        <v>40</v>
      </c>
      <c r="AF779" s="14">
        <v>0</v>
      </c>
      <c r="AG779" s="14">
        <v>0</v>
      </c>
      <c r="AH779" s="14">
        <v>0</v>
      </c>
      <c r="AI779" s="14">
        <v>40</v>
      </c>
      <c r="AJ779" s="68" t="s">
        <v>18</v>
      </c>
      <c r="AK779" s="14" t="s">
        <v>35</v>
      </c>
      <c r="AL779" s="61" t="s">
        <v>2566</v>
      </c>
      <c r="AM779" s="61" t="s">
        <v>194</v>
      </c>
      <c r="AN779" s="14"/>
      <c r="AO779" s="14"/>
      <c r="AP779" s="14"/>
      <c r="AQ779" s="61"/>
      <c r="AR779" s="60"/>
    </row>
    <row r="780" spans="1:44" ht="135" customHeight="1" x14ac:dyDescent="0.25">
      <c r="A780" s="148">
        <v>287</v>
      </c>
      <c r="B780" s="136" t="s">
        <v>2560</v>
      </c>
      <c r="C780" s="136" t="s">
        <v>2570</v>
      </c>
      <c r="D780" s="136" t="s">
        <v>1781</v>
      </c>
      <c r="E780" s="136" t="s">
        <v>95</v>
      </c>
      <c r="F780" s="136" t="s">
        <v>2571</v>
      </c>
      <c r="G780" s="136" t="s">
        <v>2572</v>
      </c>
      <c r="H780" s="136" t="s">
        <v>2573</v>
      </c>
      <c r="I780" s="138" t="s">
        <v>158</v>
      </c>
      <c r="J780" s="138" t="s">
        <v>193</v>
      </c>
      <c r="K780" s="136" t="s">
        <v>23</v>
      </c>
      <c r="L780" s="136" t="s">
        <v>71</v>
      </c>
      <c r="M780" s="138">
        <v>12</v>
      </c>
      <c r="N780" s="138" t="s">
        <v>55</v>
      </c>
      <c r="O780" s="138">
        <v>20</v>
      </c>
      <c r="P780" s="138" t="s">
        <v>99</v>
      </c>
      <c r="Q780" s="138">
        <v>20</v>
      </c>
      <c r="R780" s="143" t="s">
        <v>18</v>
      </c>
      <c r="S780" s="61" t="s">
        <v>2820</v>
      </c>
      <c r="T780" s="14" t="s">
        <v>13</v>
      </c>
      <c r="U780" s="14" t="s">
        <v>27</v>
      </c>
      <c r="V780" s="14" t="s">
        <v>30</v>
      </c>
      <c r="W780" s="14" t="s">
        <v>31</v>
      </c>
      <c r="X780" s="14" t="s">
        <v>101</v>
      </c>
      <c r="Y780" s="14" t="s">
        <v>34</v>
      </c>
      <c r="Z780" s="126">
        <v>7.2</v>
      </c>
      <c r="AA780" s="14">
        <v>25</v>
      </c>
      <c r="AB780" s="14">
        <v>15</v>
      </c>
      <c r="AC780" s="14">
        <v>8</v>
      </c>
      <c r="AD780" s="14">
        <v>12</v>
      </c>
      <c r="AE780" s="126">
        <v>20</v>
      </c>
      <c r="AF780" s="14">
        <v>0</v>
      </c>
      <c r="AG780" s="14">
        <v>0</v>
      </c>
      <c r="AH780" s="14">
        <v>0</v>
      </c>
      <c r="AI780" s="14">
        <v>20</v>
      </c>
      <c r="AJ780" s="208" t="s">
        <v>18</v>
      </c>
      <c r="AK780" s="120" t="s">
        <v>35</v>
      </c>
      <c r="AL780" s="122" t="s">
        <v>2566</v>
      </c>
      <c r="AM780" s="122" t="s">
        <v>194</v>
      </c>
      <c r="AN780" s="120"/>
      <c r="AO780" s="120"/>
      <c r="AP780" s="120"/>
      <c r="AQ780" s="122"/>
      <c r="AR780" s="60"/>
    </row>
    <row r="781" spans="1:44" ht="105" x14ac:dyDescent="0.25">
      <c r="A781" s="148"/>
      <c r="B781" s="136"/>
      <c r="C781" s="136"/>
      <c r="D781" s="136"/>
      <c r="E781" s="136"/>
      <c r="F781" s="136"/>
      <c r="G781" s="136"/>
      <c r="H781" s="136"/>
      <c r="I781" s="138"/>
      <c r="J781" s="138"/>
      <c r="K781" s="136"/>
      <c r="L781" s="136"/>
      <c r="M781" s="138"/>
      <c r="N781" s="138"/>
      <c r="O781" s="138"/>
      <c r="P781" s="138"/>
      <c r="Q781" s="138"/>
      <c r="R781" s="143"/>
      <c r="S781" s="61" t="s">
        <v>2821</v>
      </c>
      <c r="T781" s="14" t="s">
        <v>13</v>
      </c>
      <c r="U781" s="14" t="s">
        <v>27</v>
      </c>
      <c r="V781" s="14" t="s">
        <v>30</v>
      </c>
      <c r="W781" s="14" t="s">
        <v>31</v>
      </c>
      <c r="X781" s="14" t="s">
        <v>101</v>
      </c>
      <c r="Y781" s="14" t="s">
        <v>33</v>
      </c>
      <c r="Z781" s="127"/>
      <c r="AA781" s="14">
        <v>25</v>
      </c>
      <c r="AB781" s="14">
        <v>15</v>
      </c>
      <c r="AC781" s="14">
        <v>4.8</v>
      </c>
      <c r="AD781" s="14">
        <v>7.2</v>
      </c>
      <c r="AE781" s="127"/>
      <c r="AF781" s="14">
        <v>0</v>
      </c>
      <c r="AG781" s="14">
        <v>0</v>
      </c>
      <c r="AH781" s="14">
        <v>0</v>
      </c>
      <c r="AI781" s="14">
        <v>20</v>
      </c>
      <c r="AJ781" s="209"/>
      <c r="AK781" s="121"/>
      <c r="AL781" s="123"/>
      <c r="AM781" s="123"/>
      <c r="AN781" s="121"/>
      <c r="AO781" s="121"/>
      <c r="AP781" s="121"/>
      <c r="AQ781" s="123"/>
      <c r="AR781" s="60"/>
    </row>
    <row r="782" spans="1:44" ht="135" customHeight="1" x14ac:dyDescent="0.25">
      <c r="A782" s="148">
        <v>288</v>
      </c>
      <c r="B782" s="136" t="s">
        <v>2560</v>
      </c>
      <c r="C782" s="136" t="s">
        <v>1862</v>
      </c>
      <c r="D782" s="136" t="s">
        <v>1943</v>
      </c>
      <c r="E782" s="136" t="s">
        <v>95</v>
      </c>
      <c r="F782" s="136" t="s">
        <v>2822</v>
      </c>
      <c r="G782" s="136" t="s">
        <v>2823</v>
      </c>
      <c r="H782" s="136" t="s">
        <v>2574</v>
      </c>
      <c r="I782" s="138" t="s">
        <v>66</v>
      </c>
      <c r="J782" s="138" t="s">
        <v>193</v>
      </c>
      <c r="K782" s="136" t="s">
        <v>24</v>
      </c>
      <c r="L782" s="136" t="s">
        <v>75</v>
      </c>
      <c r="M782" s="138">
        <v>1000</v>
      </c>
      <c r="N782" s="138" t="s">
        <v>98</v>
      </c>
      <c r="O782" s="138">
        <v>60</v>
      </c>
      <c r="P782" s="138" t="s">
        <v>16</v>
      </c>
      <c r="Q782" s="138">
        <v>60</v>
      </c>
      <c r="R782" s="141" t="s">
        <v>16</v>
      </c>
      <c r="S782" s="122" t="s">
        <v>2824</v>
      </c>
      <c r="T782" s="120" t="s">
        <v>0</v>
      </c>
      <c r="U782" s="120" t="s">
        <v>29</v>
      </c>
      <c r="V782" s="120" t="s">
        <v>30</v>
      </c>
      <c r="W782" s="120" t="s">
        <v>551</v>
      </c>
      <c r="X782" s="120" t="s">
        <v>101</v>
      </c>
      <c r="Y782" s="120" t="s">
        <v>33</v>
      </c>
      <c r="Z782" s="126">
        <v>60</v>
      </c>
      <c r="AA782" s="14">
        <v>0</v>
      </c>
      <c r="AB782" s="14">
        <v>0</v>
      </c>
      <c r="AC782" s="14">
        <v>0</v>
      </c>
      <c r="AD782" s="14">
        <v>60</v>
      </c>
      <c r="AE782" s="126">
        <v>45</v>
      </c>
      <c r="AF782" s="14">
        <v>10</v>
      </c>
      <c r="AG782" s="14">
        <v>15</v>
      </c>
      <c r="AH782" s="14">
        <v>15</v>
      </c>
      <c r="AI782" s="14">
        <v>45</v>
      </c>
      <c r="AJ782" s="151" t="s">
        <v>16</v>
      </c>
      <c r="AK782" s="120" t="s">
        <v>36</v>
      </c>
      <c r="AL782" s="122" t="s">
        <v>2825</v>
      </c>
      <c r="AM782" s="61" t="s">
        <v>2575</v>
      </c>
      <c r="AN782" s="65">
        <v>44927</v>
      </c>
      <c r="AO782" s="65">
        <v>45261</v>
      </c>
      <c r="AP782" s="14" t="s">
        <v>233</v>
      </c>
      <c r="AQ782" s="61" t="s">
        <v>2576</v>
      </c>
      <c r="AR782" s="60"/>
    </row>
    <row r="783" spans="1:44" ht="45" x14ac:dyDescent="0.25">
      <c r="A783" s="148"/>
      <c r="B783" s="136"/>
      <c r="C783" s="136"/>
      <c r="D783" s="136"/>
      <c r="E783" s="136"/>
      <c r="F783" s="136"/>
      <c r="G783" s="136"/>
      <c r="H783" s="136"/>
      <c r="I783" s="138"/>
      <c r="J783" s="138"/>
      <c r="K783" s="136"/>
      <c r="L783" s="136"/>
      <c r="M783" s="138"/>
      <c r="N783" s="138"/>
      <c r="O783" s="138"/>
      <c r="P783" s="138"/>
      <c r="Q783" s="138"/>
      <c r="R783" s="141"/>
      <c r="S783" s="123"/>
      <c r="T783" s="121"/>
      <c r="U783" s="121"/>
      <c r="V783" s="121"/>
      <c r="W783" s="121"/>
      <c r="X783" s="121"/>
      <c r="Y783" s="121"/>
      <c r="Z783" s="127"/>
      <c r="AA783" s="14">
        <v>0</v>
      </c>
      <c r="AB783" s="14">
        <v>0</v>
      </c>
      <c r="AC783" s="14">
        <v>0</v>
      </c>
      <c r="AD783" s="14">
        <v>60</v>
      </c>
      <c r="AE783" s="127"/>
      <c r="AF783" s="14">
        <v>0</v>
      </c>
      <c r="AG783" s="14">
        <v>0</v>
      </c>
      <c r="AH783" s="14">
        <v>0</v>
      </c>
      <c r="AI783" s="14">
        <v>45</v>
      </c>
      <c r="AJ783" s="153"/>
      <c r="AK783" s="121"/>
      <c r="AL783" s="123"/>
      <c r="AM783" s="61" t="s">
        <v>2577</v>
      </c>
      <c r="AN783" s="65">
        <v>44927</v>
      </c>
      <c r="AO783" s="65">
        <v>45261</v>
      </c>
      <c r="AP783" s="14" t="s">
        <v>233</v>
      </c>
      <c r="AQ783" s="61" t="s">
        <v>2576</v>
      </c>
      <c r="AR783" s="60"/>
    </row>
    <row r="784" spans="1:44" ht="135" customHeight="1" x14ac:dyDescent="0.25">
      <c r="A784" s="148">
        <v>289</v>
      </c>
      <c r="B784" s="136" t="s">
        <v>2560</v>
      </c>
      <c r="C784" s="136" t="s">
        <v>231</v>
      </c>
      <c r="D784" s="136" t="s">
        <v>282</v>
      </c>
      <c r="E784" s="136" t="s">
        <v>95</v>
      </c>
      <c r="F784" s="136" t="s">
        <v>283</v>
      </c>
      <c r="G784" s="136" t="s">
        <v>2826</v>
      </c>
      <c r="H784" s="136" t="s">
        <v>2827</v>
      </c>
      <c r="I784" s="138" t="s">
        <v>160</v>
      </c>
      <c r="J784" s="138" t="s">
        <v>193</v>
      </c>
      <c r="K784" s="136" t="s">
        <v>286</v>
      </c>
      <c r="L784" s="136" t="s">
        <v>71</v>
      </c>
      <c r="M784" s="138">
        <v>12</v>
      </c>
      <c r="N784" s="138" t="s">
        <v>55</v>
      </c>
      <c r="O784" s="138">
        <v>20</v>
      </c>
      <c r="P784" s="138" t="s">
        <v>46</v>
      </c>
      <c r="Q784" s="138">
        <v>80</v>
      </c>
      <c r="R784" s="139" t="s">
        <v>15</v>
      </c>
      <c r="S784" s="122" t="s">
        <v>2828</v>
      </c>
      <c r="T784" s="120" t="s">
        <v>13</v>
      </c>
      <c r="U784" s="120" t="s">
        <v>27</v>
      </c>
      <c r="V784" s="120" t="s">
        <v>30</v>
      </c>
      <c r="W784" s="120" t="s">
        <v>31</v>
      </c>
      <c r="X784" s="120" t="s">
        <v>101</v>
      </c>
      <c r="Y784" s="120" t="s">
        <v>33</v>
      </c>
      <c r="Z784" s="126">
        <v>12</v>
      </c>
      <c r="AA784" s="14">
        <v>25</v>
      </c>
      <c r="AB784" s="14">
        <v>15</v>
      </c>
      <c r="AC784" s="14">
        <v>8</v>
      </c>
      <c r="AD784" s="14">
        <v>12</v>
      </c>
      <c r="AE784" s="126">
        <v>80</v>
      </c>
      <c r="AF784" s="14">
        <v>0</v>
      </c>
      <c r="AG784" s="14">
        <v>0</v>
      </c>
      <c r="AH784" s="14">
        <v>0</v>
      </c>
      <c r="AI784" s="14">
        <v>80</v>
      </c>
      <c r="AJ784" s="124" t="s">
        <v>15</v>
      </c>
      <c r="AK784" s="120" t="s">
        <v>36</v>
      </c>
      <c r="AL784" s="122" t="s">
        <v>275</v>
      </c>
      <c r="AM784" s="61" t="s">
        <v>2578</v>
      </c>
      <c r="AN784" s="65">
        <v>44927</v>
      </c>
      <c r="AO784" s="65">
        <v>45261</v>
      </c>
      <c r="AP784" s="14" t="s">
        <v>235</v>
      </c>
      <c r="AQ784" s="61" t="s">
        <v>2829</v>
      </c>
      <c r="AR784" s="60"/>
    </row>
    <row r="785" spans="1:44" ht="75" x14ac:dyDescent="0.25">
      <c r="A785" s="148"/>
      <c r="B785" s="136"/>
      <c r="C785" s="136"/>
      <c r="D785" s="136"/>
      <c r="E785" s="136"/>
      <c r="F785" s="136"/>
      <c r="G785" s="136"/>
      <c r="H785" s="136"/>
      <c r="I785" s="138"/>
      <c r="J785" s="138"/>
      <c r="K785" s="136"/>
      <c r="L785" s="136"/>
      <c r="M785" s="138"/>
      <c r="N785" s="138"/>
      <c r="O785" s="138"/>
      <c r="P785" s="138"/>
      <c r="Q785" s="138"/>
      <c r="R785" s="139"/>
      <c r="S785" s="135"/>
      <c r="T785" s="131"/>
      <c r="U785" s="131"/>
      <c r="V785" s="131"/>
      <c r="W785" s="131"/>
      <c r="X785" s="131"/>
      <c r="Y785" s="131"/>
      <c r="Z785" s="156"/>
      <c r="AA785" s="14">
        <v>0</v>
      </c>
      <c r="AB785" s="14">
        <v>0</v>
      </c>
      <c r="AC785" s="14">
        <v>0</v>
      </c>
      <c r="AD785" s="14">
        <v>12</v>
      </c>
      <c r="AE785" s="156"/>
      <c r="AF785" s="14">
        <v>0</v>
      </c>
      <c r="AG785" s="14">
        <v>0</v>
      </c>
      <c r="AH785" s="14">
        <v>0</v>
      </c>
      <c r="AI785" s="14">
        <v>80</v>
      </c>
      <c r="AJ785" s="155"/>
      <c r="AK785" s="131"/>
      <c r="AL785" s="135"/>
      <c r="AM785" s="61" t="s">
        <v>2830</v>
      </c>
      <c r="AN785" s="65">
        <v>44927</v>
      </c>
      <c r="AO785" s="65">
        <v>45261</v>
      </c>
      <c r="AP785" s="14" t="s">
        <v>235</v>
      </c>
      <c r="AQ785" s="61" t="s">
        <v>2829</v>
      </c>
      <c r="AR785" s="60"/>
    </row>
    <row r="786" spans="1:44" ht="90" x14ac:dyDescent="0.25">
      <c r="A786" s="148"/>
      <c r="B786" s="136"/>
      <c r="C786" s="136"/>
      <c r="D786" s="136"/>
      <c r="E786" s="136"/>
      <c r="F786" s="136"/>
      <c r="G786" s="136"/>
      <c r="H786" s="136"/>
      <c r="I786" s="138"/>
      <c r="J786" s="138"/>
      <c r="K786" s="136"/>
      <c r="L786" s="136"/>
      <c r="M786" s="138"/>
      <c r="N786" s="138"/>
      <c r="O786" s="138"/>
      <c r="P786" s="138"/>
      <c r="Q786" s="138"/>
      <c r="R786" s="139"/>
      <c r="S786" s="135"/>
      <c r="T786" s="131"/>
      <c r="U786" s="131"/>
      <c r="V786" s="131"/>
      <c r="W786" s="131"/>
      <c r="X786" s="131"/>
      <c r="Y786" s="131"/>
      <c r="Z786" s="156"/>
      <c r="AA786" s="14">
        <v>0</v>
      </c>
      <c r="AB786" s="14">
        <v>0</v>
      </c>
      <c r="AC786" s="14">
        <v>0</v>
      </c>
      <c r="AD786" s="14">
        <v>12</v>
      </c>
      <c r="AE786" s="156"/>
      <c r="AF786" s="14">
        <v>0</v>
      </c>
      <c r="AG786" s="14">
        <v>0</v>
      </c>
      <c r="AH786" s="14">
        <v>0</v>
      </c>
      <c r="AI786" s="14">
        <v>80</v>
      </c>
      <c r="AJ786" s="155"/>
      <c r="AK786" s="131"/>
      <c r="AL786" s="135"/>
      <c r="AM786" s="61" t="s">
        <v>2579</v>
      </c>
      <c r="AN786" s="65">
        <v>44927</v>
      </c>
      <c r="AO786" s="65">
        <v>45261</v>
      </c>
      <c r="AP786" s="14" t="s">
        <v>235</v>
      </c>
      <c r="AQ786" s="61" t="s">
        <v>2829</v>
      </c>
      <c r="AR786" s="60"/>
    </row>
    <row r="787" spans="1:44" ht="45" x14ac:dyDescent="0.25">
      <c r="A787" s="148"/>
      <c r="B787" s="136"/>
      <c r="C787" s="136"/>
      <c r="D787" s="136"/>
      <c r="E787" s="136"/>
      <c r="F787" s="136"/>
      <c r="G787" s="136"/>
      <c r="H787" s="136"/>
      <c r="I787" s="138"/>
      <c r="J787" s="138"/>
      <c r="K787" s="136"/>
      <c r="L787" s="136"/>
      <c r="M787" s="138"/>
      <c r="N787" s="138"/>
      <c r="O787" s="138"/>
      <c r="P787" s="138"/>
      <c r="Q787" s="138"/>
      <c r="R787" s="139"/>
      <c r="S787" s="135"/>
      <c r="T787" s="131"/>
      <c r="U787" s="131"/>
      <c r="V787" s="131"/>
      <c r="W787" s="131"/>
      <c r="X787" s="131"/>
      <c r="Y787" s="131"/>
      <c r="Z787" s="156"/>
      <c r="AA787" s="14">
        <v>0</v>
      </c>
      <c r="AB787" s="14">
        <v>0</v>
      </c>
      <c r="AC787" s="14">
        <v>0</v>
      </c>
      <c r="AD787" s="14">
        <v>12</v>
      </c>
      <c r="AE787" s="156"/>
      <c r="AF787" s="14">
        <v>0</v>
      </c>
      <c r="AG787" s="14">
        <v>0</v>
      </c>
      <c r="AH787" s="14">
        <v>0</v>
      </c>
      <c r="AI787" s="14">
        <v>80</v>
      </c>
      <c r="AJ787" s="155"/>
      <c r="AK787" s="131"/>
      <c r="AL787" s="135"/>
      <c r="AM787" s="61" t="s">
        <v>2831</v>
      </c>
      <c r="AN787" s="65">
        <v>44927</v>
      </c>
      <c r="AO787" s="65">
        <v>45261</v>
      </c>
      <c r="AP787" s="14" t="s">
        <v>235</v>
      </c>
      <c r="AQ787" s="61" t="s">
        <v>2829</v>
      </c>
      <c r="AR787" s="60"/>
    </row>
    <row r="788" spans="1:44" ht="105" x14ac:dyDescent="0.25">
      <c r="A788" s="148"/>
      <c r="B788" s="136"/>
      <c r="C788" s="136"/>
      <c r="D788" s="136"/>
      <c r="E788" s="136"/>
      <c r="F788" s="136"/>
      <c r="G788" s="136"/>
      <c r="H788" s="136"/>
      <c r="I788" s="138"/>
      <c r="J788" s="138"/>
      <c r="K788" s="136"/>
      <c r="L788" s="136"/>
      <c r="M788" s="138"/>
      <c r="N788" s="138"/>
      <c r="O788" s="138"/>
      <c r="P788" s="138"/>
      <c r="Q788" s="138"/>
      <c r="R788" s="139"/>
      <c r="S788" s="123"/>
      <c r="T788" s="121"/>
      <c r="U788" s="121"/>
      <c r="V788" s="121"/>
      <c r="W788" s="121"/>
      <c r="X788" s="121"/>
      <c r="Y788" s="121"/>
      <c r="Z788" s="127"/>
      <c r="AA788" s="14">
        <v>0</v>
      </c>
      <c r="AB788" s="14">
        <v>0</v>
      </c>
      <c r="AC788" s="14">
        <v>0</v>
      </c>
      <c r="AD788" s="14">
        <v>12</v>
      </c>
      <c r="AE788" s="127"/>
      <c r="AF788" s="14">
        <v>0</v>
      </c>
      <c r="AG788" s="14">
        <v>0</v>
      </c>
      <c r="AH788" s="14">
        <v>0</v>
      </c>
      <c r="AI788" s="14">
        <v>80</v>
      </c>
      <c r="AJ788" s="125"/>
      <c r="AK788" s="121"/>
      <c r="AL788" s="123"/>
      <c r="AM788" s="61" t="s">
        <v>2832</v>
      </c>
      <c r="AN788" s="65">
        <v>44927</v>
      </c>
      <c r="AO788" s="65">
        <v>45261</v>
      </c>
      <c r="AP788" s="14" t="s">
        <v>235</v>
      </c>
      <c r="AQ788" s="61" t="s">
        <v>2829</v>
      </c>
      <c r="AR788" s="60"/>
    </row>
    <row r="789" spans="1:44" ht="75" x14ac:dyDescent="0.25">
      <c r="A789" s="148">
        <v>290</v>
      </c>
      <c r="B789" s="136" t="s">
        <v>2560</v>
      </c>
      <c r="C789" s="136" t="s">
        <v>292</v>
      </c>
      <c r="D789" s="136" t="s">
        <v>293</v>
      </c>
      <c r="E789" s="136" t="s">
        <v>95</v>
      </c>
      <c r="F789" s="136" t="s">
        <v>1850</v>
      </c>
      <c r="G789" s="136" t="s">
        <v>2833</v>
      </c>
      <c r="H789" s="136" t="s">
        <v>2834</v>
      </c>
      <c r="I789" s="138" t="s">
        <v>234</v>
      </c>
      <c r="J789" s="138" t="s">
        <v>193</v>
      </c>
      <c r="K789" s="136" t="s">
        <v>286</v>
      </c>
      <c r="L789" s="136" t="s">
        <v>71</v>
      </c>
      <c r="M789" s="138">
        <v>12</v>
      </c>
      <c r="N789" s="138" t="s">
        <v>55</v>
      </c>
      <c r="O789" s="138">
        <v>20</v>
      </c>
      <c r="P789" s="138" t="s">
        <v>46</v>
      </c>
      <c r="Q789" s="138">
        <v>80</v>
      </c>
      <c r="R789" s="139" t="s">
        <v>15</v>
      </c>
      <c r="S789" s="61" t="s">
        <v>2835</v>
      </c>
      <c r="T789" s="14" t="s">
        <v>13</v>
      </c>
      <c r="U789" s="14" t="s">
        <v>27</v>
      </c>
      <c r="V789" s="14" t="s">
        <v>30</v>
      </c>
      <c r="W789" s="14" t="s">
        <v>551</v>
      </c>
      <c r="X789" s="14" t="s">
        <v>101</v>
      </c>
      <c r="Y789" s="14" t="s">
        <v>34</v>
      </c>
      <c r="Z789" s="126">
        <v>7.2</v>
      </c>
      <c r="AA789" s="14">
        <v>25</v>
      </c>
      <c r="AB789" s="14">
        <v>15</v>
      </c>
      <c r="AC789" s="14">
        <v>8</v>
      </c>
      <c r="AD789" s="14">
        <v>12</v>
      </c>
      <c r="AE789" s="126">
        <v>80</v>
      </c>
      <c r="AF789" s="14">
        <v>0</v>
      </c>
      <c r="AG789" s="14">
        <v>0</v>
      </c>
      <c r="AH789" s="14">
        <v>0</v>
      </c>
      <c r="AI789" s="14">
        <v>80</v>
      </c>
      <c r="AJ789" s="124" t="s">
        <v>15</v>
      </c>
      <c r="AK789" s="120" t="s">
        <v>36</v>
      </c>
      <c r="AL789" s="122" t="s">
        <v>275</v>
      </c>
      <c r="AM789" s="61" t="s">
        <v>2580</v>
      </c>
      <c r="AN789" s="65">
        <v>44927</v>
      </c>
      <c r="AO789" s="65">
        <v>45261</v>
      </c>
      <c r="AP789" s="14" t="s">
        <v>235</v>
      </c>
      <c r="AQ789" s="61" t="s">
        <v>2829</v>
      </c>
      <c r="AR789" s="60"/>
    </row>
    <row r="790" spans="1:44" ht="60" x14ac:dyDescent="0.25">
      <c r="A790" s="148"/>
      <c r="B790" s="136"/>
      <c r="C790" s="136"/>
      <c r="D790" s="136"/>
      <c r="E790" s="136"/>
      <c r="F790" s="136"/>
      <c r="G790" s="136"/>
      <c r="H790" s="136"/>
      <c r="I790" s="138"/>
      <c r="J790" s="138"/>
      <c r="K790" s="136"/>
      <c r="L790" s="136"/>
      <c r="M790" s="138"/>
      <c r="N790" s="138"/>
      <c r="O790" s="138"/>
      <c r="P790" s="138"/>
      <c r="Q790" s="138"/>
      <c r="R790" s="139"/>
      <c r="S790" s="61" t="s">
        <v>2836</v>
      </c>
      <c r="T790" s="14" t="s">
        <v>13</v>
      </c>
      <c r="U790" s="14" t="s">
        <v>27</v>
      </c>
      <c r="V790" s="14" t="s">
        <v>30</v>
      </c>
      <c r="W790" s="14" t="s">
        <v>551</v>
      </c>
      <c r="X790" s="14" t="s">
        <v>101</v>
      </c>
      <c r="Y790" s="14" t="s">
        <v>34</v>
      </c>
      <c r="Z790" s="156"/>
      <c r="AA790" s="14">
        <v>25</v>
      </c>
      <c r="AB790" s="14">
        <v>15</v>
      </c>
      <c r="AC790" s="14">
        <v>4.8</v>
      </c>
      <c r="AD790" s="14">
        <v>7.2</v>
      </c>
      <c r="AE790" s="156"/>
      <c r="AF790" s="14">
        <v>0</v>
      </c>
      <c r="AG790" s="14">
        <v>0</v>
      </c>
      <c r="AH790" s="14">
        <v>0</v>
      </c>
      <c r="AI790" s="14">
        <v>80</v>
      </c>
      <c r="AJ790" s="155"/>
      <c r="AK790" s="131"/>
      <c r="AL790" s="135"/>
      <c r="AM790" s="61" t="s">
        <v>2581</v>
      </c>
      <c r="AN790" s="65">
        <v>44927</v>
      </c>
      <c r="AO790" s="65">
        <v>45261</v>
      </c>
      <c r="AP790" s="14" t="s">
        <v>235</v>
      </c>
      <c r="AQ790" s="61" t="s">
        <v>2829</v>
      </c>
      <c r="AR790" s="60"/>
    </row>
    <row r="791" spans="1:44" ht="75" x14ac:dyDescent="0.25">
      <c r="A791" s="148"/>
      <c r="B791" s="136"/>
      <c r="C791" s="136"/>
      <c r="D791" s="136"/>
      <c r="E791" s="136"/>
      <c r="F791" s="136"/>
      <c r="G791" s="136"/>
      <c r="H791" s="136"/>
      <c r="I791" s="138"/>
      <c r="J791" s="138"/>
      <c r="K791" s="136"/>
      <c r="L791" s="136"/>
      <c r="M791" s="138"/>
      <c r="N791" s="138"/>
      <c r="O791" s="138"/>
      <c r="P791" s="138"/>
      <c r="Q791" s="138"/>
      <c r="R791" s="139"/>
      <c r="S791" s="61"/>
      <c r="T791" s="14" t="s">
        <v>195</v>
      </c>
      <c r="U791" s="14"/>
      <c r="V791" s="14"/>
      <c r="W791" s="14"/>
      <c r="X791" s="14"/>
      <c r="Y791" s="14"/>
      <c r="Z791" s="127"/>
      <c r="AA791" s="14">
        <v>0</v>
      </c>
      <c r="AB791" s="14">
        <v>0</v>
      </c>
      <c r="AC791" s="14">
        <v>0</v>
      </c>
      <c r="AD791" s="14">
        <v>7.2</v>
      </c>
      <c r="AE791" s="127"/>
      <c r="AF791" s="14">
        <v>0</v>
      </c>
      <c r="AG791" s="14">
        <v>0</v>
      </c>
      <c r="AH791" s="14">
        <v>0</v>
      </c>
      <c r="AI791" s="14">
        <v>80</v>
      </c>
      <c r="AJ791" s="125"/>
      <c r="AK791" s="121"/>
      <c r="AL791" s="123"/>
      <c r="AM791" s="61" t="s">
        <v>2837</v>
      </c>
      <c r="AN791" s="65">
        <v>44927</v>
      </c>
      <c r="AO791" s="65">
        <v>45261</v>
      </c>
      <c r="AP791" s="14" t="s">
        <v>235</v>
      </c>
      <c r="AQ791" s="61" t="s">
        <v>2829</v>
      </c>
      <c r="AR791" s="60"/>
    </row>
    <row r="792" spans="1:44" ht="90" x14ac:dyDescent="0.25">
      <c r="A792" s="74">
        <v>291</v>
      </c>
      <c r="B792" s="61" t="s">
        <v>2582</v>
      </c>
      <c r="C792" s="61" t="s">
        <v>1862</v>
      </c>
      <c r="D792" s="61" t="s">
        <v>1943</v>
      </c>
      <c r="E792" s="61" t="s">
        <v>95</v>
      </c>
      <c r="F792" s="61" t="s">
        <v>2583</v>
      </c>
      <c r="G792" s="61" t="s">
        <v>2584</v>
      </c>
      <c r="H792" s="61" t="s">
        <v>2585</v>
      </c>
      <c r="I792" s="14" t="s">
        <v>158</v>
      </c>
      <c r="J792" s="14" t="s">
        <v>193</v>
      </c>
      <c r="K792" s="61" t="s">
        <v>23</v>
      </c>
      <c r="L792" s="61" t="s">
        <v>71</v>
      </c>
      <c r="M792" s="14">
        <v>1500</v>
      </c>
      <c r="N792" s="14" t="s">
        <v>98</v>
      </c>
      <c r="O792" s="14">
        <v>60</v>
      </c>
      <c r="P792" s="14" t="s">
        <v>99</v>
      </c>
      <c r="Q792" s="14">
        <v>40</v>
      </c>
      <c r="R792" s="66" t="s">
        <v>16</v>
      </c>
      <c r="S792" s="61" t="s">
        <v>2586</v>
      </c>
      <c r="T792" s="14" t="s">
        <v>13</v>
      </c>
      <c r="U792" s="14" t="s">
        <v>28</v>
      </c>
      <c r="V792" s="14" t="s">
        <v>30</v>
      </c>
      <c r="W792" s="14" t="s">
        <v>31</v>
      </c>
      <c r="X792" s="14" t="s">
        <v>101</v>
      </c>
      <c r="Y792" s="14" t="s">
        <v>33</v>
      </c>
      <c r="Z792" s="64">
        <v>42</v>
      </c>
      <c r="AA792" s="14">
        <v>15</v>
      </c>
      <c r="AB792" s="14">
        <v>15</v>
      </c>
      <c r="AC792" s="14">
        <v>18</v>
      </c>
      <c r="AD792" s="14">
        <v>42</v>
      </c>
      <c r="AE792" s="64">
        <v>40</v>
      </c>
      <c r="AF792" s="14">
        <v>0</v>
      </c>
      <c r="AG792" s="14">
        <v>0</v>
      </c>
      <c r="AH792" s="14">
        <v>0</v>
      </c>
      <c r="AI792" s="14">
        <v>40</v>
      </c>
      <c r="AJ792" s="66" t="s">
        <v>16</v>
      </c>
      <c r="AK792" s="14" t="s">
        <v>36</v>
      </c>
      <c r="AL792" s="61" t="s">
        <v>275</v>
      </c>
      <c r="AM792" s="61" t="s">
        <v>2587</v>
      </c>
      <c r="AN792" s="65">
        <v>44927</v>
      </c>
      <c r="AO792" s="65">
        <v>45261</v>
      </c>
      <c r="AP792" s="14" t="s">
        <v>203</v>
      </c>
      <c r="AQ792" s="61" t="s">
        <v>1974</v>
      </c>
      <c r="AR792" s="60"/>
    </row>
    <row r="793" spans="1:44" ht="300" x14ac:dyDescent="0.25">
      <c r="A793" s="119">
        <v>292</v>
      </c>
      <c r="B793" s="116" t="s">
        <v>2582</v>
      </c>
      <c r="C793" s="116" t="s">
        <v>2588</v>
      </c>
      <c r="D793" s="116" t="s">
        <v>2589</v>
      </c>
      <c r="E793" s="116" t="s">
        <v>96</v>
      </c>
      <c r="F793" s="116" t="s">
        <v>2590</v>
      </c>
      <c r="G793" s="116" t="s">
        <v>2591</v>
      </c>
      <c r="H793" s="116" t="s">
        <v>2592</v>
      </c>
      <c r="I793" s="115" t="s">
        <v>158</v>
      </c>
      <c r="J793" s="115" t="s">
        <v>193</v>
      </c>
      <c r="K793" s="116" t="s">
        <v>23</v>
      </c>
      <c r="L793" s="116" t="s">
        <v>71</v>
      </c>
      <c r="M793" s="115">
        <v>27</v>
      </c>
      <c r="N793" s="115" t="s">
        <v>42</v>
      </c>
      <c r="O793" s="115">
        <v>40</v>
      </c>
      <c r="P793" s="115" t="s">
        <v>16</v>
      </c>
      <c r="Q793" s="115">
        <v>60</v>
      </c>
      <c r="R793" s="117" t="s">
        <v>16</v>
      </c>
      <c r="S793" s="61" t="s">
        <v>2887</v>
      </c>
      <c r="T793" s="14" t="s">
        <v>13</v>
      </c>
      <c r="U793" s="14" t="s">
        <v>27</v>
      </c>
      <c r="V793" s="14" t="s">
        <v>30</v>
      </c>
      <c r="W793" s="14" t="s">
        <v>551</v>
      </c>
      <c r="X793" s="14" t="s">
        <v>101</v>
      </c>
      <c r="Y793" s="14" t="s">
        <v>33</v>
      </c>
      <c r="Z793" s="118">
        <v>16.8</v>
      </c>
      <c r="AA793" s="14">
        <v>25</v>
      </c>
      <c r="AB793" s="14">
        <v>15</v>
      </c>
      <c r="AC793" s="14">
        <v>16</v>
      </c>
      <c r="AD793" s="14">
        <v>24</v>
      </c>
      <c r="AE793" s="118">
        <v>60</v>
      </c>
      <c r="AF793" s="14">
        <v>0</v>
      </c>
      <c r="AG793" s="14">
        <v>0</v>
      </c>
      <c r="AH793" s="14">
        <v>0</v>
      </c>
      <c r="AI793" s="14">
        <v>60</v>
      </c>
      <c r="AJ793" s="117" t="s">
        <v>16</v>
      </c>
      <c r="AK793" s="115" t="s">
        <v>36</v>
      </c>
      <c r="AL793" s="116" t="s">
        <v>275</v>
      </c>
      <c r="AM793" s="116" t="s">
        <v>2593</v>
      </c>
      <c r="AN793" s="114">
        <v>44927</v>
      </c>
      <c r="AO793" s="114">
        <v>45261</v>
      </c>
      <c r="AP793" s="115" t="s">
        <v>235</v>
      </c>
      <c r="AQ793" s="116" t="s">
        <v>2594</v>
      </c>
      <c r="AR793" s="60"/>
    </row>
    <row r="794" spans="1:44" ht="150" x14ac:dyDescent="0.25">
      <c r="A794" s="74">
        <v>293</v>
      </c>
      <c r="B794" s="61" t="s">
        <v>2582</v>
      </c>
      <c r="C794" s="61" t="s">
        <v>2024</v>
      </c>
      <c r="D794" s="61" t="s">
        <v>2595</v>
      </c>
      <c r="E794" s="61" t="s">
        <v>96</v>
      </c>
      <c r="F794" s="61" t="s">
        <v>2596</v>
      </c>
      <c r="G794" s="61" t="s">
        <v>2597</v>
      </c>
      <c r="H794" s="61" t="s">
        <v>2598</v>
      </c>
      <c r="I794" s="14" t="s">
        <v>158</v>
      </c>
      <c r="J794" s="14" t="s">
        <v>193</v>
      </c>
      <c r="K794" s="61" t="s">
        <v>23</v>
      </c>
      <c r="L794" s="61" t="s">
        <v>71</v>
      </c>
      <c r="M794" s="14">
        <v>22</v>
      </c>
      <c r="N794" s="14" t="s">
        <v>55</v>
      </c>
      <c r="O794" s="14">
        <v>20</v>
      </c>
      <c r="P794" s="14" t="s">
        <v>46</v>
      </c>
      <c r="Q794" s="14">
        <v>80</v>
      </c>
      <c r="R794" s="63" t="s">
        <v>15</v>
      </c>
      <c r="S794" s="61" t="s">
        <v>2599</v>
      </c>
      <c r="T794" s="14" t="s">
        <v>13</v>
      </c>
      <c r="U794" s="14" t="s">
        <v>28</v>
      </c>
      <c r="V794" s="14" t="s">
        <v>30</v>
      </c>
      <c r="W794" s="14" t="s">
        <v>31</v>
      </c>
      <c r="X794" s="14" t="s">
        <v>101</v>
      </c>
      <c r="Y794" s="14" t="s">
        <v>33</v>
      </c>
      <c r="Z794" s="64">
        <v>14</v>
      </c>
      <c r="AA794" s="14">
        <v>15</v>
      </c>
      <c r="AB794" s="14">
        <v>15</v>
      </c>
      <c r="AC794" s="14">
        <v>6</v>
      </c>
      <c r="AD794" s="14">
        <v>14</v>
      </c>
      <c r="AE794" s="64">
        <v>80</v>
      </c>
      <c r="AF794" s="14">
        <v>0</v>
      </c>
      <c r="AG794" s="14">
        <v>0</v>
      </c>
      <c r="AH794" s="14">
        <v>0</v>
      </c>
      <c r="AI794" s="14">
        <v>80</v>
      </c>
      <c r="AJ794" s="63" t="s">
        <v>15</v>
      </c>
      <c r="AK794" s="14" t="s">
        <v>36</v>
      </c>
      <c r="AL794" s="61" t="s">
        <v>275</v>
      </c>
      <c r="AM794" s="61" t="s">
        <v>2600</v>
      </c>
      <c r="AN794" s="65">
        <v>44927</v>
      </c>
      <c r="AO794" s="65">
        <v>45261</v>
      </c>
      <c r="AP794" s="14" t="s">
        <v>235</v>
      </c>
      <c r="AQ794" s="61" t="s">
        <v>2601</v>
      </c>
      <c r="AR794" s="60"/>
    </row>
    <row r="795" spans="1:44" ht="90" x14ac:dyDescent="0.25">
      <c r="A795" s="74">
        <v>294</v>
      </c>
      <c r="B795" s="61" t="s">
        <v>2582</v>
      </c>
      <c r="C795" s="61" t="s">
        <v>1862</v>
      </c>
      <c r="D795" s="61" t="s">
        <v>2602</v>
      </c>
      <c r="E795" s="61" t="s">
        <v>96</v>
      </c>
      <c r="F795" s="61" t="s">
        <v>2603</v>
      </c>
      <c r="G795" s="61" t="s">
        <v>2604</v>
      </c>
      <c r="H795" s="61" t="s">
        <v>2605</v>
      </c>
      <c r="I795" s="14" t="s">
        <v>158</v>
      </c>
      <c r="J795" s="14" t="s">
        <v>193</v>
      </c>
      <c r="K795" s="61" t="s">
        <v>23</v>
      </c>
      <c r="L795" s="61" t="s">
        <v>71</v>
      </c>
      <c r="M795" s="14">
        <v>1</v>
      </c>
      <c r="N795" s="14" t="s">
        <v>55</v>
      </c>
      <c r="O795" s="14">
        <v>20</v>
      </c>
      <c r="P795" s="14" t="s">
        <v>16</v>
      </c>
      <c r="Q795" s="14">
        <v>60</v>
      </c>
      <c r="R795" s="66" t="s">
        <v>16</v>
      </c>
      <c r="S795" s="61" t="s">
        <v>2606</v>
      </c>
      <c r="T795" s="14" t="s">
        <v>13</v>
      </c>
      <c r="U795" s="14" t="s">
        <v>28</v>
      </c>
      <c r="V795" s="14" t="s">
        <v>30</v>
      </c>
      <c r="W795" s="14" t="s">
        <v>31</v>
      </c>
      <c r="X795" s="14" t="s">
        <v>101</v>
      </c>
      <c r="Y795" s="14" t="s">
        <v>33</v>
      </c>
      <c r="Z795" s="64">
        <v>14</v>
      </c>
      <c r="AA795" s="14">
        <v>15</v>
      </c>
      <c r="AB795" s="14">
        <v>15</v>
      </c>
      <c r="AC795" s="14">
        <v>6</v>
      </c>
      <c r="AD795" s="14">
        <v>14</v>
      </c>
      <c r="AE795" s="64">
        <v>60</v>
      </c>
      <c r="AF795" s="14">
        <v>0</v>
      </c>
      <c r="AG795" s="14">
        <v>0</v>
      </c>
      <c r="AH795" s="14">
        <v>0</v>
      </c>
      <c r="AI795" s="14">
        <v>60</v>
      </c>
      <c r="AJ795" s="66" t="s">
        <v>16</v>
      </c>
      <c r="AK795" s="14" t="s">
        <v>36</v>
      </c>
      <c r="AL795" s="61" t="s">
        <v>275</v>
      </c>
      <c r="AM795" s="61"/>
      <c r="AN795" s="65">
        <v>44927</v>
      </c>
      <c r="AO795" s="65">
        <v>45261</v>
      </c>
      <c r="AP795" s="14" t="s">
        <v>235</v>
      </c>
      <c r="AQ795" s="61" t="s">
        <v>2594</v>
      </c>
      <c r="AR795" s="60"/>
    </row>
    <row r="796" spans="1:44" ht="90" x14ac:dyDescent="0.25">
      <c r="A796" s="148">
        <v>295</v>
      </c>
      <c r="B796" s="136" t="s">
        <v>2582</v>
      </c>
      <c r="C796" s="136" t="s">
        <v>231</v>
      </c>
      <c r="D796" s="136" t="s">
        <v>282</v>
      </c>
      <c r="E796" s="136" t="s">
        <v>95</v>
      </c>
      <c r="F796" s="136" t="s">
        <v>283</v>
      </c>
      <c r="G796" s="136" t="s">
        <v>2607</v>
      </c>
      <c r="H796" s="136" t="s">
        <v>2608</v>
      </c>
      <c r="I796" s="138" t="s">
        <v>160</v>
      </c>
      <c r="J796" s="138" t="s">
        <v>193</v>
      </c>
      <c r="K796" s="136" t="s">
        <v>286</v>
      </c>
      <c r="L796" s="136" t="s">
        <v>71</v>
      </c>
      <c r="M796" s="138">
        <v>12</v>
      </c>
      <c r="N796" s="138" t="s">
        <v>55</v>
      </c>
      <c r="O796" s="138">
        <v>20</v>
      </c>
      <c r="P796" s="138" t="s">
        <v>46</v>
      </c>
      <c r="Q796" s="138">
        <v>80</v>
      </c>
      <c r="R796" s="139" t="s">
        <v>15</v>
      </c>
      <c r="S796" s="61" t="s">
        <v>2609</v>
      </c>
      <c r="T796" s="14" t="s">
        <v>13</v>
      </c>
      <c r="U796" s="14" t="s">
        <v>28</v>
      </c>
      <c r="V796" s="14" t="s">
        <v>30</v>
      </c>
      <c r="W796" s="14" t="s">
        <v>31</v>
      </c>
      <c r="X796" s="14" t="s">
        <v>101</v>
      </c>
      <c r="Y796" s="14" t="s">
        <v>33</v>
      </c>
      <c r="Z796" s="126">
        <v>6.8600000000000012</v>
      </c>
      <c r="AA796" s="14">
        <v>15</v>
      </c>
      <c r="AB796" s="14">
        <v>15</v>
      </c>
      <c r="AC796" s="14">
        <v>6</v>
      </c>
      <c r="AD796" s="14">
        <v>14</v>
      </c>
      <c r="AE796" s="126">
        <v>80</v>
      </c>
      <c r="AF796" s="14">
        <v>0</v>
      </c>
      <c r="AG796" s="14">
        <v>0</v>
      </c>
      <c r="AH796" s="14">
        <v>0</v>
      </c>
      <c r="AI796" s="14">
        <v>80</v>
      </c>
      <c r="AJ796" s="124" t="s">
        <v>15</v>
      </c>
      <c r="AK796" s="120" t="s">
        <v>36</v>
      </c>
      <c r="AL796" s="122" t="s">
        <v>275</v>
      </c>
      <c r="AM796" s="61" t="s">
        <v>2610</v>
      </c>
      <c r="AN796" s="65">
        <v>44927</v>
      </c>
      <c r="AO796" s="65">
        <v>45261</v>
      </c>
      <c r="AP796" s="14" t="s">
        <v>235</v>
      </c>
      <c r="AQ796" s="61" t="s">
        <v>2611</v>
      </c>
      <c r="AR796" s="60"/>
    </row>
    <row r="797" spans="1:44" ht="75" x14ac:dyDescent="0.25">
      <c r="A797" s="148"/>
      <c r="B797" s="136"/>
      <c r="C797" s="136"/>
      <c r="D797" s="136"/>
      <c r="E797" s="136"/>
      <c r="F797" s="136"/>
      <c r="G797" s="136"/>
      <c r="H797" s="136"/>
      <c r="I797" s="138"/>
      <c r="J797" s="138"/>
      <c r="K797" s="136"/>
      <c r="L797" s="136"/>
      <c r="M797" s="138"/>
      <c r="N797" s="138"/>
      <c r="O797" s="138"/>
      <c r="P797" s="138"/>
      <c r="Q797" s="138"/>
      <c r="R797" s="139"/>
      <c r="S797" s="61" t="s">
        <v>2612</v>
      </c>
      <c r="T797" s="14" t="s">
        <v>13</v>
      </c>
      <c r="U797" s="14" t="s">
        <v>28</v>
      </c>
      <c r="V797" s="14" t="s">
        <v>30</v>
      </c>
      <c r="W797" s="14" t="s">
        <v>31</v>
      </c>
      <c r="X797" s="14" t="s">
        <v>101</v>
      </c>
      <c r="Y797" s="14" t="s">
        <v>33</v>
      </c>
      <c r="Z797" s="156"/>
      <c r="AA797" s="14">
        <v>15</v>
      </c>
      <c r="AB797" s="14">
        <v>15</v>
      </c>
      <c r="AC797" s="14">
        <v>4.2</v>
      </c>
      <c r="AD797" s="14">
        <v>9.8000000000000007</v>
      </c>
      <c r="AE797" s="156"/>
      <c r="AF797" s="14">
        <v>0</v>
      </c>
      <c r="AG797" s="14">
        <v>0</v>
      </c>
      <c r="AH797" s="14">
        <v>0</v>
      </c>
      <c r="AI797" s="14">
        <v>80</v>
      </c>
      <c r="AJ797" s="155"/>
      <c r="AK797" s="131"/>
      <c r="AL797" s="135"/>
      <c r="AM797" s="61" t="s">
        <v>2613</v>
      </c>
      <c r="AN797" s="65">
        <v>44927</v>
      </c>
      <c r="AO797" s="65">
        <v>45261</v>
      </c>
      <c r="AP797" s="14" t="s">
        <v>235</v>
      </c>
      <c r="AQ797" s="61" t="s">
        <v>2611</v>
      </c>
      <c r="AR797" s="60"/>
    </row>
    <row r="798" spans="1:44" ht="105" x14ac:dyDescent="0.25">
      <c r="A798" s="148"/>
      <c r="B798" s="136"/>
      <c r="C798" s="136"/>
      <c r="D798" s="136"/>
      <c r="E798" s="136"/>
      <c r="F798" s="136"/>
      <c r="G798" s="136"/>
      <c r="H798" s="136"/>
      <c r="I798" s="138"/>
      <c r="J798" s="138"/>
      <c r="K798" s="136"/>
      <c r="L798" s="136"/>
      <c r="M798" s="138"/>
      <c r="N798" s="138"/>
      <c r="O798" s="138"/>
      <c r="P798" s="138"/>
      <c r="Q798" s="138"/>
      <c r="R798" s="139"/>
      <c r="S798" s="61" t="s">
        <v>2614</v>
      </c>
      <c r="T798" s="14" t="s">
        <v>13</v>
      </c>
      <c r="U798" s="14" t="s">
        <v>28</v>
      </c>
      <c r="V798" s="14" t="s">
        <v>30</v>
      </c>
      <c r="W798" s="14" t="s">
        <v>31</v>
      </c>
      <c r="X798" s="14" t="s">
        <v>101</v>
      </c>
      <c r="Y798" s="14" t="s">
        <v>33</v>
      </c>
      <c r="Z798" s="156"/>
      <c r="AA798" s="14">
        <v>15</v>
      </c>
      <c r="AB798" s="14">
        <v>15</v>
      </c>
      <c r="AC798" s="14">
        <v>2.94</v>
      </c>
      <c r="AD798" s="14">
        <v>6.8600000000000012</v>
      </c>
      <c r="AE798" s="156"/>
      <c r="AF798" s="14">
        <v>0</v>
      </c>
      <c r="AG798" s="14">
        <v>0</v>
      </c>
      <c r="AH798" s="14">
        <v>0</v>
      </c>
      <c r="AI798" s="14">
        <v>80</v>
      </c>
      <c r="AJ798" s="155"/>
      <c r="AK798" s="131"/>
      <c r="AL798" s="135"/>
      <c r="AM798" s="61" t="s">
        <v>2615</v>
      </c>
      <c r="AN798" s="65">
        <v>44927</v>
      </c>
      <c r="AO798" s="65">
        <v>45261</v>
      </c>
      <c r="AP798" s="14" t="s">
        <v>235</v>
      </c>
      <c r="AQ798" s="61" t="s">
        <v>2611</v>
      </c>
      <c r="AR798" s="60"/>
    </row>
    <row r="799" spans="1:44" ht="105" x14ac:dyDescent="0.25">
      <c r="A799" s="148"/>
      <c r="B799" s="136"/>
      <c r="C799" s="136"/>
      <c r="D799" s="136"/>
      <c r="E799" s="136"/>
      <c r="F799" s="136"/>
      <c r="G799" s="136"/>
      <c r="H799" s="136"/>
      <c r="I799" s="138"/>
      <c r="J799" s="138"/>
      <c r="K799" s="136"/>
      <c r="L799" s="136"/>
      <c r="M799" s="138"/>
      <c r="N799" s="138"/>
      <c r="O799" s="138"/>
      <c r="P799" s="138"/>
      <c r="Q799" s="138"/>
      <c r="R799" s="139"/>
      <c r="S799" s="61" t="s">
        <v>2616</v>
      </c>
      <c r="T799" s="14" t="s">
        <v>13</v>
      </c>
      <c r="U799" s="14" t="s">
        <v>28</v>
      </c>
      <c r="V799" s="14" t="s">
        <v>30</v>
      </c>
      <c r="W799" s="14" t="s">
        <v>31</v>
      </c>
      <c r="X799" s="14" t="s">
        <v>101</v>
      </c>
      <c r="Y799" s="14" t="s">
        <v>33</v>
      </c>
      <c r="Z799" s="156"/>
      <c r="AA799" s="14">
        <v>15</v>
      </c>
      <c r="AB799" s="14">
        <v>15</v>
      </c>
      <c r="AC799" s="14">
        <v>2.0580000000000003</v>
      </c>
      <c r="AD799" s="14">
        <v>4.8020000000000014</v>
      </c>
      <c r="AE799" s="156"/>
      <c r="AF799" s="14">
        <v>0</v>
      </c>
      <c r="AG799" s="14">
        <v>0</v>
      </c>
      <c r="AH799" s="14">
        <v>0</v>
      </c>
      <c r="AI799" s="14">
        <v>80</v>
      </c>
      <c r="AJ799" s="155"/>
      <c r="AK799" s="131"/>
      <c r="AL799" s="135"/>
      <c r="AM799" s="61"/>
      <c r="AN799" s="14"/>
      <c r="AO799" s="14"/>
      <c r="AP799" s="14"/>
      <c r="AQ799" s="61"/>
      <c r="AR799" s="60"/>
    </row>
    <row r="800" spans="1:44" ht="90" x14ac:dyDescent="0.25">
      <c r="A800" s="148"/>
      <c r="B800" s="136"/>
      <c r="C800" s="136"/>
      <c r="D800" s="136"/>
      <c r="E800" s="136"/>
      <c r="F800" s="136"/>
      <c r="G800" s="136"/>
      <c r="H800" s="136"/>
      <c r="I800" s="138"/>
      <c r="J800" s="138"/>
      <c r="K800" s="136"/>
      <c r="L800" s="136"/>
      <c r="M800" s="138"/>
      <c r="N800" s="138"/>
      <c r="O800" s="138"/>
      <c r="P800" s="138"/>
      <c r="Q800" s="138"/>
      <c r="R800" s="139"/>
      <c r="S800" s="61" t="s">
        <v>2617</v>
      </c>
      <c r="T800" s="14" t="s">
        <v>13</v>
      </c>
      <c r="U800" s="14" t="s">
        <v>28</v>
      </c>
      <c r="V800" s="14" t="s">
        <v>30</v>
      </c>
      <c r="W800" s="14" t="s">
        <v>31</v>
      </c>
      <c r="X800" s="14" t="s">
        <v>101</v>
      </c>
      <c r="Y800" s="14" t="s">
        <v>33</v>
      </c>
      <c r="Z800" s="127"/>
      <c r="AA800" s="14">
        <v>15</v>
      </c>
      <c r="AB800" s="14">
        <v>15</v>
      </c>
      <c r="AC800" s="14">
        <v>1.4406000000000003</v>
      </c>
      <c r="AD800" s="14">
        <v>3.3614000000000011</v>
      </c>
      <c r="AE800" s="127"/>
      <c r="AF800" s="14">
        <v>0</v>
      </c>
      <c r="AG800" s="14">
        <v>0</v>
      </c>
      <c r="AH800" s="14">
        <v>0</v>
      </c>
      <c r="AI800" s="14">
        <v>80</v>
      </c>
      <c r="AJ800" s="125"/>
      <c r="AK800" s="121"/>
      <c r="AL800" s="123"/>
      <c r="AM800" s="61"/>
      <c r="AN800" s="14"/>
      <c r="AO800" s="14"/>
      <c r="AP800" s="14"/>
      <c r="AQ800" s="61"/>
      <c r="AR800" s="60"/>
    </row>
    <row r="801" spans="1:44" ht="75" x14ac:dyDescent="0.25">
      <c r="A801" s="148">
        <v>296</v>
      </c>
      <c r="B801" s="136" t="s">
        <v>2582</v>
      </c>
      <c r="C801" s="136" t="s">
        <v>292</v>
      </c>
      <c r="D801" s="136" t="s">
        <v>293</v>
      </c>
      <c r="E801" s="136" t="s">
        <v>95</v>
      </c>
      <c r="F801" s="136" t="s">
        <v>1850</v>
      </c>
      <c r="G801" s="136" t="s">
        <v>2618</v>
      </c>
      <c r="H801" s="136" t="s">
        <v>2619</v>
      </c>
      <c r="I801" s="138" t="s">
        <v>234</v>
      </c>
      <c r="J801" s="138" t="s">
        <v>193</v>
      </c>
      <c r="K801" s="136" t="s">
        <v>286</v>
      </c>
      <c r="L801" s="136" t="s">
        <v>71</v>
      </c>
      <c r="M801" s="138">
        <v>12</v>
      </c>
      <c r="N801" s="138" t="s">
        <v>55</v>
      </c>
      <c r="O801" s="138">
        <v>20</v>
      </c>
      <c r="P801" s="138" t="s">
        <v>46</v>
      </c>
      <c r="Q801" s="138">
        <v>80</v>
      </c>
      <c r="R801" s="139" t="s">
        <v>15</v>
      </c>
      <c r="S801" s="61" t="s">
        <v>2620</v>
      </c>
      <c r="T801" s="14" t="s">
        <v>13</v>
      </c>
      <c r="U801" s="14" t="s">
        <v>28</v>
      </c>
      <c r="V801" s="14" t="s">
        <v>30</v>
      </c>
      <c r="W801" s="14" t="s">
        <v>31</v>
      </c>
      <c r="X801" s="14" t="s">
        <v>101</v>
      </c>
      <c r="Y801" s="14" t="s">
        <v>33</v>
      </c>
      <c r="Z801" s="126">
        <v>6.8600000000000012</v>
      </c>
      <c r="AA801" s="14">
        <v>15</v>
      </c>
      <c r="AB801" s="14">
        <v>15</v>
      </c>
      <c r="AC801" s="14">
        <v>6</v>
      </c>
      <c r="AD801" s="14">
        <v>14</v>
      </c>
      <c r="AE801" s="126">
        <v>80</v>
      </c>
      <c r="AF801" s="14">
        <v>0</v>
      </c>
      <c r="AG801" s="14">
        <v>0</v>
      </c>
      <c r="AH801" s="14">
        <v>0</v>
      </c>
      <c r="AI801" s="14">
        <v>80</v>
      </c>
      <c r="AJ801" s="124" t="s">
        <v>15</v>
      </c>
      <c r="AK801" s="120" t="s">
        <v>36</v>
      </c>
      <c r="AL801" s="122" t="s">
        <v>275</v>
      </c>
      <c r="AM801" s="61" t="s">
        <v>2621</v>
      </c>
      <c r="AN801" s="65">
        <v>44927</v>
      </c>
      <c r="AO801" s="65">
        <v>45261</v>
      </c>
      <c r="AP801" s="14" t="s">
        <v>235</v>
      </c>
      <c r="AQ801" s="61" t="s">
        <v>2622</v>
      </c>
      <c r="AR801" s="60"/>
    </row>
    <row r="802" spans="1:44" ht="105" x14ac:dyDescent="0.25">
      <c r="A802" s="148"/>
      <c r="B802" s="136"/>
      <c r="C802" s="136"/>
      <c r="D802" s="136"/>
      <c r="E802" s="136"/>
      <c r="F802" s="136"/>
      <c r="G802" s="136"/>
      <c r="H802" s="136"/>
      <c r="I802" s="138"/>
      <c r="J802" s="138"/>
      <c r="K802" s="136"/>
      <c r="L802" s="136"/>
      <c r="M802" s="138"/>
      <c r="N802" s="138"/>
      <c r="O802" s="138"/>
      <c r="P802" s="138"/>
      <c r="Q802" s="138"/>
      <c r="R802" s="139"/>
      <c r="S802" s="61" t="s">
        <v>2623</v>
      </c>
      <c r="T802" s="14" t="s">
        <v>13</v>
      </c>
      <c r="U802" s="14" t="s">
        <v>28</v>
      </c>
      <c r="V802" s="14" t="s">
        <v>30</v>
      </c>
      <c r="W802" s="14" t="s">
        <v>31</v>
      </c>
      <c r="X802" s="14" t="s">
        <v>101</v>
      </c>
      <c r="Y802" s="14" t="s">
        <v>33</v>
      </c>
      <c r="Z802" s="156"/>
      <c r="AA802" s="14">
        <v>15</v>
      </c>
      <c r="AB802" s="14">
        <v>15</v>
      </c>
      <c r="AC802" s="14">
        <v>4.2</v>
      </c>
      <c r="AD802" s="14">
        <v>9.8000000000000007</v>
      </c>
      <c r="AE802" s="156"/>
      <c r="AF802" s="14">
        <v>0</v>
      </c>
      <c r="AG802" s="14">
        <v>0</v>
      </c>
      <c r="AH802" s="14">
        <v>0</v>
      </c>
      <c r="AI802" s="14">
        <v>80</v>
      </c>
      <c r="AJ802" s="155"/>
      <c r="AK802" s="131"/>
      <c r="AL802" s="135"/>
      <c r="AM802" s="61" t="s">
        <v>2624</v>
      </c>
      <c r="AN802" s="65">
        <v>44927</v>
      </c>
      <c r="AO802" s="65">
        <v>45261</v>
      </c>
      <c r="AP802" s="14" t="s">
        <v>235</v>
      </c>
      <c r="AQ802" s="61" t="s">
        <v>2622</v>
      </c>
      <c r="AR802" s="60"/>
    </row>
    <row r="803" spans="1:44" ht="105" x14ac:dyDescent="0.25">
      <c r="A803" s="148"/>
      <c r="B803" s="136"/>
      <c r="C803" s="136"/>
      <c r="D803" s="136"/>
      <c r="E803" s="136"/>
      <c r="F803" s="136"/>
      <c r="G803" s="136"/>
      <c r="H803" s="136"/>
      <c r="I803" s="138"/>
      <c r="J803" s="138"/>
      <c r="K803" s="136"/>
      <c r="L803" s="136"/>
      <c r="M803" s="138"/>
      <c r="N803" s="138"/>
      <c r="O803" s="138"/>
      <c r="P803" s="138"/>
      <c r="Q803" s="138"/>
      <c r="R803" s="139"/>
      <c r="S803" s="61" t="s">
        <v>2625</v>
      </c>
      <c r="T803" s="14" t="s">
        <v>13</v>
      </c>
      <c r="U803" s="14" t="s">
        <v>28</v>
      </c>
      <c r="V803" s="14" t="s">
        <v>30</v>
      </c>
      <c r="W803" s="14" t="s">
        <v>31</v>
      </c>
      <c r="X803" s="14" t="s">
        <v>101</v>
      </c>
      <c r="Y803" s="14" t="s">
        <v>33</v>
      </c>
      <c r="Z803" s="156"/>
      <c r="AA803" s="14">
        <v>15</v>
      </c>
      <c r="AB803" s="14">
        <v>15</v>
      </c>
      <c r="AC803" s="14">
        <v>2.94</v>
      </c>
      <c r="AD803" s="14">
        <v>6.8600000000000012</v>
      </c>
      <c r="AE803" s="156"/>
      <c r="AF803" s="14">
        <v>0</v>
      </c>
      <c r="AG803" s="14">
        <v>0</v>
      </c>
      <c r="AH803" s="14">
        <v>0</v>
      </c>
      <c r="AI803" s="14">
        <v>80</v>
      </c>
      <c r="AJ803" s="155"/>
      <c r="AK803" s="131"/>
      <c r="AL803" s="135"/>
      <c r="AM803" s="61" t="s">
        <v>2626</v>
      </c>
      <c r="AN803" s="65">
        <v>44927</v>
      </c>
      <c r="AO803" s="65">
        <v>45261</v>
      </c>
      <c r="AP803" s="14" t="s">
        <v>235</v>
      </c>
      <c r="AQ803" s="61" t="s">
        <v>2622</v>
      </c>
      <c r="AR803" s="60"/>
    </row>
    <row r="804" spans="1:44" ht="90" x14ac:dyDescent="0.25">
      <c r="A804" s="148"/>
      <c r="B804" s="136"/>
      <c r="C804" s="136"/>
      <c r="D804" s="136"/>
      <c r="E804" s="136"/>
      <c r="F804" s="136"/>
      <c r="G804" s="136"/>
      <c r="H804" s="136"/>
      <c r="I804" s="138"/>
      <c r="J804" s="138"/>
      <c r="K804" s="136"/>
      <c r="L804" s="136"/>
      <c r="M804" s="138"/>
      <c r="N804" s="138"/>
      <c r="O804" s="138"/>
      <c r="P804" s="138"/>
      <c r="Q804" s="138"/>
      <c r="R804" s="139"/>
      <c r="S804" s="61" t="s">
        <v>2627</v>
      </c>
      <c r="T804" s="14" t="s">
        <v>13</v>
      </c>
      <c r="U804" s="14" t="s">
        <v>28</v>
      </c>
      <c r="V804" s="14" t="s">
        <v>30</v>
      </c>
      <c r="W804" s="14" t="s">
        <v>31</v>
      </c>
      <c r="X804" s="14" t="s">
        <v>101</v>
      </c>
      <c r="Y804" s="14" t="s">
        <v>33</v>
      </c>
      <c r="Z804" s="127"/>
      <c r="AA804" s="14">
        <v>15</v>
      </c>
      <c r="AB804" s="14">
        <v>15</v>
      </c>
      <c r="AC804" s="14">
        <v>2.0580000000000003</v>
      </c>
      <c r="AD804" s="14">
        <v>4.8020000000000014</v>
      </c>
      <c r="AE804" s="127"/>
      <c r="AF804" s="14">
        <v>0</v>
      </c>
      <c r="AG804" s="14">
        <v>0</v>
      </c>
      <c r="AH804" s="14">
        <v>0</v>
      </c>
      <c r="AI804" s="14">
        <v>80</v>
      </c>
      <c r="AJ804" s="125"/>
      <c r="AK804" s="121"/>
      <c r="AL804" s="123"/>
      <c r="AM804" s="61"/>
      <c r="AN804" s="14"/>
      <c r="AO804" s="14"/>
      <c r="AP804" s="14"/>
      <c r="AQ804" s="61"/>
      <c r="AR804" s="60"/>
    </row>
    <row r="805" spans="1:44" ht="150" x14ac:dyDescent="0.25">
      <c r="A805" s="74">
        <v>297</v>
      </c>
      <c r="B805" s="61" t="s">
        <v>2628</v>
      </c>
      <c r="C805" s="61" t="s">
        <v>1921</v>
      </c>
      <c r="D805" s="61" t="s">
        <v>2629</v>
      </c>
      <c r="E805" s="61" t="s">
        <v>95</v>
      </c>
      <c r="F805" s="61" t="s">
        <v>2630</v>
      </c>
      <c r="G805" s="61" t="s">
        <v>2631</v>
      </c>
      <c r="H805" s="61" t="s">
        <v>2632</v>
      </c>
      <c r="I805" s="14" t="s">
        <v>158</v>
      </c>
      <c r="J805" s="14" t="s">
        <v>193</v>
      </c>
      <c r="K805" s="61" t="s">
        <v>23</v>
      </c>
      <c r="L805" s="61" t="s">
        <v>71</v>
      </c>
      <c r="M805" s="14">
        <v>28</v>
      </c>
      <c r="N805" s="14" t="s">
        <v>42</v>
      </c>
      <c r="O805" s="14">
        <v>40</v>
      </c>
      <c r="P805" s="14" t="s">
        <v>46</v>
      </c>
      <c r="Q805" s="14">
        <v>80</v>
      </c>
      <c r="R805" s="63" t="s">
        <v>15</v>
      </c>
      <c r="S805" s="61" t="s">
        <v>2633</v>
      </c>
      <c r="T805" s="14" t="s">
        <v>13</v>
      </c>
      <c r="U805" s="14" t="s">
        <v>27</v>
      </c>
      <c r="V805" s="14" t="s">
        <v>30</v>
      </c>
      <c r="W805" s="14" t="s">
        <v>31</v>
      </c>
      <c r="X805" s="14" t="s">
        <v>101</v>
      </c>
      <c r="Y805" s="14" t="s">
        <v>33</v>
      </c>
      <c r="Z805" s="64">
        <v>24</v>
      </c>
      <c r="AA805" s="14">
        <v>25</v>
      </c>
      <c r="AB805" s="14">
        <v>15</v>
      </c>
      <c r="AC805" s="14">
        <v>16</v>
      </c>
      <c r="AD805" s="14">
        <v>24</v>
      </c>
      <c r="AE805" s="64">
        <v>80</v>
      </c>
      <c r="AF805" s="14">
        <v>0</v>
      </c>
      <c r="AG805" s="14">
        <v>0</v>
      </c>
      <c r="AH805" s="14">
        <v>0</v>
      </c>
      <c r="AI805" s="14">
        <v>80</v>
      </c>
      <c r="AJ805" s="63" t="s">
        <v>15</v>
      </c>
      <c r="AK805" s="14" t="s">
        <v>36</v>
      </c>
      <c r="AL805" s="61" t="s">
        <v>2634</v>
      </c>
      <c r="AM805" s="61" t="s">
        <v>2635</v>
      </c>
      <c r="AN805" s="65">
        <v>44927</v>
      </c>
      <c r="AO805" s="65">
        <v>45261</v>
      </c>
      <c r="AP805" s="14" t="s">
        <v>235</v>
      </c>
      <c r="AQ805" s="61" t="s">
        <v>2636</v>
      </c>
      <c r="AR805" s="60"/>
    </row>
    <row r="806" spans="1:44" ht="240" x14ac:dyDescent="0.25">
      <c r="A806" s="74">
        <v>298</v>
      </c>
      <c r="B806" s="61" t="s">
        <v>2628</v>
      </c>
      <c r="C806" s="61" t="s">
        <v>1921</v>
      </c>
      <c r="D806" s="61" t="s">
        <v>1943</v>
      </c>
      <c r="E806" s="61" t="s">
        <v>95</v>
      </c>
      <c r="F806" s="61" t="s">
        <v>2637</v>
      </c>
      <c r="G806" s="61" t="s">
        <v>2638</v>
      </c>
      <c r="H806" s="61" t="s">
        <v>2639</v>
      </c>
      <c r="I806" s="14" t="s">
        <v>158</v>
      </c>
      <c r="J806" s="14" t="s">
        <v>1818</v>
      </c>
      <c r="K806" s="61" t="s">
        <v>23</v>
      </c>
      <c r="L806" s="61" t="s">
        <v>71</v>
      </c>
      <c r="M806" s="14">
        <v>365</v>
      </c>
      <c r="N806" s="14" t="s">
        <v>42</v>
      </c>
      <c r="O806" s="14">
        <v>40</v>
      </c>
      <c r="P806" s="14" t="s">
        <v>99</v>
      </c>
      <c r="Q806" s="14">
        <v>40</v>
      </c>
      <c r="R806" s="66" t="s">
        <v>16</v>
      </c>
      <c r="S806" s="61" t="s">
        <v>2640</v>
      </c>
      <c r="T806" s="14" t="s">
        <v>13</v>
      </c>
      <c r="U806" s="14" t="s">
        <v>27</v>
      </c>
      <c r="V806" s="14" t="s">
        <v>30</v>
      </c>
      <c r="W806" s="14" t="s">
        <v>31</v>
      </c>
      <c r="X806" s="14" t="s">
        <v>101</v>
      </c>
      <c r="Y806" s="14" t="s">
        <v>33</v>
      </c>
      <c r="Z806" s="64">
        <v>24</v>
      </c>
      <c r="AA806" s="14">
        <v>25</v>
      </c>
      <c r="AB806" s="14">
        <v>15</v>
      </c>
      <c r="AC806" s="14">
        <v>16</v>
      </c>
      <c r="AD806" s="14">
        <v>24</v>
      </c>
      <c r="AE806" s="64">
        <v>40</v>
      </c>
      <c r="AF806" s="14">
        <v>0</v>
      </c>
      <c r="AG806" s="14">
        <v>0</v>
      </c>
      <c r="AH806" s="14">
        <v>0</v>
      </c>
      <c r="AI806" s="14">
        <v>40</v>
      </c>
      <c r="AJ806" s="68" t="s">
        <v>18</v>
      </c>
      <c r="AK806" s="14" t="s">
        <v>35</v>
      </c>
      <c r="AL806" s="61" t="s">
        <v>2641</v>
      </c>
      <c r="AM806" s="61" t="s">
        <v>194</v>
      </c>
      <c r="AN806" s="14"/>
      <c r="AO806" s="14"/>
      <c r="AP806" s="14"/>
      <c r="AQ806" s="61"/>
      <c r="AR806" s="60"/>
    </row>
    <row r="807" spans="1:44" ht="315" x14ac:dyDescent="0.25">
      <c r="A807" s="74">
        <v>299</v>
      </c>
      <c r="B807" s="61" t="s">
        <v>2628</v>
      </c>
      <c r="C807" s="61" t="s">
        <v>1921</v>
      </c>
      <c r="D807" s="61" t="s">
        <v>1943</v>
      </c>
      <c r="E807" s="61" t="s">
        <v>95</v>
      </c>
      <c r="F807" s="61"/>
      <c r="G807" s="61"/>
      <c r="H807" s="61" t="s">
        <v>2642</v>
      </c>
      <c r="I807" s="14" t="s">
        <v>66</v>
      </c>
      <c r="J807" s="14" t="s">
        <v>193</v>
      </c>
      <c r="K807" s="61" t="s">
        <v>22</v>
      </c>
      <c r="L807" s="61" t="s">
        <v>75</v>
      </c>
      <c r="M807" s="14">
        <v>365</v>
      </c>
      <c r="N807" s="14" t="s">
        <v>42</v>
      </c>
      <c r="O807" s="14">
        <v>40</v>
      </c>
      <c r="P807" s="14" t="s">
        <v>14</v>
      </c>
      <c r="Q807" s="14">
        <v>100</v>
      </c>
      <c r="R807" s="67" t="s">
        <v>19</v>
      </c>
      <c r="S807" s="61" t="s">
        <v>2643</v>
      </c>
      <c r="T807" s="14" t="s">
        <v>13</v>
      </c>
      <c r="U807" s="14" t="s">
        <v>27</v>
      </c>
      <c r="V807" s="14" t="s">
        <v>30</v>
      </c>
      <c r="W807" s="14" t="s">
        <v>31</v>
      </c>
      <c r="X807" s="14" t="s">
        <v>101</v>
      </c>
      <c r="Y807" s="14" t="s">
        <v>33</v>
      </c>
      <c r="Z807" s="64">
        <v>24</v>
      </c>
      <c r="AA807" s="14">
        <v>25</v>
      </c>
      <c r="AB807" s="14">
        <v>15</v>
      </c>
      <c r="AC807" s="14">
        <v>16</v>
      </c>
      <c r="AD807" s="14">
        <v>24</v>
      </c>
      <c r="AE807" s="64">
        <v>100</v>
      </c>
      <c r="AF807" s="14">
        <v>0</v>
      </c>
      <c r="AG807" s="14">
        <v>0</v>
      </c>
      <c r="AH807" s="14">
        <v>0</v>
      </c>
      <c r="AI807" s="14">
        <v>100</v>
      </c>
      <c r="AJ807" s="67" t="s">
        <v>19</v>
      </c>
      <c r="AK807" s="14" t="s">
        <v>36</v>
      </c>
      <c r="AL807" s="61" t="s">
        <v>2634</v>
      </c>
      <c r="AM807" s="61" t="s">
        <v>2644</v>
      </c>
      <c r="AN807" s="65">
        <v>44927</v>
      </c>
      <c r="AO807" s="65">
        <v>45261</v>
      </c>
      <c r="AP807" s="14" t="s">
        <v>235</v>
      </c>
      <c r="AQ807" s="61" t="s">
        <v>2645</v>
      </c>
      <c r="AR807" s="60"/>
    </row>
    <row r="808" spans="1:44" ht="180" x14ac:dyDescent="0.25">
      <c r="A808" s="74">
        <v>300</v>
      </c>
      <c r="B808" s="61" t="s">
        <v>2628</v>
      </c>
      <c r="C808" s="61" t="s">
        <v>1921</v>
      </c>
      <c r="D808" s="61" t="s">
        <v>2309</v>
      </c>
      <c r="E808" s="61" t="s">
        <v>96</v>
      </c>
      <c r="F808" s="61" t="s">
        <v>2646</v>
      </c>
      <c r="G808" s="61" t="s">
        <v>2647</v>
      </c>
      <c r="H808" s="61" t="s">
        <v>2648</v>
      </c>
      <c r="I808" s="14" t="s">
        <v>158</v>
      </c>
      <c r="J808" s="14" t="s">
        <v>1818</v>
      </c>
      <c r="K808" s="61" t="s">
        <v>23</v>
      </c>
      <c r="L808" s="61" t="s">
        <v>71</v>
      </c>
      <c r="M808" s="14">
        <v>40</v>
      </c>
      <c r="N808" s="14" t="s">
        <v>42</v>
      </c>
      <c r="O808" s="14">
        <v>40</v>
      </c>
      <c r="P808" s="14" t="s">
        <v>99</v>
      </c>
      <c r="Q808" s="14">
        <v>40</v>
      </c>
      <c r="R808" s="66" t="s">
        <v>16</v>
      </c>
      <c r="S808" s="61" t="s">
        <v>2649</v>
      </c>
      <c r="T808" s="14" t="s">
        <v>13</v>
      </c>
      <c r="U808" s="14" t="s">
        <v>27</v>
      </c>
      <c r="V808" s="14" t="s">
        <v>30</v>
      </c>
      <c r="W808" s="14" t="s">
        <v>31</v>
      </c>
      <c r="X808" s="14" t="s">
        <v>101</v>
      </c>
      <c r="Y808" s="14" t="s">
        <v>33</v>
      </c>
      <c r="Z808" s="64">
        <v>24</v>
      </c>
      <c r="AA808" s="14">
        <v>25</v>
      </c>
      <c r="AB808" s="14">
        <v>15</v>
      </c>
      <c r="AC808" s="14">
        <v>16</v>
      </c>
      <c r="AD808" s="14">
        <v>24</v>
      </c>
      <c r="AE808" s="64">
        <v>40</v>
      </c>
      <c r="AF808" s="14">
        <v>0</v>
      </c>
      <c r="AG808" s="14">
        <v>0</v>
      </c>
      <c r="AH808" s="14">
        <v>0</v>
      </c>
      <c r="AI808" s="14">
        <v>40</v>
      </c>
      <c r="AJ808" s="68" t="s">
        <v>18</v>
      </c>
      <c r="AK808" s="14" t="s">
        <v>35</v>
      </c>
      <c r="AL808" s="61" t="s">
        <v>2650</v>
      </c>
      <c r="AM808" s="61" t="s">
        <v>194</v>
      </c>
      <c r="AN808" s="14"/>
      <c r="AO808" s="14"/>
      <c r="AP808" s="14"/>
      <c r="AQ808" s="61"/>
      <c r="AR808" s="60"/>
    </row>
    <row r="809" spans="1:44" ht="120" x14ac:dyDescent="0.25">
      <c r="A809" s="148">
        <v>301</v>
      </c>
      <c r="B809" s="136" t="s">
        <v>2628</v>
      </c>
      <c r="C809" s="136" t="s">
        <v>231</v>
      </c>
      <c r="D809" s="136" t="s">
        <v>282</v>
      </c>
      <c r="E809" s="136" t="s">
        <v>95</v>
      </c>
      <c r="F809" s="136" t="s">
        <v>283</v>
      </c>
      <c r="G809" s="136" t="s">
        <v>2651</v>
      </c>
      <c r="H809" s="136" t="s">
        <v>2652</v>
      </c>
      <c r="I809" s="138" t="s">
        <v>160</v>
      </c>
      <c r="J809" s="138" t="s">
        <v>193</v>
      </c>
      <c r="K809" s="136" t="s">
        <v>286</v>
      </c>
      <c r="L809" s="136" t="s">
        <v>71</v>
      </c>
      <c r="M809" s="138">
        <v>12</v>
      </c>
      <c r="N809" s="138" t="s">
        <v>55</v>
      </c>
      <c r="O809" s="138">
        <v>20</v>
      </c>
      <c r="P809" s="138" t="s">
        <v>46</v>
      </c>
      <c r="Q809" s="138">
        <v>80</v>
      </c>
      <c r="R809" s="139" t="s">
        <v>15</v>
      </c>
      <c r="S809" s="61" t="s">
        <v>2653</v>
      </c>
      <c r="T809" s="14" t="s">
        <v>13</v>
      </c>
      <c r="U809" s="14" t="s">
        <v>27</v>
      </c>
      <c r="V809" s="14" t="s">
        <v>30</v>
      </c>
      <c r="W809" s="14" t="s">
        <v>31</v>
      </c>
      <c r="X809" s="14" t="s">
        <v>101</v>
      </c>
      <c r="Y809" s="14" t="s">
        <v>33</v>
      </c>
      <c r="Z809" s="126">
        <v>4.32</v>
      </c>
      <c r="AA809" s="14">
        <v>25</v>
      </c>
      <c r="AB809" s="14">
        <v>15</v>
      </c>
      <c r="AC809" s="14">
        <v>8</v>
      </c>
      <c r="AD809" s="14">
        <v>12</v>
      </c>
      <c r="AE809" s="126">
        <v>80</v>
      </c>
      <c r="AF809" s="14">
        <v>0</v>
      </c>
      <c r="AG809" s="14">
        <v>0</v>
      </c>
      <c r="AH809" s="14">
        <v>0</v>
      </c>
      <c r="AI809" s="14">
        <v>80</v>
      </c>
      <c r="AJ809" s="124" t="s">
        <v>15</v>
      </c>
      <c r="AK809" s="120" t="s">
        <v>36</v>
      </c>
      <c r="AL809" s="122" t="s">
        <v>275</v>
      </c>
      <c r="AM809" s="61" t="s">
        <v>2654</v>
      </c>
      <c r="AN809" s="65">
        <v>44927</v>
      </c>
      <c r="AO809" s="65">
        <v>45261</v>
      </c>
      <c r="AP809" s="14" t="s">
        <v>375</v>
      </c>
      <c r="AQ809" s="61" t="s">
        <v>2655</v>
      </c>
      <c r="AR809" s="60"/>
    </row>
    <row r="810" spans="1:44" ht="120" x14ac:dyDescent="0.25">
      <c r="A810" s="148"/>
      <c r="B810" s="136"/>
      <c r="C810" s="136"/>
      <c r="D810" s="136"/>
      <c r="E810" s="136"/>
      <c r="F810" s="136"/>
      <c r="G810" s="136"/>
      <c r="H810" s="136"/>
      <c r="I810" s="138"/>
      <c r="J810" s="138"/>
      <c r="K810" s="136"/>
      <c r="L810" s="136"/>
      <c r="M810" s="138"/>
      <c r="N810" s="138"/>
      <c r="O810" s="138"/>
      <c r="P810" s="138"/>
      <c r="Q810" s="138"/>
      <c r="R810" s="139"/>
      <c r="S810" s="61" t="s">
        <v>2656</v>
      </c>
      <c r="T810" s="14" t="s">
        <v>13</v>
      </c>
      <c r="U810" s="14" t="s">
        <v>27</v>
      </c>
      <c r="V810" s="14" t="s">
        <v>30</v>
      </c>
      <c r="W810" s="14" t="s">
        <v>31</v>
      </c>
      <c r="X810" s="14" t="s">
        <v>101</v>
      </c>
      <c r="Y810" s="14" t="s">
        <v>33</v>
      </c>
      <c r="Z810" s="156"/>
      <c r="AA810" s="14">
        <v>25</v>
      </c>
      <c r="AB810" s="14">
        <v>15</v>
      </c>
      <c r="AC810" s="14">
        <v>4.8</v>
      </c>
      <c r="AD810" s="14">
        <v>7.2</v>
      </c>
      <c r="AE810" s="156"/>
      <c r="AF810" s="14">
        <v>0</v>
      </c>
      <c r="AG810" s="14">
        <v>0</v>
      </c>
      <c r="AH810" s="14">
        <v>0</v>
      </c>
      <c r="AI810" s="14">
        <v>80</v>
      </c>
      <c r="AJ810" s="155"/>
      <c r="AK810" s="131"/>
      <c r="AL810" s="135"/>
      <c r="AM810" s="61" t="s">
        <v>2657</v>
      </c>
      <c r="AN810" s="65">
        <v>44927</v>
      </c>
      <c r="AO810" s="65">
        <v>45261</v>
      </c>
      <c r="AP810" s="14" t="s">
        <v>375</v>
      </c>
      <c r="AQ810" s="61" t="s">
        <v>371</v>
      </c>
      <c r="AR810" s="60"/>
    </row>
    <row r="811" spans="1:44" ht="90" x14ac:dyDescent="0.25">
      <c r="A811" s="148"/>
      <c r="B811" s="136"/>
      <c r="C811" s="136"/>
      <c r="D811" s="136"/>
      <c r="E811" s="136"/>
      <c r="F811" s="136"/>
      <c r="G811" s="136"/>
      <c r="H811" s="136"/>
      <c r="I811" s="138"/>
      <c r="J811" s="138"/>
      <c r="K811" s="136"/>
      <c r="L811" s="136"/>
      <c r="M811" s="138"/>
      <c r="N811" s="138"/>
      <c r="O811" s="138"/>
      <c r="P811" s="138"/>
      <c r="Q811" s="138"/>
      <c r="R811" s="139"/>
      <c r="S811" s="61" t="s">
        <v>2658</v>
      </c>
      <c r="T811" s="14" t="s">
        <v>13</v>
      </c>
      <c r="U811" s="14" t="s">
        <v>27</v>
      </c>
      <c r="V811" s="14" t="s">
        <v>30</v>
      </c>
      <c r="W811" s="14" t="s">
        <v>31</v>
      </c>
      <c r="X811" s="14" t="s">
        <v>101</v>
      </c>
      <c r="Y811" s="14" t="s">
        <v>33</v>
      </c>
      <c r="Z811" s="156"/>
      <c r="AA811" s="14">
        <v>25</v>
      </c>
      <c r="AB811" s="14">
        <v>15</v>
      </c>
      <c r="AC811" s="14">
        <v>2.88</v>
      </c>
      <c r="AD811" s="14">
        <v>4.32</v>
      </c>
      <c r="AE811" s="156"/>
      <c r="AF811" s="14">
        <v>0</v>
      </c>
      <c r="AG811" s="14">
        <v>0</v>
      </c>
      <c r="AH811" s="14">
        <v>0</v>
      </c>
      <c r="AI811" s="14">
        <v>80</v>
      </c>
      <c r="AJ811" s="155"/>
      <c r="AK811" s="131"/>
      <c r="AL811" s="135"/>
      <c r="AM811" s="61"/>
      <c r="AN811" s="14"/>
      <c r="AO811" s="14"/>
      <c r="AP811" s="14"/>
      <c r="AQ811" s="61"/>
      <c r="AR811" s="60"/>
    </row>
    <row r="812" spans="1:44" ht="120" x14ac:dyDescent="0.25">
      <c r="A812" s="148"/>
      <c r="B812" s="136"/>
      <c r="C812" s="136"/>
      <c r="D812" s="136"/>
      <c r="E812" s="136"/>
      <c r="F812" s="136"/>
      <c r="G812" s="136"/>
      <c r="H812" s="136"/>
      <c r="I812" s="138"/>
      <c r="J812" s="138"/>
      <c r="K812" s="136"/>
      <c r="L812" s="136"/>
      <c r="M812" s="138"/>
      <c r="N812" s="138"/>
      <c r="O812" s="138"/>
      <c r="P812" s="138"/>
      <c r="Q812" s="138"/>
      <c r="R812" s="139"/>
      <c r="S812" s="61" t="s">
        <v>2659</v>
      </c>
      <c r="T812" s="14" t="s">
        <v>13</v>
      </c>
      <c r="U812" s="14" t="s">
        <v>27</v>
      </c>
      <c r="V812" s="14" t="s">
        <v>30</v>
      </c>
      <c r="W812" s="14" t="s">
        <v>31</v>
      </c>
      <c r="X812" s="14" t="s">
        <v>101</v>
      </c>
      <c r="Y812" s="14" t="s">
        <v>33</v>
      </c>
      <c r="Z812" s="127"/>
      <c r="AA812" s="14">
        <v>25</v>
      </c>
      <c r="AB812" s="14">
        <v>15</v>
      </c>
      <c r="AC812" s="14">
        <v>1.7280000000000002</v>
      </c>
      <c r="AD812" s="14">
        <v>2.5920000000000001</v>
      </c>
      <c r="AE812" s="127"/>
      <c r="AF812" s="14">
        <v>0</v>
      </c>
      <c r="AG812" s="14">
        <v>0</v>
      </c>
      <c r="AH812" s="14">
        <v>0</v>
      </c>
      <c r="AI812" s="14">
        <v>80</v>
      </c>
      <c r="AJ812" s="125"/>
      <c r="AK812" s="121"/>
      <c r="AL812" s="123"/>
      <c r="AM812" s="61"/>
      <c r="AN812" s="14"/>
      <c r="AO812" s="14"/>
      <c r="AP812" s="14"/>
      <c r="AQ812" s="61"/>
      <c r="AR812" s="60"/>
    </row>
    <row r="813" spans="1:44" ht="120" x14ac:dyDescent="0.25">
      <c r="A813" s="148">
        <v>302</v>
      </c>
      <c r="B813" s="136" t="s">
        <v>2628</v>
      </c>
      <c r="C813" s="136" t="s">
        <v>292</v>
      </c>
      <c r="D813" s="136" t="s">
        <v>293</v>
      </c>
      <c r="E813" s="136" t="s">
        <v>95</v>
      </c>
      <c r="F813" s="136" t="s">
        <v>1850</v>
      </c>
      <c r="G813" s="136" t="s">
        <v>2660</v>
      </c>
      <c r="H813" s="136" t="s">
        <v>2661</v>
      </c>
      <c r="I813" s="138" t="s">
        <v>234</v>
      </c>
      <c r="J813" s="138" t="s">
        <v>193</v>
      </c>
      <c r="K813" s="136" t="s">
        <v>286</v>
      </c>
      <c r="L813" s="136" t="s">
        <v>71</v>
      </c>
      <c r="M813" s="138">
        <v>12</v>
      </c>
      <c r="N813" s="138" t="s">
        <v>55</v>
      </c>
      <c r="O813" s="138">
        <v>20</v>
      </c>
      <c r="P813" s="138" t="s">
        <v>46</v>
      </c>
      <c r="Q813" s="138">
        <v>80</v>
      </c>
      <c r="R813" s="139" t="s">
        <v>15</v>
      </c>
      <c r="S813" s="61" t="s">
        <v>2662</v>
      </c>
      <c r="T813" s="14" t="s">
        <v>13</v>
      </c>
      <c r="U813" s="14" t="s">
        <v>27</v>
      </c>
      <c r="V813" s="14" t="s">
        <v>30</v>
      </c>
      <c r="W813" s="14" t="s">
        <v>31</v>
      </c>
      <c r="X813" s="14" t="s">
        <v>101</v>
      </c>
      <c r="Y813" s="14" t="s">
        <v>33</v>
      </c>
      <c r="Z813" s="126">
        <v>7.2</v>
      </c>
      <c r="AA813" s="14">
        <v>25</v>
      </c>
      <c r="AB813" s="14">
        <v>15</v>
      </c>
      <c r="AC813" s="14">
        <v>8</v>
      </c>
      <c r="AD813" s="14">
        <v>12</v>
      </c>
      <c r="AE813" s="126">
        <v>80</v>
      </c>
      <c r="AF813" s="14">
        <v>0</v>
      </c>
      <c r="AG813" s="14">
        <v>0</v>
      </c>
      <c r="AH813" s="14">
        <v>0</v>
      </c>
      <c r="AI813" s="14">
        <v>80</v>
      </c>
      <c r="AJ813" s="124" t="s">
        <v>15</v>
      </c>
      <c r="AK813" s="120" t="s">
        <v>36</v>
      </c>
      <c r="AL813" s="122" t="s">
        <v>275</v>
      </c>
      <c r="AM813" s="61" t="s">
        <v>2663</v>
      </c>
      <c r="AN813" s="65">
        <v>44927</v>
      </c>
      <c r="AO813" s="65">
        <v>45261</v>
      </c>
      <c r="AP813" s="14" t="s">
        <v>375</v>
      </c>
      <c r="AQ813" s="61" t="s">
        <v>2664</v>
      </c>
      <c r="AR813" s="60"/>
    </row>
    <row r="814" spans="1:44" ht="120" x14ac:dyDescent="0.25">
      <c r="A814" s="148"/>
      <c r="B814" s="136"/>
      <c r="C814" s="136"/>
      <c r="D814" s="136"/>
      <c r="E814" s="136"/>
      <c r="F814" s="136"/>
      <c r="G814" s="136"/>
      <c r="H814" s="136"/>
      <c r="I814" s="138"/>
      <c r="J814" s="138"/>
      <c r="K814" s="136"/>
      <c r="L814" s="136"/>
      <c r="M814" s="138"/>
      <c r="N814" s="138"/>
      <c r="O814" s="138"/>
      <c r="P814" s="138"/>
      <c r="Q814" s="138"/>
      <c r="R814" s="139"/>
      <c r="S814" s="61" t="s">
        <v>2665</v>
      </c>
      <c r="T814" s="14" t="s">
        <v>13</v>
      </c>
      <c r="U814" s="14" t="s">
        <v>27</v>
      </c>
      <c r="V814" s="14" t="s">
        <v>30</v>
      </c>
      <c r="W814" s="14" t="s">
        <v>31</v>
      </c>
      <c r="X814" s="14" t="s">
        <v>101</v>
      </c>
      <c r="Y814" s="14" t="s">
        <v>33</v>
      </c>
      <c r="Z814" s="127"/>
      <c r="AA814" s="14">
        <v>25</v>
      </c>
      <c r="AB814" s="14">
        <v>15</v>
      </c>
      <c r="AC814" s="14">
        <v>4.8</v>
      </c>
      <c r="AD814" s="14">
        <v>7.2</v>
      </c>
      <c r="AE814" s="127"/>
      <c r="AF814" s="14">
        <v>0</v>
      </c>
      <c r="AG814" s="14">
        <v>0</v>
      </c>
      <c r="AH814" s="14">
        <v>0</v>
      </c>
      <c r="AI814" s="14">
        <v>80</v>
      </c>
      <c r="AJ814" s="125"/>
      <c r="AK814" s="121"/>
      <c r="AL814" s="123"/>
      <c r="AM814" s="61" t="s">
        <v>2666</v>
      </c>
      <c r="AN814" s="65">
        <v>44927</v>
      </c>
      <c r="AO814" s="65">
        <v>45261</v>
      </c>
      <c r="AP814" s="14" t="s">
        <v>375</v>
      </c>
      <c r="AQ814" s="61" t="s">
        <v>2664</v>
      </c>
      <c r="AR814" s="60"/>
    </row>
    <row r="815" spans="1:44" ht="330" x14ac:dyDescent="0.25">
      <c r="A815" s="74">
        <v>303</v>
      </c>
      <c r="B815" s="61" t="s">
        <v>2667</v>
      </c>
      <c r="C815" s="61" t="s">
        <v>2352</v>
      </c>
      <c r="D815" s="61" t="s">
        <v>2668</v>
      </c>
      <c r="E815" s="61" t="s">
        <v>95</v>
      </c>
      <c r="F815" s="61" t="s">
        <v>2669</v>
      </c>
      <c r="G815" s="61" t="s">
        <v>2670</v>
      </c>
      <c r="H815" s="61" t="s">
        <v>2671</v>
      </c>
      <c r="I815" s="14" t="s">
        <v>158</v>
      </c>
      <c r="J815" s="14" t="s">
        <v>193</v>
      </c>
      <c r="K815" s="61" t="s">
        <v>23</v>
      </c>
      <c r="L815" s="61" t="s">
        <v>71</v>
      </c>
      <c r="M815" s="14" t="s">
        <v>119</v>
      </c>
      <c r="N815" s="14" t="s">
        <v>98</v>
      </c>
      <c r="O815" s="14">
        <v>60</v>
      </c>
      <c r="P815" s="14" t="s">
        <v>46</v>
      </c>
      <c r="Q815" s="14">
        <v>80</v>
      </c>
      <c r="R815" s="63" t="s">
        <v>15</v>
      </c>
      <c r="S815" s="61" t="s">
        <v>2672</v>
      </c>
      <c r="T815" s="14" t="s">
        <v>13</v>
      </c>
      <c r="U815" s="14" t="s">
        <v>27</v>
      </c>
      <c r="V815" s="14" t="s">
        <v>30</v>
      </c>
      <c r="W815" s="14" t="s">
        <v>551</v>
      </c>
      <c r="X815" s="14" t="s">
        <v>101</v>
      </c>
      <c r="Y815" s="14" t="s">
        <v>33</v>
      </c>
      <c r="Z815" s="64">
        <v>36</v>
      </c>
      <c r="AA815" s="14">
        <v>25</v>
      </c>
      <c r="AB815" s="14">
        <v>15</v>
      </c>
      <c r="AC815" s="14">
        <v>24</v>
      </c>
      <c r="AD815" s="14">
        <v>36</v>
      </c>
      <c r="AE815" s="64">
        <v>80</v>
      </c>
      <c r="AF815" s="14">
        <v>0</v>
      </c>
      <c r="AG815" s="14">
        <v>0</v>
      </c>
      <c r="AH815" s="14" t="e">
        <v>#VALUE!</v>
      </c>
      <c r="AI815" s="14" t="e">
        <v>#VALUE!</v>
      </c>
      <c r="AJ815" s="63" t="s">
        <v>15</v>
      </c>
      <c r="AK815" s="14" t="s">
        <v>35</v>
      </c>
      <c r="AL815" s="61" t="s">
        <v>2673</v>
      </c>
      <c r="AM815" s="61" t="s">
        <v>194</v>
      </c>
      <c r="AN815" s="14"/>
      <c r="AO815" s="14"/>
      <c r="AP815" s="14"/>
      <c r="AQ815" s="61"/>
      <c r="AR815" s="60"/>
    </row>
    <row r="816" spans="1:44" ht="409.5" x14ac:dyDescent="0.25">
      <c r="A816" s="74">
        <v>304</v>
      </c>
      <c r="B816" s="61" t="s">
        <v>2667</v>
      </c>
      <c r="C816" s="61" t="s">
        <v>2674</v>
      </c>
      <c r="D816" s="61" t="s">
        <v>2675</v>
      </c>
      <c r="E816" s="61" t="s">
        <v>96</v>
      </c>
      <c r="F816" s="61" t="s">
        <v>2676</v>
      </c>
      <c r="G816" s="61" t="s">
        <v>2677</v>
      </c>
      <c r="H816" s="61" t="s">
        <v>2678</v>
      </c>
      <c r="I816" s="14" t="s">
        <v>158</v>
      </c>
      <c r="J816" s="14" t="s">
        <v>193</v>
      </c>
      <c r="K816" s="61" t="s">
        <v>23</v>
      </c>
      <c r="L816" s="61" t="s">
        <v>71</v>
      </c>
      <c r="M816" s="14" t="s">
        <v>119</v>
      </c>
      <c r="N816" s="14" t="s">
        <v>98</v>
      </c>
      <c r="O816" s="14">
        <v>60</v>
      </c>
      <c r="P816" s="14" t="s">
        <v>46</v>
      </c>
      <c r="Q816" s="14">
        <v>80</v>
      </c>
      <c r="R816" s="63" t="s">
        <v>15</v>
      </c>
      <c r="S816" s="61" t="s">
        <v>2679</v>
      </c>
      <c r="T816" s="14" t="s">
        <v>13</v>
      </c>
      <c r="U816" s="14" t="s">
        <v>27</v>
      </c>
      <c r="V816" s="14" t="s">
        <v>30</v>
      </c>
      <c r="W816" s="14" t="s">
        <v>551</v>
      </c>
      <c r="X816" s="14" t="s">
        <v>101</v>
      </c>
      <c r="Y816" s="14" t="s">
        <v>33</v>
      </c>
      <c r="Z816" s="64">
        <v>36</v>
      </c>
      <c r="AA816" s="14">
        <v>25</v>
      </c>
      <c r="AB816" s="14">
        <v>15</v>
      </c>
      <c r="AC816" s="14">
        <v>24</v>
      </c>
      <c r="AD816" s="14">
        <v>36</v>
      </c>
      <c r="AE816" s="64">
        <v>80</v>
      </c>
      <c r="AF816" s="14">
        <v>0</v>
      </c>
      <c r="AG816" s="14">
        <v>0</v>
      </c>
      <c r="AH816" s="14">
        <v>0</v>
      </c>
      <c r="AI816" s="14">
        <v>80</v>
      </c>
      <c r="AJ816" s="63" t="s">
        <v>15</v>
      </c>
      <c r="AK816" s="14" t="s">
        <v>35</v>
      </c>
      <c r="AL816" s="61" t="s">
        <v>2673</v>
      </c>
      <c r="AM816" s="61" t="s">
        <v>194</v>
      </c>
      <c r="AN816" s="14"/>
      <c r="AO816" s="14"/>
      <c r="AP816" s="14"/>
      <c r="AQ816" s="61"/>
      <c r="AR816" s="60"/>
    </row>
    <row r="817" spans="1:44" ht="180" x14ac:dyDescent="0.25">
      <c r="A817" s="74">
        <v>305</v>
      </c>
      <c r="B817" s="61" t="s">
        <v>2667</v>
      </c>
      <c r="C817" s="61" t="s">
        <v>2352</v>
      </c>
      <c r="D817" s="61" t="s">
        <v>2680</v>
      </c>
      <c r="E817" s="61" t="s">
        <v>96</v>
      </c>
      <c r="F817" s="61" t="s">
        <v>2681</v>
      </c>
      <c r="G817" s="61" t="s">
        <v>2682</v>
      </c>
      <c r="H817" s="61" t="s">
        <v>2683</v>
      </c>
      <c r="I817" s="14" t="s">
        <v>158</v>
      </c>
      <c r="J817" s="14" t="s">
        <v>193</v>
      </c>
      <c r="K817" s="61" t="s">
        <v>23</v>
      </c>
      <c r="L817" s="61" t="s">
        <v>71</v>
      </c>
      <c r="M817" s="14" t="s">
        <v>118</v>
      </c>
      <c r="N817" s="14" t="s">
        <v>42</v>
      </c>
      <c r="O817" s="14">
        <v>40</v>
      </c>
      <c r="P817" s="14" t="s">
        <v>16</v>
      </c>
      <c r="Q817" s="14">
        <v>60</v>
      </c>
      <c r="R817" s="66" t="s">
        <v>16</v>
      </c>
      <c r="S817" s="61" t="s">
        <v>2684</v>
      </c>
      <c r="T817" s="14" t="s">
        <v>13</v>
      </c>
      <c r="U817" s="14" t="s">
        <v>27</v>
      </c>
      <c r="V817" s="14" t="s">
        <v>30</v>
      </c>
      <c r="W817" s="14" t="s">
        <v>551</v>
      </c>
      <c r="X817" s="14" t="s">
        <v>101</v>
      </c>
      <c r="Y817" s="14" t="s">
        <v>34</v>
      </c>
      <c r="Z817" s="64">
        <v>24</v>
      </c>
      <c r="AA817" s="14">
        <v>25</v>
      </c>
      <c r="AB817" s="14">
        <v>15</v>
      </c>
      <c r="AC817" s="14">
        <v>16</v>
      </c>
      <c r="AD817" s="14">
        <v>24</v>
      </c>
      <c r="AE817" s="64">
        <v>60</v>
      </c>
      <c r="AF817" s="14">
        <v>0</v>
      </c>
      <c r="AG817" s="14">
        <v>0</v>
      </c>
      <c r="AH817" s="14">
        <v>0</v>
      </c>
      <c r="AI817" s="14">
        <v>60</v>
      </c>
      <c r="AJ817" s="66" t="s">
        <v>16</v>
      </c>
      <c r="AK817" s="14" t="s">
        <v>35</v>
      </c>
      <c r="AL817" s="61" t="s">
        <v>2685</v>
      </c>
      <c r="AM817" s="61" t="s">
        <v>194</v>
      </c>
      <c r="AN817" s="14"/>
      <c r="AO817" s="14"/>
      <c r="AP817" s="14"/>
      <c r="AQ817" s="61"/>
      <c r="AR817" s="60"/>
    </row>
    <row r="818" spans="1:44" ht="180" x14ac:dyDescent="0.25">
      <c r="A818" s="148">
        <v>306</v>
      </c>
      <c r="B818" s="136" t="s">
        <v>2667</v>
      </c>
      <c r="C818" s="136" t="s">
        <v>2686</v>
      </c>
      <c r="D818" s="136" t="s">
        <v>2687</v>
      </c>
      <c r="E818" s="136" t="s">
        <v>96</v>
      </c>
      <c r="F818" s="136" t="s">
        <v>2688</v>
      </c>
      <c r="G818" s="136" t="s">
        <v>2689</v>
      </c>
      <c r="H818" s="136" t="s">
        <v>2690</v>
      </c>
      <c r="I818" s="138" t="s">
        <v>158</v>
      </c>
      <c r="J818" s="138" t="s">
        <v>193</v>
      </c>
      <c r="K818" s="136" t="s">
        <v>23</v>
      </c>
      <c r="L818" s="136" t="s">
        <v>71</v>
      </c>
      <c r="M818" s="138" t="s">
        <v>118</v>
      </c>
      <c r="N818" s="138" t="s">
        <v>42</v>
      </c>
      <c r="O818" s="138">
        <v>40</v>
      </c>
      <c r="P818" s="138" t="s">
        <v>46</v>
      </c>
      <c r="Q818" s="138">
        <v>80</v>
      </c>
      <c r="R818" s="139" t="s">
        <v>15</v>
      </c>
      <c r="S818" s="61" t="s">
        <v>2691</v>
      </c>
      <c r="T818" s="14" t="s">
        <v>13</v>
      </c>
      <c r="U818" s="14" t="s">
        <v>27</v>
      </c>
      <c r="V818" s="14" t="s">
        <v>30</v>
      </c>
      <c r="W818" s="14" t="s">
        <v>551</v>
      </c>
      <c r="X818" s="14" t="s">
        <v>101</v>
      </c>
      <c r="Y818" s="14" t="s">
        <v>33</v>
      </c>
      <c r="Z818" s="126">
        <v>14.4</v>
      </c>
      <c r="AA818" s="14">
        <v>25</v>
      </c>
      <c r="AB818" s="14">
        <v>15</v>
      </c>
      <c r="AC818" s="14">
        <v>16</v>
      </c>
      <c r="AD818" s="14">
        <v>24</v>
      </c>
      <c r="AE818" s="126">
        <v>80</v>
      </c>
      <c r="AF818" s="14">
        <v>0</v>
      </c>
      <c r="AG818" s="14">
        <v>0</v>
      </c>
      <c r="AH818" s="14">
        <v>0</v>
      </c>
      <c r="AI818" s="14">
        <v>80</v>
      </c>
      <c r="AJ818" s="124" t="s">
        <v>15</v>
      </c>
      <c r="AK818" s="120" t="s">
        <v>35</v>
      </c>
      <c r="AL818" s="122" t="s">
        <v>2692</v>
      </c>
      <c r="AM818" s="122" t="s">
        <v>194</v>
      </c>
      <c r="AN818" s="120"/>
      <c r="AO818" s="120"/>
      <c r="AP818" s="120"/>
      <c r="AQ818" s="122"/>
      <c r="AR818" s="60"/>
    </row>
    <row r="819" spans="1:44" ht="315" x14ac:dyDescent="0.25">
      <c r="A819" s="148"/>
      <c r="B819" s="136"/>
      <c r="C819" s="136"/>
      <c r="D819" s="136"/>
      <c r="E819" s="136"/>
      <c r="F819" s="136"/>
      <c r="G819" s="136"/>
      <c r="H819" s="136"/>
      <c r="I819" s="138"/>
      <c r="J819" s="138"/>
      <c r="K819" s="136"/>
      <c r="L819" s="136"/>
      <c r="M819" s="138"/>
      <c r="N819" s="138"/>
      <c r="O819" s="138"/>
      <c r="P819" s="138"/>
      <c r="Q819" s="138"/>
      <c r="R819" s="139"/>
      <c r="S819" s="61" t="s">
        <v>2693</v>
      </c>
      <c r="T819" s="14" t="s">
        <v>13</v>
      </c>
      <c r="U819" s="14" t="s">
        <v>27</v>
      </c>
      <c r="V819" s="14" t="s">
        <v>30</v>
      </c>
      <c r="W819" s="14" t="s">
        <v>551</v>
      </c>
      <c r="X819" s="14" t="s">
        <v>101</v>
      </c>
      <c r="Y819" s="14" t="s">
        <v>33</v>
      </c>
      <c r="Z819" s="127"/>
      <c r="AA819" s="14">
        <v>25</v>
      </c>
      <c r="AB819" s="14">
        <v>15</v>
      </c>
      <c r="AC819" s="14">
        <v>9.6</v>
      </c>
      <c r="AD819" s="14">
        <v>14.4</v>
      </c>
      <c r="AE819" s="127"/>
      <c r="AF819" s="14">
        <v>0</v>
      </c>
      <c r="AG819" s="14">
        <v>0</v>
      </c>
      <c r="AH819" s="14">
        <v>0</v>
      </c>
      <c r="AI819" s="14">
        <v>80</v>
      </c>
      <c r="AJ819" s="125"/>
      <c r="AK819" s="121"/>
      <c r="AL819" s="123"/>
      <c r="AM819" s="123"/>
      <c r="AN819" s="121"/>
      <c r="AO819" s="121"/>
      <c r="AP819" s="121"/>
      <c r="AQ819" s="123"/>
      <c r="AR819" s="60"/>
    </row>
    <row r="820" spans="1:44" ht="135" x14ac:dyDescent="0.25">
      <c r="A820" s="74">
        <v>307</v>
      </c>
      <c r="B820" s="61" t="s">
        <v>2667</v>
      </c>
      <c r="C820" s="61" t="s">
        <v>1872</v>
      </c>
      <c r="D820" s="61" t="s">
        <v>2694</v>
      </c>
      <c r="E820" s="61" t="s">
        <v>96</v>
      </c>
      <c r="F820" s="61" t="s">
        <v>2695</v>
      </c>
      <c r="G820" s="61" t="s">
        <v>2696</v>
      </c>
      <c r="H820" s="61" t="s">
        <v>2697</v>
      </c>
      <c r="I820" s="14" t="s">
        <v>158</v>
      </c>
      <c r="J820" s="14" t="s">
        <v>193</v>
      </c>
      <c r="K820" s="61" t="s">
        <v>23</v>
      </c>
      <c r="L820" s="61" t="s">
        <v>71</v>
      </c>
      <c r="M820" s="14" t="s">
        <v>119</v>
      </c>
      <c r="N820" s="14" t="s">
        <v>41</v>
      </c>
      <c r="O820" s="14">
        <v>80</v>
      </c>
      <c r="P820" s="14" t="s">
        <v>46</v>
      </c>
      <c r="Q820" s="14">
        <v>80</v>
      </c>
      <c r="R820" s="63" t="s">
        <v>15</v>
      </c>
      <c r="S820" s="61" t="s">
        <v>2698</v>
      </c>
      <c r="T820" s="14" t="s">
        <v>13</v>
      </c>
      <c r="U820" s="14" t="s">
        <v>27</v>
      </c>
      <c r="V820" s="14" t="s">
        <v>30</v>
      </c>
      <c r="W820" s="14" t="s">
        <v>31</v>
      </c>
      <c r="X820" s="14" t="s">
        <v>101</v>
      </c>
      <c r="Y820" s="14" t="s">
        <v>33</v>
      </c>
      <c r="Z820" s="64">
        <v>48</v>
      </c>
      <c r="AA820" s="14">
        <v>25</v>
      </c>
      <c r="AB820" s="14">
        <v>15</v>
      </c>
      <c r="AC820" s="14">
        <v>32</v>
      </c>
      <c r="AD820" s="14">
        <v>48</v>
      </c>
      <c r="AE820" s="64">
        <v>80</v>
      </c>
      <c r="AF820" s="14">
        <v>0</v>
      </c>
      <c r="AG820" s="14">
        <v>0</v>
      </c>
      <c r="AH820" s="14">
        <v>0</v>
      </c>
      <c r="AI820" s="14">
        <v>80</v>
      </c>
      <c r="AJ820" s="63" t="s">
        <v>15</v>
      </c>
      <c r="AK820" s="14" t="s">
        <v>35</v>
      </c>
      <c r="AL820" s="61" t="s">
        <v>2699</v>
      </c>
      <c r="AM820" s="61" t="s">
        <v>194</v>
      </c>
      <c r="AN820" s="14"/>
      <c r="AO820" s="14"/>
      <c r="AP820" s="14"/>
      <c r="AQ820" s="61"/>
      <c r="AR820" s="60"/>
    </row>
    <row r="821" spans="1:44" ht="195" customHeight="1" x14ac:dyDescent="0.25">
      <c r="A821" s="148">
        <v>308</v>
      </c>
      <c r="B821" s="136" t="s">
        <v>2667</v>
      </c>
      <c r="C821" s="136" t="s">
        <v>1872</v>
      </c>
      <c r="D821" s="136" t="s">
        <v>2700</v>
      </c>
      <c r="E821" s="136"/>
      <c r="F821" s="136"/>
      <c r="G821" s="136"/>
      <c r="H821" s="136" t="s">
        <v>2701</v>
      </c>
      <c r="I821" s="138" t="s">
        <v>66</v>
      </c>
      <c r="J821" s="138" t="s">
        <v>193</v>
      </c>
      <c r="K821" s="136" t="s">
        <v>22</v>
      </c>
      <c r="L821" s="136" t="s">
        <v>77</v>
      </c>
      <c r="M821" s="138" t="s">
        <v>119</v>
      </c>
      <c r="N821" s="138" t="s">
        <v>41</v>
      </c>
      <c r="O821" s="138">
        <v>80</v>
      </c>
      <c r="P821" s="138" t="s">
        <v>46</v>
      </c>
      <c r="Q821" s="138">
        <v>80</v>
      </c>
      <c r="R821" s="139" t="s">
        <v>15</v>
      </c>
      <c r="S821" s="122" t="s">
        <v>2702</v>
      </c>
      <c r="T821" s="120" t="s">
        <v>13</v>
      </c>
      <c r="U821" s="120" t="s">
        <v>27</v>
      </c>
      <c r="V821" s="120" t="s">
        <v>30</v>
      </c>
      <c r="W821" s="120" t="s">
        <v>551</v>
      </c>
      <c r="X821" s="120" t="s">
        <v>101</v>
      </c>
      <c r="Y821" s="120" t="s">
        <v>33</v>
      </c>
      <c r="Z821" s="126">
        <v>48</v>
      </c>
      <c r="AA821" s="14">
        <v>25</v>
      </c>
      <c r="AB821" s="14">
        <v>15</v>
      </c>
      <c r="AC821" s="14">
        <v>32</v>
      </c>
      <c r="AD821" s="14">
        <v>48</v>
      </c>
      <c r="AE821" s="126">
        <v>80</v>
      </c>
      <c r="AF821" s="14">
        <v>0</v>
      </c>
      <c r="AG821" s="14">
        <v>0</v>
      </c>
      <c r="AH821" s="14">
        <v>0</v>
      </c>
      <c r="AI821" s="14">
        <v>80</v>
      </c>
      <c r="AJ821" s="124" t="s">
        <v>15</v>
      </c>
      <c r="AK821" s="120" t="s">
        <v>36</v>
      </c>
      <c r="AL821" s="122" t="s">
        <v>2703</v>
      </c>
      <c r="AM821" s="61" t="s">
        <v>2704</v>
      </c>
      <c r="AN821" s="65">
        <v>44927</v>
      </c>
      <c r="AO821" s="65">
        <v>45078</v>
      </c>
      <c r="AP821" s="14" t="s">
        <v>233</v>
      </c>
      <c r="AQ821" s="61" t="s">
        <v>2349</v>
      </c>
      <c r="AR821" s="60"/>
    </row>
    <row r="822" spans="1:44" ht="90" x14ac:dyDescent="0.25">
      <c r="A822" s="148"/>
      <c r="B822" s="136"/>
      <c r="C822" s="136"/>
      <c r="D822" s="136"/>
      <c r="E822" s="136"/>
      <c r="F822" s="136"/>
      <c r="G822" s="136"/>
      <c r="H822" s="136"/>
      <c r="I822" s="138"/>
      <c r="J822" s="138"/>
      <c r="K822" s="136"/>
      <c r="L822" s="136"/>
      <c r="M822" s="138"/>
      <c r="N822" s="138"/>
      <c r="O822" s="138"/>
      <c r="P822" s="138"/>
      <c r="Q822" s="138"/>
      <c r="R822" s="139"/>
      <c r="S822" s="135"/>
      <c r="T822" s="131"/>
      <c r="U822" s="131"/>
      <c r="V822" s="131"/>
      <c r="W822" s="131"/>
      <c r="X822" s="131"/>
      <c r="Y822" s="131"/>
      <c r="Z822" s="156"/>
      <c r="AA822" s="14">
        <v>0</v>
      </c>
      <c r="AB822" s="14">
        <v>0</v>
      </c>
      <c r="AC822" s="14">
        <v>0</v>
      </c>
      <c r="AD822" s="14">
        <v>48</v>
      </c>
      <c r="AE822" s="156"/>
      <c r="AF822" s="14">
        <v>0</v>
      </c>
      <c r="AG822" s="14">
        <v>0</v>
      </c>
      <c r="AH822" s="14">
        <v>0</v>
      </c>
      <c r="AI822" s="14">
        <v>80</v>
      </c>
      <c r="AJ822" s="155"/>
      <c r="AK822" s="131"/>
      <c r="AL822" s="135"/>
      <c r="AM822" s="61" t="s">
        <v>2838</v>
      </c>
      <c r="AN822" s="14" t="s">
        <v>34</v>
      </c>
      <c r="AO822" s="14" t="s">
        <v>2705</v>
      </c>
      <c r="AP822" s="14" t="s">
        <v>233</v>
      </c>
      <c r="AQ822" s="61" t="s">
        <v>2706</v>
      </c>
      <c r="AR822" s="60"/>
    </row>
    <row r="823" spans="1:44" ht="90" x14ac:dyDescent="0.25">
      <c r="A823" s="148"/>
      <c r="B823" s="136"/>
      <c r="C823" s="136"/>
      <c r="D823" s="136"/>
      <c r="E823" s="136"/>
      <c r="F823" s="136"/>
      <c r="G823" s="136"/>
      <c r="H823" s="136"/>
      <c r="I823" s="138"/>
      <c r="J823" s="138"/>
      <c r="K823" s="136"/>
      <c r="L823" s="136"/>
      <c r="M823" s="138"/>
      <c r="N823" s="138"/>
      <c r="O823" s="138"/>
      <c r="P823" s="138"/>
      <c r="Q823" s="138"/>
      <c r="R823" s="139"/>
      <c r="S823" s="123"/>
      <c r="T823" s="121"/>
      <c r="U823" s="121"/>
      <c r="V823" s="121"/>
      <c r="W823" s="121"/>
      <c r="X823" s="121"/>
      <c r="Y823" s="121"/>
      <c r="Z823" s="127"/>
      <c r="AA823" s="14">
        <v>0</v>
      </c>
      <c r="AB823" s="14">
        <v>0</v>
      </c>
      <c r="AC823" s="14">
        <v>0</v>
      </c>
      <c r="AD823" s="14">
        <v>48</v>
      </c>
      <c r="AE823" s="127"/>
      <c r="AF823" s="14">
        <v>0</v>
      </c>
      <c r="AG823" s="14">
        <v>0</v>
      </c>
      <c r="AH823" s="14">
        <v>0</v>
      </c>
      <c r="AI823" s="14">
        <v>80</v>
      </c>
      <c r="AJ823" s="125"/>
      <c r="AK823" s="121"/>
      <c r="AL823" s="123"/>
      <c r="AM823" s="61" t="s">
        <v>2839</v>
      </c>
      <c r="AN823" s="14" t="s">
        <v>2796</v>
      </c>
      <c r="AO823" s="14" t="s">
        <v>2705</v>
      </c>
      <c r="AP823" s="14" t="s">
        <v>233</v>
      </c>
      <c r="AQ823" s="61" t="s">
        <v>2349</v>
      </c>
      <c r="AR823" s="60"/>
    </row>
    <row r="824" spans="1:44" ht="180" customHeight="1" x14ac:dyDescent="0.25">
      <c r="A824" s="148">
        <v>309</v>
      </c>
      <c r="B824" s="136" t="s">
        <v>2707</v>
      </c>
      <c r="C824" s="136" t="s">
        <v>1921</v>
      </c>
      <c r="D824" s="136" t="s">
        <v>2309</v>
      </c>
      <c r="E824" s="136" t="s">
        <v>96</v>
      </c>
      <c r="F824" s="136" t="s">
        <v>2708</v>
      </c>
      <c r="G824" s="136" t="s">
        <v>2709</v>
      </c>
      <c r="H824" s="136" t="s">
        <v>2710</v>
      </c>
      <c r="I824" s="138" t="s">
        <v>158</v>
      </c>
      <c r="J824" s="138" t="s">
        <v>193</v>
      </c>
      <c r="K824" s="136" t="s">
        <v>23</v>
      </c>
      <c r="L824" s="136" t="s">
        <v>71</v>
      </c>
      <c r="M824" s="138">
        <v>26</v>
      </c>
      <c r="N824" s="138" t="s">
        <v>42</v>
      </c>
      <c r="O824" s="138">
        <v>40</v>
      </c>
      <c r="P824" s="138" t="s">
        <v>99</v>
      </c>
      <c r="Q824" s="138">
        <v>40</v>
      </c>
      <c r="R824" s="141" t="s">
        <v>16</v>
      </c>
      <c r="S824" s="61" t="s">
        <v>2711</v>
      </c>
      <c r="T824" s="14" t="s">
        <v>13</v>
      </c>
      <c r="U824" s="14" t="s">
        <v>27</v>
      </c>
      <c r="V824" s="14" t="s">
        <v>30</v>
      </c>
      <c r="W824" s="14" t="s">
        <v>551</v>
      </c>
      <c r="X824" s="14" t="s">
        <v>101</v>
      </c>
      <c r="Y824" s="14" t="s">
        <v>33</v>
      </c>
      <c r="Z824" s="126">
        <v>24</v>
      </c>
      <c r="AA824" s="14">
        <v>25</v>
      </c>
      <c r="AB824" s="14">
        <v>15</v>
      </c>
      <c r="AC824" s="14">
        <v>16</v>
      </c>
      <c r="AD824" s="14">
        <v>24</v>
      </c>
      <c r="AE824" s="126">
        <v>30</v>
      </c>
      <c r="AF824" s="14">
        <v>0</v>
      </c>
      <c r="AG824" s="14">
        <v>0</v>
      </c>
      <c r="AH824" s="14">
        <v>0</v>
      </c>
      <c r="AI824" s="14">
        <v>40</v>
      </c>
      <c r="AJ824" s="208" t="s">
        <v>18</v>
      </c>
      <c r="AK824" s="120" t="s">
        <v>35</v>
      </c>
      <c r="AL824" s="122" t="s">
        <v>2712</v>
      </c>
      <c r="AM824" s="122" t="s">
        <v>194</v>
      </c>
      <c r="AN824" s="120"/>
      <c r="AO824" s="120"/>
      <c r="AP824" s="120"/>
      <c r="AQ824" s="122"/>
      <c r="AR824" s="60"/>
    </row>
    <row r="825" spans="1:44" ht="225" x14ac:dyDescent="0.25">
      <c r="A825" s="148"/>
      <c r="B825" s="136"/>
      <c r="C825" s="136"/>
      <c r="D825" s="136"/>
      <c r="E825" s="136"/>
      <c r="F825" s="136"/>
      <c r="G825" s="136"/>
      <c r="H825" s="136"/>
      <c r="I825" s="138"/>
      <c r="J825" s="138"/>
      <c r="K825" s="136"/>
      <c r="L825" s="136"/>
      <c r="M825" s="138"/>
      <c r="N825" s="138"/>
      <c r="O825" s="138"/>
      <c r="P825" s="138"/>
      <c r="Q825" s="138"/>
      <c r="R825" s="141"/>
      <c r="S825" s="61" t="s">
        <v>2713</v>
      </c>
      <c r="T825" s="14" t="s">
        <v>0</v>
      </c>
      <c r="U825" s="14" t="s">
        <v>29</v>
      </c>
      <c r="V825" s="14" t="s">
        <v>30</v>
      </c>
      <c r="W825" s="14" t="s">
        <v>551</v>
      </c>
      <c r="X825" s="14" t="s">
        <v>101</v>
      </c>
      <c r="Y825" s="14" t="s">
        <v>33</v>
      </c>
      <c r="Z825" s="127"/>
      <c r="AA825" s="14">
        <v>0</v>
      </c>
      <c r="AB825" s="14">
        <v>0</v>
      </c>
      <c r="AC825" s="14">
        <v>0</v>
      </c>
      <c r="AD825" s="14">
        <v>24</v>
      </c>
      <c r="AE825" s="127"/>
      <c r="AF825" s="14">
        <v>10</v>
      </c>
      <c r="AG825" s="14">
        <v>15</v>
      </c>
      <c r="AH825" s="14">
        <v>10</v>
      </c>
      <c r="AI825" s="14">
        <v>30</v>
      </c>
      <c r="AJ825" s="209"/>
      <c r="AK825" s="121"/>
      <c r="AL825" s="123"/>
      <c r="AM825" s="123"/>
      <c r="AN825" s="121"/>
      <c r="AO825" s="121"/>
      <c r="AP825" s="121"/>
      <c r="AQ825" s="123"/>
      <c r="AR825" s="60"/>
    </row>
    <row r="826" spans="1:44" ht="135" x14ac:dyDescent="0.25">
      <c r="A826" s="148">
        <v>310</v>
      </c>
      <c r="B826" s="136" t="s">
        <v>2707</v>
      </c>
      <c r="C826" s="136" t="s">
        <v>1921</v>
      </c>
      <c r="D826" s="136" t="s">
        <v>1943</v>
      </c>
      <c r="E826" s="136"/>
      <c r="F826" s="136"/>
      <c r="G826" s="136"/>
      <c r="H826" s="136" t="s">
        <v>2714</v>
      </c>
      <c r="I826" s="138" t="s">
        <v>66</v>
      </c>
      <c r="J826" s="138" t="s">
        <v>193</v>
      </c>
      <c r="K826" s="136" t="s">
        <v>22</v>
      </c>
      <c r="L826" s="136" t="s">
        <v>77</v>
      </c>
      <c r="M826" s="138">
        <v>78</v>
      </c>
      <c r="N826" s="138" t="s">
        <v>42</v>
      </c>
      <c r="O826" s="138">
        <v>40</v>
      </c>
      <c r="P826" s="138" t="s">
        <v>46</v>
      </c>
      <c r="Q826" s="138">
        <v>80</v>
      </c>
      <c r="R826" s="139" t="s">
        <v>15</v>
      </c>
      <c r="S826" s="61" t="s">
        <v>2715</v>
      </c>
      <c r="T826" s="14" t="s">
        <v>13</v>
      </c>
      <c r="U826" s="14" t="s">
        <v>27</v>
      </c>
      <c r="V826" s="14" t="s">
        <v>30</v>
      </c>
      <c r="W826" s="14" t="s">
        <v>551</v>
      </c>
      <c r="X826" s="14" t="s">
        <v>101</v>
      </c>
      <c r="Y826" s="14" t="s">
        <v>33</v>
      </c>
      <c r="Z826" s="126">
        <v>14.4</v>
      </c>
      <c r="AA826" s="14">
        <v>25</v>
      </c>
      <c r="AB826" s="14">
        <v>15</v>
      </c>
      <c r="AC826" s="14">
        <v>16</v>
      </c>
      <c r="AD826" s="14">
        <v>24</v>
      </c>
      <c r="AE826" s="126">
        <v>60</v>
      </c>
      <c r="AF826" s="14">
        <v>0</v>
      </c>
      <c r="AG826" s="14">
        <v>0</v>
      </c>
      <c r="AH826" s="14">
        <v>0</v>
      </c>
      <c r="AI826" s="14">
        <v>80</v>
      </c>
      <c r="AJ826" s="151" t="s">
        <v>16</v>
      </c>
      <c r="AK826" s="120" t="s">
        <v>36</v>
      </c>
      <c r="AL826" s="122" t="s">
        <v>2716</v>
      </c>
      <c r="AM826" s="122" t="s">
        <v>2717</v>
      </c>
      <c r="AN826" s="128">
        <v>44927</v>
      </c>
      <c r="AO826" s="128">
        <v>45261</v>
      </c>
      <c r="AP826" s="206" t="s">
        <v>203</v>
      </c>
      <c r="AQ826" s="122" t="s">
        <v>2718</v>
      </c>
      <c r="AR826" s="60"/>
    </row>
    <row r="827" spans="1:44" ht="150" x14ac:dyDescent="0.25">
      <c r="A827" s="148"/>
      <c r="B827" s="136"/>
      <c r="C827" s="136"/>
      <c r="D827" s="136"/>
      <c r="E827" s="136"/>
      <c r="F827" s="136"/>
      <c r="G827" s="136"/>
      <c r="H827" s="136"/>
      <c r="I827" s="138"/>
      <c r="J827" s="138"/>
      <c r="K827" s="136"/>
      <c r="L827" s="136"/>
      <c r="M827" s="138"/>
      <c r="N827" s="138"/>
      <c r="O827" s="138"/>
      <c r="P827" s="138"/>
      <c r="Q827" s="138"/>
      <c r="R827" s="139"/>
      <c r="S827" s="61" t="s">
        <v>2719</v>
      </c>
      <c r="T827" s="14" t="s">
        <v>13</v>
      </c>
      <c r="U827" s="14" t="s">
        <v>27</v>
      </c>
      <c r="V827" s="14" t="s">
        <v>30</v>
      </c>
      <c r="W827" s="14" t="s">
        <v>551</v>
      </c>
      <c r="X827" s="14" t="s">
        <v>101</v>
      </c>
      <c r="Y827" s="14" t="s">
        <v>33</v>
      </c>
      <c r="Z827" s="156"/>
      <c r="AA827" s="14">
        <v>25</v>
      </c>
      <c r="AB827" s="14">
        <v>15</v>
      </c>
      <c r="AC827" s="14">
        <v>9.6</v>
      </c>
      <c r="AD827" s="14">
        <v>14.4</v>
      </c>
      <c r="AE827" s="156"/>
      <c r="AF827" s="14">
        <v>0</v>
      </c>
      <c r="AG827" s="14">
        <v>0</v>
      </c>
      <c r="AH827" s="14">
        <v>0</v>
      </c>
      <c r="AI827" s="14">
        <v>80</v>
      </c>
      <c r="AJ827" s="152"/>
      <c r="AK827" s="131"/>
      <c r="AL827" s="135"/>
      <c r="AM827" s="135"/>
      <c r="AN827" s="129"/>
      <c r="AO827" s="129"/>
      <c r="AP827" s="211"/>
      <c r="AQ827" s="135"/>
      <c r="AR827" s="60"/>
    </row>
    <row r="828" spans="1:44" ht="120" x14ac:dyDescent="0.25">
      <c r="A828" s="148"/>
      <c r="B828" s="136"/>
      <c r="C828" s="136"/>
      <c r="D828" s="136"/>
      <c r="E828" s="136"/>
      <c r="F828" s="136"/>
      <c r="G828" s="136"/>
      <c r="H828" s="136"/>
      <c r="I828" s="138"/>
      <c r="J828" s="138"/>
      <c r="K828" s="136"/>
      <c r="L828" s="136"/>
      <c r="M828" s="138"/>
      <c r="N828" s="138"/>
      <c r="O828" s="138"/>
      <c r="P828" s="138"/>
      <c r="Q828" s="138"/>
      <c r="R828" s="139"/>
      <c r="S828" s="61" t="s">
        <v>2720</v>
      </c>
      <c r="T828" s="14" t="s">
        <v>0</v>
      </c>
      <c r="U828" s="14" t="s">
        <v>29</v>
      </c>
      <c r="V828" s="14" t="s">
        <v>30</v>
      </c>
      <c r="W828" s="14" t="s">
        <v>551</v>
      </c>
      <c r="X828" s="14" t="s">
        <v>101</v>
      </c>
      <c r="Y828" s="14" t="s">
        <v>33</v>
      </c>
      <c r="Z828" s="127"/>
      <c r="AA828" s="14">
        <v>0</v>
      </c>
      <c r="AB828" s="14">
        <v>0</v>
      </c>
      <c r="AC828" s="14">
        <v>0</v>
      </c>
      <c r="AD828" s="14">
        <v>14.4</v>
      </c>
      <c r="AE828" s="127"/>
      <c r="AF828" s="14">
        <v>10</v>
      </c>
      <c r="AG828" s="14">
        <v>15</v>
      </c>
      <c r="AH828" s="14">
        <v>20</v>
      </c>
      <c r="AI828" s="14">
        <v>60</v>
      </c>
      <c r="AJ828" s="153"/>
      <c r="AK828" s="121"/>
      <c r="AL828" s="123"/>
      <c r="AM828" s="123"/>
      <c r="AN828" s="130"/>
      <c r="AO828" s="130"/>
      <c r="AP828" s="207"/>
      <c r="AQ828" s="123"/>
      <c r="AR828" s="60"/>
    </row>
    <row r="829" spans="1:44" ht="180" customHeight="1" x14ac:dyDescent="0.25">
      <c r="A829" s="148">
        <v>311</v>
      </c>
      <c r="B829" s="136" t="s">
        <v>2707</v>
      </c>
      <c r="C829" s="136" t="s">
        <v>1921</v>
      </c>
      <c r="D829" s="136" t="s">
        <v>1873</v>
      </c>
      <c r="E829" s="136" t="s">
        <v>96</v>
      </c>
      <c r="F829" s="136" t="s">
        <v>2721</v>
      </c>
      <c r="G829" s="136" t="s">
        <v>2722</v>
      </c>
      <c r="H829" s="136" t="s">
        <v>2723</v>
      </c>
      <c r="I829" s="138" t="s">
        <v>158</v>
      </c>
      <c r="J829" s="138" t="s">
        <v>193</v>
      </c>
      <c r="K829" s="136" t="s">
        <v>23</v>
      </c>
      <c r="L829" s="136" t="s">
        <v>71</v>
      </c>
      <c r="M829" s="138">
        <v>350</v>
      </c>
      <c r="N829" s="138" t="s">
        <v>42</v>
      </c>
      <c r="O829" s="138">
        <v>40</v>
      </c>
      <c r="P829" s="138" t="s">
        <v>16</v>
      </c>
      <c r="Q829" s="138">
        <v>60</v>
      </c>
      <c r="R829" s="141" t="s">
        <v>16</v>
      </c>
      <c r="S829" s="61" t="s">
        <v>2724</v>
      </c>
      <c r="T829" s="14" t="s">
        <v>13</v>
      </c>
      <c r="U829" s="14" t="s">
        <v>27</v>
      </c>
      <c r="V829" s="14" t="s">
        <v>30</v>
      </c>
      <c r="W829" s="14" t="s">
        <v>551</v>
      </c>
      <c r="X829" s="14" t="s">
        <v>101</v>
      </c>
      <c r="Y829" s="14" t="s">
        <v>34</v>
      </c>
      <c r="Z829" s="126">
        <v>24</v>
      </c>
      <c r="AA829" s="14">
        <v>25</v>
      </c>
      <c r="AB829" s="14">
        <v>15</v>
      </c>
      <c r="AC829" s="14">
        <v>16</v>
      </c>
      <c r="AD829" s="14">
        <v>24</v>
      </c>
      <c r="AE829" s="126">
        <v>33.75</v>
      </c>
      <c r="AF829" s="14">
        <v>0</v>
      </c>
      <c r="AG829" s="14">
        <v>0</v>
      </c>
      <c r="AH829" s="14">
        <v>0</v>
      </c>
      <c r="AI829" s="14">
        <v>60</v>
      </c>
      <c r="AJ829" s="208" t="s">
        <v>18</v>
      </c>
      <c r="AK829" s="120" t="s">
        <v>36</v>
      </c>
      <c r="AL829" s="122" t="s">
        <v>2712</v>
      </c>
      <c r="AM829" s="122" t="s">
        <v>194</v>
      </c>
      <c r="AN829" s="206"/>
      <c r="AO829" s="206"/>
      <c r="AP829" s="206"/>
      <c r="AQ829" s="212"/>
      <c r="AR829" s="60"/>
    </row>
    <row r="830" spans="1:44" ht="120" x14ac:dyDescent="0.25">
      <c r="A830" s="148"/>
      <c r="B830" s="136"/>
      <c r="C830" s="136"/>
      <c r="D830" s="136"/>
      <c r="E830" s="136"/>
      <c r="F830" s="136"/>
      <c r="G830" s="136"/>
      <c r="H830" s="136"/>
      <c r="I830" s="138"/>
      <c r="J830" s="138"/>
      <c r="K830" s="136"/>
      <c r="L830" s="136"/>
      <c r="M830" s="138"/>
      <c r="N830" s="138"/>
      <c r="O830" s="138"/>
      <c r="P830" s="138"/>
      <c r="Q830" s="138"/>
      <c r="R830" s="141"/>
      <c r="S830" s="61" t="s">
        <v>2725</v>
      </c>
      <c r="T830" s="14" t="s">
        <v>0</v>
      </c>
      <c r="U830" s="14" t="s">
        <v>29</v>
      </c>
      <c r="V830" s="14" t="s">
        <v>30</v>
      </c>
      <c r="W830" s="14" t="s">
        <v>551</v>
      </c>
      <c r="X830" s="14" t="s">
        <v>101</v>
      </c>
      <c r="Y830" s="14" t="s">
        <v>34</v>
      </c>
      <c r="Z830" s="156"/>
      <c r="AA830" s="14">
        <v>0</v>
      </c>
      <c r="AB830" s="14">
        <v>0</v>
      </c>
      <c r="AC830" s="14">
        <v>0</v>
      </c>
      <c r="AD830" s="14">
        <v>24</v>
      </c>
      <c r="AE830" s="156"/>
      <c r="AF830" s="14">
        <v>10</v>
      </c>
      <c r="AG830" s="14">
        <v>15</v>
      </c>
      <c r="AH830" s="14">
        <v>15</v>
      </c>
      <c r="AI830" s="14">
        <v>45</v>
      </c>
      <c r="AJ830" s="210"/>
      <c r="AK830" s="131"/>
      <c r="AL830" s="135"/>
      <c r="AM830" s="135"/>
      <c r="AN830" s="211"/>
      <c r="AO830" s="211"/>
      <c r="AP830" s="211"/>
      <c r="AQ830" s="213"/>
      <c r="AR830" s="60"/>
    </row>
    <row r="831" spans="1:44" ht="120" x14ac:dyDescent="0.25">
      <c r="A831" s="148"/>
      <c r="B831" s="136"/>
      <c r="C831" s="136"/>
      <c r="D831" s="136"/>
      <c r="E831" s="136"/>
      <c r="F831" s="136"/>
      <c r="G831" s="136"/>
      <c r="H831" s="136"/>
      <c r="I831" s="138"/>
      <c r="J831" s="138"/>
      <c r="K831" s="136"/>
      <c r="L831" s="136"/>
      <c r="M831" s="138"/>
      <c r="N831" s="138"/>
      <c r="O831" s="138"/>
      <c r="P831" s="138"/>
      <c r="Q831" s="138"/>
      <c r="R831" s="141"/>
      <c r="S831" s="61" t="s">
        <v>2726</v>
      </c>
      <c r="T831" s="14" t="s">
        <v>0</v>
      </c>
      <c r="U831" s="14" t="s">
        <v>29</v>
      </c>
      <c r="V831" s="14" t="s">
        <v>30</v>
      </c>
      <c r="W831" s="14" t="s">
        <v>551</v>
      </c>
      <c r="X831" s="14" t="s">
        <v>101</v>
      </c>
      <c r="Y831" s="14" t="s">
        <v>34</v>
      </c>
      <c r="Z831" s="127"/>
      <c r="AA831" s="14">
        <v>0</v>
      </c>
      <c r="AB831" s="14">
        <v>0</v>
      </c>
      <c r="AC831" s="14">
        <v>0</v>
      </c>
      <c r="AD831" s="14">
        <v>24</v>
      </c>
      <c r="AE831" s="127"/>
      <c r="AF831" s="14">
        <v>10</v>
      </c>
      <c r="AG831" s="14">
        <v>15</v>
      </c>
      <c r="AH831" s="14">
        <v>11.25</v>
      </c>
      <c r="AI831" s="14">
        <v>33.75</v>
      </c>
      <c r="AJ831" s="209"/>
      <c r="AK831" s="121"/>
      <c r="AL831" s="123"/>
      <c r="AM831" s="123"/>
      <c r="AN831" s="207"/>
      <c r="AO831" s="207"/>
      <c r="AP831" s="207"/>
      <c r="AQ831" s="214"/>
      <c r="AR831" s="60"/>
    </row>
    <row r="832" spans="1:44" ht="120" customHeight="1" x14ac:dyDescent="0.25">
      <c r="A832" s="148">
        <v>312</v>
      </c>
      <c r="B832" s="136" t="s">
        <v>2707</v>
      </c>
      <c r="C832" s="136" t="s">
        <v>231</v>
      </c>
      <c r="D832" s="136" t="s">
        <v>282</v>
      </c>
      <c r="E832" s="136" t="s">
        <v>95</v>
      </c>
      <c r="F832" s="136" t="s">
        <v>283</v>
      </c>
      <c r="G832" s="136" t="s">
        <v>2727</v>
      </c>
      <c r="H832" s="136" t="s">
        <v>2728</v>
      </c>
      <c r="I832" s="138" t="s">
        <v>160</v>
      </c>
      <c r="J832" s="138" t="s">
        <v>193</v>
      </c>
      <c r="K832" s="136" t="s">
        <v>286</v>
      </c>
      <c r="L832" s="136" t="s">
        <v>71</v>
      </c>
      <c r="M832" s="138">
        <v>12</v>
      </c>
      <c r="N832" s="138" t="s">
        <v>55</v>
      </c>
      <c r="O832" s="138">
        <v>20</v>
      </c>
      <c r="P832" s="138" t="s">
        <v>46</v>
      </c>
      <c r="Q832" s="138">
        <v>80</v>
      </c>
      <c r="R832" s="139" t="s">
        <v>15</v>
      </c>
      <c r="S832" s="61" t="s">
        <v>2729</v>
      </c>
      <c r="T832" s="14" t="s">
        <v>13</v>
      </c>
      <c r="U832" s="14" t="s">
        <v>27</v>
      </c>
      <c r="V832" s="14" t="s">
        <v>30</v>
      </c>
      <c r="W832" s="14" t="s">
        <v>31</v>
      </c>
      <c r="X832" s="14" t="s">
        <v>101</v>
      </c>
      <c r="Y832" s="14" t="s">
        <v>33</v>
      </c>
      <c r="Z832" s="126">
        <v>3.6</v>
      </c>
      <c r="AA832" s="14">
        <v>25</v>
      </c>
      <c r="AB832" s="14">
        <v>15</v>
      </c>
      <c r="AC832" s="14">
        <v>8</v>
      </c>
      <c r="AD832" s="14">
        <v>12</v>
      </c>
      <c r="AE832" s="126">
        <v>80</v>
      </c>
      <c r="AF832" s="14">
        <v>0</v>
      </c>
      <c r="AG832" s="14">
        <v>0</v>
      </c>
      <c r="AH832" s="14">
        <v>0</v>
      </c>
      <c r="AI832" s="14">
        <v>80</v>
      </c>
      <c r="AJ832" s="124" t="s">
        <v>15</v>
      </c>
      <c r="AK832" s="120" t="s">
        <v>36</v>
      </c>
      <c r="AL832" s="122" t="s">
        <v>2730</v>
      </c>
      <c r="AM832" s="61" t="s">
        <v>2731</v>
      </c>
      <c r="AN832" s="65">
        <v>44927</v>
      </c>
      <c r="AO832" s="65">
        <v>45261</v>
      </c>
      <c r="AP832" s="14" t="s">
        <v>235</v>
      </c>
      <c r="AQ832" s="61" t="s">
        <v>2732</v>
      </c>
      <c r="AR832" s="60"/>
    </row>
    <row r="833" spans="1:44" ht="120" x14ac:dyDescent="0.25">
      <c r="A833" s="148"/>
      <c r="B833" s="136"/>
      <c r="C833" s="136"/>
      <c r="D833" s="136"/>
      <c r="E833" s="136"/>
      <c r="F833" s="136"/>
      <c r="G833" s="136"/>
      <c r="H833" s="136"/>
      <c r="I833" s="138"/>
      <c r="J833" s="138"/>
      <c r="K833" s="136"/>
      <c r="L833" s="136"/>
      <c r="M833" s="138"/>
      <c r="N833" s="138"/>
      <c r="O833" s="138"/>
      <c r="P833" s="138"/>
      <c r="Q833" s="138"/>
      <c r="R833" s="139"/>
      <c r="S833" s="61" t="s">
        <v>2733</v>
      </c>
      <c r="T833" s="14" t="s">
        <v>13</v>
      </c>
      <c r="U833" s="14" t="s">
        <v>27</v>
      </c>
      <c r="V833" s="14" t="s">
        <v>30</v>
      </c>
      <c r="W833" s="14" t="s">
        <v>31</v>
      </c>
      <c r="X833" s="14" t="s">
        <v>101</v>
      </c>
      <c r="Y833" s="14" t="s">
        <v>33</v>
      </c>
      <c r="Z833" s="156"/>
      <c r="AA833" s="14">
        <v>25</v>
      </c>
      <c r="AB833" s="14">
        <v>15</v>
      </c>
      <c r="AC833" s="14">
        <v>4.8</v>
      </c>
      <c r="AD833" s="14">
        <v>7.2</v>
      </c>
      <c r="AE833" s="156"/>
      <c r="AF833" s="14">
        <v>0</v>
      </c>
      <c r="AG833" s="14">
        <v>0</v>
      </c>
      <c r="AH833" s="14">
        <v>0</v>
      </c>
      <c r="AI833" s="14">
        <v>80</v>
      </c>
      <c r="AJ833" s="155"/>
      <c r="AK833" s="131"/>
      <c r="AL833" s="135"/>
      <c r="AM833" s="61" t="s">
        <v>2734</v>
      </c>
      <c r="AN833" s="65">
        <v>44927</v>
      </c>
      <c r="AO833" s="65">
        <v>45261</v>
      </c>
      <c r="AP833" s="14" t="s">
        <v>235</v>
      </c>
      <c r="AQ833" s="61" t="s">
        <v>2735</v>
      </c>
      <c r="AR833" s="60"/>
    </row>
    <row r="834" spans="1:44" ht="105" x14ac:dyDescent="0.25">
      <c r="A834" s="148"/>
      <c r="B834" s="136"/>
      <c r="C834" s="136"/>
      <c r="D834" s="136"/>
      <c r="E834" s="136"/>
      <c r="F834" s="136"/>
      <c r="G834" s="136"/>
      <c r="H834" s="136"/>
      <c r="I834" s="138"/>
      <c r="J834" s="138"/>
      <c r="K834" s="136"/>
      <c r="L834" s="136"/>
      <c r="M834" s="138"/>
      <c r="N834" s="138"/>
      <c r="O834" s="138"/>
      <c r="P834" s="138"/>
      <c r="Q834" s="138"/>
      <c r="R834" s="139"/>
      <c r="S834" s="61" t="s">
        <v>2736</v>
      </c>
      <c r="T834" s="14" t="s">
        <v>13</v>
      </c>
      <c r="U834" s="14" t="s">
        <v>27</v>
      </c>
      <c r="V834" s="14" t="s">
        <v>542</v>
      </c>
      <c r="W834" s="14" t="s">
        <v>551</v>
      </c>
      <c r="X834" s="14" t="s">
        <v>101</v>
      </c>
      <c r="Y834" s="14" t="s">
        <v>33</v>
      </c>
      <c r="Z834" s="127"/>
      <c r="AA834" s="14">
        <v>25</v>
      </c>
      <c r="AB834" s="14">
        <v>25</v>
      </c>
      <c r="AC834" s="14">
        <v>3.6</v>
      </c>
      <c r="AD834" s="14">
        <v>3.6</v>
      </c>
      <c r="AE834" s="127"/>
      <c r="AF834" s="14">
        <v>0</v>
      </c>
      <c r="AG834" s="14">
        <v>0</v>
      </c>
      <c r="AH834" s="14">
        <v>0</v>
      </c>
      <c r="AI834" s="14">
        <v>80</v>
      </c>
      <c r="AJ834" s="125"/>
      <c r="AK834" s="121"/>
      <c r="AL834" s="123"/>
      <c r="AM834" s="61"/>
      <c r="AN834" s="14"/>
      <c r="AO834" s="14"/>
      <c r="AP834" s="14"/>
      <c r="AQ834" s="61"/>
      <c r="AR834" s="60"/>
    </row>
    <row r="835" spans="1:44" ht="120" customHeight="1" x14ac:dyDescent="0.25">
      <c r="A835" s="148">
        <v>313</v>
      </c>
      <c r="B835" s="136" t="s">
        <v>2707</v>
      </c>
      <c r="C835" s="136" t="s">
        <v>292</v>
      </c>
      <c r="D835" s="136" t="s">
        <v>293</v>
      </c>
      <c r="E835" s="136" t="s">
        <v>95</v>
      </c>
      <c r="F835" s="136" t="s">
        <v>1850</v>
      </c>
      <c r="G835" s="136" t="s">
        <v>2737</v>
      </c>
      <c r="H835" s="136" t="s">
        <v>2738</v>
      </c>
      <c r="I835" s="138" t="s">
        <v>234</v>
      </c>
      <c r="J835" s="138" t="s">
        <v>193</v>
      </c>
      <c r="K835" s="136" t="s">
        <v>286</v>
      </c>
      <c r="L835" s="136" t="s">
        <v>71</v>
      </c>
      <c r="M835" s="138">
        <v>12</v>
      </c>
      <c r="N835" s="138" t="s">
        <v>55</v>
      </c>
      <c r="O835" s="138">
        <v>20</v>
      </c>
      <c r="P835" s="138" t="s">
        <v>46</v>
      </c>
      <c r="Q835" s="138">
        <v>80</v>
      </c>
      <c r="R835" s="139" t="s">
        <v>15</v>
      </c>
      <c r="S835" s="61" t="s">
        <v>2739</v>
      </c>
      <c r="T835" s="14" t="s">
        <v>13</v>
      </c>
      <c r="U835" s="14" t="s">
        <v>27</v>
      </c>
      <c r="V835" s="14" t="s">
        <v>30</v>
      </c>
      <c r="W835" s="14" t="s">
        <v>31</v>
      </c>
      <c r="X835" s="14" t="s">
        <v>101</v>
      </c>
      <c r="Y835" s="14" t="s">
        <v>33</v>
      </c>
      <c r="Z835" s="126">
        <v>3.6</v>
      </c>
      <c r="AA835" s="14">
        <v>25</v>
      </c>
      <c r="AB835" s="14">
        <v>15</v>
      </c>
      <c r="AC835" s="14">
        <v>8</v>
      </c>
      <c r="AD835" s="14">
        <v>12</v>
      </c>
      <c r="AE835" s="126">
        <v>80</v>
      </c>
      <c r="AF835" s="14">
        <v>0</v>
      </c>
      <c r="AG835" s="14">
        <v>0</v>
      </c>
      <c r="AH835" s="14">
        <v>0</v>
      </c>
      <c r="AI835" s="14">
        <v>80</v>
      </c>
      <c r="AJ835" s="124" t="s">
        <v>15</v>
      </c>
      <c r="AK835" s="120" t="s">
        <v>36</v>
      </c>
      <c r="AL835" s="122" t="s">
        <v>2730</v>
      </c>
      <c r="AM835" s="61" t="s">
        <v>2740</v>
      </c>
      <c r="AN835" s="65">
        <v>44927</v>
      </c>
      <c r="AO835" s="65">
        <v>45261</v>
      </c>
      <c r="AP835" s="14" t="s">
        <v>235</v>
      </c>
      <c r="AQ835" s="61" t="s">
        <v>2741</v>
      </c>
      <c r="AR835" s="60"/>
    </row>
    <row r="836" spans="1:44" ht="120" x14ac:dyDescent="0.25">
      <c r="A836" s="148"/>
      <c r="B836" s="136"/>
      <c r="C836" s="136"/>
      <c r="D836" s="136"/>
      <c r="E836" s="136"/>
      <c r="F836" s="136"/>
      <c r="G836" s="136"/>
      <c r="H836" s="136"/>
      <c r="I836" s="138"/>
      <c r="J836" s="138"/>
      <c r="K836" s="136"/>
      <c r="L836" s="136"/>
      <c r="M836" s="138"/>
      <c r="N836" s="138"/>
      <c r="O836" s="138"/>
      <c r="P836" s="138"/>
      <c r="Q836" s="138"/>
      <c r="R836" s="139"/>
      <c r="S836" s="61" t="s">
        <v>2742</v>
      </c>
      <c r="T836" s="14" t="s">
        <v>13</v>
      </c>
      <c r="U836" s="14" t="s">
        <v>27</v>
      </c>
      <c r="V836" s="14" t="s">
        <v>30</v>
      </c>
      <c r="W836" s="14" t="s">
        <v>31</v>
      </c>
      <c r="X836" s="14" t="s">
        <v>101</v>
      </c>
      <c r="Y836" s="14" t="s">
        <v>33</v>
      </c>
      <c r="Z836" s="156"/>
      <c r="AA836" s="14">
        <v>25</v>
      </c>
      <c r="AB836" s="14">
        <v>15</v>
      </c>
      <c r="AC836" s="14">
        <v>4.8</v>
      </c>
      <c r="AD836" s="14">
        <v>7.2</v>
      </c>
      <c r="AE836" s="156"/>
      <c r="AF836" s="14">
        <v>0</v>
      </c>
      <c r="AG836" s="14">
        <v>0</v>
      </c>
      <c r="AH836" s="14">
        <v>0</v>
      </c>
      <c r="AI836" s="14">
        <v>80</v>
      </c>
      <c r="AJ836" s="155"/>
      <c r="AK836" s="131"/>
      <c r="AL836" s="135"/>
      <c r="AM836" s="61" t="s">
        <v>2743</v>
      </c>
      <c r="AN836" s="65">
        <v>44927</v>
      </c>
      <c r="AO836" s="65">
        <v>45261</v>
      </c>
      <c r="AP836" s="14" t="s">
        <v>235</v>
      </c>
      <c r="AQ836" s="61" t="s">
        <v>2741</v>
      </c>
      <c r="AR836" s="60"/>
    </row>
    <row r="837" spans="1:44" ht="105" x14ac:dyDescent="0.25">
      <c r="A837" s="148"/>
      <c r="B837" s="136"/>
      <c r="C837" s="136"/>
      <c r="D837" s="136"/>
      <c r="E837" s="136"/>
      <c r="F837" s="136"/>
      <c r="G837" s="136"/>
      <c r="H837" s="136"/>
      <c r="I837" s="138"/>
      <c r="J837" s="138"/>
      <c r="K837" s="136"/>
      <c r="L837" s="136"/>
      <c r="M837" s="138"/>
      <c r="N837" s="138"/>
      <c r="O837" s="138"/>
      <c r="P837" s="138"/>
      <c r="Q837" s="138"/>
      <c r="R837" s="139"/>
      <c r="S837" s="61" t="s">
        <v>2744</v>
      </c>
      <c r="T837" s="14" t="s">
        <v>13</v>
      </c>
      <c r="U837" s="14" t="s">
        <v>27</v>
      </c>
      <c r="V837" s="14" t="s">
        <v>542</v>
      </c>
      <c r="W837" s="14" t="s">
        <v>31</v>
      </c>
      <c r="X837" s="14" t="s">
        <v>101</v>
      </c>
      <c r="Y837" s="14" t="s">
        <v>33</v>
      </c>
      <c r="Z837" s="127"/>
      <c r="AA837" s="14">
        <v>25</v>
      </c>
      <c r="AB837" s="14">
        <v>25</v>
      </c>
      <c r="AC837" s="14">
        <v>3.6</v>
      </c>
      <c r="AD837" s="14">
        <v>3.6</v>
      </c>
      <c r="AE837" s="127"/>
      <c r="AF837" s="14">
        <v>0</v>
      </c>
      <c r="AG837" s="14">
        <v>0</v>
      </c>
      <c r="AH837" s="14">
        <v>0</v>
      </c>
      <c r="AI837" s="14">
        <v>80</v>
      </c>
      <c r="AJ837" s="125"/>
      <c r="AK837" s="121"/>
      <c r="AL837" s="123"/>
      <c r="AM837" s="61" t="s">
        <v>2745</v>
      </c>
      <c r="AN837" s="65">
        <v>44927</v>
      </c>
      <c r="AO837" s="65">
        <v>45261</v>
      </c>
      <c r="AP837" s="14" t="s">
        <v>235</v>
      </c>
      <c r="AQ837" s="61" t="s">
        <v>2741</v>
      </c>
      <c r="AR837" s="60"/>
    </row>
    <row r="838" spans="1:44" ht="165" x14ac:dyDescent="0.25">
      <c r="A838" s="148">
        <v>314</v>
      </c>
      <c r="B838" s="136" t="s">
        <v>2746</v>
      </c>
      <c r="C838" s="136" t="s">
        <v>2747</v>
      </c>
      <c r="D838" s="136" t="s">
        <v>1943</v>
      </c>
      <c r="E838" s="136" t="s">
        <v>96</v>
      </c>
      <c r="F838" s="136" t="s">
        <v>2748</v>
      </c>
      <c r="G838" s="136" t="s">
        <v>2749</v>
      </c>
      <c r="H838" s="136" t="s">
        <v>2750</v>
      </c>
      <c r="I838" s="138" t="s">
        <v>158</v>
      </c>
      <c r="J838" s="138" t="s">
        <v>193</v>
      </c>
      <c r="K838" s="136" t="s">
        <v>23</v>
      </c>
      <c r="L838" s="136" t="s">
        <v>71</v>
      </c>
      <c r="M838" s="138">
        <v>4349</v>
      </c>
      <c r="N838" s="138" t="s">
        <v>40</v>
      </c>
      <c r="O838" s="138">
        <v>100</v>
      </c>
      <c r="P838" s="138" t="s">
        <v>46</v>
      </c>
      <c r="Q838" s="138">
        <v>80</v>
      </c>
      <c r="R838" s="139" t="s">
        <v>15</v>
      </c>
      <c r="S838" s="61" t="s">
        <v>2751</v>
      </c>
      <c r="T838" s="14" t="s">
        <v>13</v>
      </c>
      <c r="U838" s="14" t="s">
        <v>27</v>
      </c>
      <c r="V838" s="14" t="s">
        <v>30</v>
      </c>
      <c r="W838" s="14" t="s">
        <v>551</v>
      </c>
      <c r="X838" s="14" t="s">
        <v>101</v>
      </c>
      <c r="Y838" s="14" t="s">
        <v>33</v>
      </c>
      <c r="Z838" s="126">
        <v>30</v>
      </c>
      <c r="AA838" s="14">
        <v>25</v>
      </c>
      <c r="AB838" s="14">
        <v>15</v>
      </c>
      <c r="AC838" s="14">
        <v>40</v>
      </c>
      <c r="AD838" s="14">
        <v>60</v>
      </c>
      <c r="AE838" s="126">
        <v>60</v>
      </c>
      <c r="AF838" s="14">
        <v>0</v>
      </c>
      <c r="AG838" s="14">
        <v>0</v>
      </c>
      <c r="AH838" s="14">
        <v>0</v>
      </c>
      <c r="AI838" s="14">
        <v>80</v>
      </c>
      <c r="AJ838" s="151" t="s">
        <v>16</v>
      </c>
      <c r="AK838" s="120" t="s">
        <v>36</v>
      </c>
      <c r="AL838" s="122" t="s">
        <v>2752</v>
      </c>
      <c r="AM838" s="122" t="s">
        <v>2753</v>
      </c>
      <c r="AN838" s="128">
        <v>44927</v>
      </c>
      <c r="AO838" s="128">
        <v>45261</v>
      </c>
      <c r="AP838" s="120" t="s">
        <v>203</v>
      </c>
      <c r="AQ838" s="122" t="s">
        <v>2754</v>
      </c>
      <c r="AR838" s="60"/>
    </row>
    <row r="839" spans="1:44" ht="240" x14ac:dyDescent="0.25">
      <c r="A839" s="148"/>
      <c r="B839" s="136"/>
      <c r="C839" s="136"/>
      <c r="D839" s="136"/>
      <c r="E839" s="136"/>
      <c r="F839" s="136"/>
      <c r="G839" s="136"/>
      <c r="H839" s="136"/>
      <c r="I839" s="138"/>
      <c r="J839" s="138"/>
      <c r="K839" s="136"/>
      <c r="L839" s="136"/>
      <c r="M839" s="138"/>
      <c r="N839" s="138"/>
      <c r="O839" s="138"/>
      <c r="P839" s="138"/>
      <c r="Q839" s="138"/>
      <c r="R839" s="139"/>
      <c r="S839" s="61" t="s">
        <v>2755</v>
      </c>
      <c r="T839" s="14" t="s">
        <v>13</v>
      </c>
      <c r="U839" s="14" t="s">
        <v>27</v>
      </c>
      <c r="V839" s="14" t="s">
        <v>542</v>
      </c>
      <c r="W839" s="14" t="s">
        <v>551</v>
      </c>
      <c r="X839" s="14" t="s">
        <v>101</v>
      </c>
      <c r="Y839" s="14" t="s">
        <v>33</v>
      </c>
      <c r="Z839" s="156"/>
      <c r="AA839" s="14">
        <v>25</v>
      </c>
      <c r="AB839" s="14">
        <v>25</v>
      </c>
      <c r="AC839" s="14">
        <v>30</v>
      </c>
      <c r="AD839" s="14">
        <v>30</v>
      </c>
      <c r="AE839" s="156"/>
      <c r="AF839" s="14">
        <v>0</v>
      </c>
      <c r="AG839" s="14">
        <v>0</v>
      </c>
      <c r="AH839" s="14">
        <v>0</v>
      </c>
      <c r="AI839" s="14">
        <v>80</v>
      </c>
      <c r="AJ839" s="152"/>
      <c r="AK839" s="131"/>
      <c r="AL839" s="135"/>
      <c r="AM839" s="135"/>
      <c r="AN839" s="129"/>
      <c r="AO839" s="129"/>
      <c r="AP839" s="131"/>
      <c r="AQ839" s="135"/>
      <c r="AR839" s="60"/>
    </row>
    <row r="840" spans="1:44" ht="135" x14ac:dyDescent="0.25">
      <c r="A840" s="148"/>
      <c r="B840" s="136"/>
      <c r="C840" s="136"/>
      <c r="D840" s="136"/>
      <c r="E840" s="136"/>
      <c r="F840" s="136"/>
      <c r="G840" s="136"/>
      <c r="H840" s="136"/>
      <c r="I840" s="138"/>
      <c r="J840" s="138"/>
      <c r="K840" s="136"/>
      <c r="L840" s="136"/>
      <c r="M840" s="138"/>
      <c r="N840" s="138"/>
      <c r="O840" s="138"/>
      <c r="P840" s="138"/>
      <c r="Q840" s="138"/>
      <c r="R840" s="139"/>
      <c r="S840" s="61" t="s">
        <v>2756</v>
      </c>
      <c r="T840" s="14" t="s">
        <v>0</v>
      </c>
      <c r="U840" s="14" t="s">
        <v>29</v>
      </c>
      <c r="V840" s="14" t="s">
        <v>30</v>
      </c>
      <c r="W840" s="14" t="s">
        <v>551</v>
      </c>
      <c r="X840" s="14" t="s">
        <v>32</v>
      </c>
      <c r="Y840" s="14" t="s">
        <v>34</v>
      </c>
      <c r="Z840" s="127"/>
      <c r="AA840" s="14">
        <v>0</v>
      </c>
      <c r="AB840" s="14">
        <v>0</v>
      </c>
      <c r="AC840" s="14">
        <v>0</v>
      </c>
      <c r="AD840" s="14">
        <v>30</v>
      </c>
      <c r="AE840" s="127"/>
      <c r="AF840" s="14">
        <v>10</v>
      </c>
      <c r="AG840" s="14">
        <v>15</v>
      </c>
      <c r="AH840" s="14">
        <v>20</v>
      </c>
      <c r="AI840" s="14">
        <v>60</v>
      </c>
      <c r="AJ840" s="153"/>
      <c r="AK840" s="121"/>
      <c r="AL840" s="123"/>
      <c r="AM840" s="123"/>
      <c r="AN840" s="130"/>
      <c r="AO840" s="130"/>
      <c r="AP840" s="121"/>
      <c r="AQ840" s="123"/>
      <c r="AR840" s="60"/>
    </row>
    <row r="841" spans="1:44" ht="225" x14ac:dyDescent="0.25">
      <c r="A841" s="148">
        <v>315</v>
      </c>
      <c r="B841" s="136" t="s">
        <v>2746</v>
      </c>
      <c r="C841" s="136" t="s">
        <v>2747</v>
      </c>
      <c r="D841" s="136" t="s">
        <v>2757</v>
      </c>
      <c r="E841" s="136"/>
      <c r="F841" s="136"/>
      <c r="G841" s="136"/>
      <c r="H841" s="136" t="s">
        <v>2758</v>
      </c>
      <c r="I841" s="138" t="s">
        <v>66</v>
      </c>
      <c r="J841" s="138" t="s">
        <v>193</v>
      </c>
      <c r="K841" s="136" t="s">
        <v>22</v>
      </c>
      <c r="L841" s="136" t="s">
        <v>77</v>
      </c>
      <c r="M841" s="138">
        <v>4349</v>
      </c>
      <c r="N841" s="138" t="s">
        <v>40</v>
      </c>
      <c r="O841" s="138">
        <v>100</v>
      </c>
      <c r="P841" s="138" t="s">
        <v>14</v>
      </c>
      <c r="Q841" s="138">
        <v>100</v>
      </c>
      <c r="R841" s="144" t="s">
        <v>19</v>
      </c>
      <c r="S841" s="61" t="s">
        <v>2759</v>
      </c>
      <c r="T841" s="14" t="s">
        <v>13</v>
      </c>
      <c r="U841" s="14" t="s">
        <v>27</v>
      </c>
      <c r="V841" s="14" t="s">
        <v>30</v>
      </c>
      <c r="W841" s="14" t="s">
        <v>551</v>
      </c>
      <c r="X841" s="14" t="s">
        <v>101</v>
      </c>
      <c r="Y841" s="14" t="s">
        <v>33</v>
      </c>
      <c r="Z841" s="126">
        <v>36</v>
      </c>
      <c r="AA841" s="14">
        <v>25</v>
      </c>
      <c r="AB841" s="14">
        <v>15</v>
      </c>
      <c r="AC841" s="14">
        <v>40</v>
      </c>
      <c r="AD841" s="14">
        <v>60</v>
      </c>
      <c r="AE841" s="126">
        <v>75</v>
      </c>
      <c r="AF841" s="14">
        <v>0</v>
      </c>
      <c r="AG841" s="14">
        <v>0</v>
      </c>
      <c r="AH841" s="14">
        <v>0</v>
      </c>
      <c r="AI841" s="14">
        <v>100</v>
      </c>
      <c r="AJ841" s="151" t="s">
        <v>16</v>
      </c>
      <c r="AK841" s="120" t="s">
        <v>36</v>
      </c>
      <c r="AL841" s="122" t="s">
        <v>2752</v>
      </c>
      <c r="AM841" s="122" t="s">
        <v>2760</v>
      </c>
      <c r="AN841" s="128">
        <v>44927</v>
      </c>
      <c r="AO841" s="128">
        <v>45261</v>
      </c>
      <c r="AP841" s="206" t="s">
        <v>203</v>
      </c>
      <c r="AQ841" s="122" t="s">
        <v>2761</v>
      </c>
      <c r="AR841" s="60"/>
    </row>
    <row r="842" spans="1:44" ht="165" x14ac:dyDescent="0.25">
      <c r="A842" s="148"/>
      <c r="B842" s="136"/>
      <c r="C842" s="136"/>
      <c r="D842" s="136"/>
      <c r="E842" s="136"/>
      <c r="F842" s="136"/>
      <c r="G842" s="136"/>
      <c r="H842" s="136"/>
      <c r="I842" s="138"/>
      <c r="J842" s="138"/>
      <c r="K842" s="136"/>
      <c r="L842" s="136"/>
      <c r="M842" s="138"/>
      <c r="N842" s="138"/>
      <c r="O842" s="138"/>
      <c r="P842" s="138"/>
      <c r="Q842" s="138"/>
      <c r="R842" s="144"/>
      <c r="S842" s="61" t="s">
        <v>2762</v>
      </c>
      <c r="T842" s="14" t="s">
        <v>0</v>
      </c>
      <c r="U842" s="14" t="s">
        <v>29</v>
      </c>
      <c r="V842" s="14" t="s">
        <v>30</v>
      </c>
      <c r="W842" s="14" t="s">
        <v>31</v>
      </c>
      <c r="X842" s="14" t="s">
        <v>101</v>
      </c>
      <c r="Y842" s="14" t="s">
        <v>33</v>
      </c>
      <c r="Z842" s="156"/>
      <c r="AA842" s="14">
        <v>0</v>
      </c>
      <c r="AB842" s="14">
        <v>0</v>
      </c>
      <c r="AC842" s="14">
        <v>0</v>
      </c>
      <c r="AD842" s="14">
        <v>60</v>
      </c>
      <c r="AE842" s="156"/>
      <c r="AF842" s="14">
        <v>10</v>
      </c>
      <c r="AG842" s="14">
        <v>15</v>
      </c>
      <c r="AH842" s="14">
        <v>25</v>
      </c>
      <c r="AI842" s="14">
        <v>75</v>
      </c>
      <c r="AJ842" s="152"/>
      <c r="AK842" s="131"/>
      <c r="AL842" s="135"/>
      <c r="AM842" s="135"/>
      <c r="AN842" s="129"/>
      <c r="AO842" s="129"/>
      <c r="AP842" s="211"/>
      <c r="AQ842" s="135"/>
      <c r="AR842" s="60"/>
    </row>
    <row r="843" spans="1:44" ht="210" x14ac:dyDescent="0.25">
      <c r="A843" s="148"/>
      <c r="B843" s="136"/>
      <c r="C843" s="136"/>
      <c r="D843" s="136"/>
      <c r="E843" s="136"/>
      <c r="F843" s="136"/>
      <c r="G843" s="136"/>
      <c r="H843" s="136"/>
      <c r="I843" s="138"/>
      <c r="J843" s="138"/>
      <c r="K843" s="136"/>
      <c r="L843" s="136"/>
      <c r="M843" s="138"/>
      <c r="N843" s="138"/>
      <c r="O843" s="138"/>
      <c r="P843" s="138"/>
      <c r="Q843" s="138"/>
      <c r="R843" s="144"/>
      <c r="S843" s="61" t="s">
        <v>2763</v>
      </c>
      <c r="T843" s="14" t="s">
        <v>13</v>
      </c>
      <c r="U843" s="14" t="s">
        <v>27</v>
      </c>
      <c r="V843" s="14" t="s">
        <v>30</v>
      </c>
      <c r="W843" s="14" t="s">
        <v>551</v>
      </c>
      <c r="X843" s="14" t="s">
        <v>101</v>
      </c>
      <c r="Y843" s="14" t="s">
        <v>33</v>
      </c>
      <c r="Z843" s="127"/>
      <c r="AA843" s="14">
        <v>25</v>
      </c>
      <c r="AB843" s="14">
        <v>15</v>
      </c>
      <c r="AC843" s="14">
        <v>24</v>
      </c>
      <c r="AD843" s="14">
        <v>36</v>
      </c>
      <c r="AE843" s="127"/>
      <c r="AF843" s="14">
        <v>0</v>
      </c>
      <c r="AG843" s="14">
        <v>0</v>
      </c>
      <c r="AH843" s="14">
        <v>0</v>
      </c>
      <c r="AI843" s="14">
        <v>75</v>
      </c>
      <c r="AJ843" s="153"/>
      <c r="AK843" s="121"/>
      <c r="AL843" s="123"/>
      <c r="AM843" s="123"/>
      <c r="AN843" s="130"/>
      <c r="AO843" s="130"/>
      <c r="AP843" s="207"/>
      <c r="AQ843" s="123"/>
      <c r="AR843" s="60"/>
    </row>
    <row r="844" spans="1:44" ht="180" x14ac:dyDescent="0.25">
      <c r="A844" s="148">
        <v>316</v>
      </c>
      <c r="B844" s="136" t="s">
        <v>2746</v>
      </c>
      <c r="C844" s="136" t="s">
        <v>2764</v>
      </c>
      <c r="D844" s="136" t="s">
        <v>2765</v>
      </c>
      <c r="E844" s="136" t="s">
        <v>96</v>
      </c>
      <c r="F844" s="136" t="s">
        <v>2766</v>
      </c>
      <c r="G844" s="136" t="s">
        <v>2767</v>
      </c>
      <c r="H844" s="136" t="s">
        <v>2768</v>
      </c>
      <c r="I844" s="138" t="s">
        <v>158</v>
      </c>
      <c r="J844" s="138" t="s">
        <v>193</v>
      </c>
      <c r="K844" s="136" t="s">
        <v>23</v>
      </c>
      <c r="L844" s="136" t="s">
        <v>71</v>
      </c>
      <c r="M844" s="138">
        <v>1514</v>
      </c>
      <c r="N844" s="138" t="s">
        <v>41</v>
      </c>
      <c r="O844" s="138">
        <v>80</v>
      </c>
      <c r="P844" s="138" t="s">
        <v>46</v>
      </c>
      <c r="Q844" s="138">
        <v>80</v>
      </c>
      <c r="R844" s="139" t="s">
        <v>15</v>
      </c>
      <c r="S844" s="61" t="s">
        <v>2769</v>
      </c>
      <c r="T844" s="14" t="s">
        <v>13</v>
      </c>
      <c r="U844" s="14" t="s">
        <v>27</v>
      </c>
      <c r="V844" s="14" t="s">
        <v>30</v>
      </c>
      <c r="W844" s="14" t="s">
        <v>551</v>
      </c>
      <c r="X844" s="14" t="s">
        <v>101</v>
      </c>
      <c r="Y844" s="14" t="s">
        <v>33</v>
      </c>
      <c r="Z844" s="126">
        <v>28.8</v>
      </c>
      <c r="AA844" s="14">
        <v>25</v>
      </c>
      <c r="AB844" s="14">
        <v>15</v>
      </c>
      <c r="AC844" s="14">
        <v>32</v>
      </c>
      <c r="AD844" s="14">
        <v>48</v>
      </c>
      <c r="AE844" s="126">
        <v>60</v>
      </c>
      <c r="AF844" s="14">
        <v>0</v>
      </c>
      <c r="AG844" s="14">
        <v>0</v>
      </c>
      <c r="AH844" s="14">
        <v>0</v>
      </c>
      <c r="AI844" s="14">
        <v>80</v>
      </c>
      <c r="AJ844" s="151" t="s">
        <v>16</v>
      </c>
      <c r="AK844" s="120" t="s">
        <v>36</v>
      </c>
      <c r="AL844" s="122" t="s">
        <v>275</v>
      </c>
      <c r="AM844" s="122" t="s">
        <v>2770</v>
      </c>
      <c r="AN844" s="128">
        <v>44927</v>
      </c>
      <c r="AO844" s="128">
        <v>45261</v>
      </c>
      <c r="AP844" s="120" t="s">
        <v>203</v>
      </c>
      <c r="AQ844" s="122" t="s">
        <v>2761</v>
      </c>
      <c r="AR844" s="60"/>
    </row>
    <row r="845" spans="1:44" ht="135" x14ac:dyDescent="0.25">
      <c r="A845" s="148"/>
      <c r="B845" s="136"/>
      <c r="C845" s="136"/>
      <c r="D845" s="136"/>
      <c r="E845" s="136"/>
      <c r="F845" s="136"/>
      <c r="G845" s="136"/>
      <c r="H845" s="136"/>
      <c r="I845" s="138"/>
      <c r="J845" s="138"/>
      <c r="K845" s="136"/>
      <c r="L845" s="136"/>
      <c r="M845" s="138"/>
      <c r="N845" s="138"/>
      <c r="O845" s="138"/>
      <c r="P845" s="138"/>
      <c r="Q845" s="138"/>
      <c r="R845" s="139"/>
      <c r="S845" s="61" t="s">
        <v>2771</v>
      </c>
      <c r="T845" s="14" t="s">
        <v>13</v>
      </c>
      <c r="U845" s="14" t="s">
        <v>27</v>
      </c>
      <c r="V845" s="14" t="s">
        <v>30</v>
      </c>
      <c r="W845" s="14" t="s">
        <v>551</v>
      </c>
      <c r="X845" s="14" t="s">
        <v>101</v>
      </c>
      <c r="Y845" s="14" t="s">
        <v>34</v>
      </c>
      <c r="Z845" s="156"/>
      <c r="AA845" s="14">
        <v>25</v>
      </c>
      <c r="AB845" s="14">
        <v>15</v>
      </c>
      <c r="AC845" s="14">
        <v>19.2</v>
      </c>
      <c r="AD845" s="14">
        <v>28.8</v>
      </c>
      <c r="AE845" s="156"/>
      <c r="AF845" s="14">
        <v>0</v>
      </c>
      <c r="AG845" s="14">
        <v>0</v>
      </c>
      <c r="AH845" s="14">
        <v>0</v>
      </c>
      <c r="AI845" s="14">
        <v>80</v>
      </c>
      <c r="AJ845" s="152"/>
      <c r="AK845" s="131"/>
      <c r="AL845" s="135"/>
      <c r="AM845" s="135"/>
      <c r="AN845" s="129"/>
      <c r="AO845" s="129"/>
      <c r="AP845" s="131"/>
      <c r="AQ845" s="135"/>
      <c r="AR845" s="60"/>
    </row>
    <row r="846" spans="1:44" ht="105" x14ac:dyDescent="0.25">
      <c r="A846" s="148"/>
      <c r="B846" s="136"/>
      <c r="C846" s="136"/>
      <c r="D846" s="136"/>
      <c r="E846" s="136"/>
      <c r="F846" s="136"/>
      <c r="G846" s="136"/>
      <c r="H846" s="136"/>
      <c r="I846" s="138"/>
      <c r="J846" s="138"/>
      <c r="K846" s="136"/>
      <c r="L846" s="136"/>
      <c r="M846" s="138"/>
      <c r="N846" s="138"/>
      <c r="O846" s="138"/>
      <c r="P846" s="138"/>
      <c r="Q846" s="138"/>
      <c r="R846" s="139"/>
      <c r="S846" s="61" t="s">
        <v>2772</v>
      </c>
      <c r="T846" s="14" t="s">
        <v>0</v>
      </c>
      <c r="U846" s="14" t="s">
        <v>29</v>
      </c>
      <c r="V846" s="14" t="s">
        <v>30</v>
      </c>
      <c r="W846" s="14" t="s">
        <v>551</v>
      </c>
      <c r="X846" s="14" t="s">
        <v>101</v>
      </c>
      <c r="Y846" s="14" t="s">
        <v>33</v>
      </c>
      <c r="Z846" s="127"/>
      <c r="AA846" s="14">
        <v>0</v>
      </c>
      <c r="AB846" s="14">
        <v>0</v>
      </c>
      <c r="AC846" s="14">
        <v>0</v>
      </c>
      <c r="AD846" s="14">
        <v>28.8</v>
      </c>
      <c r="AE846" s="127"/>
      <c r="AF846" s="14">
        <v>10</v>
      </c>
      <c r="AG846" s="14">
        <v>15</v>
      </c>
      <c r="AH846" s="14">
        <v>20</v>
      </c>
      <c r="AI846" s="14">
        <v>60</v>
      </c>
      <c r="AJ846" s="153"/>
      <c r="AK846" s="121"/>
      <c r="AL846" s="123"/>
      <c r="AM846" s="123"/>
      <c r="AN846" s="130"/>
      <c r="AO846" s="130"/>
      <c r="AP846" s="121"/>
      <c r="AQ846" s="123"/>
      <c r="AR846" s="60"/>
    </row>
    <row r="847" spans="1:44" ht="150" x14ac:dyDescent="0.25">
      <c r="A847" s="148">
        <v>317</v>
      </c>
      <c r="B847" s="136" t="s">
        <v>2746</v>
      </c>
      <c r="C847" s="136" t="s">
        <v>231</v>
      </c>
      <c r="D847" s="136" t="s">
        <v>282</v>
      </c>
      <c r="E847" s="136" t="s">
        <v>95</v>
      </c>
      <c r="F847" s="136" t="s">
        <v>2773</v>
      </c>
      <c r="G847" s="136" t="s">
        <v>2774</v>
      </c>
      <c r="H847" s="136" t="s">
        <v>2775</v>
      </c>
      <c r="I847" s="138" t="s">
        <v>160</v>
      </c>
      <c r="J847" s="138" t="s">
        <v>193</v>
      </c>
      <c r="K847" s="136" t="s">
        <v>286</v>
      </c>
      <c r="L847" s="136" t="s">
        <v>71</v>
      </c>
      <c r="M847" s="138">
        <v>12</v>
      </c>
      <c r="N847" s="138" t="s">
        <v>55</v>
      </c>
      <c r="O847" s="138">
        <v>20</v>
      </c>
      <c r="P847" s="138" t="s">
        <v>46</v>
      </c>
      <c r="Q847" s="138">
        <v>80</v>
      </c>
      <c r="R847" s="139" t="s">
        <v>15</v>
      </c>
      <c r="S847" s="61" t="s">
        <v>2776</v>
      </c>
      <c r="T847" s="14" t="s">
        <v>13</v>
      </c>
      <c r="U847" s="14" t="s">
        <v>27</v>
      </c>
      <c r="V847" s="14" t="s">
        <v>30</v>
      </c>
      <c r="W847" s="14" t="s">
        <v>31</v>
      </c>
      <c r="X847" s="14" t="s">
        <v>101</v>
      </c>
      <c r="Y847" s="14" t="s">
        <v>33</v>
      </c>
      <c r="Z847" s="126">
        <v>4.32</v>
      </c>
      <c r="AA847" s="14">
        <v>25</v>
      </c>
      <c r="AB847" s="14">
        <v>15</v>
      </c>
      <c r="AC847" s="14">
        <v>8</v>
      </c>
      <c r="AD847" s="14">
        <v>12</v>
      </c>
      <c r="AE847" s="126">
        <v>80</v>
      </c>
      <c r="AF847" s="14">
        <v>0</v>
      </c>
      <c r="AG847" s="14">
        <v>0</v>
      </c>
      <c r="AH847" s="14">
        <v>0</v>
      </c>
      <c r="AI847" s="14">
        <v>80</v>
      </c>
      <c r="AJ847" s="124" t="s">
        <v>15</v>
      </c>
      <c r="AK847" s="120" t="s">
        <v>36</v>
      </c>
      <c r="AL847" s="122" t="s">
        <v>275</v>
      </c>
      <c r="AM847" s="61" t="s">
        <v>2777</v>
      </c>
      <c r="AN847" s="65">
        <v>44927</v>
      </c>
      <c r="AO847" s="65">
        <v>45261</v>
      </c>
      <c r="AP847" s="14" t="s">
        <v>235</v>
      </c>
      <c r="AQ847" s="61" t="s">
        <v>2778</v>
      </c>
      <c r="AR847" s="60"/>
    </row>
    <row r="848" spans="1:44" ht="195" x14ac:dyDescent="0.25">
      <c r="A848" s="148"/>
      <c r="B848" s="136"/>
      <c r="C848" s="136"/>
      <c r="D848" s="136"/>
      <c r="E848" s="136"/>
      <c r="F848" s="136"/>
      <c r="G848" s="136"/>
      <c r="H848" s="136"/>
      <c r="I848" s="138"/>
      <c r="J848" s="138"/>
      <c r="K848" s="136"/>
      <c r="L848" s="136"/>
      <c r="M848" s="138"/>
      <c r="N848" s="138"/>
      <c r="O848" s="138"/>
      <c r="P848" s="138"/>
      <c r="Q848" s="138"/>
      <c r="R848" s="139"/>
      <c r="S848" s="61" t="s">
        <v>2779</v>
      </c>
      <c r="T848" s="14" t="s">
        <v>13</v>
      </c>
      <c r="U848" s="14" t="s">
        <v>27</v>
      </c>
      <c r="V848" s="14" t="s">
        <v>30</v>
      </c>
      <c r="W848" s="14" t="s">
        <v>31</v>
      </c>
      <c r="X848" s="14" t="s">
        <v>101</v>
      </c>
      <c r="Y848" s="14" t="s">
        <v>33</v>
      </c>
      <c r="Z848" s="156"/>
      <c r="AA848" s="14">
        <v>25</v>
      </c>
      <c r="AB848" s="14">
        <v>15</v>
      </c>
      <c r="AC848" s="14">
        <v>4.8</v>
      </c>
      <c r="AD848" s="14">
        <v>7.2</v>
      </c>
      <c r="AE848" s="156"/>
      <c r="AF848" s="14">
        <v>0</v>
      </c>
      <c r="AG848" s="14">
        <v>0</v>
      </c>
      <c r="AH848" s="14">
        <v>0</v>
      </c>
      <c r="AI848" s="14">
        <v>80</v>
      </c>
      <c r="AJ848" s="155"/>
      <c r="AK848" s="131"/>
      <c r="AL848" s="135"/>
      <c r="AM848" s="61" t="s">
        <v>2780</v>
      </c>
      <c r="AN848" s="65">
        <v>44927</v>
      </c>
      <c r="AO848" s="65">
        <v>45261</v>
      </c>
      <c r="AP848" s="14" t="s">
        <v>203</v>
      </c>
      <c r="AQ848" s="61" t="s">
        <v>2781</v>
      </c>
      <c r="AR848" s="60"/>
    </row>
    <row r="849" spans="1:44" ht="105" x14ac:dyDescent="0.25">
      <c r="A849" s="148"/>
      <c r="B849" s="136"/>
      <c r="C849" s="136"/>
      <c r="D849" s="136"/>
      <c r="E849" s="136"/>
      <c r="F849" s="136"/>
      <c r="G849" s="136"/>
      <c r="H849" s="136"/>
      <c r="I849" s="138"/>
      <c r="J849" s="138"/>
      <c r="K849" s="136"/>
      <c r="L849" s="136"/>
      <c r="M849" s="138"/>
      <c r="N849" s="138"/>
      <c r="O849" s="138"/>
      <c r="P849" s="138"/>
      <c r="Q849" s="138"/>
      <c r="R849" s="139"/>
      <c r="S849" s="61" t="s">
        <v>2782</v>
      </c>
      <c r="T849" s="14" t="s">
        <v>13</v>
      </c>
      <c r="U849" s="14" t="s">
        <v>27</v>
      </c>
      <c r="V849" s="14" t="s">
        <v>30</v>
      </c>
      <c r="W849" s="14" t="s">
        <v>31</v>
      </c>
      <c r="X849" s="14" t="s">
        <v>101</v>
      </c>
      <c r="Y849" s="14" t="s">
        <v>33</v>
      </c>
      <c r="Z849" s="156"/>
      <c r="AA849" s="14">
        <v>25</v>
      </c>
      <c r="AB849" s="14">
        <v>15</v>
      </c>
      <c r="AC849" s="14">
        <v>2.88</v>
      </c>
      <c r="AD849" s="14">
        <v>4.32</v>
      </c>
      <c r="AE849" s="156"/>
      <c r="AF849" s="14">
        <v>0</v>
      </c>
      <c r="AG849" s="14">
        <v>0</v>
      </c>
      <c r="AH849" s="14">
        <v>0</v>
      </c>
      <c r="AI849" s="14">
        <v>80</v>
      </c>
      <c r="AJ849" s="155"/>
      <c r="AK849" s="131"/>
      <c r="AL849" s="135"/>
      <c r="AM849" s="61" t="s">
        <v>2783</v>
      </c>
      <c r="AN849" s="65">
        <v>44927</v>
      </c>
      <c r="AO849" s="65">
        <v>45261</v>
      </c>
      <c r="AP849" s="14" t="s">
        <v>203</v>
      </c>
      <c r="AQ849" s="61" t="s">
        <v>2784</v>
      </c>
      <c r="AR849" s="60"/>
    </row>
    <row r="850" spans="1:44" ht="135" x14ac:dyDescent="0.25">
      <c r="A850" s="148"/>
      <c r="B850" s="136"/>
      <c r="C850" s="136"/>
      <c r="D850" s="136"/>
      <c r="E850" s="136"/>
      <c r="F850" s="136"/>
      <c r="G850" s="136"/>
      <c r="H850" s="136"/>
      <c r="I850" s="138"/>
      <c r="J850" s="138"/>
      <c r="K850" s="136"/>
      <c r="L850" s="136"/>
      <c r="M850" s="138"/>
      <c r="N850" s="138"/>
      <c r="O850" s="138"/>
      <c r="P850" s="138"/>
      <c r="Q850" s="138"/>
      <c r="R850" s="139"/>
      <c r="S850" s="61" t="s">
        <v>2785</v>
      </c>
      <c r="T850" s="14" t="s">
        <v>13</v>
      </c>
      <c r="U850" s="14" t="s">
        <v>27</v>
      </c>
      <c r="V850" s="14" t="s">
        <v>30</v>
      </c>
      <c r="W850" s="14" t="s">
        <v>551</v>
      </c>
      <c r="X850" s="14" t="s">
        <v>101</v>
      </c>
      <c r="Y850" s="14" t="s">
        <v>34</v>
      </c>
      <c r="Z850" s="127"/>
      <c r="AA850" s="14">
        <v>25</v>
      </c>
      <c r="AB850" s="14">
        <v>15</v>
      </c>
      <c r="AC850" s="14">
        <v>1.7280000000000002</v>
      </c>
      <c r="AD850" s="14">
        <v>2.5920000000000001</v>
      </c>
      <c r="AE850" s="127"/>
      <c r="AF850" s="14">
        <v>0</v>
      </c>
      <c r="AG850" s="14">
        <v>0</v>
      </c>
      <c r="AH850" s="14">
        <v>0</v>
      </c>
      <c r="AI850" s="14">
        <v>80</v>
      </c>
      <c r="AJ850" s="125"/>
      <c r="AK850" s="121"/>
      <c r="AL850" s="123"/>
      <c r="AM850" s="61"/>
      <c r="AN850" s="14"/>
      <c r="AO850" s="14"/>
      <c r="AP850" s="14"/>
      <c r="AQ850" s="61"/>
      <c r="AR850" s="60"/>
    </row>
    <row r="851" spans="1:44" ht="120" x14ac:dyDescent="0.25">
      <c r="A851" s="148">
        <v>318</v>
      </c>
      <c r="B851" s="136" t="s">
        <v>2746</v>
      </c>
      <c r="C851" s="136" t="s">
        <v>292</v>
      </c>
      <c r="D851" s="136" t="s">
        <v>293</v>
      </c>
      <c r="E851" s="136" t="s">
        <v>95</v>
      </c>
      <c r="F851" s="136" t="s">
        <v>1850</v>
      </c>
      <c r="G851" s="136" t="s">
        <v>2786</v>
      </c>
      <c r="H851" s="136" t="s">
        <v>2787</v>
      </c>
      <c r="I851" s="138" t="s">
        <v>234</v>
      </c>
      <c r="J851" s="138" t="s">
        <v>193</v>
      </c>
      <c r="K851" s="136" t="s">
        <v>286</v>
      </c>
      <c r="L851" s="136" t="s">
        <v>71</v>
      </c>
      <c r="M851" s="138">
        <v>12</v>
      </c>
      <c r="N851" s="138" t="s">
        <v>55</v>
      </c>
      <c r="O851" s="138">
        <v>20</v>
      </c>
      <c r="P851" s="138" t="s">
        <v>46</v>
      </c>
      <c r="Q851" s="138">
        <v>80</v>
      </c>
      <c r="R851" s="139" t="s">
        <v>15</v>
      </c>
      <c r="S851" s="61" t="s">
        <v>2788</v>
      </c>
      <c r="T851" s="14" t="s">
        <v>13</v>
      </c>
      <c r="U851" s="14" t="s">
        <v>28</v>
      </c>
      <c r="V851" s="14" t="s">
        <v>30</v>
      </c>
      <c r="W851" s="14" t="s">
        <v>31</v>
      </c>
      <c r="X851" s="14" t="s">
        <v>101</v>
      </c>
      <c r="Y851" s="14" t="s">
        <v>33</v>
      </c>
      <c r="Z851" s="126">
        <v>14</v>
      </c>
      <c r="AA851" s="14">
        <v>15</v>
      </c>
      <c r="AB851" s="14">
        <v>15</v>
      </c>
      <c r="AC851" s="14">
        <v>6</v>
      </c>
      <c r="AD851" s="14">
        <v>14</v>
      </c>
      <c r="AE851" s="126">
        <v>45</v>
      </c>
      <c r="AF851" s="14">
        <v>0</v>
      </c>
      <c r="AG851" s="14">
        <v>0</v>
      </c>
      <c r="AH851" s="14">
        <v>0</v>
      </c>
      <c r="AI851" s="14">
        <v>80</v>
      </c>
      <c r="AJ851" s="151" t="s">
        <v>16</v>
      </c>
      <c r="AK851" s="120" t="s">
        <v>36</v>
      </c>
      <c r="AL851" s="136" t="s">
        <v>275</v>
      </c>
      <c r="AM851" s="61" t="s">
        <v>2840</v>
      </c>
      <c r="AN851" s="65">
        <v>44927</v>
      </c>
      <c r="AO851" s="65">
        <v>45261</v>
      </c>
      <c r="AP851" s="14" t="s">
        <v>236</v>
      </c>
      <c r="AQ851" s="61" t="s">
        <v>371</v>
      </c>
      <c r="AR851" s="60"/>
    </row>
    <row r="852" spans="1:44" ht="90" x14ac:dyDescent="0.25">
      <c r="A852" s="148"/>
      <c r="B852" s="136"/>
      <c r="C852" s="136"/>
      <c r="D852" s="136"/>
      <c r="E852" s="136"/>
      <c r="F852" s="136"/>
      <c r="G852" s="136"/>
      <c r="H852" s="136"/>
      <c r="I852" s="138"/>
      <c r="J852" s="138"/>
      <c r="K852" s="136"/>
      <c r="L852" s="136"/>
      <c r="M852" s="138"/>
      <c r="N852" s="138"/>
      <c r="O852" s="138"/>
      <c r="P852" s="138"/>
      <c r="Q852" s="138"/>
      <c r="R852" s="139"/>
      <c r="S852" s="61" t="s">
        <v>2789</v>
      </c>
      <c r="T852" s="14" t="s">
        <v>0</v>
      </c>
      <c r="U852" s="14" t="s">
        <v>29</v>
      </c>
      <c r="V852" s="14" t="s">
        <v>30</v>
      </c>
      <c r="W852" s="14" t="s">
        <v>31</v>
      </c>
      <c r="X852" s="14" t="s">
        <v>101</v>
      </c>
      <c r="Y852" s="14" t="s">
        <v>33</v>
      </c>
      <c r="Z852" s="156"/>
      <c r="AA852" s="14">
        <v>0</v>
      </c>
      <c r="AB852" s="14">
        <v>0</v>
      </c>
      <c r="AC852" s="14">
        <v>0</v>
      </c>
      <c r="AD852" s="14">
        <v>14</v>
      </c>
      <c r="AE852" s="156"/>
      <c r="AF852" s="14">
        <v>10</v>
      </c>
      <c r="AG852" s="14">
        <v>15</v>
      </c>
      <c r="AH852" s="14">
        <v>20</v>
      </c>
      <c r="AI852" s="14">
        <v>60</v>
      </c>
      <c r="AJ852" s="152"/>
      <c r="AK852" s="131"/>
      <c r="AL852" s="136"/>
      <c r="AM852" s="61" t="s">
        <v>2790</v>
      </c>
      <c r="AN852" s="65">
        <v>44927</v>
      </c>
      <c r="AO852" s="65">
        <v>45261</v>
      </c>
      <c r="AP852" s="14" t="s">
        <v>236</v>
      </c>
      <c r="AQ852" s="61" t="s">
        <v>2791</v>
      </c>
      <c r="AR852" s="60"/>
    </row>
    <row r="853" spans="1:44" ht="150" x14ac:dyDescent="0.25">
      <c r="A853" s="148"/>
      <c r="B853" s="136"/>
      <c r="C853" s="136"/>
      <c r="D853" s="136"/>
      <c r="E853" s="136"/>
      <c r="F853" s="136"/>
      <c r="G853" s="136"/>
      <c r="H853" s="136"/>
      <c r="I853" s="138"/>
      <c r="J853" s="138"/>
      <c r="K853" s="136"/>
      <c r="L853" s="136"/>
      <c r="M853" s="138"/>
      <c r="N853" s="138"/>
      <c r="O853" s="138"/>
      <c r="P853" s="138"/>
      <c r="Q853" s="138"/>
      <c r="R853" s="139"/>
      <c r="S853" s="61" t="s">
        <v>2792</v>
      </c>
      <c r="T853" s="14" t="s">
        <v>0</v>
      </c>
      <c r="U853" s="14" t="s">
        <v>29</v>
      </c>
      <c r="V853" s="14" t="s">
        <v>30</v>
      </c>
      <c r="W853" s="14" t="s">
        <v>31</v>
      </c>
      <c r="X853" s="14" t="s">
        <v>101</v>
      </c>
      <c r="Y853" s="14" t="s">
        <v>34</v>
      </c>
      <c r="Z853" s="156"/>
      <c r="AA853" s="14">
        <v>0</v>
      </c>
      <c r="AB853" s="14">
        <v>0</v>
      </c>
      <c r="AC853" s="14">
        <v>0</v>
      </c>
      <c r="AD853" s="14">
        <v>14</v>
      </c>
      <c r="AE853" s="156"/>
      <c r="AF853" s="14">
        <v>10</v>
      </c>
      <c r="AG853" s="14">
        <v>15</v>
      </c>
      <c r="AH853" s="14">
        <v>15</v>
      </c>
      <c r="AI853" s="14">
        <v>45</v>
      </c>
      <c r="AJ853" s="152"/>
      <c r="AK853" s="131"/>
      <c r="AL853" s="136"/>
      <c r="AM853" s="61" t="s">
        <v>2793</v>
      </c>
      <c r="AN853" s="65">
        <v>44927</v>
      </c>
      <c r="AO853" s="65">
        <v>45261</v>
      </c>
      <c r="AP853" s="14" t="s">
        <v>233</v>
      </c>
      <c r="AQ853" s="61" t="s">
        <v>2794</v>
      </c>
      <c r="AR853" s="60"/>
    </row>
    <row r="854" spans="1:44" ht="105" x14ac:dyDescent="0.25">
      <c r="A854" s="148"/>
      <c r="B854" s="136"/>
      <c r="C854" s="136"/>
      <c r="D854" s="136"/>
      <c r="E854" s="136"/>
      <c r="F854" s="136"/>
      <c r="G854" s="136"/>
      <c r="H854" s="136"/>
      <c r="I854" s="138"/>
      <c r="J854" s="138"/>
      <c r="K854" s="136"/>
      <c r="L854" s="136"/>
      <c r="M854" s="138"/>
      <c r="N854" s="138"/>
      <c r="O854" s="138"/>
      <c r="P854" s="138"/>
      <c r="Q854" s="138"/>
      <c r="R854" s="139"/>
      <c r="S854" s="85"/>
      <c r="T854" s="14"/>
      <c r="U854" s="14"/>
      <c r="V854" s="14"/>
      <c r="W854" s="14"/>
      <c r="X854" s="14"/>
      <c r="Y854" s="14"/>
      <c r="Z854" s="127"/>
      <c r="AA854" s="14">
        <v>0</v>
      </c>
      <c r="AB854" s="14">
        <v>0</v>
      </c>
      <c r="AC854" s="14">
        <v>0</v>
      </c>
      <c r="AD854" s="14">
        <v>14</v>
      </c>
      <c r="AE854" s="127"/>
      <c r="AF854" s="14">
        <v>0</v>
      </c>
      <c r="AG854" s="14">
        <v>0</v>
      </c>
      <c r="AH854" s="14">
        <v>0</v>
      </c>
      <c r="AI854" s="14">
        <v>45</v>
      </c>
      <c r="AJ854" s="153"/>
      <c r="AK854" s="121"/>
      <c r="AL854" s="136"/>
      <c r="AM854" s="61" t="s">
        <v>2795</v>
      </c>
      <c r="AN854" s="65">
        <v>44927</v>
      </c>
      <c r="AO854" s="65">
        <v>45261</v>
      </c>
      <c r="AP854" s="14" t="s">
        <v>236</v>
      </c>
      <c r="AQ854" s="61" t="s">
        <v>2349</v>
      </c>
      <c r="AR854" s="60"/>
    </row>
    <row r="855" spans="1:44" x14ac:dyDescent="0.25">
      <c r="I855" s="89"/>
      <c r="J855" s="89"/>
      <c r="K855" s="89"/>
      <c r="L855" s="89"/>
      <c r="M855" s="89"/>
      <c r="N855" s="89"/>
      <c r="O855" s="89"/>
      <c r="P855" s="89"/>
      <c r="Q855" s="89"/>
      <c r="Z855" s="86"/>
      <c r="AA855" s="7">
        <v>0</v>
      </c>
      <c r="AB855" s="7">
        <v>0</v>
      </c>
      <c r="AC855" s="7">
        <v>0</v>
      </c>
      <c r="AD855" s="7">
        <v>14</v>
      </c>
      <c r="AE855" s="86"/>
      <c r="AF855" s="1">
        <v>0</v>
      </c>
      <c r="AG855" s="1">
        <v>0</v>
      </c>
      <c r="AH855" s="1">
        <v>0</v>
      </c>
      <c r="AI855" s="1">
        <v>45</v>
      </c>
      <c r="AL855" s="60"/>
    </row>
    <row r="856" spans="1:44" x14ac:dyDescent="0.25">
      <c r="I856" s="89"/>
      <c r="J856" s="89"/>
      <c r="K856" s="89"/>
      <c r="L856" s="89"/>
      <c r="M856" s="89"/>
      <c r="N856" s="89"/>
      <c r="O856" s="89"/>
      <c r="P856" s="89"/>
      <c r="Q856" s="89"/>
    </row>
    <row r="857" spans="1:44" x14ac:dyDescent="0.25">
      <c r="I857" s="89"/>
      <c r="J857" s="89"/>
      <c r="K857" s="89"/>
      <c r="L857" s="89"/>
      <c r="M857" s="89"/>
      <c r="N857" s="89"/>
      <c r="O857" s="89"/>
      <c r="P857" s="89"/>
      <c r="Q857" s="89"/>
    </row>
    <row r="858" spans="1:44" x14ac:dyDescent="0.25">
      <c r="I858" s="89"/>
      <c r="J858" s="89"/>
      <c r="K858" s="89"/>
      <c r="L858" s="89"/>
      <c r="M858" s="89"/>
      <c r="N858" s="89"/>
      <c r="O858" s="89"/>
      <c r="P858" s="89"/>
      <c r="Q858" s="89"/>
    </row>
    <row r="859" spans="1:44" x14ac:dyDescent="0.25">
      <c r="I859" s="89"/>
      <c r="J859" s="89"/>
      <c r="K859" s="89"/>
      <c r="L859" s="89"/>
      <c r="M859" s="89"/>
      <c r="N859" s="89"/>
      <c r="O859" s="89"/>
      <c r="P859" s="89"/>
      <c r="Q859" s="89"/>
    </row>
    <row r="860" spans="1:44" x14ac:dyDescent="0.25">
      <c r="I860" s="89"/>
      <c r="J860" s="89"/>
      <c r="K860" s="89"/>
      <c r="L860" s="89"/>
      <c r="M860" s="89"/>
      <c r="N860" s="89"/>
      <c r="O860" s="89"/>
      <c r="P860" s="89"/>
      <c r="Q860" s="89"/>
    </row>
  </sheetData>
  <autoFilter ref="A7:AQ855" xr:uid="{00000000-0009-0000-0000-000000000000}"/>
  <mergeCells count="7187">
    <mergeCell ref="AN740:AN741"/>
    <mergeCell ref="S739:S741"/>
    <mergeCell ref="T739:T741"/>
    <mergeCell ref="U739:U741"/>
    <mergeCell ref="V739:V741"/>
    <mergeCell ref="W739:W741"/>
    <mergeCell ref="X739:X741"/>
    <mergeCell ref="Y739:Y741"/>
    <mergeCell ref="Z739:Z741"/>
    <mergeCell ref="AE739:AE741"/>
    <mergeCell ref="AJ739:AJ741"/>
    <mergeCell ref="AK739:AK741"/>
    <mergeCell ref="AL739:AL741"/>
    <mergeCell ref="AL851:AL854"/>
    <mergeCell ref="AO838:AO840"/>
    <mergeCell ref="AP838:AP840"/>
    <mergeCell ref="AQ838:AQ840"/>
    <mergeCell ref="Z841:Z843"/>
    <mergeCell ref="AE841:AE843"/>
    <mergeCell ref="AJ841:AJ843"/>
    <mergeCell ref="AK841:AK843"/>
    <mergeCell ref="AL841:AL843"/>
    <mergeCell ref="AJ835:AJ837"/>
    <mergeCell ref="AK835:AK837"/>
    <mergeCell ref="AL835:AL837"/>
    <mergeCell ref="Z838:Z840"/>
    <mergeCell ref="AE838:AE840"/>
    <mergeCell ref="AJ838:AJ840"/>
    <mergeCell ref="AK838:AK840"/>
    <mergeCell ref="AL838:AL840"/>
    <mergeCell ref="AM838:AM840"/>
    <mergeCell ref="AN838:AN840"/>
    <mergeCell ref="Z847:Z850"/>
    <mergeCell ref="AE847:AE850"/>
    <mergeCell ref="AJ847:AJ850"/>
    <mergeCell ref="AK847:AK850"/>
    <mergeCell ref="AL847:AL850"/>
    <mergeCell ref="Z851:Z854"/>
    <mergeCell ref="AE851:AE854"/>
    <mergeCell ref="AJ851:AJ854"/>
    <mergeCell ref="AK851:AK854"/>
    <mergeCell ref="Z829:Z831"/>
    <mergeCell ref="AE829:AE831"/>
    <mergeCell ref="AJ829:AJ831"/>
    <mergeCell ref="AK829:AK831"/>
    <mergeCell ref="AL829:AL831"/>
    <mergeCell ref="AM829:AM831"/>
    <mergeCell ref="AN829:AN831"/>
    <mergeCell ref="AO829:AO831"/>
    <mergeCell ref="AP829:AP831"/>
    <mergeCell ref="AQ829:AQ831"/>
    <mergeCell ref="AM841:AM843"/>
    <mergeCell ref="AN841:AN843"/>
    <mergeCell ref="AO841:AO843"/>
    <mergeCell ref="AP841:AP843"/>
    <mergeCell ref="AQ841:AQ843"/>
    <mergeCell ref="Z844:Z846"/>
    <mergeCell ref="AE844:AE846"/>
    <mergeCell ref="AJ844:AJ846"/>
    <mergeCell ref="AK844:AK846"/>
    <mergeCell ref="AL844:AL846"/>
    <mergeCell ref="AM844:AM846"/>
    <mergeCell ref="AN844:AN846"/>
    <mergeCell ref="AO844:AO846"/>
    <mergeCell ref="AP844:AP846"/>
    <mergeCell ref="AQ844:AQ846"/>
    <mergeCell ref="Z832:Z834"/>
    <mergeCell ref="AE832:AE834"/>
    <mergeCell ref="AJ832:AJ834"/>
    <mergeCell ref="AK832:AK834"/>
    <mergeCell ref="AL832:AL834"/>
    <mergeCell ref="Z835:Z837"/>
    <mergeCell ref="AE835:AE837"/>
    <mergeCell ref="Z824:Z825"/>
    <mergeCell ref="AE824:AE825"/>
    <mergeCell ref="AJ824:AJ825"/>
    <mergeCell ref="AK824:AK825"/>
    <mergeCell ref="AL824:AL825"/>
    <mergeCell ref="AM824:AM825"/>
    <mergeCell ref="AN824:AN825"/>
    <mergeCell ref="AO824:AO825"/>
    <mergeCell ref="AP824:AP825"/>
    <mergeCell ref="AQ824:AQ825"/>
    <mergeCell ref="Z826:Z828"/>
    <mergeCell ref="AE826:AE828"/>
    <mergeCell ref="AJ826:AJ828"/>
    <mergeCell ref="AK826:AK828"/>
    <mergeCell ref="AL826:AL828"/>
    <mergeCell ref="AM826:AM828"/>
    <mergeCell ref="AN826:AN828"/>
    <mergeCell ref="AO826:AO828"/>
    <mergeCell ref="AP826:AP828"/>
    <mergeCell ref="AQ826:AQ828"/>
    <mergeCell ref="Z818:Z819"/>
    <mergeCell ref="AE818:AE819"/>
    <mergeCell ref="AJ818:AJ819"/>
    <mergeCell ref="AK818:AK819"/>
    <mergeCell ref="AL818:AL819"/>
    <mergeCell ref="AM818:AM819"/>
    <mergeCell ref="AN818:AN819"/>
    <mergeCell ref="AO818:AO819"/>
    <mergeCell ref="AP818:AP819"/>
    <mergeCell ref="AQ818:AQ819"/>
    <mergeCell ref="Z821:Z823"/>
    <mergeCell ref="AE821:AE823"/>
    <mergeCell ref="AJ821:AJ823"/>
    <mergeCell ref="AK821:AK823"/>
    <mergeCell ref="AL821:AL823"/>
    <mergeCell ref="S821:S823"/>
    <mergeCell ref="T821:T823"/>
    <mergeCell ref="U821:U823"/>
    <mergeCell ref="V821:V823"/>
    <mergeCell ref="W821:W823"/>
    <mergeCell ref="X821:X823"/>
    <mergeCell ref="Y821:Y823"/>
    <mergeCell ref="Z796:Z800"/>
    <mergeCell ref="AE796:AE800"/>
    <mergeCell ref="AJ796:AJ800"/>
    <mergeCell ref="AK796:AK800"/>
    <mergeCell ref="AL796:AL800"/>
    <mergeCell ref="Z801:Z804"/>
    <mergeCell ref="AE801:AE804"/>
    <mergeCell ref="AJ801:AJ804"/>
    <mergeCell ref="AK801:AK804"/>
    <mergeCell ref="AL801:AL804"/>
    <mergeCell ref="Z809:Z812"/>
    <mergeCell ref="AE809:AE812"/>
    <mergeCell ref="AJ809:AJ812"/>
    <mergeCell ref="AK809:AK812"/>
    <mergeCell ref="AL809:AL812"/>
    <mergeCell ref="Z813:Z814"/>
    <mergeCell ref="AE813:AE814"/>
    <mergeCell ref="AJ813:AJ814"/>
    <mergeCell ref="AK813:AK814"/>
    <mergeCell ref="AL813:AL814"/>
    <mergeCell ref="T784:T788"/>
    <mergeCell ref="U784:U788"/>
    <mergeCell ref="V784:V788"/>
    <mergeCell ref="W784:W788"/>
    <mergeCell ref="X784:X788"/>
    <mergeCell ref="Y784:Y788"/>
    <mergeCell ref="Z784:Z788"/>
    <mergeCell ref="AE784:AE788"/>
    <mergeCell ref="AJ784:AJ788"/>
    <mergeCell ref="AK784:AK788"/>
    <mergeCell ref="AL784:AL788"/>
    <mergeCell ref="AJ776:AJ777"/>
    <mergeCell ref="AK776:AK777"/>
    <mergeCell ref="AL776:AL777"/>
    <mergeCell ref="AM776:AM777"/>
    <mergeCell ref="AN776:AN777"/>
    <mergeCell ref="Z789:Z791"/>
    <mergeCell ref="AE789:AE791"/>
    <mergeCell ref="AJ789:AJ791"/>
    <mergeCell ref="AK789:AK791"/>
    <mergeCell ref="AL789:AL791"/>
    <mergeCell ref="V782:V783"/>
    <mergeCell ref="W782:W783"/>
    <mergeCell ref="X782:X783"/>
    <mergeCell ref="Y782:Y783"/>
    <mergeCell ref="Z782:Z783"/>
    <mergeCell ref="AE782:AE783"/>
    <mergeCell ref="AJ782:AJ783"/>
    <mergeCell ref="AK782:AK783"/>
    <mergeCell ref="AL782:AL783"/>
    <mergeCell ref="AO776:AO777"/>
    <mergeCell ref="AP776:AP777"/>
    <mergeCell ref="AQ776:AQ777"/>
    <mergeCell ref="Z780:Z781"/>
    <mergeCell ref="AE780:AE781"/>
    <mergeCell ref="AJ780:AJ781"/>
    <mergeCell ref="AK780:AK781"/>
    <mergeCell ref="AL780:AL781"/>
    <mergeCell ref="AM780:AM781"/>
    <mergeCell ref="AN780:AN781"/>
    <mergeCell ref="AO780:AO781"/>
    <mergeCell ref="AP780:AP781"/>
    <mergeCell ref="AQ780:AQ781"/>
    <mergeCell ref="AJ765:AJ769"/>
    <mergeCell ref="AK765:AK769"/>
    <mergeCell ref="AL765:AL769"/>
    <mergeCell ref="AM765:AM769"/>
    <mergeCell ref="AN765:AN769"/>
    <mergeCell ref="AO765:AO769"/>
    <mergeCell ref="AP765:AP769"/>
    <mergeCell ref="AQ765:AQ769"/>
    <mergeCell ref="Z770:Z775"/>
    <mergeCell ref="AE770:AE775"/>
    <mergeCell ref="AJ770:AJ775"/>
    <mergeCell ref="AK770:AK775"/>
    <mergeCell ref="AL770:AL775"/>
    <mergeCell ref="AM770:AM775"/>
    <mergeCell ref="AN770:AN775"/>
    <mergeCell ref="AO770:AO775"/>
    <mergeCell ref="AP770:AP775"/>
    <mergeCell ref="AQ770:AQ775"/>
    <mergeCell ref="AQ759:AQ760"/>
    <mergeCell ref="S761:S762"/>
    <mergeCell ref="T761:T762"/>
    <mergeCell ref="U761:U762"/>
    <mergeCell ref="V761:V762"/>
    <mergeCell ref="W761:W762"/>
    <mergeCell ref="X761:X762"/>
    <mergeCell ref="Y761:Y762"/>
    <mergeCell ref="Z761:Z762"/>
    <mergeCell ref="AE761:AE762"/>
    <mergeCell ref="AJ761:AJ762"/>
    <mergeCell ref="AK761:AK762"/>
    <mergeCell ref="AL761:AL762"/>
    <mergeCell ref="Z763:Z764"/>
    <mergeCell ref="AE763:AE764"/>
    <mergeCell ref="AJ763:AJ764"/>
    <mergeCell ref="AK763:AK764"/>
    <mergeCell ref="AL763:AL764"/>
    <mergeCell ref="AM763:AM764"/>
    <mergeCell ref="AN763:AN764"/>
    <mergeCell ref="AO763:AO764"/>
    <mergeCell ref="AP763:AP764"/>
    <mergeCell ref="AQ763:AQ764"/>
    <mergeCell ref="AJ747:AJ749"/>
    <mergeCell ref="AK747:AK749"/>
    <mergeCell ref="AL747:AL749"/>
    <mergeCell ref="AN747:AN748"/>
    <mergeCell ref="AO747:AO748"/>
    <mergeCell ref="AP747:AP748"/>
    <mergeCell ref="Z750:Z754"/>
    <mergeCell ref="AE750:AE754"/>
    <mergeCell ref="AJ750:AJ754"/>
    <mergeCell ref="AK750:AK754"/>
    <mergeCell ref="AL750:AL754"/>
    <mergeCell ref="Z755:Z758"/>
    <mergeCell ref="AE755:AE758"/>
    <mergeCell ref="AJ755:AJ758"/>
    <mergeCell ref="AK755:AK758"/>
    <mergeCell ref="AL755:AL758"/>
    <mergeCell ref="Z759:Z760"/>
    <mergeCell ref="AE759:AE760"/>
    <mergeCell ref="AJ759:AJ760"/>
    <mergeCell ref="AK759:AK760"/>
    <mergeCell ref="AL759:AL760"/>
    <mergeCell ref="AM759:AM760"/>
    <mergeCell ref="AN759:AN760"/>
    <mergeCell ref="AO759:AO760"/>
    <mergeCell ref="AP759:AP760"/>
    <mergeCell ref="AJ742:AJ743"/>
    <mergeCell ref="AK742:AK743"/>
    <mergeCell ref="AL742:AL743"/>
    <mergeCell ref="AM742:AM743"/>
    <mergeCell ref="AN742:AN743"/>
    <mergeCell ref="AO742:AO743"/>
    <mergeCell ref="AP742:AP743"/>
    <mergeCell ref="AQ742:AQ743"/>
    <mergeCell ref="S744:S746"/>
    <mergeCell ref="T744:T746"/>
    <mergeCell ref="U744:U746"/>
    <mergeCell ref="V744:V746"/>
    <mergeCell ref="W744:W746"/>
    <mergeCell ref="X744:X746"/>
    <mergeCell ref="Y744:Y746"/>
    <mergeCell ref="Z744:Z746"/>
    <mergeCell ref="AE744:AE746"/>
    <mergeCell ref="AJ744:AJ746"/>
    <mergeCell ref="AK744:AK746"/>
    <mergeCell ref="AL744:AL746"/>
    <mergeCell ref="AN744:AN746"/>
    <mergeCell ref="AO744:AO746"/>
    <mergeCell ref="AP744:AP746"/>
    <mergeCell ref="AQ744:AQ746"/>
    <mergeCell ref="R809:R812"/>
    <mergeCell ref="R813:R814"/>
    <mergeCell ref="R818:R819"/>
    <mergeCell ref="R821:R823"/>
    <mergeCell ref="R824:R825"/>
    <mergeCell ref="R826:R828"/>
    <mergeCell ref="R829:R831"/>
    <mergeCell ref="R832:R834"/>
    <mergeCell ref="R835:R837"/>
    <mergeCell ref="R838:R840"/>
    <mergeCell ref="R841:R843"/>
    <mergeCell ref="R844:R846"/>
    <mergeCell ref="R847:R850"/>
    <mergeCell ref="R851:R854"/>
    <mergeCell ref="Z727:Z728"/>
    <mergeCell ref="AE727:AE728"/>
    <mergeCell ref="Z730:Z734"/>
    <mergeCell ref="AE730:AE734"/>
    <mergeCell ref="Z735:Z738"/>
    <mergeCell ref="AE735:AE738"/>
    <mergeCell ref="Z742:Z743"/>
    <mergeCell ref="AE742:AE743"/>
    <mergeCell ref="Z747:Z749"/>
    <mergeCell ref="AE747:AE749"/>
    <mergeCell ref="Z765:Z769"/>
    <mergeCell ref="AE765:AE769"/>
    <mergeCell ref="Z776:Z777"/>
    <mergeCell ref="AE776:AE777"/>
    <mergeCell ref="S782:S783"/>
    <mergeCell ref="T782:T783"/>
    <mergeCell ref="U782:U783"/>
    <mergeCell ref="S784:S788"/>
    <mergeCell ref="R742:R743"/>
    <mergeCell ref="R744:R746"/>
    <mergeCell ref="R747:R749"/>
    <mergeCell ref="R750:R754"/>
    <mergeCell ref="R755:R758"/>
    <mergeCell ref="R759:R760"/>
    <mergeCell ref="R761:R762"/>
    <mergeCell ref="R763:R764"/>
    <mergeCell ref="R765:R769"/>
    <mergeCell ref="R770:R775"/>
    <mergeCell ref="R776:R777"/>
    <mergeCell ref="R780:R781"/>
    <mergeCell ref="R782:R783"/>
    <mergeCell ref="R784:R788"/>
    <mergeCell ref="R789:R791"/>
    <mergeCell ref="R796:R800"/>
    <mergeCell ref="R801:R804"/>
    <mergeCell ref="AK721:AK724"/>
    <mergeCell ref="AL721:AL724"/>
    <mergeCell ref="R725:R726"/>
    <mergeCell ref="Z725:Z726"/>
    <mergeCell ref="AE725:AE726"/>
    <mergeCell ref="AJ725:AJ726"/>
    <mergeCell ref="AK725:AK726"/>
    <mergeCell ref="AL725:AL726"/>
    <mergeCell ref="AM725:AM726"/>
    <mergeCell ref="AN725:AN726"/>
    <mergeCell ref="AO725:AO726"/>
    <mergeCell ref="AP725:AP726"/>
    <mergeCell ref="AQ725:AQ726"/>
    <mergeCell ref="R727:R728"/>
    <mergeCell ref="R730:R734"/>
    <mergeCell ref="R735:R738"/>
    <mergeCell ref="R739:R741"/>
    <mergeCell ref="AJ727:AJ728"/>
    <mergeCell ref="AK727:AK728"/>
    <mergeCell ref="AL727:AL728"/>
    <mergeCell ref="AM727:AM728"/>
    <mergeCell ref="AN727:AN728"/>
    <mergeCell ref="AO727:AO728"/>
    <mergeCell ref="AP727:AP728"/>
    <mergeCell ref="AQ727:AQ728"/>
    <mergeCell ref="AJ730:AJ734"/>
    <mergeCell ref="AK730:AK734"/>
    <mergeCell ref="AL730:AL734"/>
    <mergeCell ref="AJ735:AJ738"/>
    <mergeCell ref="AK735:AK738"/>
    <mergeCell ref="AL735:AL738"/>
    <mergeCell ref="AQ739:AQ741"/>
    <mergeCell ref="R718:R720"/>
    <mergeCell ref="S718:S720"/>
    <mergeCell ref="T718:T720"/>
    <mergeCell ref="U718:U720"/>
    <mergeCell ref="V718:V720"/>
    <mergeCell ref="W718:W720"/>
    <mergeCell ref="X718:X720"/>
    <mergeCell ref="Y718:Y720"/>
    <mergeCell ref="Z718:Z720"/>
    <mergeCell ref="AE718:AE720"/>
    <mergeCell ref="AJ718:AJ720"/>
    <mergeCell ref="AK718:AK720"/>
    <mergeCell ref="AL718:AL720"/>
    <mergeCell ref="R721:R724"/>
    <mergeCell ref="S721:S724"/>
    <mergeCell ref="T721:T724"/>
    <mergeCell ref="U721:U724"/>
    <mergeCell ref="V721:V724"/>
    <mergeCell ref="W721:W724"/>
    <mergeCell ref="X721:X724"/>
    <mergeCell ref="Y721:Y724"/>
    <mergeCell ref="Z721:Z724"/>
    <mergeCell ref="AA721:AA724"/>
    <mergeCell ref="AB721:AB724"/>
    <mergeCell ref="AC721:AC724"/>
    <mergeCell ref="AD721:AD724"/>
    <mergeCell ref="AE721:AE724"/>
    <mergeCell ref="AF721:AF724"/>
    <mergeCell ref="AG721:AG724"/>
    <mergeCell ref="AH721:AH724"/>
    <mergeCell ref="AI721:AI724"/>
    <mergeCell ref="AJ721:AJ724"/>
    <mergeCell ref="R712:R713"/>
    <mergeCell ref="AJ712:AJ713"/>
    <mergeCell ref="Z712:Z713"/>
    <mergeCell ref="AE712:AE713"/>
    <mergeCell ref="AK712:AK713"/>
    <mergeCell ref="AL712:AL713"/>
    <mergeCell ref="R714:R715"/>
    <mergeCell ref="AJ714:AJ715"/>
    <mergeCell ref="Z714:Z715"/>
    <mergeCell ref="AE714:AE715"/>
    <mergeCell ref="AK714:AK715"/>
    <mergeCell ref="AL714:AL715"/>
    <mergeCell ref="AM714:AM715"/>
    <mergeCell ref="AN714:AN715"/>
    <mergeCell ref="AO714:AO715"/>
    <mergeCell ref="AP714:AP715"/>
    <mergeCell ref="AQ714:AQ715"/>
    <mergeCell ref="A851:A854"/>
    <mergeCell ref="B851:B854"/>
    <mergeCell ref="C851:C854"/>
    <mergeCell ref="D851:D854"/>
    <mergeCell ref="E851:E854"/>
    <mergeCell ref="F851:F854"/>
    <mergeCell ref="G851:G854"/>
    <mergeCell ref="H851:H854"/>
    <mergeCell ref="I851:I854"/>
    <mergeCell ref="J851:J854"/>
    <mergeCell ref="K851:K854"/>
    <mergeCell ref="L851:L854"/>
    <mergeCell ref="M851:M854"/>
    <mergeCell ref="N851:N854"/>
    <mergeCell ref="O851:O854"/>
    <mergeCell ref="P851:P854"/>
    <mergeCell ref="Q851:Q854"/>
    <mergeCell ref="A847:A850"/>
    <mergeCell ref="B847:B850"/>
    <mergeCell ref="C847:C850"/>
    <mergeCell ref="D847:D850"/>
    <mergeCell ref="E847:E850"/>
    <mergeCell ref="F847:F850"/>
    <mergeCell ref="G847:G850"/>
    <mergeCell ref="H847:H850"/>
    <mergeCell ref="I847:I850"/>
    <mergeCell ref="J847:J850"/>
    <mergeCell ref="K847:K850"/>
    <mergeCell ref="L847:L850"/>
    <mergeCell ref="M847:M850"/>
    <mergeCell ref="N847:N850"/>
    <mergeCell ref="O847:O850"/>
    <mergeCell ref="P847:P850"/>
    <mergeCell ref="Q847:Q850"/>
    <mergeCell ref="A844:A846"/>
    <mergeCell ref="B844:B846"/>
    <mergeCell ref="C844:C846"/>
    <mergeCell ref="D844:D846"/>
    <mergeCell ref="E844:E846"/>
    <mergeCell ref="F844:F846"/>
    <mergeCell ref="G844:G846"/>
    <mergeCell ref="H844:H846"/>
    <mergeCell ref="I844:I846"/>
    <mergeCell ref="J844:J846"/>
    <mergeCell ref="K844:K846"/>
    <mergeCell ref="L844:L846"/>
    <mergeCell ref="M844:M846"/>
    <mergeCell ref="N844:N846"/>
    <mergeCell ref="O844:O846"/>
    <mergeCell ref="P844:P846"/>
    <mergeCell ref="Q844:Q846"/>
    <mergeCell ref="A841:A843"/>
    <mergeCell ref="B841:B843"/>
    <mergeCell ref="C841:C843"/>
    <mergeCell ref="D841:D843"/>
    <mergeCell ref="E841:E843"/>
    <mergeCell ref="F841:F843"/>
    <mergeCell ref="G841:G843"/>
    <mergeCell ref="H841:H843"/>
    <mergeCell ref="I841:I843"/>
    <mergeCell ref="J841:J843"/>
    <mergeCell ref="K841:K843"/>
    <mergeCell ref="L841:L843"/>
    <mergeCell ref="M841:M843"/>
    <mergeCell ref="N841:N843"/>
    <mergeCell ref="O841:O843"/>
    <mergeCell ref="P841:P843"/>
    <mergeCell ref="Q841:Q843"/>
    <mergeCell ref="A838:A840"/>
    <mergeCell ref="B838:B840"/>
    <mergeCell ref="C838:C840"/>
    <mergeCell ref="D838:D840"/>
    <mergeCell ref="E838:E840"/>
    <mergeCell ref="F838:F840"/>
    <mergeCell ref="G838:G840"/>
    <mergeCell ref="H838:H840"/>
    <mergeCell ref="I838:I840"/>
    <mergeCell ref="J838:J840"/>
    <mergeCell ref="K838:K840"/>
    <mergeCell ref="L838:L840"/>
    <mergeCell ref="M838:M840"/>
    <mergeCell ref="N838:N840"/>
    <mergeCell ref="O838:O840"/>
    <mergeCell ref="P838:P840"/>
    <mergeCell ref="Q838:Q840"/>
    <mergeCell ref="A835:A837"/>
    <mergeCell ref="B835:B837"/>
    <mergeCell ref="C835:C837"/>
    <mergeCell ref="D835:D837"/>
    <mergeCell ref="E835:E837"/>
    <mergeCell ref="F835:F837"/>
    <mergeCell ref="G835:G837"/>
    <mergeCell ref="H835:H837"/>
    <mergeCell ref="I835:I837"/>
    <mergeCell ref="J835:J837"/>
    <mergeCell ref="K835:K837"/>
    <mergeCell ref="L835:L837"/>
    <mergeCell ref="M835:M837"/>
    <mergeCell ref="N835:N837"/>
    <mergeCell ref="O835:O837"/>
    <mergeCell ref="P835:P837"/>
    <mergeCell ref="Q835:Q837"/>
    <mergeCell ref="A832:A834"/>
    <mergeCell ref="B832:B834"/>
    <mergeCell ref="C832:C834"/>
    <mergeCell ref="D832:D834"/>
    <mergeCell ref="E832:E834"/>
    <mergeCell ref="F832:F834"/>
    <mergeCell ref="G832:G834"/>
    <mergeCell ref="H832:H834"/>
    <mergeCell ref="I832:I834"/>
    <mergeCell ref="J832:J834"/>
    <mergeCell ref="K832:K834"/>
    <mergeCell ref="L832:L834"/>
    <mergeCell ref="M832:M834"/>
    <mergeCell ref="N832:N834"/>
    <mergeCell ref="O832:O834"/>
    <mergeCell ref="P832:P834"/>
    <mergeCell ref="Q832:Q834"/>
    <mergeCell ref="A829:A831"/>
    <mergeCell ref="B829:B831"/>
    <mergeCell ref="C829:C831"/>
    <mergeCell ref="D829:D831"/>
    <mergeCell ref="E829:E831"/>
    <mergeCell ref="F829:F831"/>
    <mergeCell ref="G829:G831"/>
    <mergeCell ref="H829:H831"/>
    <mergeCell ref="I829:I831"/>
    <mergeCell ref="J829:J831"/>
    <mergeCell ref="K829:K831"/>
    <mergeCell ref="L829:L831"/>
    <mergeCell ref="M829:M831"/>
    <mergeCell ref="N829:N831"/>
    <mergeCell ref="O829:O831"/>
    <mergeCell ref="P829:P831"/>
    <mergeCell ref="Q829:Q831"/>
    <mergeCell ref="A826:A828"/>
    <mergeCell ref="B826:B828"/>
    <mergeCell ref="C826:C828"/>
    <mergeCell ref="D826:D828"/>
    <mergeCell ref="E826:E828"/>
    <mergeCell ref="F826:F828"/>
    <mergeCell ref="G826:G828"/>
    <mergeCell ref="H826:H828"/>
    <mergeCell ref="I826:I828"/>
    <mergeCell ref="J826:J828"/>
    <mergeCell ref="K826:K828"/>
    <mergeCell ref="L826:L828"/>
    <mergeCell ref="M826:M828"/>
    <mergeCell ref="N826:N828"/>
    <mergeCell ref="O826:O828"/>
    <mergeCell ref="P826:P828"/>
    <mergeCell ref="Q826:Q828"/>
    <mergeCell ref="A824:A825"/>
    <mergeCell ref="B824:B825"/>
    <mergeCell ref="C824:C825"/>
    <mergeCell ref="D824:D825"/>
    <mergeCell ref="E824:E825"/>
    <mergeCell ref="F824:F825"/>
    <mergeCell ref="G824:G825"/>
    <mergeCell ref="H824:H825"/>
    <mergeCell ref="I824:I825"/>
    <mergeCell ref="J824:J825"/>
    <mergeCell ref="K824:K825"/>
    <mergeCell ref="L824:L825"/>
    <mergeCell ref="M824:M825"/>
    <mergeCell ref="N824:N825"/>
    <mergeCell ref="O824:O825"/>
    <mergeCell ref="P824:P825"/>
    <mergeCell ref="Q824:Q825"/>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N821:N823"/>
    <mergeCell ref="O821:O823"/>
    <mergeCell ref="P821:P823"/>
    <mergeCell ref="Q821:Q823"/>
    <mergeCell ref="A818:A819"/>
    <mergeCell ref="B818:B819"/>
    <mergeCell ref="C818:C819"/>
    <mergeCell ref="D818:D819"/>
    <mergeCell ref="E818:E819"/>
    <mergeCell ref="F818:F819"/>
    <mergeCell ref="G818:G819"/>
    <mergeCell ref="H818:H819"/>
    <mergeCell ref="I818:I819"/>
    <mergeCell ref="J818:J819"/>
    <mergeCell ref="K818:K819"/>
    <mergeCell ref="L818:L819"/>
    <mergeCell ref="M818:M819"/>
    <mergeCell ref="N818:N819"/>
    <mergeCell ref="O818:O819"/>
    <mergeCell ref="P818:P819"/>
    <mergeCell ref="Q818:Q819"/>
    <mergeCell ref="A813:A814"/>
    <mergeCell ref="B813:B814"/>
    <mergeCell ref="C813:C814"/>
    <mergeCell ref="D813:D814"/>
    <mergeCell ref="E813:E814"/>
    <mergeCell ref="F813:F814"/>
    <mergeCell ref="G813:G814"/>
    <mergeCell ref="H813:H814"/>
    <mergeCell ref="I813:I814"/>
    <mergeCell ref="J813:J814"/>
    <mergeCell ref="K813:K814"/>
    <mergeCell ref="L813:L814"/>
    <mergeCell ref="M813:M814"/>
    <mergeCell ref="N813:N814"/>
    <mergeCell ref="O813:O814"/>
    <mergeCell ref="P813:P814"/>
    <mergeCell ref="Q813:Q814"/>
    <mergeCell ref="A809:A812"/>
    <mergeCell ref="B809:B812"/>
    <mergeCell ref="C809:C812"/>
    <mergeCell ref="D809:D812"/>
    <mergeCell ref="E809:E812"/>
    <mergeCell ref="F809:F812"/>
    <mergeCell ref="G809:G812"/>
    <mergeCell ref="H809:H812"/>
    <mergeCell ref="I809:I812"/>
    <mergeCell ref="J809:J812"/>
    <mergeCell ref="K809:K812"/>
    <mergeCell ref="L809:L812"/>
    <mergeCell ref="M809:M812"/>
    <mergeCell ref="N809:N812"/>
    <mergeCell ref="O809:O812"/>
    <mergeCell ref="P809:P812"/>
    <mergeCell ref="Q809:Q812"/>
    <mergeCell ref="A801:A804"/>
    <mergeCell ref="B801:B804"/>
    <mergeCell ref="C801:C804"/>
    <mergeCell ref="D801:D804"/>
    <mergeCell ref="E801:E804"/>
    <mergeCell ref="F801:F804"/>
    <mergeCell ref="G801:G804"/>
    <mergeCell ref="H801:H804"/>
    <mergeCell ref="I801:I804"/>
    <mergeCell ref="J801:J804"/>
    <mergeCell ref="K801:K804"/>
    <mergeCell ref="L801:L804"/>
    <mergeCell ref="M801:M804"/>
    <mergeCell ref="N801:N804"/>
    <mergeCell ref="O801:O804"/>
    <mergeCell ref="P801:P804"/>
    <mergeCell ref="Q801:Q804"/>
    <mergeCell ref="A796:A800"/>
    <mergeCell ref="B796:B800"/>
    <mergeCell ref="C796:C800"/>
    <mergeCell ref="D796:D800"/>
    <mergeCell ref="E796:E800"/>
    <mergeCell ref="F796:F800"/>
    <mergeCell ref="G796:G800"/>
    <mergeCell ref="H796:H800"/>
    <mergeCell ref="I796:I800"/>
    <mergeCell ref="J796:J800"/>
    <mergeCell ref="K796:K800"/>
    <mergeCell ref="L796:L800"/>
    <mergeCell ref="M796:M800"/>
    <mergeCell ref="N796:N800"/>
    <mergeCell ref="O796:O800"/>
    <mergeCell ref="P796:P800"/>
    <mergeCell ref="Q796:Q800"/>
    <mergeCell ref="A789:A791"/>
    <mergeCell ref="B789:B791"/>
    <mergeCell ref="C789:C791"/>
    <mergeCell ref="D789:D791"/>
    <mergeCell ref="E789:E791"/>
    <mergeCell ref="F789:F791"/>
    <mergeCell ref="G789:G791"/>
    <mergeCell ref="H789:H791"/>
    <mergeCell ref="I789:I791"/>
    <mergeCell ref="J789:J791"/>
    <mergeCell ref="K789:K791"/>
    <mergeCell ref="L789:L791"/>
    <mergeCell ref="M789:M791"/>
    <mergeCell ref="N789:N791"/>
    <mergeCell ref="O789:O791"/>
    <mergeCell ref="P789:P791"/>
    <mergeCell ref="Q789:Q791"/>
    <mergeCell ref="A784:A788"/>
    <mergeCell ref="B784:B788"/>
    <mergeCell ref="C784:C788"/>
    <mergeCell ref="D784:D788"/>
    <mergeCell ref="E784:E788"/>
    <mergeCell ref="F784:F788"/>
    <mergeCell ref="G784:G788"/>
    <mergeCell ref="H784:H788"/>
    <mergeCell ref="I784:I788"/>
    <mergeCell ref="J784:J788"/>
    <mergeCell ref="K784:K788"/>
    <mergeCell ref="L784:L788"/>
    <mergeCell ref="M784:M788"/>
    <mergeCell ref="N784:N788"/>
    <mergeCell ref="O784:O788"/>
    <mergeCell ref="P784:P788"/>
    <mergeCell ref="Q784:Q788"/>
    <mergeCell ref="A782:A783"/>
    <mergeCell ref="B782:B783"/>
    <mergeCell ref="C782:C783"/>
    <mergeCell ref="D782:D783"/>
    <mergeCell ref="E782:E783"/>
    <mergeCell ref="F782:F783"/>
    <mergeCell ref="G782:G783"/>
    <mergeCell ref="H782:H783"/>
    <mergeCell ref="I782:I783"/>
    <mergeCell ref="J782:J783"/>
    <mergeCell ref="K782:K783"/>
    <mergeCell ref="L782:L783"/>
    <mergeCell ref="M782:M783"/>
    <mergeCell ref="N782:N783"/>
    <mergeCell ref="O782:O783"/>
    <mergeCell ref="P782:P783"/>
    <mergeCell ref="Q782:Q783"/>
    <mergeCell ref="A780:A781"/>
    <mergeCell ref="B780:B781"/>
    <mergeCell ref="C780:C781"/>
    <mergeCell ref="D780:D781"/>
    <mergeCell ref="E780:E781"/>
    <mergeCell ref="F780:F781"/>
    <mergeCell ref="G780:G781"/>
    <mergeCell ref="H780:H781"/>
    <mergeCell ref="I780:I781"/>
    <mergeCell ref="J780:J781"/>
    <mergeCell ref="K780:K781"/>
    <mergeCell ref="L780:L781"/>
    <mergeCell ref="M780:M781"/>
    <mergeCell ref="N780:N781"/>
    <mergeCell ref="O780:O781"/>
    <mergeCell ref="P780:P781"/>
    <mergeCell ref="Q780:Q781"/>
    <mergeCell ref="A776:A777"/>
    <mergeCell ref="B776:B777"/>
    <mergeCell ref="C776:C777"/>
    <mergeCell ref="D776:D777"/>
    <mergeCell ref="E776:E777"/>
    <mergeCell ref="F776:F777"/>
    <mergeCell ref="G776:G777"/>
    <mergeCell ref="H776:H777"/>
    <mergeCell ref="I776:I777"/>
    <mergeCell ref="J776:J777"/>
    <mergeCell ref="K776:K777"/>
    <mergeCell ref="L776:L777"/>
    <mergeCell ref="M776:M777"/>
    <mergeCell ref="N776:N777"/>
    <mergeCell ref="O776:O777"/>
    <mergeCell ref="P776:P777"/>
    <mergeCell ref="Q776:Q777"/>
    <mergeCell ref="A770:A775"/>
    <mergeCell ref="B770:B775"/>
    <mergeCell ref="C770:C775"/>
    <mergeCell ref="D770:D775"/>
    <mergeCell ref="E770:E775"/>
    <mergeCell ref="F770:F775"/>
    <mergeCell ref="G770:G775"/>
    <mergeCell ref="H770:H775"/>
    <mergeCell ref="I770:I775"/>
    <mergeCell ref="J770:J775"/>
    <mergeCell ref="K770:K775"/>
    <mergeCell ref="L770:L775"/>
    <mergeCell ref="M770:M775"/>
    <mergeCell ref="N770:N775"/>
    <mergeCell ref="O770:O775"/>
    <mergeCell ref="P770:P775"/>
    <mergeCell ref="Q770:Q775"/>
    <mergeCell ref="A765:A769"/>
    <mergeCell ref="B765:B769"/>
    <mergeCell ref="C765:C769"/>
    <mergeCell ref="D765:D769"/>
    <mergeCell ref="E765:E769"/>
    <mergeCell ref="F765:F769"/>
    <mergeCell ref="G765:G769"/>
    <mergeCell ref="H765:H769"/>
    <mergeCell ref="I765:I769"/>
    <mergeCell ref="J765:J769"/>
    <mergeCell ref="K765:K769"/>
    <mergeCell ref="L765:L769"/>
    <mergeCell ref="M765:M769"/>
    <mergeCell ref="N765:N769"/>
    <mergeCell ref="O765:O769"/>
    <mergeCell ref="P765:P769"/>
    <mergeCell ref="Q765:Q769"/>
    <mergeCell ref="A763:A764"/>
    <mergeCell ref="B763:B764"/>
    <mergeCell ref="C763:C764"/>
    <mergeCell ref="D763:D764"/>
    <mergeCell ref="E763:E764"/>
    <mergeCell ref="F763:F764"/>
    <mergeCell ref="G763:G764"/>
    <mergeCell ref="H763:H764"/>
    <mergeCell ref="I763:I764"/>
    <mergeCell ref="J763:J764"/>
    <mergeCell ref="K763:K764"/>
    <mergeCell ref="L763:L764"/>
    <mergeCell ref="M763:M764"/>
    <mergeCell ref="N763:N764"/>
    <mergeCell ref="O763:O764"/>
    <mergeCell ref="P763:P764"/>
    <mergeCell ref="Q763:Q764"/>
    <mergeCell ref="A761:A762"/>
    <mergeCell ref="B761:B762"/>
    <mergeCell ref="C761:C762"/>
    <mergeCell ref="D761:D762"/>
    <mergeCell ref="E761:E762"/>
    <mergeCell ref="F761:F762"/>
    <mergeCell ref="G761:G762"/>
    <mergeCell ref="H761:H762"/>
    <mergeCell ref="I761:I762"/>
    <mergeCell ref="J761:J762"/>
    <mergeCell ref="K761:K762"/>
    <mergeCell ref="L761:L762"/>
    <mergeCell ref="M761:M762"/>
    <mergeCell ref="N761:N762"/>
    <mergeCell ref="O761:O762"/>
    <mergeCell ref="P761:P762"/>
    <mergeCell ref="Q761:Q762"/>
    <mergeCell ref="A759:A760"/>
    <mergeCell ref="B759:B760"/>
    <mergeCell ref="C759:C760"/>
    <mergeCell ref="D759:D760"/>
    <mergeCell ref="E759:E760"/>
    <mergeCell ref="F759:F760"/>
    <mergeCell ref="G759:G760"/>
    <mergeCell ref="H759:H760"/>
    <mergeCell ref="I759:I760"/>
    <mergeCell ref="J759:J760"/>
    <mergeCell ref="K759:K760"/>
    <mergeCell ref="L759:L760"/>
    <mergeCell ref="M759:M760"/>
    <mergeCell ref="N759:N760"/>
    <mergeCell ref="O759:O760"/>
    <mergeCell ref="P759:P760"/>
    <mergeCell ref="Q759:Q760"/>
    <mergeCell ref="A755:A758"/>
    <mergeCell ref="B755:B758"/>
    <mergeCell ref="C755:C758"/>
    <mergeCell ref="D755:D758"/>
    <mergeCell ref="E755:E758"/>
    <mergeCell ref="F755:F758"/>
    <mergeCell ref="G755:G758"/>
    <mergeCell ref="H755:H758"/>
    <mergeCell ref="I755:I758"/>
    <mergeCell ref="J755:J758"/>
    <mergeCell ref="K755:K758"/>
    <mergeCell ref="L755:L758"/>
    <mergeCell ref="M755:M758"/>
    <mergeCell ref="N755:N758"/>
    <mergeCell ref="O755:O758"/>
    <mergeCell ref="P755:P758"/>
    <mergeCell ref="Q755:Q758"/>
    <mergeCell ref="A750:A754"/>
    <mergeCell ref="B750:B754"/>
    <mergeCell ref="C750:C754"/>
    <mergeCell ref="D750:D754"/>
    <mergeCell ref="E750:E754"/>
    <mergeCell ref="F750:F754"/>
    <mergeCell ref="G750:G754"/>
    <mergeCell ref="H750:H754"/>
    <mergeCell ref="I750:I754"/>
    <mergeCell ref="J750:J754"/>
    <mergeCell ref="K750:K754"/>
    <mergeCell ref="L750:L754"/>
    <mergeCell ref="M750:M754"/>
    <mergeCell ref="N750:N754"/>
    <mergeCell ref="O750:O754"/>
    <mergeCell ref="P750:P754"/>
    <mergeCell ref="Q750:Q754"/>
    <mergeCell ref="A747:A749"/>
    <mergeCell ref="B747:B749"/>
    <mergeCell ref="C747:C749"/>
    <mergeCell ref="D747:D749"/>
    <mergeCell ref="E747:E749"/>
    <mergeCell ref="F747:F749"/>
    <mergeCell ref="G747:G749"/>
    <mergeCell ref="H747:H749"/>
    <mergeCell ref="I747:I749"/>
    <mergeCell ref="J747:J749"/>
    <mergeCell ref="K747:K749"/>
    <mergeCell ref="L747:L749"/>
    <mergeCell ref="M747:M749"/>
    <mergeCell ref="N747:N749"/>
    <mergeCell ref="O747:O749"/>
    <mergeCell ref="P747:P749"/>
    <mergeCell ref="Q747:Q749"/>
    <mergeCell ref="A744:A746"/>
    <mergeCell ref="B744:B746"/>
    <mergeCell ref="C744:C746"/>
    <mergeCell ref="D744:D746"/>
    <mergeCell ref="E744:E746"/>
    <mergeCell ref="F744:F746"/>
    <mergeCell ref="G744:G746"/>
    <mergeCell ref="H744:H746"/>
    <mergeCell ref="I744:I746"/>
    <mergeCell ref="J744:J746"/>
    <mergeCell ref="K744:K746"/>
    <mergeCell ref="L744:L746"/>
    <mergeCell ref="M744:M746"/>
    <mergeCell ref="N744:N746"/>
    <mergeCell ref="O744:O746"/>
    <mergeCell ref="P744:P746"/>
    <mergeCell ref="Q744:Q746"/>
    <mergeCell ref="A742:A743"/>
    <mergeCell ref="B742:B743"/>
    <mergeCell ref="C742:C743"/>
    <mergeCell ref="D742:D743"/>
    <mergeCell ref="E742:E743"/>
    <mergeCell ref="F742:F743"/>
    <mergeCell ref="G742:G743"/>
    <mergeCell ref="H742:H743"/>
    <mergeCell ref="I742:I743"/>
    <mergeCell ref="J742:J743"/>
    <mergeCell ref="K742:K743"/>
    <mergeCell ref="L742:L743"/>
    <mergeCell ref="M742:M743"/>
    <mergeCell ref="N742:N743"/>
    <mergeCell ref="O742:O743"/>
    <mergeCell ref="P742:P743"/>
    <mergeCell ref="Q742:Q743"/>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N739:N741"/>
    <mergeCell ref="O739:O741"/>
    <mergeCell ref="P739:P741"/>
    <mergeCell ref="Q739:Q741"/>
    <mergeCell ref="A735:A738"/>
    <mergeCell ref="B735:B738"/>
    <mergeCell ref="C735:C738"/>
    <mergeCell ref="D735:D738"/>
    <mergeCell ref="E735:E738"/>
    <mergeCell ref="F735:F738"/>
    <mergeCell ref="G735:G738"/>
    <mergeCell ref="H735:H738"/>
    <mergeCell ref="I735:I738"/>
    <mergeCell ref="J735:J738"/>
    <mergeCell ref="K735:K738"/>
    <mergeCell ref="L735:L738"/>
    <mergeCell ref="M735:M738"/>
    <mergeCell ref="N735:N738"/>
    <mergeCell ref="O735:O738"/>
    <mergeCell ref="P735:P738"/>
    <mergeCell ref="Q735:Q738"/>
    <mergeCell ref="A730:A734"/>
    <mergeCell ref="B730:B734"/>
    <mergeCell ref="C730:C734"/>
    <mergeCell ref="D730:D734"/>
    <mergeCell ref="E730:E734"/>
    <mergeCell ref="F730:F734"/>
    <mergeCell ref="G730:G734"/>
    <mergeCell ref="H730:H734"/>
    <mergeCell ref="I730:I734"/>
    <mergeCell ref="J730:J734"/>
    <mergeCell ref="K730:K734"/>
    <mergeCell ref="L730:L734"/>
    <mergeCell ref="M730:M734"/>
    <mergeCell ref="N730:N734"/>
    <mergeCell ref="O730:O734"/>
    <mergeCell ref="P730:P734"/>
    <mergeCell ref="Q730:Q734"/>
    <mergeCell ref="A727:A728"/>
    <mergeCell ref="B727:B728"/>
    <mergeCell ref="C727:C728"/>
    <mergeCell ref="D727:D728"/>
    <mergeCell ref="E727:E728"/>
    <mergeCell ref="F727:F728"/>
    <mergeCell ref="G727:G728"/>
    <mergeCell ref="H727:H728"/>
    <mergeCell ref="I727:I728"/>
    <mergeCell ref="J727:J728"/>
    <mergeCell ref="K727:K728"/>
    <mergeCell ref="L727:L728"/>
    <mergeCell ref="M727:M728"/>
    <mergeCell ref="N727:N728"/>
    <mergeCell ref="O727:O728"/>
    <mergeCell ref="P727:P728"/>
    <mergeCell ref="Q727:Q728"/>
    <mergeCell ref="A725:A726"/>
    <mergeCell ref="B725:B726"/>
    <mergeCell ref="C725:C726"/>
    <mergeCell ref="D725:D726"/>
    <mergeCell ref="E725:E726"/>
    <mergeCell ref="F725:F726"/>
    <mergeCell ref="G725:G726"/>
    <mergeCell ref="H725:H726"/>
    <mergeCell ref="I725:I726"/>
    <mergeCell ref="J725:J726"/>
    <mergeCell ref="K725:K726"/>
    <mergeCell ref="L725:L726"/>
    <mergeCell ref="M725:M726"/>
    <mergeCell ref="N725:N726"/>
    <mergeCell ref="O725:O726"/>
    <mergeCell ref="P725:P726"/>
    <mergeCell ref="Q725:Q726"/>
    <mergeCell ref="A721:A724"/>
    <mergeCell ref="B721:B724"/>
    <mergeCell ref="C721:C724"/>
    <mergeCell ref="D721:D724"/>
    <mergeCell ref="E721:E724"/>
    <mergeCell ref="F721:F724"/>
    <mergeCell ref="G721:G724"/>
    <mergeCell ref="H721:H724"/>
    <mergeCell ref="I721:I724"/>
    <mergeCell ref="J721:J724"/>
    <mergeCell ref="K721:K724"/>
    <mergeCell ref="L721:L724"/>
    <mergeCell ref="M721:M724"/>
    <mergeCell ref="N721:N724"/>
    <mergeCell ref="O721:O724"/>
    <mergeCell ref="P721:P724"/>
    <mergeCell ref="Q721:Q724"/>
    <mergeCell ref="A718:A720"/>
    <mergeCell ref="B718:B720"/>
    <mergeCell ref="C718:C720"/>
    <mergeCell ref="D718:D720"/>
    <mergeCell ref="E718:E720"/>
    <mergeCell ref="F718:F720"/>
    <mergeCell ref="G718:G720"/>
    <mergeCell ref="H718:H720"/>
    <mergeCell ref="I718:I720"/>
    <mergeCell ref="J718:J720"/>
    <mergeCell ref="K718:K720"/>
    <mergeCell ref="L718:L720"/>
    <mergeCell ref="M718:M720"/>
    <mergeCell ref="N718:N720"/>
    <mergeCell ref="O718:O720"/>
    <mergeCell ref="P718:P720"/>
    <mergeCell ref="Q718:Q720"/>
    <mergeCell ref="A714:A715"/>
    <mergeCell ref="B714:B715"/>
    <mergeCell ref="C714:C715"/>
    <mergeCell ref="D714:D715"/>
    <mergeCell ref="E714:E715"/>
    <mergeCell ref="F714:F715"/>
    <mergeCell ref="G714:G715"/>
    <mergeCell ref="H714:H715"/>
    <mergeCell ref="I714:I715"/>
    <mergeCell ref="J714:J715"/>
    <mergeCell ref="K714:K715"/>
    <mergeCell ref="L714:L715"/>
    <mergeCell ref="M714:M715"/>
    <mergeCell ref="N714:N715"/>
    <mergeCell ref="O714:O715"/>
    <mergeCell ref="P714:P715"/>
    <mergeCell ref="Q714:Q715"/>
    <mergeCell ref="A712:A713"/>
    <mergeCell ref="B712:B713"/>
    <mergeCell ref="C712:C713"/>
    <mergeCell ref="D712:D713"/>
    <mergeCell ref="E712:E713"/>
    <mergeCell ref="F712:F713"/>
    <mergeCell ref="G712:G713"/>
    <mergeCell ref="H712:H713"/>
    <mergeCell ref="I712:I713"/>
    <mergeCell ref="J712:J713"/>
    <mergeCell ref="K712:K713"/>
    <mergeCell ref="L712:L713"/>
    <mergeCell ref="M712:M713"/>
    <mergeCell ref="N712:N713"/>
    <mergeCell ref="O712:O713"/>
    <mergeCell ref="P712:P713"/>
    <mergeCell ref="Q712:Q713"/>
    <mergeCell ref="A531:A533"/>
    <mergeCell ref="B531:B533"/>
    <mergeCell ref="C531:C533"/>
    <mergeCell ref="D531:D533"/>
    <mergeCell ref="E531:E533"/>
    <mergeCell ref="F531:F533"/>
    <mergeCell ref="G531:G533"/>
    <mergeCell ref="H531:H533"/>
    <mergeCell ref="I531:I533"/>
    <mergeCell ref="J531:J533"/>
    <mergeCell ref="K531:K533"/>
    <mergeCell ref="L531:L533"/>
    <mergeCell ref="M531:M533"/>
    <mergeCell ref="AP534:AP535"/>
    <mergeCell ref="AQ534:AQ535"/>
    <mergeCell ref="R534:R535"/>
    <mergeCell ref="Z534:Z535"/>
    <mergeCell ref="AE534:AE535"/>
    <mergeCell ref="AJ534:AJ535"/>
    <mergeCell ref="AK534:AK535"/>
    <mergeCell ref="AL534:AL535"/>
    <mergeCell ref="AM534:AM535"/>
    <mergeCell ref="AN534:AN535"/>
    <mergeCell ref="AO534:AO535"/>
    <mergeCell ref="AK531:AK533"/>
    <mergeCell ref="AL531:AL533"/>
    <mergeCell ref="AM531:AM533"/>
    <mergeCell ref="AN531:AN533"/>
    <mergeCell ref="AO531:AO533"/>
    <mergeCell ref="AP531:AP533"/>
    <mergeCell ref="AQ531:AQ533"/>
    <mergeCell ref="R531:R533"/>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N531:N533"/>
    <mergeCell ref="O531:O533"/>
    <mergeCell ref="P531:P533"/>
    <mergeCell ref="Q531:Q533"/>
    <mergeCell ref="R526:R528"/>
    <mergeCell ref="Z526:Z528"/>
    <mergeCell ref="AE526:AE528"/>
    <mergeCell ref="AN529:AN530"/>
    <mergeCell ref="AJ526:AJ528"/>
    <mergeCell ref="AK526:AK528"/>
    <mergeCell ref="AL526:AL528"/>
    <mergeCell ref="AM526:AM528"/>
    <mergeCell ref="AN526:AN528"/>
    <mergeCell ref="K526:K528"/>
    <mergeCell ref="L526:L528"/>
    <mergeCell ref="M526:M528"/>
    <mergeCell ref="N526:N528"/>
    <mergeCell ref="O526:O528"/>
    <mergeCell ref="P526:P528"/>
    <mergeCell ref="Q526:Q528"/>
    <mergeCell ref="Q529:Q530"/>
    <mergeCell ref="R529:R530"/>
    <mergeCell ref="Z529:Z530"/>
    <mergeCell ref="AE529:AE530"/>
    <mergeCell ref="AJ529:AJ530"/>
    <mergeCell ref="AK529:AK530"/>
    <mergeCell ref="AL529:AL530"/>
    <mergeCell ref="AM529:AM530"/>
    <mergeCell ref="Z531:Z533"/>
    <mergeCell ref="AE531:AE533"/>
    <mergeCell ref="AJ531:AJ533"/>
    <mergeCell ref="AO526:AO528"/>
    <mergeCell ref="AP526:AP528"/>
    <mergeCell ref="AQ526:AQ528"/>
    <mergeCell ref="A529:A530"/>
    <mergeCell ref="B529:B530"/>
    <mergeCell ref="C529:C530"/>
    <mergeCell ref="D529:D530"/>
    <mergeCell ref="E529:E530"/>
    <mergeCell ref="F529:F530"/>
    <mergeCell ref="G529:G530"/>
    <mergeCell ref="H529:H530"/>
    <mergeCell ref="I529:I530"/>
    <mergeCell ref="J529:J530"/>
    <mergeCell ref="K529:K530"/>
    <mergeCell ref="L529:L530"/>
    <mergeCell ref="M529:M530"/>
    <mergeCell ref="N529:N530"/>
    <mergeCell ref="O529:O530"/>
    <mergeCell ref="P529:P530"/>
    <mergeCell ref="AO529:AO530"/>
    <mergeCell ref="AP529:AP530"/>
    <mergeCell ref="AQ529:AQ530"/>
    <mergeCell ref="A526:A528"/>
    <mergeCell ref="B526:B528"/>
    <mergeCell ref="C526:C528"/>
    <mergeCell ref="D526:D528"/>
    <mergeCell ref="E526:E528"/>
    <mergeCell ref="F526:F528"/>
    <mergeCell ref="G526:G528"/>
    <mergeCell ref="H526:H528"/>
    <mergeCell ref="I526:I528"/>
    <mergeCell ref="J526:J528"/>
    <mergeCell ref="AM521:AM522"/>
    <mergeCell ref="AN521:AN522"/>
    <mergeCell ref="AO521:AO522"/>
    <mergeCell ref="AP521:AP522"/>
    <mergeCell ref="AQ521:AQ522"/>
    <mergeCell ref="A523:A525"/>
    <mergeCell ref="B523:B525"/>
    <mergeCell ref="C523:C525"/>
    <mergeCell ref="D523:D525"/>
    <mergeCell ref="E523:E525"/>
    <mergeCell ref="F523:F525"/>
    <mergeCell ref="G523:G525"/>
    <mergeCell ref="H523:H525"/>
    <mergeCell ref="I523:I525"/>
    <mergeCell ref="J523:J525"/>
    <mergeCell ref="K523:K525"/>
    <mergeCell ref="L523:L525"/>
    <mergeCell ref="M523:M525"/>
    <mergeCell ref="N523:N525"/>
    <mergeCell ref="O523:O525"/>
    <mergeCell ref="P523:P525"/>
    <mergeCell ref="Q523:Q525"/>
    <mergeCell ref="R523:R525"/>
    <mergeCell ref="Z523:Z525"/>
    <mergeCell ref="AE523:AE525"/>
    <mergeCell ref="AJ523:AJ525"/>
    <mergeCell ref="AK523:AK525"/>
    <mergeCell ref="AL523:AL525"/>
    <mergeCell ref="AJ517:AJ520"/>
    <mergeCell ref="AK517:AK520"/>
    <mergeCell ref="AL517:AL520"/>
    <mergeCell ref="A521:A522"/>
    <mergeCell ref="B521:B522"/>
    <mergeCell ref="C521:C522"/>
    <mergeCell ref="D521:D522"/>
    <mergeCell ref="E521:E522"/>
    <mergeCell ref="F521:F522"/>
    <mergeCell ref="G521:G522"/>
    <mergeCell ref="H521:H522"/>
    <mergeCell ref="I521:I522"/>
    <mergeCell ref="J521:J522"/>
    <mergeCell ref="K521:K522"/>
    <mergeCell ref="L521:L522"/>
    <mergeCell ref="M521:M522"/>
    <mergeCell ref="N521:N522"/>
    <mergeCell ref="O521:O522"/>
    <mergeCell ref="P521:P522"/>
    <mergeCell ref="Q521:Q522"/>
    <mergeCell ref="R521:R522"/>
    <mergeCell ref="Z521:Z522"/>
    <mergeCell ref="AE521:AE522"/>
    <mergeCell ref="AJ521:AJ522"/>
    <mergeCell ref="AK521:AK522"/>
    <mergeCell ref="AL521:AL522"/>
    <mergeCell ref="A517:A520"/>
    <mergeCell ref="B517:B520"/>
    <mergeCell ref="C517:C520"/>
    <mergeCell ref="D517:D520"/>
    <mergeCell ref="E517:E520"/>
    <mergeCell ref="F517:F520"/>
    <mergeCell ref="G517:G520"/>
    <mergeCell ref="H517:H520"/>
    <mergeCell ref="I517:I520"/>
    <mergeCell ref="J517:J520"/>
    <mergeCell ref="K517:K520"/>
    <mergeCell ref="L517:L520"/>
    <mergeCell ref="M517:M520"/>
    <mergeCell ref="N517:N520"/>
    <mergeCell ref="O517:O520"/>
    <mergeCell ref="P517:P520"/>
    <mergeCell ref="Q517:Q520"/>
    <mergeCell ref="R511:R513"/>
    <mergeCell ref="Z511:Z513"/>
    <mergeCell ref="AE511:AE513"/>
    <mergeCell ref="G511:G513"/>
    <mergeCell ref="H511:H513"/>
    <mergeCell ref="I511:I513"/>
    <mergeCell ref="J511:J513"/>
    <mergeCell ref="K511:K513"/>
    <mergeCell ref="L511:L513"/>
    <mergeCell ref="M511:M513"/>
    <mergeCell ref="N511:N513"/>
    <mergeCell ref="O511:O513"/>
    <mergeCell ref="P511:P513"/>
    <mergeCell ref="Q511:Q513"/>
    <mergeCell ref="R517:R520"/>
    <mergeCell ref="Z517:Z520"/>
    <mergeCell ref="AE517:AE520"/>
    <mergeCell ref="AJ511:AJ513"/>
    <mergeCell ref="AK511:AK513"/>
    <mergeCell ref="AL511:AL513"/>
    <mergeCell ref="A514:A516"/>
    <mergeCell ref="B514:B516"/>
    <mergeCell ref="C514:C516"/>
    <mergeCell ref="D514:D516"/>
    <mergeCell ref="E514:E516"/>
    <mergeCell ref="F514:F516"/>
    <mergeCell ref="G514:G516"/>
    <mergeCell ref="H514:H516"/>
    <mergeCell ref="I514:I516"/>
    <mergeCell ref="J514:J516"/>
    <mergeCell ref="K514:K516"/>
    <mergeCell ref="L514:L516"/>
    <mergeCell ref="M514:M516"/>
    <mergeCell ref="N514:N516"/>
    <mergeCell ref="O514:O516"/>
    <mergeCell ref="P514:P516"/>
    <mergeCell ref="Q514:Q516"/>
    <mergeCell ref="R514:R516"/>
    <mergeCell ref="Z514:Z516"/>
    <mergeCell ref="AE514:AE516"/>
    <mergeCell ref="AJ514:AJ516"/>
    <mergeCell ref="AK514:AK516"/>
    <mergeCell ref="AL514:AL516"/>
    <mergeCell ref="A511:A513"/>
    <mergeCell ref="B511:B513"/>
    <mergeCell ref="C511:C513"/>
    <mergeCell ref="D511:D513"/>
    <mergeCell ref="E511:E513"/>
    <mergeCell ref="F511:F513"/>
    <mergeCell ref="AM505:AM507"/>
    <mergeCell ref="AN505:AN507"/>
    <mergeCell ref="AO505:AO507"/>
    <mergeCell ref="AP505:AP507"/>
    <mergeCell ref="AQ505:AQ507"/>
    <mergeCell ref="A508:A510"/>
    <mergeCell ref="B508:B510"/>
    <mergeCell ref="C508:C510"/>
    <mergeCell ref="D508:D510"/>
    <mergeCell ref="E508:E510"/>
    <mergeCell ref="F508:F510"/>
    <mergeCell ref="G508:G510"/>
    <mergeCell ref="H508:H510"/>
    <mergeCell ref="I508:I510"/>
    <mergeCell ref="J508:J510"/>
    <mergeCell ref="K508:K510"/>
    <mergeCell ref="L508:L510"/>
    <mergeCell ref="M508:M510"/>
    <mergeCell ref="N508:N510"/>
    <mergeCell ref="O508:O510"/>
    <mergeCell ref="P508:P510"/>
    <mergeCell ref="Q508:Q510"/>
    <mergeCell ref="R508:R510"/>
    <mergeCell ref="Z508:Z510"/>
    <mergeCell ref="AE508:AE510"/>
    <mergeCell ref="AJ508:AJ510"/>
    <mergeCell ref="AK508:AK510"/>
    <mergeCell ref="AL508:AL510"/>
    <mergeCell ref="AQ502:AQ504"/>
    <mergeCell ref="A505:A507"/>
    <mergeCell ref="B505:B507"/>
    <mergeCell ref="C505:C507"/>
    <mergeCell ref="D505:D507"/>
    <mergeCell ref="E505:E507"/>
    <mergeCell ref="F505:F507"/>
    <mergeCell ref="G505:G507"/>
    <mergeCell ref="H505:H507"/>
    <mergeCell ref="I505:I507"/>
    <mergeCell ref="J505:J507"/>
    <mergeCell ref="K505:K507"/>
    <mergeCell ref="L505:L507"/>
    <mergeCell ref="M505:M507"/>
    <mergeCell ref="N505:N507"/>
    <mergeCell ref="O505:O507"/>
    <mergeCell ref="P505:P507"/>
    <mergeCell ref="Q505:Q507"/>
    <mergeCell ref="R505:R507"/>
    <mergeCell ref="Z505:Z507"/>
    <mergeCell ref="AE505:AE507"/>
    <mergeCell ref="AJ505:AJ507"/>
    <mergeCell ref="AK505:AK507"/>
    <mergeCell ref="AL505:AL507"/>
    <mergeCell ref="Z502:Z504"/>
    <mergeCell ref="AE502:AE504"/>
    <mergeCell ref="AJ502:AJ504"/>
    <mergeCell ref="AK502:AK504"/>
    <mergeCell ref="AL502:AL504"/>
    <mergeCell ref="AM502:AM504"/>
    <mergeCell ref="AN502:AN504"/>
    <mergeCell ref="AO502:AO504"/>
    <mergeCell ref="AP502:AP504"/>
    <mergeCell ref="R499:R501"/>
    <mergeCell ref="AE499:AE501"/>
    <mergeCell ref="Z499:Z501"/>
    <mergeCell ref="AJ499:AJ501"/>
    <mergeCell ref="AK499:AK501"/>
    <mergeCell ref="AL499:AL501"/>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A499:A501"/>
    <mergeCell ref="B499:B501"/>
    <mergeCell ref="C499:C501"/>
    <mergeCell ref="D499:D501"/>
    <mergeCell ref="E499:E501"/>
    <mergeCell ref="F499:F501"/>
    <mergeCell ref="G499:G501"/>
    <mergeCell ref="H499:H501"/>
    <mergeCell ref="I499:I501"/>
    <mergeCell ref="J499:J501"/>
    <mergeCell ref="K499:K501"/>
    <mergeCell ref="L499:L501"/>
    <mergeCell ref="M499:M501"/>
    <mergeCell ref="N499:N501"/>
    <mergeCell ref="O499:O501"/>
    <mergeCell ref="P499:P501"/>
    <mergeCell ref="Q499:Q501"/>
    <mergeCell ref="AP494:AP495"/>
    <mergeCell ref="AQ494:AQ495"/>
    <mergeCell ref="A496:A498"/>
    <mergeCell ref="B496:B498"/>
    <mergeCell ref="C496:C498"/>
    <mergeCell ref="D496:D498"/>
    <mergeCell ref="E496:E498"/>
    <mergeCell ref="F496:F498"/>
    <mergeCell ref="G496:G498"/>
    <mergeCell ref="H496:H498"/>
    <mergeCell ref="I496:I498"/>
    <mergeCell ref="J496:J498"/>
    <mergeCell ref="K496:K498"/>
    <mergeCell ref="L496:L498"/>
    <mergeCell ref="M496:M498"/>
    <mergeCell ref="N496:N498"/>
    <mergeCell ref="O496:O498"/>
    <mergeCell ref="P496:P498"/>
    <mergeCell ref="Q496:Q498"/>
    <mergeCell ref="R496:R498"/>
    <mergeCell ref="Z496:Z498"/>
    <mergeCell ref="AE496:AE498"/>
    <mergeCell ref="AJ496:AJ498"/>
    <mergeCell ref="AK496:AK498"/>
    <mergeCell ref="AL496:AL498"/>
    <mergeCell ref="R494:R495"/>
    <mergeCell ref="Z494:Z495"/>
    <mergeCell ref="AE494:AE495"/>
    <mergeCell ref="AJ494:AJ495"/>
    <mergeCell ref="Q491:Q493"/>
    <mergeCell ref="R491:R493"/>
    <mergeCell ref="Z491:Z493"/>
    <mergeCell ref="AE491:AE493"/>
    <mergeCell ref="AJ491:AJ493"/>
    <mergeCell ref="AK491:AK493"/>
    <mergeCell ref="AL491:AL493"/>
    <mergeCell ref="AM491:AM493"/>
    <mergeCell ref="AK494:AK495"/>
    <mergeCell ref="AL494:AL495"/>
    <mergeCell ref="AM494:AM495"/>
    <mergeCell ref="AN494:AN495"/>
    <mergeCell ref="AO494:AO495"/>
    <mergeCell ref="A494:A495"/>
    <mergeCell ref="B494:B495"/>
    <mergeCell ref="C494:C495"/>
    <mergeCell ref="D494:D495"/>
    <mergeCell ref="E494:E495"/>
    <mergeCell ref="F494:F495"/>
    <mergeCell ref="G494:G495"/>
    <mergeCell ref="H494:H495"/>
    <mergeCell ref="I494:I495"/>
    <mergeCell ref="J494:J495"/>
    <mergeCell ref="K494:K495"/>
    <mergeCell ref="L494:L495"/>
    <mergeCell ref="M494:M495"/>
    <mergeCell ref="N494:N495"/>
    <mergeCell ref="O494:O495"/>
    <mergeCell ref="P494:P495"/>
    <mergeCell ref="Q494:Q495"/>
    <mergeCell ref="AN491:AN493"/>
    <mergeCell ref="AJ488:AJ490"/>
    <mergeCell ref="AK488:AK490"/>
    <mergeCell ref="AL488:AL490"/>
    <mergeCell ref="AM488:AM490"/>
    <mergeCell ref="AN488:AN490"/>
    <mergeCell ref="AO488:AO490"/>
    <mergeCell ref="AP488:AP490"/>
    <mergeCell ref="AQ488:AQ490"/>
    <mergeCell ref="A491:A493"/>
    <mergeCell ref="B491:B493"/>
    <mergeCell ref="C491:C493"/>
    <mergeCell ref="D491:D493"/>
    <mergeCell ref="E491:E493"/>
    <mergeCell ref="F491:F493"/>
    <mergeCell ref="G491:G493"/>
    <mergeCell ref="H491:H493"/>
    <mergeCell ref="I491:I493"/>
    <mergeCell ref="J491:J493"/>
    <mergeCell ref="K491:K493"/>
    <mergeCell ref="L491:L493"/>
    <mergeCell ref="M491:M493"/>
    <mergeCell ref="N491:N493"/>
    <mergeCell ref="O491:O493"/>
    <mergeCell ref="P491:P493"/>
    <mergeCell ref="AO491:AO493"/>
    <mergeCell ref="AP491:AP493"/>
    <mergeCell ref="AQ491:AQ493"/>
    <mergeCell ref="A488:A490"/>
    <mergeCell ref="B488:B490"/>
    <mergeCell ref="C488:C490"/>
    <mergeCell ref="D488:D490"/>
    <mergeCell ref="E488:E490"/>
    <mergeCell ref="F488:F490"/>
    <mergeCell ref="G488:G490"/>
    <mergeCell ref="H488:H490"/>
    <mergeCell ref="I488:I490"/>
    <mergeCell ref="J488:J490"/>
    <mergeCell ref="K488:K490"/>
    <mergeCell ref="L488:L490"/>
    <mergeCell ref="M488:M490"/>
    <mergeCell ref="N488:N490"/>
    <mergeCell ref="O488:O490"/>
    <mergeCell ref="P488:P490"/>
    <mergeCell ref="Q488:Q490"/>
    <mergeCell ref="AM482:AM484"/>
    <mergeCell ref="R488:R490"/>
    <mergeCell ref="Z488:Z490"/>
    <mergeCell ref="AE488:AE490"/>
    <mergeCell ref="AN482:AN484"/>
    <mergeCell ref="AO482:AO484"/>
    <mergeCell ref="AP482:AP484"/>
    <mergeCell ref="AQ482:AQ484"/>
    <mergeCell ref="A485:A487"/>
    <mergeCell ref="B485:B487"/>
    <mergeCell ref="C485:C487"/>
    <mergeCell ref="D485:D487"/>
    <mergeCell ref="E485:E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R485:R487"/>
    <mergeCell ref="Z485:Z487"/>
    <mergeCell ref="AE485:AE487"/>
    <mergeCell ref="AJ485:AJ487"/>
    <mergeCell ref="AK485:AK487"/>
    <mergeCell ref="AL485:AL487"/>
    <mergeCell ref="AQ479:AQ481"/>
    <mergeCell ref="A482:A484"/>
    <mergeCell ref="B482:B484"/>
    <mergeCell ref="C482:C484"/>
    <mergeCell ref="D482:D484"/>
    <mergeCell ref="E482:E484"/>
    <mergeCell ref="F482:F484"/>
    <mergeCell ref="G482:G484"/>
    <mergeCell ref="H482:H484"/>
    <mergeCell ref="I482:I484"/>
    <mergeCell ref="J482:J484"/>
    <mergeCell ref="K482:K484"/>
    <mergeCell ref="L482:L484"/>
    <mergeCell ref="M482:M484"/>
    <mergeCell ref="N482:N484"/>
    <mergeCell ref="O482:O484"/>
    <mergeCell ref="P482:P484"/>
    <mergeCell ref="Q482:Q484"/>
    <mergeCell ref="R482:R484"/>
    <mergeCell ref="Z482:Z484"/>
    <mergeCell ref="AE482:AE484"/>
    <mergeCell ref="AJ482:AJ484"/>
    <mergeCell ref="AK482:AK484"/>
    <mergeCell ref="AL482:AL484"/>
    <mergeCell ref="Z479:Z481"/>
    <mergeCell ref="AE479:AE481"/>
    <mergeCell ref="AJ479:AJ481"/>
    <mergeCell ref="AK479:AK481"/>
    <mergeCell ref="AL479:AL481"/>
    <mergeCell ref="AM479:AM481"/>
    <mergeCell ref="AN479:AN481"/>
    <mergeCell ref="AO479:AO481"/>
    <mergeCell ref="AP479:AP481"/>
    <mergeCell ref="J479:J481"/>
    <mergeCell ref="K479:K481"/>
    <mergeCell ref="L479:L481"/>
    <mergeCell ref="M479:M481"/>
    <mergeCell ref="N479:N481"/>
    <mergeCell ref="O479:O481"/>
    <mergeCell ref="P479:P481"/>
    <mergeCell ref="Q479:Q481"/>
    <mergeCell ref="R479:R481"/>
    <mergeCell ref="A479:A481"/>
    <mergeCell ref="B479:B481"/>
    <mergeCell ref="C479:C481"/>
    <mergeCell ref="D479:D481"/>
    <mergeCell ref="E479:E481"/>
    <mergeCell ref="F479:F481"/>
    <mergeCell ref="G479:G481"/>
    <mergeCell ref="H479:H481"/>
    <mergeCell ref="I479:I481"/>
    <mergeCell ref="AE476:AE478"/>
    <mergeCell ref="AJ476:AJ478"/>
    <mergeCell ref="AK476:AK478"/>
    <mergeCell ref="AL476:AL478"/>
    <mergeCell ref="AM476:AM478"/>
    <mergeCell ref="AN476:AN478"/>
    <mergeCell ref="AO476:AO478"/>
    <mergeCell ref="AP476:AP478"/>
    <mergeCell ref="AQ476:AQ478"/>
    <mergeCell ref="AM473:AM475"/>
    <mergeCell ref="AN473:AN475"/>
    <mergeCell ref="AO473:AO475"/>
    <mergeCell ref="AP473:AP475"/>
    <mergeCell ref="AQ473:AQ475"/>
    <mergeCell ref="A476:A478"/>
    <mergeCell ref="B476:B478"/>
    <mergeCell ref="C476:C478"/>
    <mergeCell ref="D476:D478"/>
    <mergeCell ref="E476:E478"/>
    <mergeCell ref="F476:F478"/>
    <mergeCell ref="G476:G478"/>
    <mergeCell ref="H476:H478"/>
    <mergeCell ref="I476:I478"/>
    <mergeCell ref="J476:J478"/>
    <mergeCell ref="K476:K478"/>
    <mergeCell ref="L476:L478"/>
    <mergeCell ref="M476:M478"/>
    <mergeCell ref="N476:N478"/>
    <mergeCell ref="O476:O478"/>
    <mergeCell ref="P476:P478"/>
    <mergeCell ref="Q476:Q478"/>
    <mergeCell ref="R476:R478"/>
    <mergeCell ref="Z476:Z478"/>
    <mergeCell ref="AQ470:AQ472"/>
    <mergeCell ref="A473:A475"/>
    <mergeCell ref="B473:B475"/>
    <mergeCell ref="C473:C475"/>
    <mergeCell ref="D473:D475"/>
    <mergeCell ref="E473:E475"/>
    <mergeCell ref="F473:F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Z473:Z475"/>
    <mergeCell ref="AE473:AE475"/>
    <mergeCell ref="AJ473:AJ475"/>
    <mergeCell ref="AK473:AK475"/>
    <mergeCell ref="AL473:AL475"/>
    <mergeCell ref="Z470:Z472"/>
    <mergeCell ref="AE470:AE472"/>
    <mergeCell ref="AJ470:AJ472"/>
    <mergeCell ref="AK470:AK472"/>
    <mergeCell ref="AL470:AL472"/>
    <mergeCell ref="AM470:AM472"/>
    <mergeCell ref="AN470:AN472"/>
    <mergeCell ref="AO470:AO472"/>
    <mergeCell ref="AP470:AP472"/>
    <mergeCell ref="AL468:AL469"/>
    <mergeCell ref="AM468:AM469"/>
    <mergeCell ref="AN468:AN469"/>
    <mergeCell ref="AO468:AO469"/>
    <mergeCell ref="AP468:AP469"/>
    <mergeCell ref="AQ468:AQ469"/>
    <mergeCell ref="A470:A472"/>
    <mergeCell ref="B470:B472"/>
    <mergeCell ref="C470:C472"/>
    <mergeCell ref="D470:D472"/>
    <mergeCell ref="E470:E472"/>
    <mergeCell ref="F470:F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AK465:AK467"/>
    <mergeCell ref="AL465:AL467"/>
    <mergeCell ref="A468:A469"/>
    <mergeCell ref="B468:B469"/>
    <mergeCell ref="C468:C469"/>
    <mergeCell ref="D468:D469"/>
    <mergeCell ref="E468:E469"/>
    <mergeCell ref="F468:F469"/>
    <mergeCell ref="G468:G469"/>
    <mergeCell ref="H468:H469"/>
    <mergeCell ref="I468:I469"/>
    <mergeCell ref="J468:J469"/>
    <mergeCell ref="K468:K469"/>
    <mergeCell ref="L468:L469"/>
    <mergeCell ref="M468:M469"/>
    <mergeCell ref="N468:N469"/>
    <mergeCell ref="O468:O469"/>
    <mergeCell ref="P468:P469"/>
    <mergeCell ref="Q468:Q469"/>
    <mergeCell ref="R468:R469"/>
    <mergeCell ref="Z468:Z469"/>
    <mergeCell ref="AE468:AE469"/>
    <mergeCell ref="AJ468:AJ469"/>
    <mergeCell ref="AK468:AK469"/>
    <mergeCell ref="AQ462:AQ464"/>
    <mergeCell ref="AR462:AR464"/>
    <mergeCell ref="AS462:AS464"/>
    <mergeCell ref="A465:A467"/>
    <mergeCell ref="B465:B467"/>
    <mergeCell ref="C465:C467"/>
    <mergeCell ref="D465:D467"/>
    <mergeCell ref="E465:E467"/>
    <mergeCell ref="F465:F467"/>
    <mergeCell ref="G465:G467"/>
    <mergeCell ref="H465:H467"/>
    <mergeCell ref="I465:I467"/>
    <mergeCell ref="J465:J467"/>
    <mergeCell ref="K465:K467"/>
    <mergeCell ref="L465:L467"/>
    <mergeCell ref="M465:M467"/>
    <mergeCell ref="N465:N467"/>
    <mergeCell ref="O465:O467"/>
    <mergeCell ref="P465:P467"/>
    <mergeCell ref="Q465:Q467"/>
    <mergeCell ref="R465:R467"/>
    <mergeCell ref="Z465:Z467"/>
    <mergeCell ref="AE465:AE467"/>
    <mergeCell ref="AJ465:AJ467"/>
    <mergeCell ref="Z462:Z464"/>
    <mergeCell ref="AE462:AE464"/>
    <mergeCell ref="AJ462:AJ464"/>
    <mergeCell ref="AK462:AK464"/>
    <mergeCell ref="AL462:AL464"/>
    <mergeCell ref="AM462:AM464"/>
    <mergeCell ref="AN462:AN464"/>
    <mergeCell ref="AO462:AO464"/>
    <mergeCell ref="AP462:AP464"/>
    <mergeCell ref="J462:J464"/>
    <mergeCell ref="K462:K464"/>
    <mergeCell ref="L462:L464"/>
    <mergeCell ref="M462:M464"/>
    <mergeCell ref="N462:N464"/>
    <mergeCell ref="O462:O464"/>
    <mergeCell ref="P462:P464"/>
    <mergeCell ref="Q462:Q464"/>
    <mergeCell ref="R462:R464"/>
    <mergeCell ref="A462:A464"/>
    <mergeCell ref="B462:B464"/>
    <mergeCell ref="C462:C464"/>
    <mergeCell ref="D462:D464"/>
    <mergeCell ref="E462:E464"/>
    <mergeCell ref="F462:F464"/>
    <mergeCell ref="G462:G464"/>
    <mergeCell ref="H462:H464"/>
    <mergeCell ref="I462:I464"/>
    <mergeCell ref="AE460:AE461"/>
    <mergeCell ref="AJ460:AJ461"/>
    <mergeCell ref="AK460:AK461"/>
    <mergeCell ref="AL460:AL461"/>
    <mergeCell ref="AM460:AM461"/>
    <mergeCell ref="AN460:AN461"/>
    <mergeCell ref="AO460:AO461"/>
    <mergeCell ref="AP460:AP461"/>
    <mergeCell ref="AQ460:AQ461"/>
    <mergeCell ref="AM457:AM459"/>
    <mergeCell ref="AN457:AN459"/>
    <mergeCell ref="AO457:AO459"/>
    <mergeCell ref="AP457:AP459"/>
    <mergeCell ref="AQ457:AQ459"/>
    <mergeCell ref="A460:A461"/>
    <mergeCell ref="B460:B461"/>
    <mergeCell ref="C460:C461"/>
    <mergeCell ref="D460:D461"/>
    <mergeCell ref="E460:E461"/>
    <mergeCell ref="F460:F461"/>
    <mergeCell ref="G460:G461"/>
    <mergeCell ref="H460:H461"/>
    <mergeCell ref="I460:I461"/>
    <mergeCell ref="J460:J461"/>
    <mergeCell ref="K460:K461"/>
    <mergeCell ref="L460:L461"/>
    <mergeCell ref="M460:M461"/>
    <mergeCell ref="N460:N461"/>
    <mergeCell ref="O460:O461"/>
    <mergeCell ref="P460:P461"/>
    <mergeCell ref="Q460:Q461"/>
    <mergeCell ref="R460:R461"/>
    <mergeCell ref="Z460:Z461"/>
    <mergeCell ref="AQ455:AQ456"/>
    <mergeCell ref="A457:A459"/>
    <mergeCell ref="B457:B459"/>
    <mergeCell ref="C457:C459"/>
    <mergeCell ref="D457:D459"/>
    <mergeCell ref="E457:E459"/>
    <mergeCell ref="F457:F459"/>
    <mergeCell ref="G457:G459"/>
    <mergeCell ref="H457:H459"/>
    <mergeCell ref="I457:I459"/>
    <mergeCell ref="J457:J459"/>
    <mergeCell ref="K457:K459"/>
    <mergeCell ref="L457:L459"/>
    <mergeCell ref="M457:M459"/>
    <mergeCell ref="N457:N459"/>
    <mergeCell ref="O457:O459"/>
    <mergeCell ref="P457:P459"/>
    <mergeCell ref="Q457:Q459"/>
    <mergeCell ref="R457:R459"/>
    <mergeCell ref="Z457:Z459"/>
    <mergeCell ref="AE457:AE459"/>
    <mergeCell ref="AJ457:AJ459"/>
    <mergeCell ref="AK457:AK459"/>
    <mergeCell ref="AL457:AL459"/>
    <mergeCell ref="Z455:Z456"/>
    <mergeCell ref="AE455:AE456"/>
    <mergeCell ref="AJ455:AJ456"/>
    <mergeCell ref="AK455:AK456"/>
    <mergeCell ref="AL455:AL456"/>
    <mergeCell ref="AM455:AM456"/>
    <mergeCell ref="AN455:AN456"/>
    <mergeCell ref="AO455:AO456"/>
    <mergeCell ref="AP455:AP456"/>
    <mergeCell ref="J455:J456"/>
    <mergeCell ref="K455:K456"/>
    <mergeCell ref="L455:L456"/>
    <mergeCell ref="M455:M456"/>
    <mergeCell ref="N455:N456"/>
    <mergeCell ref="O455:O456"/>
    <mergeCell ref="P455:P456"/>
    <mergeCell ref="Q455:Q456"/>
    <mergeCell ref="R455:R456"/>
    <mergeCell ref="A455:A456"/>
    <mergeCell ref="B455:B456"/>
    <mergeCell ref="C455:C456"/>
    <mergeCell ref="D455:D456"/>
    <mergeCell ref="E455:E456"/>
    <mergeCell ref="F455:F456"/>
    <mergeCell ref="G455:G456"/>
    <mergeCell ref="H455:H456"/>
    <mergeCell ref="I455:I456"/>
    <mergeCell ref="AE453:AE454"/>
    <mergeCell ref="AJ453:AJ454"/>
    <mergeCell ref="AK453:AK454"/>
    <mergeCell ref="AL453:AL454"/>
    <mergeCell ref="AM453:AM454"/>
    <mergeCell ref="AN453:AN454"/>
    <mergeCell ref="AO453:AO454"/>
    <mergeCell ref="AP453:AP454"/>
    <mergeCell ref="AQ453:AQ454"/>
    <mergeCell ref="AM450:AM452"/>
    <mergeCell ref="AN450:AN452"/>
    <mergeCell ref="AO450:AO452"/>
    <mergeCell ref="AP450:AP452"/>
    <mergeCell ref="AQ450:AQ452"/>
    <mergeCell ref="A453:A454"/>
    <mergeCell ref="B453:B454"/>
    <mergeCell ref="C453:C454"/>
    <mergeCell ref="D453:D454"/>
    <mergeCell ref="E453:E454"/>
    <mergeCell ref="F453:F454"/>
    <mergeCell ref="G453:G454"/>
    <mergeCell ref="H453:H454"/>
    <mergeCell ref="I453:I454"/>
    <mergeCell ref="J453:J454"/>
    <mergeCell ref="K453:K454"/>
    <mergeCell ref="L453:L454"/>
    <mergeCell ref="M453:M454"/>
    <mergeCell ref="N453:N454"/>
    <mergeCell ref="O453:O454"/>
    <mergeCell ref="P453:P454"/>
    <mergeCell ref="Q453:Q454"/>
    <mergeCell ref="R453:R454"/>
    <mergeCell ref="Z453:Z454"/>
    <mergeCell ref="AQ447:AQ449"/>
    <mergeCell ref="A450:A452"/>
    <mergeCell ref="B450:B452"/>
    <mergeCell ref="C450:C452"/>
    <mergeCell ref="D450:D452"/>
    <mergeCell ref="E450:E452"/>
    <mergeCell ref="F450:F452"/>
    <mergeCell ref="G450:G452"/>
    <mergeCell ref="H450:H452"/>
    <mergeCell ref="I450:I452"/>
    <mergeCell ref="J450:J452"/>
    <mergeCell ref="K450:K452"/>
    <mergeCell ref="L450:L452"/>
    <mergeCell ref="M450:M452"/>
    <mergeCell ref="N450:N452"/>
    <mergeCell ref="O450:O452"/>
    <mergeCell ref="P450:P452"/>
    <mergeCell ref="Q450:Q452"/>
    <mergeCell ref="R450:R452"/>
    <mergeCell ref="Z450:Z452"/>
    <mergeCell ref="AE450:AE452"/>
    <mergeCell ref="AJ450:AJ452"/>
    <mergeCell ref="AK450:AK452"/>
    <mergeCell ref="AL450:AL452"/>
    <mergeCell ref="Z447:Z449"/>
    <mergeCell ref="AE447:AE449"/>
    <mergeCell ref="AJ447:AJ449"/>
    <mergeCell ref="AK447:AK449"/>
    <mergeCell ref="AL447:AL449"/>
    <mergeCell ref="AM447:AM449"/>
    <mergeCell ref="AN447:AN449"/>
    <mergeCell ref="AO447:AO449"/>
    <mergeCell ref="AP447:AP449"/>
    <mergeCell ref="J447:J449"/>
    <mergeCell ref="K447:K449"/>
    <mergeCell ref="L447:L449"/>
    <mergeCell ref="M447:M449"/>
    <mergeCell ref="N447:N449"/>
    <mergeCell ref="O447:O449"/>
    <mergeCell ref="P447:P449"/>
    <mergeCell ref="Q447:Q449"/>
    <mergeCell ref="R447:R449"/>
    <mergeCell ref="A447:A449"/>
    <mergeCell ref="B447:B449"/>
    <mergeCell ref="C447:C449"/>
    <mergeCell ref="D447:D449"/>
    <mergeCell ref="E447:E449"/>
    <mergeCell ref="F447:F449"/>
    <mergeCell ref="G447:G449"/>
    <mergeCell ref="H447:H449"/>
    <mergeCell ref="I447:I449"/>
    <mergeCell ref="AE443:AE446"/>
    <mergeCell ref="AJ443:AJ446"/>
    <mergeCell ref="AK443:AK446"/>
    <mergeCell ref="AL443:AL446"/>
    <mergeCell ref="AM443:AM446"/>
    <mergeCell ref="AN443:AN446"/>
    <mergeCell ref="AO443:AO446"/>
    <mergeCell ref="AP443:AP446"/>
    <mergeCell ref="AQ443:AQ446"/>
    <mergeCell ref="AM441:AM442"/>
    <mergeCell ref="AN441:AN442"/>
    <mergeCell ref="AO441:AO442"/>
    <mergeCell ref="AP441:AP442"/>
    <mergeCell ref="AQ441:AQ442"/>
    <mergeCell ref="A443:A446"/>
    <mergeCell ref="B443:B446"/>
    <mergeCell ref="C443:C446"/>
    <mergeCell ref="D443:D446"/>
    <mergeCell ref="E443:E446"/>
    <mergeCell ref="F443:F446"/>
    <mergeCell ref="G443:G446"/>
    <mergeCell ref="H443:H446"/>
    <mergeCell ref="I443:I446"/>
    <mergeCell ref="J443:J446"/>
    <mergeCell ref="K443:K446"/>
    <mergeCell ref="L443:L446"/>
    <mergeCell ref="M443:M446"/>
    <mergeCell ref="N443:N446"/>
    <mergeCell ref="O443:O446"/>
    <mergeCell ref="P443:P446"/>
    <mergeCell ref="Q443:Q446"/>
    <mergeCell ref="R443:R446"/>
    <mergeCell ref="Z443:Z446"/>
    <mergeCell ref="AQ438:AQ440"/>
    <mergeCell ref="A441:A442"/>
    <mergeCell ref="B441:B442"/>
    <mergeCell ref="C441:C442"/>
    <mergeCell ref="D441:D442"/>
    <mergeCell ref="E441:E442"/>
    <mergeCell ref="F441:F442"/>
    <mergeCell ref="G441:G442"/>
    <mergeCell ref="H441:H442"/>
    <mergeCell ref="I441:I442"/>
    <mergeCell ref="J441:J442"/>
    <mergeCell ref="K441:K442"/>
    <mergeCell ref="L441:L442"/>
    <mergeCell ref="M441:M442"/>
    <mergeCell ref="N441:N442"/>
    <mergeCell ref="O441:O442"/>
    <mergeCell ref="P441:P442"/>
    <mergeCell ref="Q441:Q442"/>
    <mergeCell ref="R441:R442"/>
    <mergeCell ref="Z441:Z442"/>
    <mergeCell ref="AE441:AE442"/>
    <mergeCell ref="AJ441:AJ442"/>
    <mergeCell ref="AK441:AK442"/>
    <mergeCell ref="AL441:AL442"/>
    <mergeCell ref="Z438:Z440"/>
    <mergeCell ref="AE438:AE440"/>
    <mergeCell ref="AJ438:AJ440"/>
    <mergeCell ref="AK438:AK440"/>
    <mergeCell ref="AL438:AL440"/>
    <mergeCell ref="AM438:AM440"/>
    <mergeCell ref="AN438:AN440"/>
    <mergeCell ref="AQ436:AQ437"/>
    <mergeCell ref="A438:A440"/>
    <mergeCell ref="B438:B440"/>
    <mergeCell ref="C438:C440"/>
    <mergeCell ref="D438:D440"/>
    <mergeCell ref="E438:E440"/>
    <mergeCell ref="F438:F440"/>
    <mergeCell ref="G438:G440"/>
    <mergeCell ref="H438:H440"/>
    <mergeCell ref="I438:I440"/>
    <mergeCell ref="J438:J440"/>
    <mergeCell ref="K438:K440"/>
    <mergeCell ref="L438:L440"/>
    <mergeCell ref="M438:M440"/>
    <mergeCell ref="N438:N440"/>
    <mergeCell ref="O438:O440"/>
    <mergeCell ref="P438:P440"/>
    <mergeCell ref="Q438:Q440"/>
    <mergeCell ref="R438:R440"/>
    <mergeCell ref="R436:R437"/>
    <mergeCell ref="Z436:Z437"/>
    <mergeCell ref="AE436:AE437"/>
    <mergeCell ref="AJ436:AJ437"/>
    <mergeCell ref="AK436:AK437"/>
    <mergeCell ref="AO438:AO440"/>
    <mergeCell ref="AP438:AP440"/>
    <mergeCell ref="AL436:AL437"/>
    <mergeCell ref="AM436:AM437"/>
    <mergeCell ref="AN436:AN437"/>
    <mergeCell ref="AO436:AO437"/>
    <mergeCell ref="AP436:AP437"/>
    <mergeCell ref="A436:A437"/>
    <mergeCell ref="B436:B437"/>
    <mergeCell ref="C436:C437"/>
    <mergeCell ref="D436:D437"/>
    <mergeCell ref="E436:E437"/>
    <mergeCell ref="F436:F437"/>
    <mergeCell ref="G436:G437"/>
    <mergeCell ref="H436:H437"/>
    <mergeCell ref="I436:I437"/>
    <mergeCell ref="J436:J437"/>
    <mergeCell ref="K436:K437"/>
    <mergeCell ref="L436:L437"/>
    <mergeCell ref="M436:M437"/>
    <mergeCell ref="N436:N437"/>
    <mergeCell ref="O436:O437"/>
    <mergeCell ref="P436:P437"/>
    <mergeCell ref="Q436:Q437"/>
    <mergeCell ref="AN426:AN429"/>
    <mergeCell ref="AK430:AK432"/>
    <mergeCell ref="AL430:AL432"/>
    <mergeCell ref="AM430:AM432"/>
    <mergeCell ref="AN430:AN432"/>
    <mergeCell ref="AM433:AM435"/>
    <mergeCell ref="AN433:AN435"/>
    <mergeCell ref="AP430:AP432"/>
    <mergeCell ref="AQ430:AQ432"/>
    <mergeCell ref="A433:A435"/>
    <mergeCell ref="B433:B435"/>
    <mergeCell ref="C433:C435"/>
    <mergeCell ref="D433:D435"/>
    <mergeCell ref="E433:E435"/>
    <mergeCell ref="F433:F435"/>
    <mergeCell ref="G433:G435"/>
    <mergeCell ref="H433:H435"/>
    <mergeCell ref="I433:I435"/>
    <mergeCell ref="J433:J435"/>
    <mergeCell ref="K433:K435"/>
    <mergeCell ref="L433:L435"/>
    <mergeCell ref="M433:M435"/>
    <mergeCell ref="N433:N435"/>
    <mergeCell ref="O433:O435"/>
    <mergeCell ref="P433:P435"/>
    <mergeCell ref="Q433:Q435"/>
    <mergeCell ref="AP433:AP435"/>
    <mergeCell ref="AQ433:AQ435"/>
    <mergeCell ref="R430:R432"/>
    <mergeCell ref="Z430:Z432"/>
    <mergeCell ref="AE430:AE432"/>
    <mergeCell ref="AJ430:AJ432"/>
    <mergeCell ref="R433:R435"/>
    <mergeCell ref="Z433:Z435"/>
    <mergeCell ref="AE433:AE435"/>
    <mergeCell ref="AJ433:AJ435"/>
    <mergeCell ref="AK433:AK435"/>
    <mergeCell ref="AL433:AL435"/>
    <mergeCell ref="AO433:AO435"/>
    <mergeCell ref="AO430:AO432"/>
    <mergeCell ref="A430:A432"/>
    <mergeCell ref="B430:B432"/>
    <mergeCell ref="C430:C432"/>
    <mergeCell ref="D430:D432"/>
    <mergeCell ref="E430:E432"/>
    <mergeCell ref="F430:F432"/>
    <mergeCell ref="G430:G432"/>
    <mergeCell ref="H430:H432"/>
    <mergeCell ref="I430:I432"/>
    <mergeCell ref="J430:J432"/>
    <mergeCell ref="K430:K432"/>
    <mergeCell ref="L430:L432"/>
    <mergeCell ref="M430:M432"/>
    <mergeCell ref="N430:N432"/>
    <mergeCell ref="O430:O432"/>
    <mergeCell ref="P430:P432"/>
    <mergeCell ref="Q430:Q432"/>
    <mergeCell ref="AM422:AM425"/>
    <mergeCell ref="AN422:AN425"/>
    <mergeCell ref="AO422:AO425"/>
    <mergeCell ref="AP422:AP425"/>
    <mergeCell ref="AQ422:AQ425"/>
    <mergeCell ref="A426:A429"/>
    <mergeCell ref="B426:B429"/>
    <mergeCell ref="C426:C429"/>
    <mergeCell ref="D426:D429"/>
    <mergeCell ref="E426:E429"/>
    <mergeCell ref="F426:F429"/>
    <mergeCell ref="G426:G429"/>
    <mergeCell ref="H426:H429"/>
    <mergeCell ref="I426:I429"/>
    <mergeCell ref="J426:J429"/>
    <mergeCell ref="K426:K429"/>
    <mergeCell ref="L426:L429"/>
    <mergeCell ref="M426:M429"/>
    <mergeCell ref="N426:N429"/>
    <mergeCell ref="O426:O429"/>
    <mergeCell ref="P426:P429"/>
    <mergeCell ref="AO426:AO429"/>
    <mergeCell ref="AP426:AP429"/>
    <mergeCell ref="AQ426:AQ429"/>
    <mergeCell ref="Q426:Q429"/>
    <mergeCell ref="R426:R429"/>
    <mergeCell ref="Z426:Z429"/>
    <mergeCell ref="AE426:AE429"/>
    <mergeCell ref="AJ426:AJ429"/>
    <mergeCell ref="AK426:AK429"/>
    <mergeCell ref="AL426:AL429"/>
    <mergeCell ref="AM426:AM429"/>
    <mergeCell ref="AE419:AE421"/>
    <mergeCell ref="AJ419:AJ421"/>
    <mergeCell ref="AK419:AK421"/>
    <mergeCell ref="AL419:AL421"/>
    <mergeCell ref="A422:A425"/>
    <mergeCell ref="B422:B425"/>
    <mergeCell ref="C422:C425"/>
    <mergeCell ref="D422:D425"/>
    <mergeCell ref="E422:E425"/>
    <mergeCell ref="F422:F425"/>
    <mergeCell ref="G422:G425"/>
    <mergeCell ref="H422:H425"/>
    <mergeCell ref="I422:I425"/>
    <mergeCell ref="J422:J425"/>
    <mergeCell ref="K422:K425"/>
    <mergeCell ref="L422:L425"/>
    <mergeCell ref="M422:M425"/>
    <mergeCell ref="N422:N425"/>
    <mergeCell ref="O422:O425"/>
    <mergeCell ref="P422:P425"/>
    <mergeCell ref="Q422:Q425"/>
    <mergeCell ref="R422:R425"/>
    <mergeCell ref="Z422:Z425"/>
    <mergeCell ref="AE422:AE425"/>
    <mergeCell ref="AJ422:AJ425"/>
    <mergeCell ref="AK422:AK425"/>
    <mergeCell ref="AL422:AL425"/>
    <mergeCell ref="Z414:Z418"/>
    <mergeCell ref="AE414:AE418"/>
    <mergeCell ref="AJ414:AJ418"/>
    <mergeCell ref="AK414:AK418"/>
    <mergeCell ref="AL414:AL418"/>
    <mergeCell ref="A419:A421"/>
    <mergeCell ref="B419:B421"/>
    <mergeCell ref="C419:C421"/>
    <mergeCell ref="D419:D421"/>
    <mergeCell ref="E419:E421"/>
    <mergeCell ref="F419:F421"/>
    <mergeCell ref="G419:G421"/>
    <mergeCell ref="H419:H421"/>
    <mergeCell ref="I419:I421"/>
    <mergeCell ref="J419:J421"/>
    <mergeCell ref="K419:K421"/>
    <mergeCell ref="L419:L421"/>
    <mergeCell ref="M419:M421"/>
    <mergeCell ref="N419:N421"/>
    <mergeCell ref="O419:O421"/>
    <mergeCell ref="P419:P421"/>
    <mergeCell ref="Q419:Q421"/>
    <mergeCell ref="R419:R421"/>
    <mergeCell ref="Z419:Z421"/>
    <mergeCell ref="J414:J418"/>
    <mergeCell ref="K414:K418"/>
    <mergeCell ref="L414:L418"/>
    <mergeCell ref="M414:M418"/>
    <mergeCell ref="N414:N418"/>
    <mergeCell ref="O414:O418"/>
    <mergeCell ref="P414:P418"/>
    <mergeCell ref="Q414:Q418"/>
    <mergeCell ref="R414:R418"/>
    <mergeCell ref="A414:A418"/>
    <mergeCell ref="B414:B418"/>
    <mergeCell ref="C414:C418"/>
    <mergeCell ref="D414:D418"/>
    <mergeCell ref="E414:E418"/>
    <mergeCell ref="F414:F418"/>
    <mergeCell ref="G414:G418"/>
    <mergeCell ref="H414:H418"/>
    <mergeCell ref="I414:I418"/>
    <mergeCell ref="AQ409:AQ410"/>
    <mergeCell ref="A411:A413"/>
    <mergeCell ref="B411:B413"/>
    <mergeCell ref="C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Q411:Q413"/>
    <mergeCell ref="R411:R413"/>
    <mergeCell ref="Z411:Z413"/>
    <mergeCell ref="AE411:AE413"/>
    <mergeCell ref="AJ411:AJ413"/>
    <mergeCell ref="AK411:AK413"/>
    <mergeCell ref="AL411:AL413"/>
    <mergeCell ref="Z409:Z410"/>
    <mergeCell ref="AE409:AE410"/>
    <mergeCell ref="AJ409:AJ410"/>
    <mergeCell ref="AK409:AK410"/>
    <mergeCell ref="AL409:AL410"/>
    <mergeCell ref="AM409:AM410"/>
    <mergeCell ref="AN409:AN410"/>
    <mergeCell ref="AO409:AO410"/>
    <mergeCell ref="AP409:AP410"/>
    <mergeCell ref="J409:J410"/>
    <mergeCell ref="K409:K410"/>
    <mergeCell ref="L409:L410"/>
    <mergeCell ref="M409:M410"/>
    <mergeCell ref="N409:N410"/>
    <mergeCell ref="O409:O410"/>
    <mergeCell ref="P409:P410"/>
    <mergeCell ref="Q409:Q410"/>
    <mergeCell ref="R409:R410"/>
    <mergeCell ref="A409:A410"/>
    <mergeCell ref="B409:B410"/>
    <mergeCell ref="C409:C410"/>
    <mergeCell ref="D409:D410"/>
    <mergeCell ref="E409:E410"/>
    <mergeCell ref="F409:F410"/>
    <mergeCell ref="G409:G410"/>
    <mergeCell ref="H409:H410"/>
    <mergeCell ref="I409:I410"/>
    <mergeCell ref="AE406:AE408"/>
    <mergeCell ref="AJ406:AJ408"/>
    <mergeCell ref="AK406:AK408"/>
    <mergeCell ref="AL406:AL408"/>
    <mergeCell ref="AM406:AM408"/>
    <mergeCell ref="AN406:AN408"/>
    <mergeCell ref="A406:A408"/>
    <mergeCell ref="B406:B408"/>
    <mergeCell ref="C406:C408"/>
    <mergeCell ref="D406:D408"/>
    <mergeCell ref="E406:E408"/>
    <mergeCell ref="F406:F408"/>
    <mergeCell ref="G406:G408"/>
    <mergeCell ref="H406:H408"/>
    <mergeCell ref="I406:I408"/>
    <mergeCell ref="J406:J408"/>
    <mergeCell ref="K406:K408"/>
    <mergeCell ref="L406:L408"/>
    <mergeCell ref="M406:M408"/>
    <mergeCell ref="N406:N408"/>
    <mergeCell ref="O406:O408"/>
    <mergeCell ref="P406:P408"/>
    <mergeCell ref="Q406:Q408"/>
    <mergeCell ref="AE404:AE405"/>
    <mergeCell ref="AJ404:AJ405"/>
    <mergeCell ref="AK404:AK405"/>
    <mergeCell ref="AL404:AL405"/>
    <mergeCell ref="Z402:Z403"/>
    <mergeCell ref="AE402:AE403"/>
    <mergeCell ref="AJ402:AJ403"/>
    <mergeCell ref="AK402:AK403"/>
    <mergeCell ref="AL402:AL403"/>
    <mergeCell ref="AM402:AM403"/>
    <mergeCell ref="AN402:AN403"/>
    <mergeCell ref="AO402:AO403"/>
    <mergeCell ref="AQ406:AQ408"/>
    <mergeCell ref="AM404:AM405"/>
    <mergeCell ref="AN404:AN405"/>
    <mergeCell ref="AO404:AO405"/>
    <mergeCell ref="AP404:AP405"/>
    <mergeCell ref="AQ404:AQ405"/>
    <mergeCell ref="AO406:AO408"/>
    <mergeCell ref="AP406:AP408"/>
    <mergeCell ref="AP402:AP403"/>
    <mergeCell ref="R406:R408"/>
    <mergeCell ref="Z406:Z408"/>
    <mergeCell ref="A399:A401"/>
    <mergeCell ref="B399:B401"/>
    <mergeCell ref="C399:C401"/>
    <mergeCell ref="D399:D401"/>
    <mergeCell ref="E399:E401"/>
    <mergeCell ref="F399:F401"/>
    <mergeCell ref="G399:G401"/>
    <mergeCell ref="H399:H401"/>
    <mergeCell ref="I399:I401"/>
    <mergeCell ref="J399:J401"/>
    <mergeCell ref="K399:K401"/>
    <mergeCell ref="L399:L401"/>
    <mergeCell ref="AQ402:AQ403"/>
    <mergeCell ref="A404:A405"/>
    <mergeCell ref="B404:B405"/>
    <mergeCell ref="C404:C405"/>
    <mergeCell ref="D404:D405"/>
    <mergeCell ref="E404:E405"/>
    <mergeCell ref="F404:F405"/>
    <mergeCell ref="G404:G405"/>
    <mergeCell ref="H404:H405"/>
    <mergeCell ref="I404:I405"/>
    <mergeCell ref="J404:J405"/>
    <mergeCell ref="K404:K405"/>
    <mergeCell ref="L404:L405"/>
    <mergeCell ref="M404:M405"/>
    <mergeCell ref="N404:N405"/>
    <mergeCell ref="O404:O405"/>
    <mergeCell ref="P404:P405"/>
    <mergeCell ref="Q404:Q405"/>
    <mergeCell ref="R404:R405"/>
    <mergeCell ref="Z404:Z405"/>
    <mergeCell ref="J402:J403"/>
    <mergeCell ref="K402:K403"/>
    <mergeCell ref="L402:L403"/>
    <mergeCell ref="M402:M403"/>
    <mergeCell ref="N402:N403"/>
    <mergeCell ref="O402:O403"/>
    <mergeCell ref="P402:P403"/>
    <mergeCell ref="Q402:Q403"/>
    <mergeCell ref="R402:R403"/>
    <mergeCell ref="A402:A403"/>
    <mergeCell ref="B402:B403"/>
    <mergeCell ref="C402:C403"/>
    <mergeCell ref="D402:D403"/>
    <mergeCell ref="E402:E403"/>
    <mergeCell ref="F402:F403"/>
    <mergeCell ref="G402:G403"/>
    <mergeCell ref="H402:H403"/>
    <mergeCell ref="I402:I403"/>
    <mergeCell ref="M399:M401"/>
    <mergeCell ref="N399:N401"/>
    <mergeCell ref="O399:O401"/>
    <mergeCell ref="P399:P401"/>
    <mergeCell ref="Q399:Q401"/>
    <mergeCell ref="AK393:AK395"/>
    <mergeCell ref="AL393:AL395"/>
    <mergeCell ref="AM393:AM395"/>
    <mergeCell ref="AN393:AN395"/>
    <mergeCell ref="AE399:AE401"/>
    <mergeCell ref="AJ399:AJ401"/>
    <mergeCell ref="AK399:AK401"/>
    <mergeCell ref="AL399:AL401"/>
    <mergeCell ref="AM399:AM401"/>
    <mergeCell ref="AN399:AN401"/>
    <mergeCell ref="AO399:AO401"/>
    <mergeCell ref="AP399:AP401"/>
    <mergeCell ref="AJ396:AJ398"/>
    <mergeCell ref="AK396:AK398"/>
    <mergeCell ref="AL396:AL398"/>
    <mergeCell ref="Z393:Z395"/>
    <mergeCell ref="AE393:AE395"/>
    <mergeCell ref="AJ393:AJ395"/>
    <mergeCell ref="R399:R401"/>
    <mergeCell ref="AQ399:AQ401"/>
    <mergeCell ref="AM396:AM398"/>
    <mergeCell ref="AN396:AN398"/>
    <mergeCell ref="AO396:AO398"/>
    <mergeCell ref="AP396:AP398"/>
    <mergeCell ref="AQ396:AQ398"/>
    <mergeCell ref="O393:O395"/>
    <mergeCell ref="P393:P395"/>
    <mergeCell ref="Q393:Q395"/>
    <mergeCell ref="R393:R395"/>
    <mergeCell ref="Z399:Z401"/>
    <mergeCell ref="AQ393:AQ395"/>
    <mergeCell ref="A396:A398"/>
    <mergeCell ref="B396:B398"/>
    <mergeCell ref="C396:C398"/>
    <mergeCell ref="D396:D398"/>
    <mergeCell ref="E396:E398"/>
    <mergeCell ref="F396:F398"/>
    <mergeCell ref="G396:G398"/>
    <mergeCell ref="H396:H398"/>
    <mergeCell ref="I396:I398"/>
    <mergeCell ref="J396:J398"/>
    <mergeCell ref="K396:K398"/>
    <mergeCell ref="L396:L398"/>
    <mergeCell ref="M396:M398"/>
    <mergeCell ref="N396:N398"/>
    <mergeCell ref="O396:O398"/>
    <mergeCell ref="P396:P398"/>
    <mergeCell ref="Q396:Q398"/>
    <mergeCell ref="R396:R398"/>
    <mergeCell ref="Z396:Z398"/>
    <mergeCell ref="AE396:AE398"/>
    <mergeCell ref="A388:A389"/>
    <mergeCell ref="B388:B389"/>
    <mergeCell ref="C388:C389"/>
    <mergeCell ref="D388:D389"/>
    <mergeCell ref="E388:E389"/>
    <mergeCell ref="F388:F389"/>
    <mergeCell ref="G388:G389"/>
    <mergeCell ref="H388:H389"/>
    <mergeCell ref="I388:I389"/>
    <mergeCell ref="J388:J389"/>
    <mergeCell ref="AO393:AO395"/>
    <mergeCell ref="AP393:AP395"/>
    <mergeCell ref="R390:R392"/>
    <mergeCell ref="Z390:Z392"/>
    <mergeCell ref="AE390:AE392"/>
    <mergeCell ref="AJ390:AJ392"/>
    <mergeCell ref="AK390:AK392"/>
    <mergeCell ref="AL390:AL392"/>
    <mergeCell ref="A393:A395"/>
    <mergeCell ref="B393:B395"/>
    <mergeCell ref="C393:C395"/>
    <mergeCell ref="D393:D395"/>
    <mergeCell ref="E393:E395"/>
    <mergeCell ref="F393:F395"/>
    <mergeCell ref="G393:G395"/>
    <mergeCell ref="H393:H395"/>
    <mergeCell ref="I393:I395"/>
    <mergeCell ref="J393:J395"/>
    <mergeCell ref="K393:K395"/>
    <mergeCell ref="L393:L395"/>
    <mergeCell ref="M393:M395"/>
    <mergeCell ref="N393:N395"/>
    <mergeCell ref="A390:A392"/>
    <mergeCell ref="B390:B392"/>
    <mergeCell ref="C390:C392"/>
    <mergeCell ref="D390:D392"/>
    <mergeCell ref="E390:E392"/>
    <mergeCell ref="F390:F392"/>
    <mergeCell ref="G390:G392"/>
    <mergeCell ref="H390:H392"/>
    <mergeCell ref="I390:I392"/>
    <mergeCell ref="J390:J392"/>
    <mergeCell ref="K390:K392"/>
    <mergeCell ref="L390:L392"/>
    <mergeCell ref="M390:M392"/>
    <mergeCell ref="N390:N392"/>
    <mergeCell ref="O390:O392"/>
    <mergeCell ref="P390:P392"/>
    <mergeCell ref="Q390:Q392"/>
    <mergeCell ref="AQ383:AQ385"/>
    <mergeCell ref="A386:A387"/>
    <mergeCell ref="B386:B387"/>
    <mergeCell ref="C386:C387"/>
    <mergeCell ref="D386:D387"/>
    <mergeCell ref="E386:E387"/>
    <mergeCell ref="F386:F387"/>
    <mergeCell ref="G386:G387"/>
    <mergeCell ref="H386:H387"/>
    <mergeCell ref="I386:I387"/>
    <mergeCell ref="J386:J387"/>
    <mergeCell ref="K386:K387"/>
    <mergeCell ref="L386:L387"/>
    <mergeCell ref="M386:M387"/>
    <mergeCell ref="N386:N387"/>
    <mergeCell ref="O386:O387"/>
    <mergeCell ref="P386:P387"/>
    <mergeCell ref="Q386:Q387"/>
    <mergeCell ref="AA386:AA387"/>
    <mergeCell ref="AB386:AB387"/>
    <mergeCell ref="AC386:AC387"/>
    <mergeCell ref="AD386:AD387"/>
    <mergeCell ref="AE386:AE387"/>
    <mergeCell ref="W386:W387"/>
    <mergeCell ref="X386:X387"/>
    <mergeCell ref="R383:R385"/>
    <mergeCell ref="Z383:Z385"/>
    <mergeCell ref="AE383:AE385"/>
    <mergeCell ref="AJ383:AJ385"/>
    <mergeCell ref="AM383:AM385"/>
    <mergeCell ref="AN383:AN385"/>
    <mergeCell ref="AO383:AO385"/>
    <mergeCell ref="AE381:AE382"/>
    <mergeCell ref="AJ381:AJ382"/>
    <mergeCell ref="AK381:AK382"/>
    <mergeCell ref="AL381:AL382"/>
    <mergeCell ref="K388:K389"/>
    <mergeCell ref="L388:L389"/>
    <mergeCell ref="M388:M389"/>
    <mergeCell ref="N388:N389"/>
    <mergeCell ref="O388:O389"/>
    <mergeCell ref="P388:P389"/>
    <mergeCell ref="R386:R387"/>
    <mergeCell ref="Q388:Q389"/>
    <mergeCell ref="R388:R389"/>
    <mergeCell ref="Z388:Z389"/>
    <mergeCell ref="AE388:AE389"/>
    <mergeCell ref="AJ388:AJ389"/>
    <mergeCell ref="AK388:AK389"/>
    <mergeCell ref="AL388:AL389"/>
    <mergeCell ref="Z386:Z387"/>
    <mergeCell ref="AK383:AK385"/>
    <mergeCell ref="AL383:AL385"/>
    <mergeCell ref="AP383:AP385"/>
    <mergeCell ref="Y386:Y387"/>
    <mergeCell ref="A383:A385"/>
    <mergeCell ref="B383:B385"/>
    <mergeCell ref="C383:C385"/>
    <mergeCell ref="D383:D385"/>
    <mergeCell ref="E383:E385"/>
    <mergeCell ref="F383:F385"/>
    <mergeCell ref="G383:G385"/>
    <mergeCell ref="H383:H385"/>
    <mergeCell ref="I383:I385"/>
    <mergeCell ref="J383:J385"/>
    <mergeCell ref="K383:K385"/>
    <mergeCell ref="L383:L385"/>
    <mergeCell ref="M383:M385"/>
    <mergeCell ref="N383:N385"/>
    <mergeCell ref="O383:O385"/>
    <mergeCell ref="P383:P385"/>
    <mergeCell ref="Q383:Q385"/>
    <mergeCell ref="AJ386:AJ387"/>
    <mergeCell ref="AK386:AK387"/>
    <mergeCell ref="AL386:AL387"/>
    <mergeCell ref="S386:S387"/>
    <mergeCell ref="T386:T387"/>
    <mergeCell ref="U386:U387"/>
    <mergeCell ref="V386:V387"/>
    <mergeCell ref="AP378:AP380"/>
    <mergeCell ref="AQ378:AQ380"/>
    <mergeCell ref="A381:A382"/>
    <mergeCell ref="B381:B382"/>
    <mergeCell ref="C381:C382"/>
    <mergeCell ref="D381:D382"/>
    <mergeCell ref="E381:E382"/>
    <mergeCell ref="F381:F382"/>
    <mergeCell ref="G381:G382"/>
    <mergeCell ref="H381:H382"/>
    <mergeCell ref="I381:I382"/>
    <mergeCell ref="J381:J382"/>
    <mergeCell ref="K381:K382"/>
    <mergeCell ref="L381:L382"/>
    <mergeCell ref="M381:M382"/>
    <mergeCell ref="N381:N382"/>
    <mergeCell ref="O381:O382"/>
    <mergeCell ref="P381:P382"/>
    <mergeCell ref="Q381:Q382"/>
    <mergeCell ref="R381:R382"/>
    <mergeCell ref="AQ381:AQ382"/>
    <mergeCell ref="R378:R380"/>
    <mergeCell ref="Z378:Z380"/>
    <mergeCell ref="AE378:AE380"/>
    <mergeCell ref="AJ378:AJ380"/>
    <mergeCell ref="AK378:AK380"/>
    <mergeCell ref="AL378:AL380"/>
    <mergeCell ref="AM381:AM382"/>
    <mergeCell ref="AN381:AN382"/>
    <mergeCell ref="AO381:AO382"/>
    <mergeCell ref="AP381:AP382"/>
    <mergeCell ref="Z381:Z382"/>
    <mergeCell ref="AE376:AE377"/>
    <mergeCell ref="AJ376:AJ377"/>
    <mergeCell ref="AK376:AK377"/>
    <mergeCell ref="AL376:AL377"/>
    <mergeCell ref="AM376:AM377"/>
    <mergeCell ref="AN376:AN377"/>
    <mergeCell ref="AO376:AO377"/>
    <mergeCell ref="AM378:AM380"/>
    <mergeCell ref="AN378:AN380"/>
    <mergeCell ref="AO378:AO380"/>
    <mergeCell ref="A378:A380"/>
    <mergeCell ref="B378:B380"/>
    <mergeCell ref="C378:C380"/>
    <mergeCell ref="D378:D380"/>
    <mergeCell ref="E378:E380"/>
    <mergeCell ref="F378:F380"/>
    <mergeCell ref="G378:G380"/>
    <mergeCell ref="H378:H380"/>
    <mergeCell ref="I378:I380"/>
    <mergeCell ref="J378:J380"/>
    <mergeCell ref="K378:K380"/>
    <mergeCell ref="L378:L380"/>
    <mergeCell ref="M378:M380"/>
    <mergeCell ref="N378:N380"/>
    <mergeCell ref="O378:O380"/>
    <mergeCell ref="P378:P380"/>
    <mergeCell ref="Q378:Q380"/>
    <mergeCell ref="Z373:Z375"/>
    <mergeCell ref="AE373:AE375"/>
    <mergeCell ref="AJ373:AJ375"/>
    <mergeCell ref="AK373:AK375"/>
    <mergeCell ref="AP376:AP377"/>
    <mergeCell ref="AL373:AL375"/>
    <mergeCell ref="AM373:AM375"/>
    <mergeCell ref="AN373:AN375"/>
    <mergeCell ref="AO373:AO375"/>
    <mergeCell ref="AP373:AP375"/>
    <mergeCell ref="AQ373:AQ375"/>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AQ376:AQ377"/>
    <mergeCell ref="A373:A375"/>
    <mergeCell ref="Z376:Z377"/>
    <mergeCell ref="B373:B375"/>
    <mergeCell ref="C373:C375"/>
    <mergeCell ref="D373:D375"/>
    <mergeCell ref="E373:E375"/>
    <mergeCell ref="F373:F375"/>
    <mergeCell ref="G373:G375"/>
    <mergeCell ref="H373:H375"/>
    <mergeCell ref="I373:I375"/>
    <mergeCell ref="J373:J375"/>
    <mergeCell ref="K373:K375"/>
    <mergeCell ref="L373:L375"/>
    <mergeCell ref="M373:M375"/>
    <mergeCell ref="N373:N375"/>
    <mergeCell ref="O373:O375"/>
    <mergeCell ref="P373:P375"/>
    <mergeCell ref="Q373:Q375"/>
    <mergeCell ref="R366:R368"/>
    <mergeCell ref="E366:E368"/>
    <mergeCell ref="F366:F368"/>
    <mergeCell ref="G366:G368"/>
    <mergeCell ref="H366:H368"/>
    <mergeCell ref="I366:I368"/>
    <mergeCell ref="J366:J368"/>
    <mergeCell ref="K366:K368"/>
    <mergeCell ref="L366:L368"/>
    <mergeCell ref="M366:M368"/>
    <mergeCell ref="N366:N368"/>
    <mergeCell ref="O366:O368"/>
    <mergeCell ref="P366:P368"/>
    <mergeCell ref="Q366:Q368"/>
    <mergeCell ref="R373:R375"/>
    <mergeCell ref="Z366:Z368"/>
    <mergeCell ref="AE366:AE368"/>
    <mergeCell ref="AJ366:AJ368"/>
    <mergeCell ref="AK366:AK368"/>
    <mergeCell ref="AL366:AL368"/>
    <mergeCell ref="A369:A372"/>
    <mergeCell ref="B369:B372"/>
    <mergeCell ref="C369:C372"/>
    <mergeCell ref="D369:D372"/>
    <mergeCell ref="E369:E372"/>
    <mergeCell ref="F369:F372"/>
    <mergeCell ref="G369:G372"/>
    <mergeCell ref="H369:H372"/>
    <mergeCell ref="I369:I372"/>
    <mergeCell ref="J369:J372"/>
    <mergeCell ref="K369:K372"/>
    <mergeCell ref="L369:L372"/>
    <mergeCell ref="M369:M372"/>
    <mergeCell ref="N369:N372"/>
    <mergeCell ref="O369:O372"/>
    <mergeCell ref="P369:P372"/>
    <mergeCell ref="Q369:Q372"/>
    <mergeCell ref="R369:R372"/>
    <mergeCell ref="Z369:Z372"/>
    <mergeCell ref="AE369:AE372"/>
    <mergeCell ref="AJ369:AJ372"/>
    <mergeCell ref="AK369:AK372"/>
    <mergeCell ref="AL369:AL372"/>
    <mergeCell ref="A366:A368"/>
    <mergeCell ref="B366:B368"/>
    <mergeCell ref="C366:C368"/>
    <mergeCell ref="D366:D368"/>
    <mergeCell ref="AM359:AM362"/>
    <mergeCell ref="AN359:AN362"/>
    <mergeCell ref="AO359:AO362"/>
    <mergeCell ref="AP359:AP362"/>
    <mergeCell ref="AQ359:AQ362"/>
    <mergeCell ref="A363:A365"/>
    <mergeCell ref="B363:B365"/>
    <mergeCell ref="C363:C365"/>
    <mergeCell ref="D363:D365"/>
    <mergeCell ref="E363:E365"/>
    <mergeCell ref="F363:F365"/>
    <mergeCell ref="G363:G365"/>
    <mergeCell ref="H363:H365"/>
    <mergeCell ref="I363:I365"/>
    <mergeCell ref="J363:J365"/>
    <mergeCell ref="K363:K365"/>
    <mergeCell ref="L363:L365"/>
    <mergeCell ref="M363:M365"/>
    <mergeCell ref="N363:N365"/>
    <mergeCell ref="O363:O365"/>
    <mergeCell ref="P363:P365"/>
    <mergeCell ref="Q363:Q365"/>
    <mergeCell ref="R363:R365"/>
    <mergeCell ref="Z363:Z365"/>
    <mergeCell ref="AE363:AE365"/>
    <mergeCell ref="AJ363:AJ365"/>
    <mergeCell ref="AK363:AK365"/>
    <mergeCell ref="AL363:AL365"/>
    <mergeCell ref="AQ355:AQ358"/>
    <mergeCell ref="A359:A362"/>
    <mergeCell ref="B359:B362"/>
    <mergeCell ref="C359:C362"/>
    <mergeCell ref="D359:D362"/>
    <mergeCell ref="E359:E362"/>
    <mergeCell ref="F359:F362"/>
    <mergeCell ref="G359:G362"/>
    <mergeCell ref="H359:H362"/>
    <mergeCell ref="I359:I362"/>
    <mergeCell ref="J359:J362"/>
    <mergeCell ref="K359:K362"/>
    <mergeCell ref="L359:L362"/>
    <mergeCell ref="M359:M362"/>
    <mergeCell ref="N359:N362"/>
    <mergeCell ref="O359:O362"/>
    <mergeCell ref="P359:P362"/>
    <mergeCell ref="Q359:Q362"/>
    <mergeCell ref="R359:R362"/>
    <mergeCell ref="Z359:Z362"/>
    <mergeCell ref="AE359:AE362"/>
    <mergeCell ref="AJ359:AJ362"/>
    <mergeCell ref="AK359:AK362"/>
    <mergeCell ref="AL359:AL362"/>
    <mergeCell ref="Z355:Z358"/>
    <mergeCell ref="AE355:AE358"/>
    <mergeCell ref="AJ355:AJ358"/>
    <mergeCell ref="AK355:AK358"/>
    <mergeCell ref="AL355:AL358"/>
    <mergeCell ref="AM355:AM358"/>
    <mergeCell ref="AN355:AN358"/>
    <mergeCell ref="AO355:AO358"/>
    <mergeCell ref="AP355:AP358"/>
    <mergeCell ref="R350:R353"/>
    <mergeCell ref="Z350:Z353"/>
    <mergeCell ref="AE350:AE353"/>
    <mergeCell ref="AJ350:AJ353"/>
    <mergeCell ref="AK350:AK353"/>
    <mergeCell ref="AL350:AL353"/>
    <mergeCell ref="A355:A358"/>
    <mergeCell ref="B355:B358"/>
    <mergeCell ref="C355:C358"/>
    <mergeCell ref="D355:D358"/>
    <mergeCell ref="E355:E358"/>
    <mergeCell ref="F355:F358"/>
    <mergeCell ref="G355:G358"/>
    <mergeCell ref="H355:H358"/>
    <mergeCell ref="I355:I358"/>
    <mergeCell ref="J355:J358"/>
    <mergeCell ref="K355:K358"/>
    <mergeCell ref="L355:L358"/>
    <mergeCell ref="M355:M358"/>
    <mergeCell ref="N355:N358"/>
    <mergeCell ref="O355:O358"/>
    <mergeCell ref="P355:P358"/>
    <mergeCell ref="Q355:Q358"/>
    <mergeCell ref="R355:R358"/>
    <mergeCell ref="A350:A353"/>
    <mergeCell ref="B350:B353"/>
    <mergeCell ref="C350:C353"/>
    <mergeCell ref="D350:D353"/>
    <mergeCell ref="E350:E353"/>
    <mergeCell ref="F350:F353"/>
    <mergeCell ref="G350:G353"/>
    <mergeCell ref="H350:H353"/>
    <mergeCell ref="I350:I353"/>
    <mergeCell ref="J350:J353"/>
    <mergeCell ref="K350:K353"/>
    <mergeCell ref="L350:L353"/>
    <mergeCell ref="M350:M353"/>
    <mergeCell ref="N350:N353"/>
    <mergeCell ref="O350:O353"/>
    <mergeCell ref="P350:P353"/>
    <mergeCell ref="Q350:Q353"/>
    <mergeCell ref="Z342:Z345"/>
    <mergeCell ref="AL342:AL345"/>
    <mergeCell ref="AL346:AL349"/>
    <mergeCell ref="AK346:AK349"/>
    <mergeCell ref="AJ346:AJ349"/>
    <mergeCell ref="AE346:AE349"/>
    <mergeCell ref="Z346:Z349"/>
    <mergeCell ref="R346:R349"/>
    <mergeCell ref="AK342:AK345"/>
    <mergeCell ref="AJ342:AJ345"/>
    <mergeCell ref="AE342:AE345"/>
    <mergeCell ref="Z340:Z341"/>
    <mergeCell ref="AE340:AE341"/>
    <mergeCell ref="AJ340:AJ341"/>
    <mergeCell ref="AK340:AK341"/>
    <mergeCell ref="AL340:AL341"/>
    <mergeCell ref="AM340:AM341"/>
    <mergeCell ref="AN340:AN341"/>
    <mergeCell ref="AO340:AO341"/>
    <mergeCell ref="AP340:AP341"/>
    <mergeCell ref="J340:J341"/>
    <mergeCell ref="K340:K341"/>
    <mergeCell ref="A346:A349"/>
    <mergeCell ref="B346:B349"/>
    <mergeCell ref="C346:C349"/>
    <mergeCell ref="D346:D349"/>
    <mergeCell ref="E346:E349"/>
    <mergeCell ref="F346:F349"/>
    <mergeCell ref="G346:G349"/>
    <mergeCell ref="H346:H349"/>
    <mergeCell ref="I346:I349"/>
    <mergeCell ref="J346:J349"/>
    <mergeCell ref="K346:K349"/>
    <mergeCell ref="L346:L349"/>
    <mergeCell ref="M346:M349"/>
    <mergeCell ref="N346:N349"/>
    <mergeCell ref="O346:O349"/>
    <mergeCell ref="P346:P349"/>
    <mergeCell ref="Q346:Q349"/>
    <mergeCell ref="A342:A345"/>
    <mergeCell ref="B342:B345"/>
    <mergeCell ref="C342:C345"/>
    <mergeCell ref="D342:D345"/>
    <mergeCell ref="E342:E345"/>
    <mergeCell ref="F342:F345"/>
    <mergeCell ref="G342:G345"/>
    <mergeCell ref="H342:H345"/>
    <mergeCell ref="I342:I345"/>
    <mergeCell ref="J342:J345"/>
    <mergeCell ref="K342:K345"/>
    <mergeCell ref="L342:L345"/>
    <mergeCell ref="M342:M345"/>
    <mergeCell ref="N342:N345"/>
    <mergeCell ref="O342:O345"/>
    <mergeCell ref="P342:P345"/>
    <mergeCell ref="Q342:Q345"/>
    <mergeCell ref="AN334:AN335"/>
    <mergeCell ref="AO334:AO335"/>
    <mergeCell ref="AP334:AP335"/>
    <mergeCell ref="AQ334:AQ335"/>
    <mergeCell ref="L340:L341"/>
    <mergeCell ref="M340:M341"/>
    <mergeCell ref="N340:N341"/>
    <mergeCell ref="O340:O341"/>
    <mergeCell ref="P340:P341"/>
    <mergeCell ref="Q340:Q341"/>
    <mergeCell ref="R340:R341"/>
    <mergeCell ref="A340:A341"/>
    <mergeCell ref="B340:B341"/>
    <mergeCell ref="C340:C341"/>
    <mergeCell ref="D340:D341"/>
    <mergeCell ref="E340:E341"/>
    <mergeCell ref="F340:F341"/>
    <mergeCell ref="G340:G341"/>
    <mergeCell ref="H340:H341"/>
    <mergeCell ref="I340:I341"/>
    <mergeCell ref="AQ340:AQ341"/>
    <mergeCell ref="H332:H333"/>
    <mergeCell ref="G332:G333"/>
    <mergeCell ref="F332:F333"/>
    <mergeCell ref="E332:E333"/>
    <mergeCell ref="D332:D333"/>
    <mergeCell ref="C332:C333"/>
    <mergeCell ref="B332:B333"/>
    <mergeCell ref="A332:A333"/>
    <mergeCell ref="A320:A321"/>
    <mergeCell ref="Q332:Q333"/>
    <mergeCell ref="P332:P333"/>
    <mergeCell ref="O332:O333"/>
    <mergeCell ref="N332:N333"/>
    <mergeCell ref="M332:M333"/>
    <mergeCell ref="L332:L333"/>
    <mergeCell ref="K332:K333"/>
    <mergeCell ref="J332:J333"/>
    <mergeCell ref="I332:I333"/>
    <mergeCell ref="J329:J331"/>
    <mergeCell ref="K329:K331"/>
    <mergeCell ref="L329:L331"/>
    <mergeCell ref="M329:M331"/>
    <mergeCell ref="N329:N331"/>
    <mergeCell ref="O329:O331"/>
    <mergeCell ref="P329:P331"/>
    <mergeCell ref="Q329:Q331"/>
    <mergeCell ref="A329:A331"/>
    <mergeCell ref="B329:B331"/>
    <mergeCell ref="C329:C331"/>
    <mergeCell ref="D329:D331"/>
    <mergeCell ref="E329:E331"/>
    <mergeCell ref="F329:F331"/>
    <mergeCell ref="R332:R333"/>
    <mergeCell ref="AJ332:AJ333"/>
    <mergeCell ref="AK332:AK333"/>
    <mergeCell ref="AL332:AL333"/>
    <mergeCell ref="AM332:AM333"/>
    <mergeCell ref="AN332:AN333"/>
    <mergeCell ref="AO332:AO333"/>
    <mergeCell ref="AP332:AP333"/>
    <mergeCell ref="AQ332:AQ333"/>
    <mergeCell ref="Z332:Z333"/>
    <mergeCell ref="AE332:AE333"/>
    <mergeCell ref="Z329:Z331"/>
    <mergeCell ref="AE329:AE331"/>
    <mergeCell ref="AJ329:AJ331"/>
    <mergeCell ref="AK329:AK331"/>
    <mergeCell ref="AL329:AL331"/>
    <mergeCell ref="AM329:AM331"/>
    <mergeCell ref="AN329:AN331"/>
    <mergeCell ref="AO329:AO331"/>
    <mergeCell ref="AP329:AP331"/>
    <mergeCell ref="R329:R331"/>
    <mergeCell ref="S325:S328"/>
    <mergeCell ref="T325:T328"/>
    <mergeCell ref="U325:U328"/>
    <mergeCell ref="G329:G331"/>
    <mergeCell ref="H329:H331"/>
    <mergeCell ref="I329:I331"/>
    <mergeCell ref="AE325:AE328"/>
    <mergeCell ref="R325:R328"/>
    <mergeCell ref="AJ325:AJ328"/>
    <mergeCell ref="AK325:AK328"/>
    <mergeCell ref="AL325:AL328"/>
    <mergeCell ref="AN325:AN328"/>
    <mergeCell ref="AO325:AO328"/>
    <mergeCell ref="AP325:AP328"/>
    <mergeCell ref="AQ325:AQ328"/>
    <mergeCell ref="V325:V328"/>
    <mergeCell ref="W325:W328"/>
    <mergeCell ref="X325:X328"/>
    <mergeCell ref="Y325:Y328"/>
    <mergeCell ref="Z325:Z328"/>
    <mergeCell ref="AA325:AA328"/>
    <mergeCell ref="AB325:AB328"/>
    <mergeCell ref="AC325:AC328"/>
    <mergeCell ref="AD325:AD328"/>
    <mergeCell ref="AQ329:AQ331"/>
    <mergeCell ref="A325:A328"/>
    <mergeCell ref="B325:B328"/>
    <mergeCell ref="C325:C328"/>
    <mergeCell ref="D325:D328"/>
    <mergeCell ref="E325:E328"/>
    <mergeCell ref="F325:F328"/>
    <mergeCell ref="G325:G328"/>
    <mergeCell ref="H325:H328"/>
    <mergeCell ref="I325:I328"/>
    <mergeCell ref="J325:J328"/>
    <mergeCell ref="K325:K328"/>
    <mergeCell ref="L325:L328"/>
    <mergeCell ref="M325:M328"/>
    <mergeCell ref="N325:N328"/>
    <mergeCell ref="O325:O328"/>
    <mergeCell ref="P325:P328"/>
    <mergeCell ref="Q325:Q328"/>
    <mergeCell ref="AL320:AL321"/>
    <mergeCell ref="AK320:AK321"/>
    <mergeCell ref="AJ320:AJ321"/>
    <mergeCell ref="B320:B321"/>
    <mergeCell ref="C320:C321"/>
    <mergeCell ref="D320:D321"/>
    <mergeCell ref="E320:E321"/>
    <mergeCell ref="F320:F321"/>
    <mergeCell ref="G320:G321"/>
    <mergeCell ref="H320:H321"/>
    <mergeCell ref="I320:I321"/>
    <mergeCell ref="J320:J321"/>
    <mergeCell ref="K320:K321"/>
    <mergeCell ref="L320:L321"/>
    <mergeCell ref="M320:M321"/>
    <mergeCell ref="N320:N321"/>
    <mergeCell ref="O320:O321"/>
    <mergeCell ref="P320:P321"/>
    <mergeCell ref="Q320:Q321"/>
    <mergeCell ref="S320:S321"/>
    <mergeCell ref="T320:T321"/>
    <mergeCell ref="U320:U321"/>
    <mergeCell ref="V320:V321"/>
    <mergeCell ref="W320:W321"/>
    <mergeCell ref="X320:X321"/>
    <mergeCell ref="Y320:Y321"/>
    <mergeCell ref="Z320:Z321"/>
    <mergeCell ref="AE320:AE321"/>
    <mergeCell ref="AN320:AN321"/>
    <mergeCell ref="AO320:AO321"/>
    <mergeCell ref="AP320:AP321"/>
    <mergeCell ref="AQ320:AQ321"/>
    <mergeCell ref="P315:P318"/>
    <mergeCell ref="Q315:Q318"/>
    <mergeCell ref="R315:R318"/>
    <mergeCell ref="R313:R314"/>
    <mergeCell ref="A315:A318"/>
    <mergeCell ref="B315:B318"/>
    <mergeCell ref="C315:C318"/>
    <mergeCell ref="D315:D318"/>
    <mergeCell ref="E315:E318"/>
    <mergeCell ref="F315:F318"/>
    <mergeCell ref="G315:G318"/>
    <mergeCell ref="H315:H318"/>
    <mergeCell ref="I315:I318"/>
    <mergeCell ref="J315:J318"/>
    <mergeCell ref="K315:K318"/>
    <mergeCell ref="L315:L318"/>
    <mergeCell ref="M315:M318"/>
    <mergeCell ref="N315:N318"/>
    <mergeCell ref="O315:O318"/>
    <mergeCell ref="A313:A314"/>
    <mergeCell ref="I313:I314"/>
    <mergeCell ref="J313:J314"/>
    <mergeCell ref="K313:K314"/>
    <mergeCell ref="L313:L314"/>
    <mergeCell ref="M313:M314"/>
    <mergeCell ref="N313:N314"/>
    <mergeCell ref="O313:O314"/>
    <mergeCell ref="P313:P314"/>
    <mergeCell ref="Q313:Q314"/>
    <mergeCell ref="S315:S318"/>
    <mergeCell ref="B313:B314"/>
    <mergeCell ref="C313:C314"/>
    <mergeCell ref="D313:D314"/>
    <mergeCell ref="E313:E314"/>
    <mergeCell ref="F313:F314"/>
    <mergeCell ref="G313:G314"/>
    <mergeCell ref="H313:H314"/>
    <mergeCell ref="AE313:AE314"/>
    <mergeCell ref="AJ315:AJ318"/>
    <mergeCell ref="AK315:AK318"/>
    <mergeCell ref="AL315:AL318"/>
    <mergeCell ref="Z315:Z318"/>
    <mergeCell ref="AE315:AE318"/>
    <mergeCell ref="T315:T318"/>
    <mergeCell ref="U315:U318"/>
    <mergeCell ref="V315:V318"/>
    <mergeCell ref="W315:W318"/>
    <mergeCell ref="X315:X318"/>
    <mergeCell ref="Y315:Y318"/>
    <mergeCell ref="AE310:AE312"/>
    <mergeCell ref="AJ310:AJ311"/>
    <mergeCell ref="AK310:AK312"/>
    <mergeCell ref="AL310:AL312"/>
    <mergeCell ref="AK313:AK314"/>
    <mergeCell ref="AL313:AL314"/>
    <mergeCell ref="AJ313:AJ314"/>
    <mergeCell ref="AA313:AA318"/>
    <mergeCell ref="S313:S314"/>
    <mergeCell ref="T313:T314"/>
    <mergeCell ref="U313:U314"/>
    <mergeCell ref="V313:V314"/>
    <mergeCell ref="W313:W314"/>
    <mergeCell ref="X313:X314"/>
    <mergeCell ref="Y313:Y314"/>
    <mergeCell ref="Z313:Z314"/>
    <mergeCell ref="AJ305:AJ306"/>
    <mergeCell ref="AK305:AK306"/>
    <mergeCell ref="AL305:AL306"/>
    <mergeCell ref="Z307:Z309"/>
    <mergeCell ref="AE307:AE309"/>
    <mergeCell ref="AJ307:AJ309"/>
    <mergeCell ref="AK307:AK309"/>
    <mergeCell ref="AL307:AL309"/>
    <mergeCell ref="AM307:AM309"/>
    <mergeCell ref="AJ300:AJ302"/>
    <mergeCell ref="AK300:AK302"/>
    <mergeCell ref="AL300:AL302"/>
    <mergeCell ref="AM300:AM302"/>
    <mergeCell ref="AN300:AN302"/>
    <mergeCell ref="AO300:AO302"/>
    <mergeCell ref="AP300:AP302"/>
    <mergeCell ref="AQ300:AQ302"/>
    <mergeCell ref="R303:R304"/>
    <mergeCell ref="AJ303:AJ304"/>
    <mergeCell ref="AE303:AE304"/>
    <mergeCell ref="Z303:Z304"/>
    <mergeCell ref="AK303:AK304"/>
    <mergeCell ref="AL303:AL304"/>
    <mergeCell ref="AM303:AM304"/>
    <mergeCell ref="AN303:AN304"/>
    <mergeCell ref="AO303:AO304"/>
    <mergeCell ref="AP303:AP304"/>
    <mergeCell ref="AQ303:AQ304"/>
    <mergeCell ref="AN307:AN309"/>
    <mergeCell ref="AO307:AO309"/>
    <mergeCell ref="AP307:AP309"/>
    <mergeCell ref="AQ307:AQ309"/>
    <mergeCell ref="AM305:AM306"/>
    <mergeCell ref="AN305:AN306"/>
    <mergeCell ref="AO305:AO306"/>
    <mergeCell ref="AP305:AP306"/>
    <mergeCell ref="AQ305:AQ306"/>
    <mergeCell ref="AM295:AM297"/>
    <mergeCell ref="AN295:AN297"/>
    <mergeCell ref="AO295:AO297"/>
    <mergeCell ref="AP295:AP297"/>
    <mergeCell ref="AQ295:AQ297"/>
    <mergeCell ref="AM298:AM299"/>
    <mergeCell ref="AN298:AN299"/>
    <mergeCell ref="AO298:AO299"/>
    <mergeCell ref="AP298:AP299"/>
    <mergeCell ref="AQ298:AQ299"/>
    <mergeCell ref="AM290:AM293"/>
    <mergeCell ref="AN290:AN293"/>
    <mergeCell ref="AO290:AO293"/>
    <mergeCell ref="AP290:AP293"/>
    <mergeCell ref="AQ290:AQ293"/>
    <mergeCell ref="R307:R309"/>
    <mergeCell ref="R305:R306"/>
    <mergeCell ref="R290:R293"/>
    <mergeCell ref="Z290:Z293"/>
    <mergeCell ref="AE290:AE293"/>
    <mergeCell ref="AJ290:AJ293"/>
    <mergeCell ref="AK290:AK293"/>
    <mergeCell ref="AL290:AL293"/>
    <mergeCell ref="R295:R297"/>
    <mergeCell ref="Z295:Z297"/>
    <mergeCell ref="AE295:AE297"/>
    <mergeCell ref="AJ295:AJ297"/>
    <mergeCell ref="AK295:AK297"/>
    <mergeCell ref="AL295:AL297"/>
    <mergeCell ref="R298:R299"/>
    <mergeCell ref="AE298:AE299"/>
    <mergeCell ref="Z298:Z299"/>
    <mergeCell ref="AJ298:AJ299"/>
    <mergeCell ref="AL298:AL299"/>
    <mergeCell ref="AK298:AK299"/>
    <mergeCell ref="R300:R302"/>
    <mergeCell ref="Z300:Z302"/>
    <mergeCell ref="AE300:AE302"/>
    <mergeCell ref="Q310:Q312"/>
    <mergeCell ref="S310:S312"/>
    <mergeCell ref="T310:T312"/>
    <mergeCell ref="U310:U312"/>
    <mergeCell ref="V310:V312"/>
    <mergeCell ref="W310:W312"/>
    <mergeCell ref="X310:X312"/>
    <mergeCell ref="Y310:Y312"/>
    <mergeCell ref="Z310:Z312"/>
    <mergeCell ref="R310:R312"/>
    <mergeCell ref="J307:J309"/>
    <mergeCell ref="K307:K309"/>
    <mergeCell ref="L307:L309"/>
    <mergeCell ref="M307:M309"/>
    <mergeCell ref="N307:N309"/>
    <mergeCell ref="O307:O309"/>
    <mergeCell ref="P307:P309"/>
    <mergeCell ref="Q307:Q309"/>
    <mergeCell ref="Q303:Q304"/>
    <mergeCell ref="J300:J302"/>
    <mergeCell ref="K300:K302"/>
    <mergeCell ref="L300:L302"/>
    <mergeCell ref="M300:M302"/>
    <mergeCell ref="N300:N302"/>
    <mergeCell ref="O300:O302"/>
    <mergeCell ref="P300:P302"/>
    <mergeCell ref="A310:A312"/>
    <mergeCell ref="B310:B312"/>
    <mergeCell ref="C310:C312"/>
    <mergeCell ref="D310:D312"/>
    <mergeCell ref="E310:E312"/>
    <mergeCell ref="F310:F312"/>
    <mergeCell ref="G310:G312"/>
    <mergeCell ref="H310:H312"/>
    <mergeCell ref="I310:I312"/>
    <mergeCell ref="J310:J312"/>
    <mergeCell ref="K310:K312"/>
    <mergeCell ref="L310:L312"/>
    <mergeCell ref="M310:M312"/>
    <mergeCell ref="N310:N312"/>
    <mergeCell ref="O310:O312"/>
    <mergeCell ref="P310:P312"/>
    <mergeCell ref="A307:A309"/>
    <mergeCell ref="B307:B309"/>
    <mergeCell ref="C307:C309"/>
    <mergeCell ref="D307:D309"/>
    <mergeCell ref="E307:E309"/>
    <mergeCell ref="F307:F309"/>
    <mergeCell ref="G307:G309"/>
    <mergeCell ref="H307:H309"/>
    <mergeCell ref="I307:I309"/>
    <mergeCell ref="A305:A306"/>
    <mergeCell ref="B305:B306"/>
    <mergeCell ref="C305:C306"/>
    <mergeCell ref="D305:D306"/>
    <mergeCell ref="E305:E306"/>
    <mergeCell ref="F305:F306"/>
    <mergeCell ref="G305:G306"/>
    <mergeCell ref="H305:H306"/>
    <mergeCell ref="I305:I306"/>
    <mergeCell ref="J305:J306"/>
    <mergeCell ref="K305:K306"/>
    <mergeCell ref="L305:L306"/>
    <mergeCell ref="M305:M306"/>
    <mergeCell ref="N305:N306"/>
    <mergeCell ref="O305:O306"/>
    <mergeCell ref="P305:P306"/>
    <mergeCell ref="Q305:Q306"/>
    <mergeCell ref="Q300:Q302"/>
    <mergeCell ref="A303:A304"/>
    <mergeCell ref="B303:B304"/>
    <mergeCell ref="C303:C304"/>
    <mergeCell ref="D303:D304"/>
    <mergeCell ref="E303:E304"/>
    <mergeCell ref="F303:F304"/>
    <mergeCell ref="G303:G304"/>
    <mergeCell ref="H303:H304"/>
    <mergeCell ref="I303:I304"/>
    <mergeCell ref="J303:J304"/>
    <mergeCell ref="K303:K304"/>
    <mergeCell ref="L303:L304"/>
    <mergeCell ref="M303:M304"/>
    <mergeCell ref="N303:N304"/>
    <mergeCell ref="O303:O304"/>
    <mergeCell ref="P303:P304"/>
    <mergeCell ref="A300:A302"/>
    <mergeCell ref="B300:B302"/>
    <mergeCell ref="C300:C302"/>
    <mergeCell ref="D300:D302"/>
    <mergeCell ref="E300:E302"/>
    <mergeCell ref="F300:F302"/>
    <mergeCell ref="G300:G302"/>
    <mergeCell ref="H300:H302"/>
    <mergeCell ref="I300:I302"/>
    <mergeCell ref="Q295:Q297"/>
    <mergeCell ref="A298:A299"/>
    <mergeCell ref="B298:B299"/>
    <mergeCell ref="C298:C299"/>
    <mergeCell ref="D298:D299"/>
    <mergeCell ref="E298:E299"/>
    <mergeCell ref="F298:F299"/>
    <mergeCell ref="G298:G299"/>
    <mergeCell ref="H298:H299"/>
    <mergeCell ref="I298:I299"/>
    <mergeCell ref="J298:J299"/>
    <mergeCell ref="K298:K299"/>
    <mergeCell ref="L298:L299"/>
    <mergeCell ref="M298:M299"/>
    <mergeCell ref="N298:N299"/>
    <mergeCell ref="O298:O299"/>
    <mergeCell ref="P298:P299"/>
    <mergeCell ref="Q298:Q299"/>
    <mergeCell ref="J290:J293"/>
    <mergeCell ref="K290:K293"/>
    <mergeCell ref="L290:L293"/>
    <mergeCell ref="M290:M293"/>
    <mergeCell ref="N290:N293"/>
    <mergeCell ref="O290:O293"/>
    <mergeCell ref="P290:P293"/>
    <mergeCell ref="Q290:Q293"/>
    <mergeCell ref="A295:A297"/>
    <mergeCell ref="B295:B297"/>
    <mergeCell ref="C295:C297"/>
    <mergeCell ref="D295:D297"/>
    <mergeCell ref="E295:E297"/>
    <mergeCell ref="F295:F297"/>
    <mergeCell ref="G295:G297"/>
    <mergeCell ref="H295:H297"/>
    <mergeCell ref="I295:I297"/>
    <mergeCell ref="J295:J297"/>
    <mergeCell ref="K295:K297"/>
    <mergeCell ref="L295:L297"/>
    <mergeCell ref="M295:M297"/>
    <mergeCell ref="N295:N297"/>
    <mergeCell ref="O295:O297"/>
    <mergeCell ref="P295:P297"/>
    <mergeCell ref="A290:A293"/>
    <mergeCell ref="B290:B293"/>
    <mergeCell ref="C290:C293"/>
    <mergeCell ref="D290:D293"/>
    <mergeCell ref="E290:E293"/>
    <mergeCell ref="F290:F293"/>
    <mergeCell ref="G290:G293"/>
    <mergeCell ref="H290:H293"/>
    <mergeCell ref="I290:I293"/>
    <mergeCell ref="AK288:AK289"/>
    <mergeCell ref="AL288:AL289"/>
    <mergeCell ref="S285:S287"/>
    <mergeCell ref="T285:T287"/>
    <mergeCell ref="U285:U287"/>
    <mergeCell ref="V285:V287"/>
    <mergeCell ref="W285:W287"/>
    <mergeCell ref="X285:X287"/>
    <mergeCell ref="Y285:Y287"/>
    <mergeCell ref="AK283:AK284"/>
    <mergeCell ref="AL283:AL284"/>
    <mergeCell ref="AM283:AM284"/>
    <mergeCell ref="AN283:AN284"/>
    <mergeCell ref="AO283:AO284"/>
    <mergeCell ref="AP283:AP284"/>
    <mergeCell ref="AQ283:AQ284"/>
    <mergeCell ref="AK285:AK287"/>
    <mergeCell ref="AL285:AL287"/>
    <mergeCell ref="R288:R289"/>
    <mergeCell ref="Z288:Z289"/>
    <mergeCell ref="AE288:AE289"/>
    <mergeCell ref="AJ288:AJ289"/>
    <mergeCell ref="Q285:Q287"/>
    <mergeCell ref="J283:J284"/>
    <mergeCell ref="K283:K284"/>
    <mergeCell ref="L283:L284"/>
    <mergeCell ref="M283:M284"/>
    <mergeCell ref="N283:N284"/>
    <mergeCell ref="O283:O284"/>
    <mergeCell ref="P283:P284"/>
    <mergeCell ref="Q283:Q284"/>
    <mergeCell ref="Q288:Q289"/>
    <mergeCell ref="AK278:AK279"/>
    <mergeCell ref="AM278:AM279"/>
    <mergeCell ref="AN278:AN279"/>
    <mergeCell ref="AO278:AO279"/>
    <mergeCell ref="AP278:AP279"/>
    <mergeCell ref="AQ278:AQ279"/>
    <mergeCell ref="AQ280:AQ282"/>
    <mergeCell ref="AP280:AP282"/>
    <mergeCell ref="AO280:AO282"/>
    <mergeCell ref="AN280:AN282"/>
    <mergeCell ref="AM280:AM282"/>
    <mergeCell ref="AL280:AL282"/>
    <mergeCell ref="AK280:AK282"/>
    <mergeCell ref="R278:R279"/>
    <mergeCell ref="R280:R282"/>
    <mergeCell ref="R283:R284"/>
    <mergeCell ref="R285:R287"/>
    <mergeCell ref="AJ285:AJ287"/>
    <mergeCell ref="AE285:AE287"/>
    <mergeCell ref="Z285:Z287"/>
    <mergeCell ref="AJ283:AJ284"/>
    <mergeCell ref="AE283:AE284"/>
    <mergeCell ref="Z283:Z284"/>
    <mergeCell ref="AJ280:AJ282"/>
    <mergeCell ref="AE280:AE282"/>
    <mergeCell ref="Z280:Z282"/>
    <mergeCell ref="AJ278:AJ279"/>
    <mergeCell ref="AE278:AE279"/>
    <mergeCell ref="Z278:Z279"/>
    <mergeCell ref="P285:P287"/>
    <mergeCell ref="A283:A284"/>
    <mergeCell ref="B283:B284"/>
    <mergeCell ref="C283:C284"/>
    <mergeCell ref="D283:D284"/>
    <mergeCell ref="E283:E284"/>
    <mergeCell ref="F283:F284"/>
    <mergeCell ref="G283:G284"/>
    <mergeCell ref="H283:H284"/>
    <mergeCell ref="I283:I284"/>
    <mergeCell ref="A288:A289"/>
    <mergeCell ref="B288:B289"/>
    <mergeCell ref="C288:C289"/>
    <mergeCell ref="D288:D289"/>
    <mergeCell ref="E288:E289"/>
    <mergeCell ref="F288:F289"/>
    <mergeCell ref="G288:G289"/>
    <mergeCell ref="H288:H289"/>
    <mergeCell ref="I288:I289"/>
    <mergeCell ref="J288:J289"/>
    <mergeCell ref="K288:K289"/>
    <mergeCell ref="L288:L289"/>
    <mergeCell ref="M288:M289"/>
    <mergeCell ref="N288:N289"/>
    <mergeCell ref="O288:O289"/>
    <mergeCell ref="P288:P289"/>
    <mergeCell ref="A285:A287"/>
    <mergeCell ref="B285:B287"/>
    <mergeCell ref="C285:C287"/>
    <mergeCell ref="D285:D287"/>
    <mergeCell ref="N278:N279"/>
    <mergeCell ref="O278:O279"/>
    <mergeCell ref="C278:C279"/>
    <mergeCell ref="H278:H279"/>
    <mergeCell ref="I278:I279"/>
    <mergeCell ref="E285:E287"/>
    <mergeCell ref="F285:F287"/>
    <mergeCell ref="G285:G287"/>
    <mergeCell ref="H285:H287"/>
    <mergeCell ref="I285:I287"/>
    <mergeCell ref="J285:J287"/>
    <mergeCell ref="K285:K287"/>
    <mergeCell ref="L285:L287"/>
    <mergeCell ref="M285:M287"/>
    <mergeCell ref="A280:A282"/>
    <mergeCell ref="B280:B282"/>
    <mergeCell ref="C280:C282"/>
    <mergeCell ref="D280:D282"/>
    <mergeCell ref="E280:E282"/>
    <mergeCell ref="F280:F282"/>
    <mergeCell ref="G280:G282"/>
    <mergeCell ref="H280:H282"/>
    <mergeCell ref="I280:I282"/>
    <mergeCell ref="J280:J282"/>
    <mergeCell ref="K280:K282"/>
    <mergeCell ref="L280:L282"/>
    <mergeCell ref="M280:M282"/>
    <mergeCell ref="N285:N287"/>
    <mergeCell ref="O285:O287"/>
    <mergeCell ref="AM273:AM275"/>
    <mergeCell ref="AN273:AN275"/>
    <mergeCell ref="AO273:AO275"/>
    <mergeCell ref="AP273:AP275"/>
    <mergeCell ref="AE276:AE277"/>
    <mergeCell ref="Z276:Z277"/>
    <mergeCell ref="N280:N282"/>
    <mergeCell ref="O280:O282"/>
    <mergeCell ref="P280:P282"/>
    <mergeCell ref="Q280:Q282"/>
    <mergeCell ref="R276:R277"/>
    <mergeCell ref="AL278:AL279"/>
    <mergeCell ref="A276:A277"/>
    <mergeCell ref="B276:B277"/>
    <mergeCell ref="C276:C277"/>
    <mergeCell ref="D276:D277"/>
    <mergeCell ref="E276:E277"/>
    <mergeCell ref="F276:F277"/>
    <mergeCell ref="G276:G277"/>
    <mergeCell ref="H276:H277"/>
    <mergeCell ref="I276:I277"/>
    <mergeCell ref="J276:J277"/>
    <mergeCell ref="K276:K277"/>
    <mergeCell ref="L276:L277"/>
    <mergeCell ref="M276:M277"/>
    <mergeCell ref="N276:N277"/>
    <mergeCell ref="O276:O277"/>
    <mergeCell ref="P276:P277"/>
    <mergeCell ref="Q276:Q277"/>
    <mergeCell ref="A278:A279"/>
    <mergeCell ref="L278:L279"/>
    <mergeCell ref="M278:M279"/>
    <mergeCell ref="A273:A275"/>
    <mergeCell ref="B273:B275"/>
    <mergeCell ref="C273:C275"/>
    <mergeCell ref="D273:D275"/>
    <mergeCell ref="E273:E275"/>
    <mergeCell ref="F273:F275"/>
    <mergeCell ref="G273:G275"/>
    <mergeCell ref="H273:H275"/>
    <mergeCell ref="I273:I275"/>
    <mergeCell ref="J278:J279"/>
    <mergeCell ref="K278:K279"/>
    <mergeCell ref="D278:D279"/>
    <mergeCell ref="E278:E279"/>
    <mergeCell ref="F278:F279"/>
    <mergeCell ref="G278:G279"/>
    <mergeCell ref="A271:A272"/>
    <mergeCell ref="B271:B272"/>
    <mergeCell ref="C271:C272"/>
    <mergeCell ref="D271:D272"/>
    <mergeCell ref="E271:E272"/>
    <mergeCell ref="F271:F272"/>
    <mergeCell ref="G271:G272"/>
    <mergeCell ref="H271:H272"/>
    <mergeCell ref="I271:I272"/>
    <mergeCell ref="B278:B279"/>
    <mergeCell ref="J273:J275"/>
    <mergeCell ref="K273:K275"/>
    <mergeCell ref="L273:L275"/>
    <mergeCell ref="M273:M275"/>
    <mergeCell ref="N273:N275"/>
    <mergeCell ref="O273:O275"/>
    <mergeCell ref="P273:P275"/>
    <mergeCell ref="Q273:Q275"/>
    <mergeCell ref="R273:R275"/>
    <mergeCell ref="AQ273:AQ275"/>
    <mergeCell ref="AM268:AM270"/>
    <mergeCell ref="AN268:AN270"/>
    <mergeCell ref="AO268:AO270"/>
    <mergeCell ref="AP268:AP270"/>
    <mergeCell ref="J271:J272"/>
    <mergeCell ref="K271:K272"/>
    <mergeCell ref="P278:P279"/>
    <mergeCell ref="Q278:Q279"/>
    <mergeCell ref="L271:L272"/>
    <mergeCell ref="M271:M272"/>
    <mergeCell ref="N271:N272"/>
    <mergeCell ref="AQ276:AQ277"/>
    <mergeCell ref="AP276:AP277"/>
    <mergeCell ref="AO276:AO277"/>
    <mergeCell ref="AN276:AN277"/>
    <mergeCell ref="AM276:AM277"/>
    <mergeCell ref="AL276:AL277"/>
    <mergeCell ref="AK276:AK277"/>
    <mergeCell ref="AJ276:AJ277"/>
    <mergeCell ref="Z273:Z275"/>
    <mergeCell ref="AE273:AE275"/>
    <mergeCell ref="AJ273:AJ275"/>
    <mergeCell ref="AK273:AK275"/>
    <mergeCell ref="AL273:AL275"/>
    <mergeCell ref="AQ265:AQ267"/>
    <mergeCell ref="R268:R270"/>
    <mergeCell ref="Z268:Z270"/>
    <mergeCell ref="AJ271:AJ272"/>
    <mergeCell ref="AE271:AE272"/>
    <mergeCell ref="Z271:Z272"/>
    <mergeCell ref="R271:R272"/>
    <mergeCell ref="AE268:AE270"/>
    <mergeCell ref="AJ268:AJ270"/>
    <mergeCell ref="AK268:AK270"/>
    <mergeCell ref="AL268:AL270"/>
    <mergeCell ref="Z265:Z267"/>
    <mergeCell ref="AE265:AE267"/>
    <mergeCell ref="AJ265:AJ267"/>
    <mergeCell ref="AK265:AK267"/>
    <mergeCell ref="AL265:AL267"/>
    <mergeCell ref="AM265:AM267"/>
    <mergeCell ref="AN265:AN267"/>
    <mergeCell ref="AQ268:AQ270"/>
    <mergeCell ref="AK271:AK272"/>
    <mergeCell ref="AL271:AL272"/>
    <mergeCell ref="AM271:AM272"/>
    <mergeCell ref="AN271:AN272"/>
    <mergeCell ref="AO271:AO272"/>
    <mergeCell ref="AP271:AP272"/>
    <mergeCell ref="AQ271:AQ272"/>
    <mergeCell ref="A265:A267"/>
    <mergeCell ref="B265:B267"/>
    <mergeCell ref="C265:C267"/>
    <mergeCell ref="D265:D267"/>
    <mergeCell ref="O271:O272"/>
    <mergeCell ref="P271:P272"/>
    <mergeCell ref="Q271:Q272"/>
    <mergeCell ref="H265:H267"/>
    <mergeCell ref="I265:I267"/>
    <mergeCell ref="A268:A270"/>
    <mergeCell ref="B268:B270"/>
    <mergeCell ref="C268:C270"/>
    <mergeCell ref="D268:D270"/>
    <mergeCell ref="E268:E270"/>
    <mergeCell ref="F268:F270"/>
    <mergeCell ref="G268:G270"/>
    <mergeCell ref="H268:H270"/>
    <mergeCell ref="I268:I270"/>
    <mergeCell ref="J268:J270"/>
    <mergeCell ref="K268:K270"/>
    <mergeCell ref="L268:L270"/>
    <mergeCell ref="M268:M270"/>
    <mergeCell ref="N268:N270"/>
    <mergeCell ref="O268:O270"/>
    <mergeCell ref="P268:P270"/>
    <mergeCell ref="Q268:Q270"/>
    <mergeCell ref="O265:O267"/>
    <mergeCell ref="P265:P267"/>
    <mergeCell ref="Q265:Q267"/>
    <mergeCell ref="A262:A263"/>
    <mergeCell ref="B262:B263"/>
    <mergeCell ref="C262:C263"/>
    <mergeCell ref="D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Z260:Z261"/>
    <mergeCell ref="AE260:AE261"/>
    <mergeCell ref="E265:E267"/>
    <mergeCell ref="F265:F267"/>
    <mergeCell ref="G265:G267"/>
    <mergeCell ref="AJ260:AJ261"/>
    <mergeCell ref="AK260:AK261"/>
    <mergeCell ref="AL260:AL261"/>
    <mergeCell ref="AM260:AM261"/>
    <mergeCell ref="AN260:AN261"/>
    <mergeCell ref="AO260:AO261"/>
    <mergeCell ref="AP260:AP261"/>
    <mergeCell ref="AQ260:AQ261"/>
    <mergeCell ref="AK262:AK263"/>
    <mergeCell ref="AL262:AL263"/>
    <mergeCell ref="AM262:AM263"/>
    <mergeCell ref="AN262:AN263"/>
    <mergeCell ref="AO262:AO263"/>
    <mergeCell ref="AP262:AP263"/>
    <mergeCell ref="AQ262:AQ263"/>
    <mergeCell ref="AJ262:AJ263"/>
    <mergeCell ref="AO265:AO267"/>
    <mergeCell ref="AP265:AP267"/>
    <mergeCell ref="R265:R267"/>
    <mergeCell ref="J265:J267"/>
    <mergeCell ref="K265:K267"/>
    <mergeCell ref="L265:L267"/>
    <mergeCell ref="M265:M267"/>
    <mergeCell ref="N265:N267"/>
    <mergeCell ref="Z262:Z263"/>
    <mergeCell ref="AE262:AE263"/>
    <mergeCell ref="R262:R263"/>
    <mergeCell ref="R258:R259"/>
    <mergeCell ref="Z258:Z259"/>
    <mergeCell ref="J256:J257"/>
    <mergeCell ref="K256:K257"/>
    <mergeCell ref="L256:L257"/>
    <mergeCell ref="M256:M257"/>
    <mergeCell ref="N256:N257"/>
    <mergeCell ref="O256:O257"/>
    <mergeCell ref="P256:P257"/>
    <mergeCell ref="Q256:Q257"/>
    <mergeCell ref="AE258:AE259"/>
    <mergeCell ref="AJ258:AJ259"/>
    <mergeCell ref="AK258:AK259"/>
    <mergeCell ref="AL258:AL259"/>
    <mergeCell ref="A260:A261"/>
    <mergeCell ref="B260:B261"/>
    <mergeCell ref="C260:C261"/>
    <mergeCell ref="D260:D261"/>
    <mergeCell ref="E260:E261"/>
    <mergeCell ref="F260:F261"/>
    <mergeCell ref="G260:G261"/>
    <mergeCell ref="H260:H261"/>
    <mergeCell ref="I260:I261"/>
    <mergeCell ref="J260:J261"/>
    <mergeCell ref="K260:K261"/>
    <mergeCell ref="L260:L261"/>
    <mergeCell ref="M260:M261"/>
    <mergeCell ref="N260:N261"/>
    <mergeCell ref="O260:O261"/>
    <mergeCell ref="P260:P261"/>
    <mergeCell ref="Q260:Q261"/>
    <mergeCell ref="R260:R261"/>
    <mergeCell ref="A258:A259"/>
    <mergeCell ref="B258:B259"/>
    <mergeCell ref="C258:C259"/>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6:R257"/>
    <mergeCell ref="A256:A257"/>
    <mergeCell ref="B256:B257"/>
    <mergeCell ref="C256:C257"/>
    <mergeCell ref="D256:D257"/>
    <mergeCell ref="E256:E257"/>
    <mergeCell ref="F256:F257"/>
    <mergeCell ref="G256:G257"/>
    <mergeCell ref="H256:H257"/>
    <mergeCell ref="I256:I257"/>
    <mergeCell ref="AM254:AM255"/>
    <mergeCell ref="AN254:AN255"/>
    <mergeCell ref="AO254:AO255"/>
    <mergeCell ref="AP254:AP255"/>
    <mergeCell ref="AQ254:AQ255"/>
    <mergeCell ref="AR254:AR255"/>
    <mergeCell ref="AJ254:AJ255"/>
    <mergeCell ref="AE254:AE255"/>
    <mergeCell ref="Z254:Z255"/>
    <mergeCell ref="Z256:Z257"/>
    <mergeCell ref="AE256:AE257"/>
    <mergeCell ref="AJ256:AJ257"/>
    <mergeCell ref="AK256:AK257"/>
    <mergeCell ref="AL256:AL257"/>
    <mergeCell ref="AE251:AE253"/>
    <mergeCell ref="AJ251:AJ253"/>
    <mergeCell ref="AK251:AK253"/>
    <mergeCell ref="AL251:AL253"/>
    <mergeCell ref="A254:A255"/>
    <mergeCell ref="B254:B255"/>
    <mergeCell ref="C254:C255"/>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AK254:AK255"/>
    <mergeCell ref="AL254:AL255"/>
    <mergeCell ref="R254:R255"/>
    <mergeCell ref="A251:A253"/>
    <mergeCell ref="B251:B253"/>
    <mergeCell ref="C251:C253"/>
    <mergeCell ref="D251:D253"/>
    <mergeCell ref="E251:E253"/>
    <mergeCell ref="F251:F253"/>
    <mergeCell ref="G251:G253"/>
    <mergeCell ref="H251:H253"/>
    <mergeCell ref="I251:I253"/>
    <mergeCell ref="J251:J253"/>
    <mergeCell ref="K251:K253"/>
    <mergeCell ref="L251:L253"/>
    <mergeCell ref="M251:M253"/>
    <mergeCell ref="N251:N253"/>
    <mergeCell ref="O251:O253"/>
    <mergeCell ref="P251:P253"/>
    <mergeCell ref="Q251:Q253"/>
    <mergeCell ref="R251:R253"/>
    <mergeCell ref="Z251:Z253"/>
    <mergeCell ref="AQ247:AQ248"/>
    <mergeCell ref="R249:R250"/>
    <mergeCell ref="AJ249:AJ250"/>
    <mergeCell ref="Z249:Z250"/>
    <mergeCell ref="AE249:AE250"/>
    <mergeCell ref="AK249:AK250"/>
    <mergeCell ref="AL249:AL250"/>
    <mergeCell ref="AJ247:AJ248"/>
    <mergeCell ref="Z247:Z248"/>
    <mergeCell ref="AE247:AE248"/>
    <mergeCell ref="AK247:AK248"/>
    <mergeCell ref="AL247:AL248"/>
    <mergeCell ref="AM247:AM248"/>
    <mergeCell ref="AN247:AN248"/>
    <mergeCell ref="AO247:AO248"/>
    <mergeCell ref="AP247:AP248"/>
    <mergeCell ref="J247:J248"/>
    <mergeCell ref="K247:K248"/>
    <mergeCell ref="L247:L248"/>
    <mergeCell ref="M247:M248"/>
    <mergeCell ref="N247:N248"/>
    <mergeCell ref="A249:A250"/>
    <mergeCell ref="B249:B250"/>
    <mergeCell ref="C249:C250"/>
    <mergeCell ref="D249:D250"/>
    <mergeCell ref="E249:E250"/>
    <mergeCell ref="F249:F250"/>
    <mergeCell ref="G249:G250"/>
    <mergeCell ref="H249:H250"/>
    <mergeCell ref="I249:I250"/>
    <mergeCell ref="J249:J250"/>
    <mergeCell ref="K249:K250"/>
    <mergeCell ref="L249:L250"/>
    <mergeCell ref="M249:M250"/>
    <mergeCell ref="N249:N250"/>
    <mergeCell ref="O249:O250"/>
    <mergeCell ref="P249:P250"/>
    <mergeCell ref="Q249:Q250"/>
    <mergeCell ref="O247:O248"/>
    <mergeCell ref="P247:P248"/>
    <mergeCell ref="Q247:Q248"/>
    <mergeCell ref="R247:R248"/>
    <mergeCell ref="A247:A248"/>
    <mergeCell ref="B247:B248"/>
    <mergeCell ref="C247:C248"/>
    <mergeCell ref="D247:D248"/>
    <mergeCell ref="E247:E248"/>
    <mergeCell ref="F247:F248"/>
    <mergeCell ref="G247:G248"/>
    <mergeCell ref="H247:H248"/>
    <mergeCell ref="I247:I248"/>
    <mergeCell ref="J243:J246"/>
    <mergeCell ref="I243:I246"/>
    <mergeCell ref="A243:A246"/>
    <mergeCell ref="B243:B246"/>
    <mergeCell ref="C243:C246"/>
    <mergeCell ref="D243:D246"/>
    <mergeCell ref="E243:E246"/>
    <mergeCell ref="F243:F246"/>
    <mergeCell ref="G243:G246"/>
    <mergeCell ref="H243:H246"/>
    <mergeCell ref="Z243:Z246"/>
    <mergeCell ref="R243:R246"/>
    <mergeCell ref="Q243:Q246"/>
    <mergeCell ref="P243:P246"/>
    <mergeCell ref="O243:O246"/>
    <mergeCell ref="N243:N246"/>
    <mergeCell ref="M243:M246"/>
    <mergeCell ref="L243:L246"/>
    <mergeCell ref="K243:K246"/>
    <mergeCell ref="AM241:AM242"/>
    <mergeCell ref="AN241:AN242"/>
    <mergeCell ref="AO241:AO242"/>
    <mergeCell ref="AP241:AP242"/>
    <mergeCell ref="AQ241:AQ242"/>
    <mergeCell ref="AL243:AL246"/>
    <mergeCell ref="AK243:AK246"/>
    <mergeCell ref="AJ243:AJ246"/>
    <mergeCell ref="AE243:AE246"/>
    <mergeCell ref="O241:O242"/>
    <mergeCell ref="P241:P242"/>
    <mergeCell ref="Q241:Q242"/>
    <mergeCell ref="R241:R242"/>
    <mergeCell ref="Z241:Z242"/>
    <mergeCell ref="AE241:AE242"/>
    <mergeCell ref="AJ241:AJ242"/>
    <mergeCell ref="AK241:AK242"/>
    <mergeCell ref="AL241:AL242"/>
    <mergeCell ref="F241:F242"/>
    <mergeCell ref="G241:G242"/>
    <mergeCell ref="H241:H242"/>
    <mergeCell ref="I241:I242"/>
    <mergeCell ref="J241:J242"/>
    <mergeCell ref="K241:K242"/>
    <mergeCell ref="L241:L242"/>
    <mergeCell ref="M241:M242"/>
    <mergeCell ref="N241:N242"/>
    <mergeCell ref="E239:E240"/>
    <mergeCell ref="D239:D240"/>
    <mergeCell ref="C239:C240"/>
    <mergeCell ref="B239:B240"/>
    <mergeCell ref="A239:A240"/>
    <mergeCell ref="A241:A242"/>
    <mergeCell ref="B241:B242"/>
    <mergeCell ref="C241:C242"/>
    <mergeCell ref="D241:D242"/>
    <mergeCell ref="E241:E242"/>
    <mergeCell ref="N239:N240"/>
    <mergeCell ref="M239:M240"/>
    <mergeCell ref="L239:L240"/>
    <mergeCell ref="K239:K240"/>
    <mergeCell ref="J239:J240"/>
    <mergeCell ref="I239:I240"/>
    <mergeCell ref="H239:H240"/>
    <mergeCell ref="G239:G240"/>
    <mergeCell ref="F239:F240"/>
    <mergeCell ref="AL239:AL240"/>
    <mergeCell ref="AK239:AK240"/>
    <mergeCell ref="AJ239:AJ240"/>
    <mergeCell ref="AE239:AE240"/>
    <mergeCell ref="Z239:Z240"/>
    <mergeCell ref="R239:R240"/>
    <mergeCell ref="Q239:Q240"/>
    <mergeCell ref="P239:P240"/>
    <mergeCell ref="O239:O240"/>
    <mergeCell ref="AN236:AN238"/>
    <mergeCell ref="AO236:AO238"/>
    <mergeCell ref="AP236:AP238"/>
    <mergeCell ref="AQ236:AQ238"/>
    <mergeCell ref="AQ239:AQ240"/>
    <mergeCell ref="AP239:AP240"/>
    <mergeCell ref="AN239:AN240"/>
    <mergeCell ref="AO239:AO240"/>
    <mergeCell ref="AM239:AM240"/>
    <mergeCell ref="P236:P238"/>
    <mergeCell ref="Q236:Q238"/>
    <mergeCell ref="R236:R238"/>
    <mergeCell ref="Z236:Z238"/>
    <mergeCell ref="AE236:AE238"/>
    <mergeCell ref="AJ236:AJ238"/>
    <mergeCell ref="AK236:AK238"/>
    <mergeCell ref="AL236:AL238"/>
    <mergeCell ref="AM236:AM238"/>
    <mergeCell ref="G236:G238"/>
    <mergeCell ref="H236:H238"/>
    <mergeCell ref="I236:I238"/>
    <mergeCell ref="J236:J238"/>
    <mergeCell ref="K236:K238"/>
    <mergeCell ref="L236:L238"/>
    <mergeCell ref="M236:M238"/>
    <mergeCell ref="N236:N238"/>
    <mergeCell ref="O236:O238"/>
    <mergeCell ref="C234:C235"/>
    <mergeCell ref="B234:B235"/>
    <mergeCell ref="A234:A235"/>
    <mergeCell ref="A236:A238"/>
    <mergeCell ref="B236:B238"/>
    <mergeCell ref="C236:C238"/>
    <mergeCell ref="D236:D238"/>
    <mergeCell ref="E236:E238"/>
    <mergeCell ref="F236:F238"/>
    <mergeCell ref="L234:L235"/>
    <mergeCell ref="K234:K235"/>
    <mergeCell ref="J234:J235"/>
    <mergeCell ref="I234:I235"/>
    <mergeCell ref="H234:H235"/>
    <mergeCell ref="G234:G235"/>
    <mergeCell ref="F234:F235"/>
    <mergeCell ref="E234:E235"/>
    <mergeCell ref="D234:D235"/>
    <mergeCell ref="U234:U235"/>
    <mergeCell ref="T234:T235"/>
    <mergeCell ref="S234:S235"/>
    <mergeCell ref="R234:R235"/>
    <mergeCell ref="Q234:Q235"/>
    <mergeCell ref="P234:P235"/>
    <mergeCell ref="O234:O235"/>
    <mergeCell ref="N234:N235"/>
    <mergeCell ref="M234:M235"/>
    <mergeCell ref="AJ234:AJ235"/>
    <mergeCell ref="AK234:AK235"/>
    <mergeCell ref="AL234:AL235"/>
    <mergeCell ref="AE234:AE235"/>
    <mergeCell ref="Z234:Z235"/>
    <mergeCell ref="Y234:Y235"/>
    <mergeCell ref="X234:X235"/>
    <mergeCell ref="W234:W235"/>
    <mergeCell ref="V234:V235"/>
    <mergeCell ref="R232:R233"/>
    <mergeCell ref="Z232:Z233"/>
    <mergeCell ref="AE232:AE233"/>
    <mergeCell ref="AJ232:AJ233"/>
    <mergeCell ref="AK232:AK233"/>
    <mergeCell ref="AL232:AL233"/>
    <mergeCell ref="I232:I233"/>
    <mergeCell ref="J232:J233"/>
    <mergeCell ref="K232:K233"/>
    <mergeCell ref="L232:L233"/>
    <mergeCell ref="M232:M233"/>
    <mergeCell ref="N232:N233"/>
    <mergeCell ref="O232:O233"/>
    <mergeCell ref="P232:P233"/>
    <mergeCell ref="Q232:Q233"/>
    <mergeCell ref="A228:A230"/>
    <mergeCell ref="A232:A233"/>
    <mergeCell ref="B232:B233"/>
    <mergeCell ref="C232:C233"/>
    <mergeCell ref="D232:D233"/>
    <mergeCell ref="E232:E233"/>
    <mergeCell ref="F232:F233"/>
    <mergeCell ref="G232:G233"/>
    <mergeCell ref="H232:H233"/>
    <mergeCell ref="J228:J230"/>
    <mergeCell ref="I228:I230"/>
    <mergeCell ref="H228:H230"/>
    <mergeCell ref="G228:G230"/>
    <mergeCell ref="F228:F230"/>
    <mergeCell ref="E228:E230"/>
    <mergeCell ref="D228:D230"/>
    <mergeCell ref="C228:C230"/>
    <mergeCell ref="B228:B230"/>
    <mergeCell ref="Z228:Z230"/>
    <mergeCell ref="R228:R230"/>
    <mergeCell ref="Q228:Q230"/>
    <mergeCell ref="P228:P230"/>
    <mergeCell ref="O228:O230"/>
    <mergeCell ref="N228:N230"/>
    <mergeCell ref="M228:M230"/>
    <mergeCell ref="L228:L230"/>
    <mergeCell ref="K228:K230"/>
    <mergeCell ref="AM226:AM227"/>
    <mergeCell ref="AN226:AN227"/>
    <mergeCell ref="AO226:AO227"/>
    <mergeCell ref="AP226:AP227"/>
    <mergeCell ref="AQ226:AQ227"/>
    <mergeCell ref="AL228:AL230"/>
    <mergeCell ref="AK228:AK230"/>
    <mergeCell ref="AJ228:AJ230"/>
    <mergeCell ref="AE228:AE230"/>
    <mergeCell ref="O226:O227"/>
    <mergeCell ref="P226:P227"/>
    <mergeCell ref="Q226:Q227"/>
    <mergeCell ref="R226:R227"/>
    <mergeCell ref="Z226:Z227"/>
    <mergeCell ref="AE226:AE227"/>
    <mergeCell ref="AJ226:AJ227"/>
    <mergeCell ref="AK226:AK227"/>
    <mergeCell ref="AL226:AL227"/>
    <mergeCell ref="F226:F227"/>
    <mergeCell ref="G226:G227"/>
    <mergeCell ref="H226:H227"/>
    <mergeCell ref="I226:I227"/>
    <mergeCell ref="J226:J227"/>
    <mergeCell ref="K226:K227"/>
    <mergeCell ref="L226:L227"/>
    <mergeCell ref="M226:M227"/>
    <mergeCell ref="N226:N227"/>
    <mergeCell ref="E224:E225"/>
    <mergeCell ref="D224:D225"/>
    <mergeCell ref="C224:C225"/>
    <mergeCell ref="B224:B225"/>
    <mergeCell ref="A224:A225"/>
    <mergeCell ref="A226:A227"/>
    <mergeCell ref="B226:B227"/>
    <mergeCell ref="C226:C227"/>
    <mergeCell ref="D226:D227"/>
    <mergeCell ref="E226:E227"/>
    <mergeCell ref="N224:N225"/>
    <mergeCell ref="M224:M225"/>
    <mergeCell ref="L224:L225"/>
    <mergeCell ref="K224:K225"/>
    <mergeCell ref="J224:J225"/>
    <mergeCell ref="I224:I225"/>
    <mergeCell ref="H224:H225"/>
    <mergeCell ref="G224:G225"/>
    <mergeCell ref="F224:F225"/>
    <mergeCell ref="AL224:AL225"/>
    <mergeCell ref="AK224:AK225"/>
    <mergeCell ref="AJ224:AJ225"/>
    <mergeCell ref="AE224:AE225"/>
    <mergeCell ref="Z224:Z225"/>
    <mergeCell ref="R224:R225"/>
    <mergeCell ref="Q224:Q225"/>
    <mergeCell ref="P224:P225"/>
    <mergeCell ref="O224:O225"/>
    <mergeCell ref="AM220:AM223"/>
    <mergeCell ref="AN220:AN223"/>
    <mergeCell ref="AO220:AO223"/>
    <mergeCell ref="AP220:AP223"/>
    <mergeCell ref="AQ220:AQ223"/>
    <mergeCell ref="AQ224:AQ225"/>
    <mergeCell ref="AN224:AN225"/>
    <mergeCell ref="AO224:AO225"/>
    <mergeCell ref="AP224:AP225"/>
    <mergeCell ref="AM224:AM225"/>
    <mergeCell ref="AQ214:AQ218"/>
    <mergeCell ref="A220:A223"/>
    <mergeCell ref="B220:B223"/>
    <mergeCell ref="C220:C223"/>
    <mergeCell ref="D220:D223"/>
    <mergeCell ref="E220:E223"/>
    <mergeCell ref="F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Z220:Z223"/>
    <mergeCell ref="AE220:AE223"/>
    <mergeCell ref="AJ220:AJ223"/>
    <mergeCell ref="AK220:AK223"/>
    <mergeCell ref="AL220:AL223"/>
    <mergeCell ref="Z214:Z218"/>
    <mergeCell ref="AE214:AE218"/>
    <mergeCell ref="AJ214:AJ218"/>
    <mergeCell ref="AK214:AK218"/>
    <mergeCell ref="AL214:AL218"/>
    <mergeCell ref="AM214:AM218"/>
    <mergeCell ref="AN214:AN218"/>
    <mergeCell ref="AO214:AO218"/>
    <mergeCell ref="AP214:AP218"/>
    <mergeCell ref="J214:J218"/>
    <mergeCell ref="K214:K218"/>
    <mergeCell ref="L214:L218"/>
    <mergeCell ref="M214:M218"/>
    <mergeCell ref="N214:N218"/>
    <mergeCell ref="O214:O218"/>
    <mergeCell ref="P214:P218"/>
    <mergeCell ref="Q214:Q218"/>
    <mergeCell ref="R214:R218"/>
    <mergeCell ref="A214:A218"/>
    <mergeCell ref="B214:B218"/>
    <mergeCell ref="C214:C218"/>
    <mergeCell ref="D214:D218"/>
    <mergeCell ref="E214:E218"/>
    <mergeCell ref="F214:F218"/>
    <mergeCell ref="G214:G218"/>
    <mergeCell ref="H214:H218"/>
    <mergeCell ref="I214:I218"/>
    <mergeCell ref="AM212:AM213"/>
    <mergeCell ref="AN212:AN213"/>
    <mergeCell ref="AO212:AO213"/>
    <mergeCell ref="AP212:AP213"/>
    <mergeCell ref="AQ212:AQ213"/>
    <mergeCell ref="AM209:AM211"/>
    <mergeCell ref="AN209:AN211"/>
    <mergeCell ref="AO209:AO211"/>
    <mergeCell ref="AP209:AP211"/>
    <mergeCell ref="AQ209:AQ211"/>
    <mergeCell ref="A212:A213"/>
    <mergeCell ref="B212:B213"/>
    <mergeCell ref="C212:C213"/>
    <mergeCell ref="D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Z212:Z213"/>
    <mergeCell ref="O209:O211"/>
    <mergeCell ref="P209:P211"/>
    <mergeCell ref="Q209:Q211"/>
    <mergeCell ref="R209:R211"/>
    <mergeCell ref="Z209:Z211"/>
    <mergeCell ref="AE209:AE211"/>
    <mergeCell ref="AJ209:AJ211"/>
    <mergeCell ref="AK209:AK211"/>
    <mergeCell ref="AL209:AL211"/>
    <mergeCell ref="F209:F211"/>
    <mergeCell ref="G209:G211"/>
    <mergeCell ref="H209:H211"/>
    <mergeCell ref="I209:I211"/>
    <mergeCell ref="J209:J211"/>
    <mergeCell ref="K209:K211"/>
    <mergeCell ref="L209:L211"/>
    <mergeCell ref="M209:M211"/>
    <mergeCell ref="N209:N211"/>
    <mergeCell ref="AE212:AE213"/>
    <mergeCell ref="AJ212:AJ213"/>
    <mergeCell ref="AK212:AK213"/>
    <mergeCell ref="AL212:AL213"/>
    <mergeCell ref="E204:E208"/>
    <mergeCell ref="D204:D208"/>
    <mergeCell ref="B204:B208"/>
    <mergeCell ref="C204:C208"/>
    <mergeCell ref="A204:A208"/>
    <mergeCell ref="A209:A211"/>
    <mergeCell ref="B209:B211"/>
    <mergeCell ref="C209:C211"/>
    <mergeCell ref="D209:D211"/>
    <mergeCell ref="E209:E211"/>
    <mergeCell ref="N204:N208"/>
    <mergeCell ref="M204:M208"/>
    <mergeCell ref="L204:L208"/>
    <mergeCell ref="K204:K208"/>
    <mergeCell ref="J204:J208"/>
    <mergeCell ref="I204:I208"/>
    <mergeCell ref="H204:H208"/>
    <mergeCell ref="G204:G208"/>
    <mergeCell ref="F204:F208"/>
    <mergeCell ref="AL204:AL208"/>
    <mergeCell ref="AK204:AK208"/>
    <mergeCell ref="AJ204:AJ208"/>
    <mergeCell ref="AE204:AE208"/>
    <mergeCell ref="Z204:Z208"/>
    <mergeCell ref="R204:R208"/>
    <mergeCell ref="Q204:Q208"/>
    <mergeCell ref="P204:P208"/>
    <mergeCell ref="O204:O208"/>
    <mergeCell ref="AM202:AM203"/>
    <mergeCell ref="AN202:AN203"/>
    <mergeCell ref="AO202:AO203"/>
    <mergeCell ref="AP202:AP203"/>
    <mergeCell ref="AQ202:AQ203"/>
    <mergeCell ref="AQ204:AQ208"/>
    <mergeCell ref="AP204:AP208"/>
    <mergeCell ref="AO204:AO208"/>
    <mergeCell ref="AN204:AN208"/>
    <mergeCell ref="AM204:AM208"/>
    <mergeCell ref="O202:O203"/>
    <mergeCell ref="P202:P203"/>
    <mergeCell ref="Q202:Q203"/>
    <mergeCell ref="R202:R203"/>
    <mergeCell ref="Z202:Z203"/>
    <mergeCell ref="AE202:AE203"/>
    <mergeCell ref="AJ202:AJ203"/>
    <mergeCell ref="AK202:AK203"/>
    <mergeCell ref="AL202:AL203"/>
    <mergeCell ref="F202:F203"/>
    <mergeCell ref="G202:G203"/>
    <mergeCell ref="H202:H203"/>
    <mergeCell ref="I202:I203"/>
    <mergeCell ref="J202:J203"/>
    <mergeCell ref="K202:K203"/>
    <mergeCell ref="L202:L203"/>
    <mergeCell ref="M202:M203"/>
    <mergeCell ref="N202:N203"/>
    <mergeCell ref="E199:E201"/>
    <mergeCell ref="D199:D201"/>
    <mergeCell ref="C199:C201"/>
    <mergeCell ref="B199:B201"/>
    <mergeCell ref="A199:A201"/>
    <mergeCell ref="A202:A203"/>
    <mergeCell ref="B202:B203"/>
    <mergeCell ref="C202:C203"/>
    <mergeCell ref="D202:D203"/>
    <mergeCell ref="E202:E203"/>
    <mergeCell ref="N199:N201"/>
    <mergeCell ref="M199:M201"/>
    <mergeCell ref="L199:L201"/>
    <mergeCell ref="K199:K201"/>
    <mergeCell ref="J199:J201"/>
    <mergeCell ref="I199:I201"/>
    <mergeCell ref="H199:H201"/>
    <mergeCell ref="G199:G201"/>
    <mergeCell ref="F199:F201"/>
    <mergeCell ref="AL199:AL201"/>
    <mergeCell ref="AK199:AK201"/>
    <mergeCell ref="AJ199:AJ201"/>
    <mergeCell ref="AE199:AE201"/>
    <mergeCell ref="Z199:Z201"/>
    <mergeCell ref="R199:R201"/>
    <mergeCell ref="Q199:Q201"/>
    <mergeCell ref="P199:P201"/>
    <mergeCell ref="O199:O201"/>
    <mergeCell ref="AO195:AO196"/>
    <mergeCell ref="AP195:AP196"/>
    <mergeCell ref="AQ195:AQ196"/>
    <mergeCell ref="AM197:AM198"/>
    <mergeCell ref="AN197:AN198"/>
    <mergeCell ref="AO197:AO198"/>
    <mergeCell ref="AP197:AP198"/>
    <mergeCell ref="AQ197:AQ198"/>
    <mergeCell ref="AQ199:AQ201"/>
    <mergeCell ref="AP199:AP201"/>
    <mergeCell ref="AO199:AO201"/>
    <mergeCell ref="AN199:AN201"/>
    <mergeCell ref="AM199:AM201"/>
    <mergeCell ref="Q195:Q198"/>
    <mergeCell ref="R195:R198"/>
    <mergeCell ref="Z195:Z198"/>
    <mergeCell ref="AE195:AE198"/>
    <mergeCell ref="AJ195:AJ198"/>
    <mergeCell ref="AK195:AK198"/>
    <mergeCell ref="AL195:AL198"/>
    <mergeCell ref="AM195:AM196"/>
    <mergeCell ref="AN195:AN196"/>
    <mergeCell ref="H195:H198"/>
    <mergeCell ref="I195:I198"/>
    <mergeCell ref="J195:J198"/>
    <mergeCell ref="K195:K198"/>
    <mergeCell ref="L195:L198"/>
    <mergeCell ref="M195:M198"/>
    <mergeCell ref="N195:N198"/>
    <mergeCell ref="O195:O198"/>
    <mergeCell ref="P195:P198"/>
    <mergeCell ref="B191:B194"/>
    <mergeCell ref="A191:A194"/>
    <mergeCell ref="A195:A198"/>
    <mergeCell ref="B195:B198"/>
    <mergeCell ref="C195:C198"/>
    <mergeCell ref="D195:D198"/>
    <mergeCell ref="E195:E198"/>
    <mergeCell ref="F195:F198"/>
    <mergeCell ref="G195:G198"/>
    <mergeCell ref="K191:K194"/>
    <mergeCell ref="J191:J194"/>
    <mergeCell ref="I191:I194"/>
    <mergeCell ref="H191:H194"/>
    <mergeCell ref="G191:G194"/>
    <mergeCell ref="F191:F194"/>
    <mergeCell ref="E191:E194"/>
    <mergeCell ref="D191:D194"/>
    <mergeCell ref="C191:C194"/>
    <mergeCell ref="AE191:AE194"/>
    <mergeCell ref="Z191:Z194"/>
    <mergeCell ref="R191:R194"/>
    <mergeCell ref="Q191:Q194"/>
    <mergeCell ref="P191:P194"/>
    <mergeCell ref="O191:O194"/>
    <mergeCell ref="N191:N194"/>
    <mergeCell ref="M191:M194"/>
    <mergeCell ref="L191:L194"/>
    <mergeCell ref="AQ187:AQ190"/>
    <mergeCell ref="AQ191:AQ194"/>
    <mergeCell ref="AP191:AP194"/>
    <mergeCell ref="AO191:AO194"/>
    <mergeCell ref="AN191:AN194"/>
    <mergeCell ref="AM191:AM194"/>
    <mergeCell ref="AL191:AL194"/>
    <mergeCell ref="AK191:AK194"/>
    <mergeCell ref="AJ191:AJ194"/>
    <mergeCell ref="Z187:Z190"/>
    <mergeCell ref="AE187:AE190"/>
    <mergeCell ref="AJ187:AJ190"/>
    <mergeCell ref="AK187:AK190"/>
    <mergeCell ref="AL187:AL190"/>
    <mergeCell ref="AM187:AM190"/>
    <mergeCell ref="AN187:AN190"/>
    <mergeCell ref="AO187:AO190"/>
    <mergeCell ref="AP187:AP190"/>
    <mergeCell ref="J187:J190"/>
    <mergeCell ref="K187:K190"/>
    <mergeCell ref="L187:L190"/>
    <mergeCell ref="M187:M190"/>
    <mergeCell ref="N187:N190"/>
    <mergeCell ref="O187:O190"/>
    <mergeCell ref="P187:P190"/>
    <mergeCell ref="Q187:Q190"/>
    <mergeCell ref="R187:R190"/>
    <mergeCell ref="A187:A190"/>
    <mergeCell ref="B187:B190"/>
    <mergeCell ref="C187:C190"/>
    <mergeCell ref="D187:D190"/>
    <mergeCell ref="E187:E190"/>
    <mergeCell ref="F187:F190"/>
    <mergeCell ref="G187:G190"/>
    <mergeCell ref="H187:H190"/>
    <mergeCell ref="I187:I190"/>
    <mergeCell ref="AE184:AE186"/>
    <mergeCell ref="AJ184:AJ186"/>
    <mergeCell ref="AK184:AK186"/>
    <mergeCell ref="AL184:AL186"/>
    <mergeCell ref="AM184:AM186"/>
    <mergeCell ref="AN184:AN186"/>
    <mergeCell ref="AO184:AO186"/>
    <mergeCell ref="AP184:AP186"/>
    <mergeCell ref="AQ184:AQ186"/>
    <mergeCell ref="AM180:AM183"/>
    <mergeCell ref="AN180:AN183"/>
    <mergeCell ref="AO180:AO183"/>
    <mergeCell ref="AP180:AP183"/>
    <mergeCell ref="AQ180:AQ183"/>
    <mergeCell ref="A184:A186"/>
    <mergeCell ref="B184:B186"/>
    <mergeCell ref="C184:C186"/>
    <mergeCell ref="D184:D186"/>
    <mergeCell ref="E184:E186"/>
    <mergeCell ref="F184:F186"/>
    <mergeCell ref="G184:G186"/>
    <mergeCell ref="H184:H186"/>
    <mergeCell ref="I184:I186"/>
    <mergeCell ref="J184:J186"/>
    <mergeCell ref="K184:K186"/>
    <mergeCell ref="L184:L186"/>
    <mergeCell ref="M184:M186"/>
    <mergeCell ref="N184:N186"/>
    <mergeCell ref="O184:O186"/>
    <mergeCell ref="P184:P186"/>
    <mergeCell ref="Q184:Q186"/>
    <mergeCell ref="R184:R186"/>
    <mergeCell ref="Z184:Z186"/>
    <mergeCell ref="AQ176:AQ179"/>
    <mergeCell ref="A180:A183"/>
    <mergeCell ref="B180:B183"/>
    <mergeCell ref="C180:C183"/>
    <mergeCell ref="D180:D183"/>
    <mergeCell ref="E180:E183"/>
    <mergeCell ref="F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Z180:Z183"/>
    <mergeCell ref="AE180:AE183"/>
    <mergeCell ref="AJ180:AJ183"/>
    <mergeCell ref="AK180:AK183"/>
    <mergeCell ref="AL180:AL183"/>
    <mergeCell ref="Z176:Z179"/>
    <mergeCell ref="AE176:AE179"/>
    <mergeCell ref="AJ176:AJ179"/>
    <mergeCell ref="AK176:AK179"/>
    <mergeCell ref="AL176:AL179"/>
    <mergeCell ref="AM176:AM179"/>
    <mergeCell ref="AN176:AN179"/>
    <mergeCell ref="R168:R175"/>
    <mergeCell ref="AJ168:AJ175"/>
    <mergeCell ref="AK168:AK175"/>
    <mergeCell ref="AL168:AL175"/>
    <mergeCell ref="AO176:AO179"/>
    <mergeCell ref="AP176:AP179"/>
    <mergeCell ref="J176:J179"/>
    <mergeCell ref="K176:K179"/>
    <mergeCell ref="L176:L179"/>
    <mergeCell ref="M176:M179"/>
    <mergeCell ref="N176:N179"/>
    <mergeCell ref="O176:O179"/>
    <mergeCell ref="P176:P179"/>
    <mergeCell ref="Q176:Q179"/>
    <mergeCell ref="R176:R179"/>
    <mergeCell ref="A176:A179"/>
    <mergeCell ref="B176:B179"/>
    <mergeCell ref="C176:C179"/>
    <mergeCell ref="D176:D179"/>
    <mergeCell ref="E176:E179"/>
    <mergeCell ref="F176:F179"/>
    <mergeCell ref="G176:G179"/>
    <mergeCell ref="H176:H179"/>
    <mergeCell ref="I176:I179"/>
    <mergeCell ref="A168:A175"/>
    <mergeCell ref="B168:B175"/>
    <mergeCell ref="D168:D175"/>
    <mergeCell ref="E168:E175"/>
    <mergeCell ref="F168:F175"/>
    <mergeCell ref="G168:G175"/>
    <mergeCell ref="H168:H175"/>
    <mergeCell ref="I168:I175"/>
    <mergeCell ref="J168:J175"/>
    <mergeCell ref="K168:K175"/>
    <mergeCell ref="L168:L175"/>
    <mergeCell ref="M168:M175"/>
    <mergeCell ref="N168:N175"/>
    <mergeCell ref="O168:O175"/>
    <mergeCell ref="P168:P175"/>
    <mergeCell ref="Q168:Q175"/>
    <mergeCell ref="AK161:AK165"/>
    <mergeCell ref="AL161:AL165"/>
    <mergeCell ref="A166:A167"/>
    <mergeCell ref="B166:B167"/>
    <mergeCell ref="C166:C167"/>
    <mergeCell ref="D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Z166:Z167"/>
    <mergeCell ref="AE166:AE167"/>
    <mergeCell ref="AJ166:AJ167"/>
    <mergeCell ref="AK166:AK167"/>
    <mergeCell ref="AL166:AL167"/>
    <mergeCell ref="AO158:AO159"/>
    <mergeCell ref="AP158:AP159"/>
    <mergeCell ref="AQ158:AQ159"/>
    <mergeCell ref="A161:A165"/>
    <mergeCell ref="B161:B165"/>
    <mergeCell ref="C161:C165"/>
    <mergeCell ref="D161:D165"/>
    <mergeCell ref="E161:E165"/>
    <mergeCell ref="F161:F165"/>
    <mergeCell ref="G161:G165"/>
    <mergeCell ref="H161:H165"/>
    <mergeCell ref="I161:I165"/>
    <mergeCell ref="J161:J165"/>
    <mergeCell ref="K161:K165"/>
    <mergeCell ref="L161:L165"/>
    <mergeCell ref="M161:M165"/>
    <mergeCell ref="N161:N165"/>
    <mergeCell ref="O161:O165"/>
    <mergeCell ref="P161:P165"/>
    <mergeCell ref="Q161:Q165"/>
    <mergeCell ref="R161:R165"/>
    <mergeCell ref="Z161:Z165"/>
    <mergeCell ref="AE161:AE165"/>
    <mergeCell ref="AJ161:AJ165"/>
    <mergeCell ref="Q158:Q159"/>
    <mergeCell ref="R158:R159"/>
    <mergeCell ref="Z158:Z159"/>
    <mergeCell ref="AE158:AE159"/>
    <mergeCell ref="AJ158:AJ159"/>
    <mergeCell ref="AK158:AK159"/>
    <mergeCell ref="AL158:AL159"/>
    <mergeCell ref="AM158:AM159"/>
    <mergeCell ref="AN158:AN159"/>
    <mergeCell ref="W156:W157"/>
    <mergeCell ref="X156:X157"/>
    <mergeCell ref="Y156:Y157"/>
    <mergeCell ref="Z156:Z157"/>
    <mergeCell ref="AE156:AE157"/>
    <mergeCell ref="AJ156:AJ157"/>
    <mergeCell ref="AK156:AK157"/>
    <mergeCell ref="AL156:AL157"/>
    <mergeCell ref="A158:A159"/>
    <mergeCell ref="B158:B159"/>
    <mergeCell ref="C158:C159"/>
    <mergeCell ref="D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AK153:AK155"/>
    <mergeCell ref="AL153:AL155"/>
    <mergeCell ref="A156:A157"/>
    <mergeCell ref="B156:B157"/>
    <mergeCell ref="C156:C157"/>
    <mergeCell ref="D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6:R157"/>
    <mergeCell ref="S156:S157"/>
    <mergeCell ref="T156:T157"/>
    <mergeCell ref="U156:U157"/>
    <mergeCell ref="V156:V157"/>
    <mergeCell ref="T153:T155"/>
    <mergeCell ref="U153:U155"/>
    <mergeCell ref="V153:V155"/>
    <mergeCell ref="W153:W155"/>
    <mergeCell ref="X153:X155"/>
    <mergeCell ref="Y153:Y155"/>
    <mergeCell ref="Z153:Z155"/>
    <mergeCell ref="AE153:AE155"/>
    <mergeCell ref="AJ153:AJ155"/>
    <mergeCell ref="AE149:AE152"/>
    <mergeCell ref="AJ149:AJ152"/>
    <mergeCell ref="AL149:AL152"/>
    <mergeCell ref="AK149:AK152"/>
    <mergeCell ref="A153:A155"/>
    <mergeCell ref="B153:B155"/>
    <mergeCell ref="C153:C155"/>
    <mergeCell ref="D153:D155"/>
    <mergeCell ref="E153:E155"/>
    <mergeCell ref="F153:F155"/>
    <mergeCell ref="G153:G155"/>
    <mergeCell ref="H153:H155"/>
    <mergeCell ref="I153:I155"/>
    <mergeCell ref="J153:J155"/>
    <mergeCell ref="K153:K155"/>
    <mergeCell ref="L153:L155"/>
    <mergeCell ref="M153:M155"/>
    <mergeCell ref="N153:N155"/>
    <mergeCell ref="O153:O155"/>
    <mergeCell ref="P153:P155"/>
    <mergeCell ref="Q153:Q155"/>
    <mergeCell ref="R153:R155"/>
    <mergeCell ref="S153:S155"/>
    <mergeCell ref="S149:S152"/>
    <mergeCell ref="T149:T152"/>
    <mergeCell ref="U149:U152"/>
    <mergeCell ref="V149:V152"/>
    <mergeCell ref="W149:W152"/>
    <mergeCell ref="X149:X152"/>
    <mergeCell ref="Y149:Y152"/>
    <mergeCell ref="Z149:Z152"/>
    <mergeCell ref="AP147:AP148"/>
    <mergeCell ref="AQ147:AQ148"/>
    <mergeCell ref="A149:A152"/>
    <mergeCell ref="B149:B152"/>
    <mergeCell ref="C149:C152"/>
    <mergeCell ref="D149:D152"/>
    <mergeCell ref="E149:E152"/>
    <mergeCell ref="F149:F152"/>
    <mergeCell ref="G149:G152"/>
    <mergeCell ref="H149:H152"/>
    <mergeCell ref="I149:I152"/>
    <mergeCell ref="J149:J152"/>
    <mergeCell ref="K149:K152"/>
    <mergeCell ref="L149:L152"/>
    <mergeCell ref="M149:M152"/>
    <mergeCell ref="N149:N152"/>
    <mergeCell ref="O149:O152"/>
    <mergeCell ref="P149:P152"/>
    <mergeCell ref="Q149:Q152"/>
    <mergeCell ref="R149:R152"/>
    <mergeCell ref="R147:R148"/>
    <mergeCell ref="Z147:Z148"/>
    <mergeCell ref="AE147:AE148"/>
    <mergeCell ref="AJ147:AJ148"/>
    <mergeCell ref="AK147:AK148"/>
    <mergeCell ref="AL147:AL148"/>
    <mergeCell ref="AN144:AN145"/>
    <mergeCell ref="AO144:AO145"/>
    <mergeCell ref="AM147:AM148"/>
    <mergeCell ref="AN147:AN148"/>
    <mergeCell ref="AO147:AO148"/>
    <mergeCell ref="A147:A148"/>
    <mergeCell ref="B147:B148"/>
    <mergeCell ref="C147:C148"/>
    <mergeCell ref="D147:D148"/>
    <mergeCell ref="E147:E148"/>
    <mergeCell ref="F147:F148"/>
    <mergeCell ref="G147:G148"/>
    <mergeCell ref="H147:H148"/>
    <mergeCell ref="I147:I148"/>
    <mergeCell ref="J147:J148"/>
    <mergeCell ref="K147:K148"/>
    <mergeCell ref="L147:L148"/>
    <mergeCell ref="M147:M148"/>
    <mergeCell ref="N147:N148"/>
    <mergeCell ref="O147:O148"/>
    <mergeCell ref="P147:P148"/>
    <mergeCell ref="Q147:Q148"/>
    <mergeCell ref="AP144:AP145"/>
    <mergeCell ref="AL142:AL143"/>
    <mergeCell ref="AM142:AM143"/>
    <mergeCell ref="AN142:AN143"/>
    <mergeCell ref="AO142:AO143"/>
    <mergeCell ref="AP142:AP143"/>
    <mergeCell ref="AQ142:AQ143"/>
    <mergeCell ref="A144:A145"/>
    <mergeCell ref="B144:B145"/>
    <mergeCell ref="C144:C145"/>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AQ144:AQ145"/>
    <mergeCell ref="Z144:Z145"/>
    <mergeCell ref="AE144:AE145"/>
    <mergeCell ref="AJ144:AJ145"/>
    <mergeCell ref="AK144:AK145"/>
    <mergeCell ref="AL144:AL145"/>
    <mergeCell ref="AM144:AM145"/>
    <mergeCell ref="R140:R141"/>
    <mergeCell ref="Z140:Z141"/>
    <mergeCell ref="AE140:AE141"/>
    <mergeCell ref="AJ140:AJ141"/>
    <mergeCell ref="AK140:AK141"/>
    <mergeCell ref="AL140:AL141"/>
    <mergeCell ref="A142:A143"/>
    <mergeCell ref="B142:B143"/>
    <mergeCell ref="C142:C143"/>
    <mergeCell ref="D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Z142:Z143"/>
    <mergeCell ref="AE142:AE143"/>
    <mergeCell ref="AJ142:AJ143"/>
    <mergeCell ref="AK142:AK143"/>
    <mergeCell ref="A140:A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AK134:AK136"/>
    <mergeCell ref="AL134:AL136"/>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Z137:Z139"/>
    <mergeCell ref="AE137:AE139"/>
    <mergeCell ref="AJ137:AJ139"/>
    <mergeCell ref="AK137:AK139"/>
    <mergeCell ref="AL137:AL139"/>
    <mergeCell ref="X130:X132"/>
    <mergeCell ref="Y130:Y132"/>
    <mergeCell ref="Z130:Z133"/>
    <mergeCell ref="AE130:AE133"/>
    <mergeCell ref="AJ130:AJ133"/>
    <mergeCell ref="A134:A136"/>
    <mergeCell ref="B134:B136"/>
    <mergeCell ref="C134:C136"/>
    <mergeCell ref="D134:D136"/>
    <mergeCell ref="E134:E136"/>
    <mergeCell ref="F134:F136"/>
    <mergeCell ref="G134:G136"/>
    <mergeCell ref="H134:H136"/>
    <mergeCell ref="I134:I136"/>
    <mergeCell ref="J134:J136"/>
    <mergeCell ref="K134:K136"/>
    <mergeCell ref="L134:L136"/>
    <mergeCell ref="M134:M136"/>
    <mergeCell ref="N134:N136"/>
    <mergeCell ref="O134:O136"/>
    <mergeCell ref="P134:P136"/>
    <mergeCell ref="Q134:Q136"/>
    <mergeCell ref="R134:R136"/>
    <mergeCell ref="Z134:Z136"/>
    <mergeCell ref="AE134:AE136"/>
    <mergeCell ref="AJ134:AJ136"/>
    <mergeCell ref="AQ126:AQ127"/>
    <mergeCell ref="A130:A133"/>
    <mergeCell ref="B130:B133"/>
    <mergeCell ref="C130:C133"/>
    <mergeCell ref="D130:D133"/>
    <mergeCell ref="E130:E133"/>
    <mergeCell ref="F130:F133"/>
    <mergeCell ref="G130:G133"/>
    <mergeCell ref="H130:H133"/>
    <mergeCell ref="I130:I133"/>
    <mergeCell ref="J130:J133"/>
    <mergeCell ref="K130:K133"/>
    <mergeCell ref="L130:L133"/>
    <mergeCell ref="M130:M133"/>
    <mergeCell ref="N130:N133"/>
    <mergeCell ref="O130:O133"/>
    <mergeCell ref="P130:P133"/>
    <mergeCell ref="Q130:Q133"/>
    <mergeCell ref="R130:R133"/>
    <mergeCell ref="T130:T132"/>
    <mergeCell ref="U130:U132"/>
    <mergeCell ref="V130:V132"/>
    <mergeCell ref="W130:W132"/>
    <mergeCell ref="Z126:Z127"/>
    <mergeCell ref="AE126:AE127"/>
    <mergeCell ref="AJ126:AJ127"/>
    <mergeCell ref="AK126:AK127"/>
    <mergeCell ref="AL126:AL127"/>
    <mergeCell ref="AM126:AM127"/>
    <mergeCell ref="AN126:AN127"/>
    <mergeCell ref="AO126:AO127"/>
    <mergeCell ref="AP126:AP127"/>
    <mergeCell ref="J126:J127"/>
    <mergeCell ref="K126:K127"/>
    <mergeCell ref="L126:L127"/>
    <mergeCell ref="M126:M127"/>
    <mergeCell ref="N126:N127"/>
    <mergeCell ref="O126:O127"/>
    <mergeCell ref="P126:P127"/>
    <mergeCell ref="Q126:Q127"/>
    <mergeCell ref="R126:R127"/>
    <mergeCell ref="A126:A127"/>
    <mergeCell ref="B126:B127"/>
    <mergeCell ref="C126:C127"/>
    <mergeCell ref="D126:D127"/>
    <mergeCell ref="E126:E127"/>
    <mergeCell ref="F126:F127"/>
    <mergeCell ref="G126:G127"/>
    <mergeCell ref="H126:H127"/>
    <mergeCell ref="I126:I127"/>
    <mergeCell ref="AE124:AE125"/>
    <mergeCell ref="AJ124:AJ125"/>
    <mergeCell ref="AK124:AK125"/>
    <mergeCell ref="AL124:AL125"/>
    <mergeCell ref="AM124:AM125"/>
    <mergeCell ref="AN124:AN125"/>
    <mergeCell ref="AO124:AO125"/>
    <mergeCell ref="AP124:AP125"/>
    <mergeCell ref="AQ124:AQ125"/>
    <mergeCell ref="Z120:Z123"/>
    <mergeCell ref="AE120:AE123"/>
    <mergeCell ref="AJ120:AJ123"/>
    <mergeCell ref="AK120:AK123"/>
    <mergeCell ref="AL120:AL123"/>
    <mergeCell ref="A124:A125"/>
    <mergeCell ref="B124:B125"/>
    <mergeCell ref="C124:C125"/>
    <mergeCell ref="D124:D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Z124:Z125"/>
    <mergeCell ref="J120:J123"/>
    <mergeCell ref="K120:K123"/>
    <mergeCell ref="L120:L123"/>
    <mergeCell ref="M120:M123"/>
    <mergeCell ref="N120:N123"/>
    <mergeCell ref="O120:O123"/>
    <mergeCell ref="P120:P123"/>
    <mergeCell ref="Q120:Q123"/>
    <mergeCell ref="R120:R123"/>
    <mergeCell ref="A120:A123"/>
    <mergeCell ref="B120:B123"/>
    <mergeCell ref="C120:C123"/>
    <mergeCell ref="D120:D123"/>
    <mergeCell ref="E120:E123"/>
    <mergeCell ref="F120:F123"/>
    <mergeCell ref="G120:G123"/>
    <mergeCell ref="H120:H123"/>
    <mergeCell ref="I120:I123"/>
    <mergeCell ref="AM117:AM119"/>
    <mergeCell ref="AN117:AN119"/>
    <mergeCell ref="AO117:AO119"/>
    <mergeCell ref="AP117:AP119"/>
    <mergeCell ref="AQ117:AQ119"/>
    <mergeCell ref="AM114:AM116"/>
    <mergeCell ref="AN114:AN116"/>
    <mergeCell ref="AO114:AO116"/>
    <mergeCell ref="AP114:AP116"/>
    <mergeCell ref="AQ114:AQ116"/>
    <mergeCell ref="A117:A119"/>
    <mergeCell ref="B117:B119"/>
    <mergeCell ref="C117:C119"/>
    <mergeCell ref="D117:D119"/>
    <mergeCell ref="E117:E119"/>
    <mergeCell ref="F117:F119"/>
    <mergeCell ref="G117:G119"/>
    <mergeCell ref="H117:H119"/>
    <mergeCell ref="I117:I119"/>
    <mergeCell ref="J117:J119"/>
    <mergeCell ref="K117:K119"/>
    <mergeCell ref="L117:L119"/>
    <mergeCell ref="M117:M119"/>
    <mergeCell ref="N117:N119"/>
    <mergeCell ref="O117:O119"/>
    <mergeCell ref="P117:P119"/>
    <mergeCell ref="Q117:Q119"/>
    <mergeCell ref="R117:R119"/>
    <mergeCell ref="Z117:Z119"/>
    <mergeCell ref="O114:O116"/>
    <mergeCell ref="P114:P116"/>
    <mergeCell ref="Q114:Q116"/>
    <mergeCell ref="R114:R116"/>
    <mergeCell ref="Z114:Z116"/>
    <mergeCell ref="AE114:AE116"/>
    <mergeCell ref="AJ114:AJ116"/>
    <mergeCell ref="AK114:AK116"/>
    <mergeCell ref="AL114:AL116"/>
    <mergeCell ref="F114:F116"/>
    <mergeCell ref="G114:G116"/>
    <mergeCell ref="H114:H116"/>
    <mergeCell ref="I114:I116"/>
    <mergeCell ref="J114:J116"/>
    <mergeCell ref="K114:K116"/>
    <mergeCell ref="L114:L116"/>
    <mergeCell ref="M114:M116"/>
    <mergeCell ref="N114:N116"/>
    <mergeCell ref="AE117:AE119"/>
    <mergeCell ref="AJ117:AJ119"/>
    <mergeCell ref="AK117:AK119"/>
    <mergeCell ref="AL117:AL119"/>
    <mergeCell ref="E112:E113"/>
    <mergeCell ref="D112:D113"/>
    <mergeCell ref="C112:C113"/>
    <mergeCell ref="B112:B113"/>
    <mergeCell ref="A112:A113"/>
    <mergeCell ref="A114:A116"/>
    <mergeCell ref="B114:B116"/>
    <mergeCell ref="C114:C116"/>
    <mergeCell ref="D114:D116"/>
    <mergeCell ref="E114:E116"/>
    <mergeCell ref="N112:N113"/>
    <mergeCell ref="M112:M113"/>
    <mergeCell ref="L112:L113"/>
    <mergeCell ref="K112:K113"/>
    <mergeCell ref="J112:J113"/>
    <mergeCell ref="I112:I113"/>
    <mergeCell ref="H112:H113"/>
    <mergeCell ref="G112:G113"/>
    <mergeCell ref="F112:F113"/>
    <mergeCell ref="AL112:AL113"/>
    <mergeCell ref="AK112:AK113"/>
    <mergeCell ref="AJ112:AJ113"/>
    <mergeCell ref="AE112:AE113"/>
    <mergeCell ref="Z112:Z113"/>
    <mergeCell ref="R112:R113"/>
    <mergeCell ref="Q112:Q113"/>
    <mergeCell ref="P112:P113"/>
    <mergeCell ref="O112:O113"/>
    <mergeCell ref="AM110:AM111"/>
    <mergeCell ref="AN110:AN111"/>
    <mergeCell ref="AO110:AO111"/>
    <mergeCell ref="AP110:AP111"/>
    <mergeCell ref="AQ110:AQ111"/>
    <mergeCell ref="AM112:AM113"/>
    <mergeCell ref="AN112:AN113"/>
    <mergeCell ref="AO112:AO113"/>
    <mergeCell ref="AP112:AP113"/>
    <mergeCell ref="AQ112:AQ113"/>
    <mergeCell ref="AQ108:AQ109"/>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Z110:Z111"/>
    <mergeCell ref="AE110:AE111"/>
    <mergeCell ref="AJ110:AJ111"/>
    <mergeCell ref="AK110:AK111"/>
    <mergeCell ref="AL110:AL111"/>
    <mergeCell ref="Z108:Z109"/>
    <mergeCell ref="AE108:AE109"/>
    <mergeCell ref="AJ108:AJ109"/>
    <mergeCell ref="AK108:AK109"/>
    <mergeCell ref="AL108:AL109"/>
    <mergeCell ref="AM108:AM109"/>
    <mergeCell ref="AN108:AN109"/>
    <mergeCell ref="AO108:AO109"/>
    <mergeCell ref="AP108:AP109"/>
    <mergeCell ref="J108:J109"/>
    <mergeCell ref="K108:K109"/>
    <mergeCell ref="L108:L109"/>
    <mergeCell ref="M108:M109"/>
    <mergeCell ref="N108:N109"/>
    <mergeCell ref="O108:O109"/>
    <mergeCell ref="P108:P109"/>
    <mergeCell ref="Q108:Q109"/>
    <mergeCell ref="R108:R109"/>
    <mergeCell ref="A108:A109"/>
    <mergeCell ref="B108:B109"/>
    <mergeCell ref="C108:C109"/>
    <mergeCell ref="D108:D109"/>
    <mergeCell ref="E108:E109"/>
    <mergeCell ref="F108:F109"/>
    <mergeCell ref="G108:G109"/>
    <mergeCell ref="H108:H109"/>
    <mergeCell ref="I108:I109"/>
    <mergeCell ref="AE106:AE107"/>
    <mergeCell ref="AJ106:AJ107"/>
    <mergeCell ref="AK106:AK107"/>
    <mergeCell ref="AL106:AL107"/>
    <mergeCell ref="AM106:AM107"/>
    <mergeCell ref="AN106:AN107"/>
    <mergeCell ref="AO106:AO107"/>
    <mergeCell ref="AP106:AP107"/>
    <mergeCell ref="AQ106:AQ107"/>
    <mergeCell ref="AM104:AM105"/>
    <mergeCell ref="AN104:AN105"/>
    <mergeCell ref="AO104:AO105"/>
    <mergeCell ref="AP104:AP105"/>
    <mergeCell ref="AQ104:AQ105"/>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Z106:Z107"/>
    <mergeCell ref="AQ102:AQ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Z104:Z105"/>
    <mergeCell ref="AE104:AE105"/>
    <mergeCell ref="AJ104:AJ105"/>
    <mergeCell ref="AK104:AK105"/>
    <mergeCell ref="AL104:AL105"/>
    <mergeCell ref="Z102:Z103"/>
    <mergeCell ref="AE102:AE103"/>
    <mergeCell ref="AJ102:AJ103"/>
    <mergeCell ref="AK102:AK103"/>
    <mergeCell ref="AL102:AL103"/>
    <mergeCell ref="AM102:AM103"/>
    <mergeCell ref="AN102:AN103"/>
    <mergeCell ref="P100:P101"/>
    <mergeCell ref="Q100:Q101"/>
    <mergeCell ref="AO102:AO103"/>
    <mergeCell ref="AP102:AP103"/>
    <mergeCell ref="J102:J103"/>
    <mergeCell ref="K102:K103"/>
    <mergeCell ref="L102:L103"/>
    <mergeCell ref="M102:M103"/>
    <mergeCell ref="N102:N103"/>
    <mergeCell ref="O102:O103"/>
    <mergeCell ref="P102:P103"/>
    <mergeCell ref="Q102:Q103"/>
    <mergeCell ref="R102:R103"/>
    <mergeCell ref="A102:A103"/>
    <mergeCell ref="B102:B103"/>
    <mergeCell ref="C102:C103"/>
    <mergeCell ref="D102:D103"/>
    <mergeCell ref="E102:E103"/>
    <mergeCell ref="F102:F103"/>
    <mergeCell ref="G102:G103"/>
    <mergeCell ref="H102:H103"/>
    <mergeCell ref="I102:I103"/>
    <mergeCell ref="AO98:AO99"/>
    <mergeCell ref="AP98:AP99"/>
    <mergeCell ref="AQ98:AQ99"/>
    <mergeCell ref="R100:R101"/>
    <mergeCell ref="AE23:AE26"/>
    <mergeCell ref="AJ23:AJ26"/>
    <mergeCell ref="AK23:AK26"/>
    <mergeCell ref="AQ49:AQ52"/>
    <mergeCell ref="AP58:AP60"/>
    <mergeCell ref="AQ58:AQ60"/>
    <mergeCell ref="R42:R44"/>
    <mergeCell ref="Z42:Z44"/>
    <mergeCell ref="AP49:AP52"/>
    <mergeCell ref="AE42:AE44"/>
    <mergeCell ref="AQ37:AQ38"/>
    <mergeCell ref="U23:U26"/>
    <mergeCell ref="V23:V26"/>
    <mergeCell ref="W23:W26"/>
    <mergeCell ref="X23:X26"/>
    <mergeCell ref="Y23:Y26"/>
    <mergeCell ref="AJ42:AJ44"/>
    <mergeCell ref="AK42:AK44"/>
    <mergeCell ref="AL42:AL44"/>
    <mergeCell ref="AM42:AM44"/>
    <mergeCell ref="AN42:AN44"/>
    <mergeCell ref="AO42:AO44"/>
    <mergeCell ref="AP42:AP44"/>
    <mergeCell ref="AP45:AP48"/>
    <mergeCell ref="AQ45:AQ48"/>
    <mergeCell ref="AK39:AK41"/>
    <mergeCell ref="AL39:AL41"/>
    <mergeCell ref="AM39:AM41"/>
    <mergeCell ref="B98:B99"/>
    <mergeCell ref="A61:A63"/>
    <mergeCell ref="R35:R36"/>
    <mergeCell ref="U19:U22"/>
    <mergeCell ref="V19:V22"/>
    <mergeCell ref="W19:W22"/>
    <mergeCell ref="X19:X22"/>
    <mergeCell ref="Y19:Y22"/>
    <mergeCell ref="S23:S26"/>
    <mergeCell ref="T23:T26"/>
    <mergeCell ref="AJ100:AJ101"/>
    <mergeCell ref="AK100:AK101"/>
    <mergeCell ref="AL100:AL101"/>
    <mergeCell ref="AM100:AM101"/>
    <mergeCell ref="AN100:AN101"/>
    <mergeCell ref="AO100:AO101"/>
    <mergeCell ref="AP100:AP101"/>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O61:O63"/>
    <mergeCell ref="P61:P63"/>
    <mergeCell ref="Q61:Q63"/>
    <mergeCell ref="R61:R63"/>
    <mergeCell ref="Z61:Z63"/>
    <mergeCell ref="AE61:AE63"/>
    <mergeCell ref="AJ61:AJ63"/>
    <mergeCell ref="AK61:AK63"/>
    <mergeCell ref="O70:O72"/>
    <mergeCell ref="P70:P72"/>
    <mergeCell ref="Q70:Q72"/>
    <mergeCell ref="P73:P75"/>
    <mergeCell ref="Q73:Q75"/>
    <mergeCell ref="R73:R75"/>
    <mergeCell ref="Z73:Z75"/>
    <mergeCell ref="AE73:AE75"/>
    <mergeCell ref="A98:A99"/>
    <mergeCell ref="C98:C99"/>
    <mergeCell ref="D98:D99"/>
    <mergeCell ref="E98:E99"/>
    <mergeCell ref="F98:F99"/>
    <mergeCell ref="G98:G99"/>
    <mergeCell ref="H98:H99"/>
    <mergeCell ref="I98:I99"/>
    <mergeCell ref="J98:J99"/>
    <mergeCell ref="K98:K99"/>
    <mergeCell ref="L98:L99"/>
    <mergeCell ref="M98:M99"/>
    <mergeCell ref="N98:N99"/>
    <mergeCell ref="O98:O99"/>
    <mergeCell ref="P98:P99"/>
    <mergeCell ref="Q98:Q99"/>
    <mergeCell ref="AK37:AK38"/>
    <mergeCell ref="AL37:AL38"/>
    <mergeCell ref="AM37:AM38"/>
    <mergeCell ref="AN37:AN38"/>
    <mergeCell ref="AO37:AO38"/>
    <mergeCell ref="AP37:AP38"/>
    <mergeCell ref="R37:R38"/>
    <mergeCell ref="Q37:Q38"/>
    <mergeCell ref="P37:P38"/>
    <mergeCell ref="AQ42:AQ44"/>
    <mergeCell ref="Z100:Z101"/>
    <mergeCell ref="AO76:AO79"/>
    <mergeCell ref="R98:R99"/>
    <mergeCell ref="Z98:Z99"/>
    <mergeCell ref="AE98:AE99"/>
    <mergeCell ref="AJ98:AJ99"/>
    <mergeCell ref="AK98:AK99"/>
    <mergeCell ref="AL98:AL99"/>
    <mergeCell ref="R76:R79"/>
    <mergeCell ref="Z76:Z79"/>
    <mergeCell ref="AE76:AE79"/>
    <mergeCell ref="AJ76:AJ79"/>
    <mergeCell ref="AK76:AK79"/>
    <mergeCell ref="AL76:AL79"/>
    <mergeCell ref="AM76:AM79"/>
    <mergeCell ref="AE100:AE101"/>
    <mergeCell ref="AQ100:AQ101"/>
    <mergeCell ref="AM98:AM99"/>
    <mergeCell ref="AN98:AN99"/>
    <mergeCell ref="Q39:Q41"/>
    <mergeCell ref="P42:P44"/>
    <mergeCell ref="Q42:Q44"/>
    <mergeCell ref="A35:A36"/>
    <mergeCell ref="Z35:Z36"/>
    <mergeCell ref="Y35:Y36"/>
    <mergeCell ref="X35:X36"/>
    <mergeCell ref="W35:W36"/>
    <mergeCell ref="V35:V36"/>
    <mergeCell ref="E53:E57"/>
    <mergeCell ref="F53:F57"/>
    <mergeCell ref="G53:G57"/>
    <mergeCell ref="H53:H57"/>
    <mergeCell ref="I53:I57"/>
    <mergeCell ref="AN6:AO6"/>
    <mergeCell ref="A1:C4"/>
    <mergeCell ref="D1:AM1"/>
    <mergeCell ref="D2:AM2"/>
    <mergeCell ref="D3:AM3"/>
    <mergeCell ref="AN1:AQ1"/>
    <mergeCell ref="AN2:AQ2"/>
    <mergeCell ref="AN3:AQ3"/>
    <mergeCell ref="A5:C5"/>
    <mergeCell ref="AN4:AQ5"/>
    <mergeCell ref="E6:AK6"/>
    <mergeCell ref="AQ8:AQ9"/>
    <mergeCell ref="AN8:AN9"/>
    <mergeCell ref="AO8:AO9"/>
    <mergeCell ref="AP8:AP9"/>
    <mergeCell ref="B8:B9"/>
    <mergeCell ref="C8:C9"/>
    <mergeCell ref="D8:D9"/>
    <mergeCell ref="E8:E9"/>
    <mergeCell ref="F8:F9"/>
    <mergeCell ref="G8:G9"/>
    <mergeCell ref="H8:H9"/>
    <mergeCell ref="I8:I9"/>
    <mergeCell ref="J8:J9"/>
    <mergeCell ref="K8:K9"/>
    <mergeCell ref="A8:A9"/>
    <mergeCell ref="B37:B38"/>
    <mergeCell ref="AL35:AL36"/>
    <mergeCell ref="AK35:AK36"/>
    <mergeCell ref="AJ35:AJ36"/>
    <mergeCell ref="AE35:AE36"/>
    <mergeCell ref="E12:E14"/>
    <mergeCell ref="F12:F14"/>
    <mergeCell ref="G12:G14"/>
    <mergeCell ref="H12:H14"/>
    <mergeCell ref="Z23:Z26"/>
    <mergeCell ref="R19:R22"/>
    <mergeCell ref="Z19:Z22"/>
    <mergeCell ref="B19:B22"/>
    <mergeCell ref="C19:C22"/>
    <mergeCell ref="D19:D22"/>
    <mergeCell ref="E19:E22"/>
    <mergeCell ref="F19:F22"/>
    <mergeCell ref="G19:G22"/>
    <mergeCell ref="H19:H22"/>
    <mergeCell ref="I19:I22"/>
    <mergeCell ref="J19:J22"/>
    <mergeCell ref="K19:K22"/>
    <mergeCell ref="L19:L22"/>
    <mergeCell ref="M19:M22"/>
    <mergeCell ref="N19:N22"/>
    <mergeCell ref="O19:O22"/>
    <mergeCell ref="P19:P22"/>
    <mergeCell ref="Q35:Q36"/>
    <mergeCell ref="AE19:AE22"/>
    <mergeCell ref="AJ19:AJ22"/>
    <mergeCell ref="AK19:AK22"/>
    <mergeCell ref="AL19:AL22"/>
    <mergeCell ref="J12:J14"/>
    <mergeCell ref="P12:P14"/>
    <mergeCell ref="B12:B14"/>
    <mergeCell ref="C12:C14"/>
    <mergeCell ref="AE12:AE14"/>
    <mergeCell ref="AJ12:AJ14"/>
    <mergeCell ref="D12:D14"/>
    <mergeCell ref="I12:I14"/>
    <mergeCell ref="K12:K14"/>
    <mergeCell ref="N12:N14"/>
    <mergeCell ref="O12:O14"/>
    <mergeCell ref="AM10:AM11"/>
    <mergeCell ref="E10:E11"/>
    <mergeCell ref="F10:F11"/>
    <mergeCell ref="I10:I11"/>
    <mergeCell ref="J10:J11"/>
    <mergeCell ref="K10:K11"/>
    <mergeCell ref="L10:L11"/>
    <mergeCell ref="M10:M11"/>
    <mergeCell ref="N10:N11"/>
    <mergeCell ref="O10:O11"/>
    <mergeCell ref="B23:B26"/>
    <mergeCell ref="C23:C26"/>
    <mergeCell ref="D23:D26"/>
    <mergeCell ref="E23:E26"/>
    <mergeCell ref="F23:F26"/>
    <mergeCell ref="G23:G26"/>
    <mergeCell ref="AP10:AP11"/>
    <mergeCell ref="AQ10:AQ11"/>
    <mergeCell ref="AM12:AM14"/>
    <mergeCell ref="AN12:AN14"/>
    <mergeCell ref="AO12:AO14"/>
    <mergeCell ref="AP12:AP14"/>
    <mergeCell ref="AQ12:AQ14"/>
    <mergeCell ref="Q12:Q14"/>
    <mergeCell ref="R12:R14"/>
    <mergeCell ref="Z12:Z14"/>
    <mergeCell ref="L12:L14"/>
    <mergeCell ref="AL33:AL34"/>
    <mergeCell ref="AK33:AK34"/>
    <mergeCell ref="AJ33:AJ34"/>
    <mergeCell ref="AE33:AE34"/>
    <mergeCell ref="Z33:Z34"/>
    <mergeCell ref="Z15:Z18"/>
    <mergeCell ref="W15:W18"/>
    <mergeCell ref="X15:X18"/>
    <mergeCell ref="Y15:Y18"/>
    <mergeCell ref="S15:S18"/>
    <mergeCell ref="T15:T18"/>
    <mergeCell ref="U15:U18"/>
    <mergeCell ref="V15:V18"/>
    <mergeCell ref="P10:P11"/>
    <mergeCell ref="Q10:Q11"/>
    <mergeCell ref="AL12:AL14"/>
    <mergeCell ref="P15:P18"/>
    <mergeCell ref="Q15:Q18"/>
    <mergeCell ref="R15:R18"/>
    <mergeCell ref="L23:L26"/>
    <mergeCell ref="M23:M26"/>
    <mergeCell ref="AL23:AL26"/>
    <mergeCell ref="AN39:AN41"/>
    <mergeCell ref="AO39:AO41"/>
    <mergeCell ref="AP39:AP41"/>
    <mergeCell ref="AQ39:AQ41"/>
    <mergeCell ref="U35:U36"/>
    <mergeCell ref="T35:T36"/>
    <mergeCell ref="S35:S36"/>
    <mergeCell ref="L8:L9"/>
    <mergeCell ref="M8:M9"/>
    <mergeCell ref="N8:N9"/>
    <mergeCell ref="O8:O9"/>
    <mergeCell ref="P8:P9"/>
    <mergeCell ref="Q8:Q9"/>
    <mergeCell ref="AM8:AM9"/>
    <mergeCell ref="AE15:AE18"/>
    <mergeCell ref="AJ15:AJ18"/>
    <mergeCell ref="AK15:AK18"/>
    <mergeCell ref="AL15:AL18"/>
    <mergeCell ref="R8:R9"/>
    <mergeCell ref="Z8:Z9"/>
    <mergeCell ref="AE8:AE9"/>
    <mergeCell ref="AJ8:AJ9"/>
    <mergeCell ref="AK8:AK9"/>
    <mergeCell ref="AL8:AL9"/>
    <mergeCell ref="AK12:AK14"/>
    <mergeCell ref="AN10:AN11"/>
    <mergeCell ref="AO10:AO11"/>
    <mergeCell ref="Z10:Z11"/>
    <mergeCell ref="AE10:AE11"/>
    <mergeCell ref="AJ10:AJ11"/>
    <mergeCell ref="AK10:AK11"/>
    <mergeCell ref="D61:D63"/>
    <mergeCell ref="E61:E63"/>
    <mergeCell ref="F61:F63"/>
    <mergeCell ref="G61:G63"/>
    <mergeCell ref="H61:H63"/>
    <mergeCell ref="I61:I63"/>
    <mergeCell ref="F33:F34"/>
    <mergeCell ref="E33:E34"/>
    <mergeCell ref="D33:D34"/>
    <mergeCell ref="C33:C34"/>
    <mergeCell ref="B33:B34"/>
    <mergeCell ref="C42:C44"/>
    <mergeCell ref="B42:B44"/>
    <mergeCell ref="O15:O18"/>
    <mergeCell ref="F37:F38"/>
    <mergeCell ref="E37:E38"/>
    <mergeCell ref="D37:D38"/>
    <mergeCell ref="C37:C38"/>
    <mergeCell ref="N15:N18"/>
    <mergeCell ref="I35:I36"/>
    <mergeCell ref="H35:H36"/>
    <mergeCell ref="G35:G36"/>
    <mergeCell ref="O37:O38"/>
    <mergeCell ref="N37:N38"/>
    <mergeCell ref="M37:M38"/>
    <mergeCell ref="L37:L38"/>
    <mergeCell ref="K37:K38"/>
    <mergeCell ref="J37:J38"/>
    <mergeCell ref="I37:I38"/>
    <mergeCell ref="H37:H38"/>
    <mergeCell ref="J53:J57"/>
    <mergeCell ref="M35:M36"/>
    <mergeCell ref="AL10:AL11"/>
    <mergeCell ref="A15:A18"/>
    <mergeCell ref="B15:B18"/>
    <mergeCell ref="C15:C18"/>
    <mergeCell ref="D15:D18"/>
    <mergeCell ref="E15:E18"/>
    <mergeCell ref="F15:F18"/>
    <mergeCell ref="G15:G18"/>
    <mergeCell ref="H15:H18"/>
    <mergeCell ref="A12:A14"/>
    <mergeCell ref="M12:M14"/>
    <mergeCell ref="I15:I18"/>
    <mergeCell ref="J15:J18"/>
    <mergeCell ref="K15:K18"/>
    <mergeCell ref="L15:L18"/>
    <mergeCell ref="M15:M18"/>
    <mergeCell ref="G10:G11"/>
    <mergeCell ref="H10:H11"/>
    <mergeCell ref="A10:A11"/>
    <mergeCell ref="L33:L34"/>
    <mergeCell ref="K33:K34"/>
    <mergeCell ref="J33:J34"/>
    <mergeCell ref="I33:I34"/>
    <mergeCell ref="H33:H34"/>
    <mergeCell ref="G33:G34"/>
    <mergeCell ref="A19:A22"/>
    <mergeCell ref="S19:S22"/>
    <mergeCell ref="T19:T22"/>
    <mergeCell ref="Y33:Y34"/>
    <mergeCell ref="X33:X34"/>
    <mergeCell ref="W33:W34"/>
    <mergeCell ref="V33:V34"/>
    <mergeCell ref="Q19:Q22"/>
    <mergeCell ref="B10:B11"/>
    <mergeCell ref="C10:C11"/>
    <mergeCell ref="D10:D11"/>
    <mergeCell ref="A23:A26"/>
    <mergeCell ref="R10:R11"/>
    <mergeCell ref="H23:H26"/>
    <mergeCell ref="I23:I26"/>
    <mergeCell ref="J23:J26"/>
    <mergeCell ref="K23:K26"/>
    <mergeCell ref="N23:N26"/>
    <mergeCell ref="O23:O26"/>
    <mergeCell ref="P23:P26"/>
    <mergeCell ref="Q23:Q26"/>
    <mergeCell ref="R23:R26"/>
    <mergeCell ref="G37:G38"/>
    <mergeCell ref="P35:P36"/>
    <mergeCell ref="O35:O36"/>
    <mergeCell ref="N35:N36"/>
    <mergeCell ref="L35:L36"/>
    <mergeCell ref="K35:K36"/>
    <mergeCell ref="J35:J36"/>
    <mergeCell ref="R39:R41"/>
    <mergeCell ref="Z39:Z41"/>
    <mergeCell ref="AE39:AE41"/>
    <mergeCell ref="AJ39:AJ41"/>
    <mergeCell ref="A33:A34"/>
    <mergeCell ref="A37:A38"/>
    <mergeCell ref="Z37:Z38"/>
    <mergeCell ref="AE37:AE38"/>
    <mergeCell ref="AJ37:AJ38"/>
    <mergeCell ref="F35:F36"/>
    <mergeCell ref="E35:E36"/>
    <mergeCell ref="D35:D36"/>
    <mergeCell ref="C35:C36"/>
    <mergeCell ref="B35:B36"/>
    <mergeCell ref="U33:U34"/>
    <mergeCell ref="T33:T34"/>
    <mergeCell ref="S33:S34"/>
    <mergeCell ref="R33:R34"/>
    <mergeCell ref="Q33:Q34"/>
    <mergeCell ref="P33:P34"/>
    <mergeCell ref="O33:O34"/>
    <mergeCell ref="N33:N34"/>
    <mergeCell ref="M33:M34"/>
    <mergeCell ref="A39:A41"/>
    <mergeCell ref="B39:B41"/>
    <mergeCell ref="C39:C41"/>
    <mergeCell ref="D39:D41"/>
    <mergeCell ref="E39:E41"/>
    <mergeCell ref="F39:F41"/>
    <mergeCell ref="G39:G41"/>
    <mergeCell ref="H39:H41"/>
    <mergeCell ref="I39:I41"/>
    <mergeCell ref="J39:J41"/>
    <mergeCell ref="K39:K41"/>
    <mergeCell ref="L39:L41"/>
    <mergeCell ref="M39:M41"/>
    <mergeCell ref="N39:N41"/>
    <mergeCell ref="O39:O41"/>
    <mergeCell ref="P39:P41"/>
    <mergeCell ref="A42:A44"/>
    <mergeCell ref="D42:D44"/>
    <mergeCell ref="E42:E44"/>
    <mergeCell ref="F42:F44"/>
    <mergeCell ref="G42:G44"/>
    <mergeCell ref="H42:H44"/>
    <mergeCell ref="I42:I44"/>
    <mergeCell ref="J42:J44"/>
    <mergeCell ref="K42:K44"/>
    <mergeCell ref="L42:L44"/>
    <mergeCell ref="M42:M44"/>
    <mergeCell ref="N42:N44"/>
    <mergeCell ref="O42:O44"/>
    <mergeCell ref="A45:A48"/>
    <mergeCell ref="B45:B48"/>
    <mergeCell ref="C45:C48"/>
    <mergeCell ref="D45:D48"/>
    <mergeCell ref="E45:E48"/>
    <mergeCell ref="F45:F48"/>
    <mergeCell ref="G45:G48"/>
    <mergeCell ref="H45:H48"/>
    <mergeCell ref="I45:I48"/>
    <mergeCell ref="J45:J48"/>
    <mergeCell ref="K45:K48"/>
    <mergeCell ref="L45:L48"/>
    <mergeCell ref="M45:M48"/>
    <mergeCell ref="N45:N48"/>
    <mergeCell ref="O45:O48"/>
    <mergeCell ref="P45:P48"/>
    <mergeCell ref="Q45:Q48"/>
    <mergeCell ref="J61:J63"/>
    <mergeCell ref="K61:K63"/>
    <mergeCell ref="L61:L63"/>
    <mergeCell ref="M61:M63"/>
    <mergeCell ref="N61:N63"/>
    <mergeCell ref="B53:B57"/>
    <mergeCell ref="C53:C57"/>
    <mergeCell ref="D53:D57"/>
    <mergeCell ref="Z58:Z60"/>
    <mergeCell ref="AE58:AE60"/>
    <mergeCell ref="AJ58:AJ60"/>
    <mergeCell ref="AK58:AK60"/>
    <mergeCell ref="AL58:AL60"/>
    <mergeCell ref="B61:B63"/>
    <mergeCell ref="A49:A52"/>
    <mergeCell ref="B49:B52"/>
    <mergeCell ref="C49:C52"/>
    <mergeCell ref="D49:D52"/>
    <mergeCell ref="E49:E52"/>
    <mergeCell ref="F49:F52"/>
    <mergeCell ref="G49:G52"/>
    <mergeCell ref="H49:H52"/>
    <mergeCell ref="I49:I52"/>
    <mergeCell ref="J49:J52"/>
    <mergeCell ref="K49:K52"/>
    <mergeCell ref="L49:L52"/>
    <mergeCell ref="M49:M52"/>
    <mergeCell ref="N49:N52"/>
    <mergeCell ref="O49:O52"/>
    <mergeCell ref="P49:P52"/>
    <mergeCell ref="Q49:Q52"/>
    <mergeCell ref="C61:C63"/>
    <mergeCell ref="AM45:AM48"/>
    <mergeCell ref="AN45:AN48"/>
    <mergeCell ref="AO45:AO48"/>
    <mergeCell ref="AL49:AL52"/>
    <mergeCell ref="AM49:AM52"/>
    <mergeCell ref="AN49:AN52"/>
    <mergeCell ref="AO49:AO52"/>
    <mergeCell ref="AJ53:AJ57"/>
    <mergeCell ref="AK53:AK57"/>
    <mergeCell ref="AL53:AL57"/>
    <mergeCell ref="AM53:AM57"/>
    <mergeCell ref="AN53:AN57"/>
    <mergeCell ref="AO53:AO57"/>
    <mergeCell ref="Z53:Z57"/>
    <mergeCell ref="AE53:AE57"/>
    <mergeCell ref="R49:R52"/>
    <mergeCell ref="Z49:Z52"/>
    <mergeCell ref="AE49:AE52"/>
    <mergeCell ref="AJ49:AJ52"/>
    <mergeCell ref="AK49:AK52"/>
    <mergeCell ref="R45:R48"/>
    <mergeCell ref="Z45:Z48"/>
    <mergeCell ref="AE45:AE48"/>
    <mergeCell ref="AJ45:AJ48"/>
    <mergeCell ref="AK45:AK48"/>
    <mergeCell ref="AL45:AL48"/>
    <mergeCell ref="AP53:AP57"/>
    <mergeCell ref="AQ53:AQ57"/>
    <mergeCell ref="A58:A60"/>
    <mergeCell ref="B58:B60"/>
    <mergeCell ref="C58:C60"/>
    <mergeCell ref="D58:D60"/>
    <mergeCell ref="E58:E60"/>
    <mergeCell ref="F58:F60"/>
    <mergeCell ref="G58:G60"/>
    <mergeCell ref="H58:H60"/>
    <mergeCell ref="I58:I60"/>
    <mergeCell ref="J58:J60"/>
    <mergeCell ref="K58:K60"/>
    <mergeCell ref="L58:L60"/>
    <mergeCell ref="M58:M60"/>
    <mergeCell ref="N58:N60"/>
    <mergeCell ref="O58:O60"/>
    <mergeCell ref="P58:P60"/>
    <mergeCell ref="Q58:Q60"/>
    <mergeCell ref="R58:R60"/>
    <mergeCell ref="R53:R57"/>
    <mergeCell ref="N53:N57"/>
    <mergeCell ref="O53:O57"/>
    <mergeCell ref="A53:A57"/>
    <mergeCell ref="K53:K57"/>
    <mergeCell ref="L53:L57"/>
    <mergeCell ref="M53:M57"/>
    <mergeCell ref="P53:P57"/>
    <mergeCell ref="Q53:Q57"/>
    <mergeCell ref="AM58:AM60"/>
    <mergeCell ref="AN58:AN60"/>
    <mergeCell ref="AO58:AO60"/>
    <mergeCell ref="AQ67:AQ69"/>
    <mergeCell ref="AL61:AL63"/>
    <mergeCell ref="AM61:AM63"/>
    <mergeCell ref="AN61:AN63"/>
    <mergeCell ref="AO61:AO63"/>
    <mergeCell ref="AP61:AP63"/>
    <mergeCell ref="AQ61:AQ63"/>
    <mergeCell ref="A64:A66"/>
    <mergeCell ref="B64:B66"/>
    <mergeCell ref="C64:C66"/>
    <mergeCell ref="D64:D66"/>
    <mergeCell ref="E64:E66"/>
    <mergeCell ref="F64:F66"/>
    <mergeCell ref="G64:G66"/>
    <mergeCell ref="H64:H66"/>
    <mergeCell ref="I64:I66"/>
    <mergeCell ref="J64:J66"/>
    <mergeCell ref="K64:K66"/>
    <mergeCell ref="L64:L66"/>
    <mergeCell ref="M64:M66"/>
    <mergeCell ref="N64:N66"/>
    <mergeCell ref="O64:O66"/>
    <mergeCell ref="P64:P66"/>
    <mergeCell ref="Q64:Q66"/>
    <mergeCell ref="AQ64:AQ66"/>
    <mergeCell ref="A67:A69"/>
    <mergeCell ref="B67:B69"/>
    <mergeCell ref="C67:C69"/>
    <mergeCell ref="D67:D69"/>
    <mergeCell ref="E67:E69"/>
    <mergeCell ref="F67:F69"/>
    <mergeCell ref="G67:G69"/>
    <mergeCell ref="H67:H69"/>
    <mergeCell ref="I67:I69"/>
    <mergeCell ref="J67:J69"/>
    <mergeCell ref="K67:K69"/>
    <mergeCell ref="L67:L69"/>
    <mergeCell ref="M67:M69"/>
    <mergeCell ref="N67:N69"/>
    <mergeCell ref="O67:O69"/>
    <mergeCell ref="P67:P69"/>
    <mergeCell ref="Q67:Q69"/>
    <mergeCell ref="R67:R69"/>
    <mergeCell ref="Z67:Z69"/>
    <mergeCell ref="AE67:AE69"/>
    <mergeCell ref="AJ67:AJ69"/>
    <mergeCell ref="AK67:AK69"/>
    <mergeCell ref="AL67:AL69"/>
    <mergeCell ref="J70:J72"/>
    <mergeCell ref="K70:K72"/>
    <mergeCell ref="L70:L72"/>
    <mergeCell ref="M70:M72"/>
    <mergeCell ref="N70:N72"/>
    <mergeCell ref="A76:A79"/>
    <mergeCell ref="B76:B79"/>
    <mergeCell ref="C76:C79"/>
    <mergeCell ref="D76:D79"/>
    <mergeCell ref="E76:E79"/>
    <mergeCell ref="F76:F79"/>
    <mergeCell ref="G76:G79"/>
    <mergeCell ref="H76:H79"/>
    <mergeCell ref="I76:I79"/>
    <mergeCell ref="J76:J79"/>
    <mergeCell ref="K76:K79"/>
    <mergeCell ref="L76:L79"/>
    <mergeCell ref="M76:M79"/>
    <mergeCell ref="N76:N79"/>
    <mergeCell ref="O76:O79"/>
    <mergeCell ref="P76:P79"/>
    <mergeCell ref="A70:A72"/>
    <mergeCell ref="B70:B72"/>
    <mergeCell ref="C70:C72"/>
    <mergeCell ref="D70:D72"/>
    <mergeCell ref="E70:E72"/>
    <mergeCell ref="F70:F72"/>
    <mergeCell ref="G70:G72"/>
    <mergeCell ref="H70:H72"/>
    <mergeCell ref="I70:I72"/>
    <mergeCell ref="AK73:AK75"/>
    <mergeCell ref="AL73:AL75"/>
    <mergeCell ref="AM73:AM75"/>
    <mergeCell ref="AN73:AN75"/>
    <mergeCell ref="AO73:AO75"/>
    <mergeCell ref="AP73:AP75"/>
    <mergeCell ref="AP64:AP66"/>
    <mergeCell ref="AM67:AM69"/>
    <mergeCell ref="AN67:AN69"/>
    <mergeCell ref="AO67:AO69"/>
    <mergeCell ref="AP67:AP69"/>
    <mergeCell ref="R64:R66"/>
    <mergeCell ref="Z64:Z66"/>
    <mergeCell ref="AE64:AE66"/>
    <mergeCell ref="AJ64:AJ66"/>
    <mergeCell ref="AK64:AK66"/>
    <mergeCell ref="AL64:AL66"/>
    <mergeCell ref="AM64:AM66"/>
    <mergeCell ref="AN64:AN66"/>
    <mergeCell ref="AO64:AO66"/>
    <mergeCell ref="AO70:AO72"/>
    <mergeCell ref="AP70:AP72"/>
    <mergeCell ref="AP86:AP87"/>
    <mergeCell ref="AJ73:AJ75"/>
    <mergeCell ref="R80:R83"/>
    <mergeCell ref="AJ80:AJ83"/>
    <mergeCell ref="AK80:AK83"/>
    <mergeCell ref="AL80:AL83"/>
    <mergeCell ref="AM80:AM83"/>
    <mergeCell ref="AQ70:AQ72"/>
    <mergeCell ref="A73:A75"/>
    <mergeCell ref="B73:B75"/>
    <mergeCell ref="C73:C75"/>
    <mergeCell ref="D73:D75"/>
    <mergeCell ref="E73:E75"/>
    <mergeCell ref="F73:F75"/>
    <mergeCell ref="G73:G75"/>
    <mergeCell ref="H73:H75"/>
    <mergeCell ref="I73:I75"/>
    <mergeCell ref="J73:J75"/>
    <mergeCell ref="K73:K75"/>
    <mergeCell ref="L73:L75"/>
    <mergeCell ref="M73:M75"/>
    <mergeCell ref="N73:N75"/>
    <mergeCell ref="O73:O75"/>
    <mergeCell ref="AN76:AN79"/>
    <mergeCell ref="R70:R72"/>
    <mergeCell ref="Z70:Z72"/>
    <mergeCell ref="AE70:AE72"/>
    <mergeCell ref="AJ70:AJ72"/>
    <mergeCell ref="AK70:AK72"/>
    <mergeCell ref="AL70:AL72"/>
    <mergeCell ref="AM70:AM72"/>
    <mergeCell ref="AN70:AN72"/>
    <mergeCell ref="AQ88:AQ90"/>
    <mergeCell ref="Z80:Z82"/>
    <mergeCell ref="I84:I87"/>
    <mergeCell ref="J84:J87"/>
    <mergeCell ref="K84:K87"/>
    <mergeCell ref="L84:L87"/>
    <mergeCell ref="M84:M87"/>
    <mergeCell ref="N84:N87"/>
    <mergeCell ref="O84:O87"/>
    <mergeCell ref="P84:P87"/>
    <mergeCell ref="Q84:Q87"/>
    <mergeCell ref="AQ84:AQ87"/>
    <mergeCell ref="A88:A90"/>
    <mergeCell ref="B88:B90"/>
    <mergeCell ref="C88:C90"/>
    <mergeCell ref="AQ73:AQ75"/>
    <mergeCell ref="B84:B87"/>
    <mergeCell ref="Q76:Q79"/>
    <mergeCell ref="AE80:AE82"/>
    <mergeCell ref="R84:R87"/>
    <mergeCell ref="Z84:Z87"/>
    <mergeCell ref="AE84:AE87"/>
    <mergeCell ref="AP76:AP79"/>
    <mergeCell ref="AQ76:AQ79"/>
    <mergeCell ref="AJ84:AJ87"/>
    <mergeCell ref="AK84:AK87"/>
    <mergeCell ref="AL84:AL87"/>
    <mergeCell ref="AM84:AM85"/>
    <mergeCell ref="AM86:AM87"/>
    <mergeCell ref="AP84:AP85"/>
    <mergeCell ref="AN84:AN87"/>
    <mergeCell ref="AO84:AO87"/>
    <mergeCell ref="D88:D90"/>
    <mergeCell ref="E88:E90"/>
    <mergeCell ref="F88:F90"/>
    <mergeCell ref="G88:G90"/>
    <mergeCell ref="H88:H90"/>
    <mergeCell ref="I88:I90"/>
    <mergeCell ref="J88:J90"/>
    <mergeCell ref="K88:K90"/>
    <mergeCell ref="L88:L90"/>
    <mergeCell ref="M88:M90"/>
    <mergeCell ref="N88:N90"/>
    <mergeCell ref="O88:O90"/>
    <mergeCell ref="P88:P90"/>
    <mergeCell ref="Q88:Q90"/>
    <mergeCell ref="R88:R90"/>
    <mergeCell ref="A84:A87"/>
    <mergeCell ref="P91:P94"/>
    <mergeCell ref="Q91:Q94"/>
    <mergeCell ref="C84:C87"/>
    <mergeCell ref="D84:D87"/>
    <mergeCell ref="H84:H87"/>
    <mergeCell ref="L91:L94"/>
    <mergeCell ref="M91:M94"/>
    <mergeCell ref="N91:N94"/>
    <mergeCell ref="O91:O94"/>
    <mergeCell ref="AM89:AM90"/>
    <mergeCell ref="AN89:AN90"/>
    <mergeCell ref="AO89:AO90"/>
    <mergeCell ref="AP89:AP90"/>
    <mergeCell ref="Z88:Z90"/>
    <mergeCell ref="AE88:AE90"/>
    <mergeCell ref="AJ88:AJ90"/>
    <mergeCell ref="AK88:AK90"/>
    <mergeCell ref="AL88:AL90"/>
    <mergeCell ref="T92:T94"/>
    <mergeCell ref="U92:U94"/>
    <mergeCell ref="V92:V94"/>
    <mergeCell ref="A95:A97"/>
    <mergeCell ref="B95:B97"/>
    <mergeCell ref="C95:C97"/>
    <mergeCell ref="D95:D97"/>
    <mergeCell ref="E95:E97"/>
    <mergeCell ref="F95:F97"/>
    <mergeCell ref="G95:G97"/>
    <mergeCell ref="H95:H97"/>
    <mergeCell ref="I95:I97"/>
    <mergeCell ref="A91:A94"/>
    <mergeCell ref="B91:B94"/>
    <mergeCell ref="C91:C94"/>
    <mergeCell ref="D91:D94"/>
    <mergeCell ref="E91:E94"/>
    <mergeCell ref="F91:F94"/>
    <mergeCell ref="G91:G94"/>
    <mergeCell ref="H91:H94"/>
    <mergeCell ref="I91:I94"/>
    <mergeCell ref="J91:J94"/>
    <mergeCell ref="K91:K94"/>
    <mergeCell ref="X92:X94"/>
    <mergeCell ref="Y92:Y94"/>
    <mergeCell ref="Z91:Z94"/>
    <mergeCell ref="AE91:AE94"/>
    <mergeCell ref="AJ91:AJ94"/>
    <mergeCell ref="AK91:AK94"/>
    <mergeCell ref="AL91:AL94"/>
    <mergeCell ref="J95:J97"/>
    <mergeCell ref="K95:K97"/>
    <mergeCell ref="L95:L97"/>
    <mergeCell ref="M95:M97"/>
    <mergeCell ref="N95:N97"/>
    <mergeCell ref="O95:O97"/>
    <mergeCell ref="P95:P97"/>
    <mergeCell ref="Q95:Q97"/>
    <mergeCell ref="R91:R94"/>
    <mergeCell ref="S92:S94"/>
    <mergeCell ref="R95:R97"/>
    <mergeCell ref="Z95:Z97"/>
    <mergeCell ref="AE95:AE97"/>
    <mergeCell ref="AJ95:AJ97"/>
    <mergeCell ref="AK95:AK97"/>
    <mergeCell ref="AL95:AL97"/>
    <mergeCell ref="A536:A538"/>
    <mergeCell ref="B536:B538"/>
    <mergeCell ref="C536:C538"/>
    <mergeCell ref="D536:D538"/>
    <mergeCell ref="E536:E538"/>
    <mergeCell ref="F536:F538"/>
    <mergeCell ref="G536:G538"/>
    <mergeCell ref="H536:H538"/>
    <mergeCell ref="I536:I538"/>
    <mergeCell ref="J536:J538"/>
    <mergeCell ref="K536:K538"/>
    <mergeCell ref="L536:L538"/>
    <mergeCell ref="M536:M538"/>
    <mergeCell ref="N536:N538"/>
    <mergeCell ref="O536:O538"/>
    <mergeCell ref="P536:P538"/>
    <mergeCell ref="Q536:Q538"/>
    <mergeCell ref="A539:A541"/>
    <mergeCell ref="B539:B541"/>
    <mergeCell ref="C539:C541"/>
    <mergeCell ref="D539:D541"/>
    <mergeCell ref="E539:E541"/>
    <mergeCell ref="F539:F541"/>
    <mergeCell ref="G539:G541"/>
    <mergeCell ref="H539:H541"/>
    <mergeCell ref="I539:I541"/>
    <mergeCell ref="J539:J541"/>
    <mergeCell ref="K539:K541"/>
    <mergeCell ref="L539:L541"/>
    <mergeCell ref="M539:M541"/>
    <mergeCell ref="N539:N541"/>
    <mergeCell ref="O539:O541"/>
    <mergeCell ref="P539:P541"/>
    <mergeCell ref="Q539:Q541"/>
    <mergeCell ref="A542:A544"/>
    <mergeCell ref="B542:B544"/>
    <mergeCell ref="C542:C544"/>
    <mergeCell ref="D542:D544"/>
    <mergeCell ref="E542:E544"/>
    <mergeCell ref="F542:F544"/>
    <mergeCell ref="G542:G544"/>
    <mergeCell ref="H542:H544"/>
    <mergeCell ref="I542:I544"/>
    <mergeCell ref="J542:J544"/>
    <mergeCell ref="K542:K544"/>
    <mergeCell ref="L542:L544"/>
    <mergeCell ref="M542:M544"/>
    <mergeCell ref="N542:N544"/>
    <mergeCell ref="O542:O544"/>
    <mergeCell ref="P542:P544"/>
    <mergeCell ref="Q542:Q544"/>
    <mergeCell ref="A545:A547"/>
    <mergeCell ref="B545:B547"/>
    <mergeCell ref="C545:C547"/>
    <mergeCell ref="D545:D547"/>
    <mergeCell ref="E545:E547"/>
    <mergeCell ref="F545:F547"/>
    <mergeCell ref="G545:G547"/>
    <mergeCell ref="H545:H547"/>
    <mergeCell ref="I545:I547"/>
    <mergeCell ref="J545:J547"/>
    <mergeCell ref="K545:K547"/>
    <mergeCell ref="L545:L547"/>
    <mergeCell ref="M545:M547"/>
    <mergeCell ref="N545:N547"/>
    <mergeCell ref="O545:O547"/>
    <mergeCell ref="P545:P547"/>
    <mergeCell ref="Q545:Q547"/>
    <mergeCell ref="A548:A550"/>
    <mergeCell ref="B548:B550"/>
    <mergeCell ref="C548:C550"/>
    <mergeCell ref="D548:D550"/>
    <mergeCell ref="E548:E550"/>
    <mergeCell ref="F548:F550"/>
    <mergeCell ref="G548:G550"/>
    <mergeCell ref="H548:H550"/>
    <mergeCell ref="I548:I550"/>
    <mergeCell ref="J548:J550"/>
    <mergeCell ref="K548:K550"/>
    <mergeCell ref="L548:L550"/>
    <mergeCell ref="M548:M550"/>
    <mergeCell ref="N548:N550"/>
    <mergeCell ref="O548:O550"/>
    <mergeCell ref="P548:P550"/>
    <mergeCell ref="Q548:Q550"/>
    <mergeCell ref="A551:A554"/>
    <mergeCell ref="B551:B554"/>
    <mergeCell ref="C551:C554"/>
    <mergeCell ref="D551:D554"/>
    <mergeCell ref="E551:E554"/>
    <mergeCell ref="F551:F554"/>
    <mergeCell ref="G551:G554"/>
    <mergeCell ref="H551:H554"/>
    <mergeCell ref="I551:I554"/>
    <mergeCell ref="J551:J554"/>
    <mergeCell ref="K551:K554"/>
    <mergeCell ref="L551:L554"/>
    <mergeCell ref="M551:M554"/>
    <mergeCell ref="N551:N554"/>
    <mergeCell ref="O551:O554"/>
    <mergeCell ref="P551:P554"/>
    <mergeCell ref="Q551:Q554"/>
    <mergeCell ref="A555:A557"/>
    <mergeCell ref="B555:B557"/>
    <mergeCell ref="C555:C557"/>
    <mergeCell ref="D555:D557"/>
    <mergeCell ref="E555:E557"/>
    <mergeCell ref="F555:F557"/>
    <mergeCell ref="G555:G557"/>
    <mergeCell ref="H555:H557"/>
    <mergeCell ref="I555:I557"/>
    <mergeCell ref="J555:J557"/>
    <mergeCell ref="K555:K557"/>
    <mergeCell ref="L555:L557"/>
    <mergeCell ref="M555:M557"/>
    <mergeCell ref="N555:N557"/>
    <mergeCell ref="O555:O557"/>
    <mergeCell ref="P555:P557"/>
    <mergeCell ref="Q555:Q557"/>
    <mergeCell ref="A558:A560"/>
    <mergeCell ref="B558:B560"/>
    <mergeCell ref="C558:C560"/>
    <mergeCell ref="D558:D560"/>
    <mergeCell ref="E558:E560"/>
    <mergeCell ref="F558:F560"/>
    <mergeCell ref="G558:G560"/>
    <mergeCell ref="H558:H560"/>
    <mergeCell ref="I558:I560"/>
    <mergeCell ref="J558:J560"/>
    <mergeCell ref="K558:K560"/>
    <mergeCell ref="L558:L560"/>
    <mergeCell ref="M558:M560"/>
    <mergeCell ref="N558:N560"/>
    <mergeCell ref="O558:O560"/>
    <mergeCell ref="P558:P560"/>
    <mergeCell ref="Q558:Q560"/>
    <mergeCell ref="A561:A563"/>
    <mergeCell ref="B561:B563"/>
    <mergeCell ref="C561:C563"/>
    <mergeCell ref="D561:D563"/>
    <mergeCell ref="E561:E563"/>
    <mergeCell ref="F561:F563"/>
    <mergeCell ref="G561:G563"/>
    <mergeCell ref="H561:H563"/>
    <mergeCell ref="I561:I563"/>
    <mergeCell ref="J561:J563"/>
    <mergeCell ref="K561:K563"/>
    <mergeCell ref="L561:L563"/>
    <mergeCell ref="M561:M563"/>
    <mergeCell ref="N561:N563"/>
    <mergeCell ref="O561:O563"/>
    <mergeCell ref="P561:P563"/>
    <mergeCell ref="Q561:Q563"/>
    <mergeCell ref="A565:A566"/>
    <mergeCell ref="B565:B566"/>
    <mergeCell ref="C565:C566"/>
    <mergeCell ref="D565:D566"/>
    <mergeCell ref="E565:E566"/>
    <mergeCell ref="F565:F566"/>
    <mergeCell ref="G565:G566"/>
    <mergeCell ref="H565:H566"/>
    <mergeCell ref="I565:I566"/>
    <mergeCell ref="J565:J566"/>
    <mergeCell ref="K565:K566"/>
    <mergeCell ref="L565:L566"/>
    <mergeCell ref="M565:M566"/>
    <mergeCell ref="N565:N566"/>
    <mergeCell ref="O565:O566"/>
    <mergeCell ref="P565:P566"/>
    <mergeCell ref="Q565:Q566"/>
    <mergeCell ref="A567:A571"/>
    <mergeCell ref="B567:B571"/>
    <mergeCell ref="C567:C571"/>
    <mergeCell ref="D567:D571"/>
    <mergeCell ref="E567:E571"/>
    <mergeCell ref="F567:F571"/>
    <mergeCell ref="G567:G571"/>
    <mergeCell ref="H567:H571"/>
    <mergeCell ref="I567:I571"/>
    <mergeCell ref="J567:J571"/>
    <mergeCell ref="K567:K571"/>
    <mergeCell ref="L567:L571"/>
    <mergeCell ref="M567:M571"/>
    <mergeCell ref="N567:N571"/>
    <mergeCell ref="O567:O571"/>
    <mergeCell ref="P567:P571"/>
    <mergeCell ref="Q567:Q571"/>
    <mergeCell ref="A572:A576"/>
    <mergeCell ref="B572:B576"/>
    <mergeCell ref="C572:C576"/>
    <mergeCell ref="D572:D576"/>
    <mergeCell ref="E572:E576"/>
    <mergeCell ref="F572:F576"/>
    <mergeCell ref="G572:G576"/>
    <mergeCell ref="H572:H576"/>
    <mergeCell ref="I572:I576"/>
    <mergeCell ref="J572:J576"/>
    <mergeCell ref="K572:K576"/>
    <mergeCell ref="L572:L576"/>
    <mergeCell ref="M572:M576"/>
    <mergeCell ref="N572:N576"/>
    <mergeCell ref="O572:O576"/>
    <mergeCell ref="P572:P576"/>
    <mergeCell ref="Q572:Q576"/>
    <mergeCell ref="A579:A580"/>
    <mergeCell ref="B579:B580"/>
    <mergeCell ref="C579:C580"/>
    <mergeCell ref="D579:D580"/>
    <mergeCell ref="E579:E580"/>
    <mergeCell ref="F579:F580"/>
    <mergeCell ref="G579:G580"/>
    <mergeCell ref="H579:H580"/>
    <mergeCell ref="I579:I580"/>
    <mergeCell ref="J579:J580"/>
    <mergeCell ref="K579:K580"/>
    <mergeCell ref="L579:L580"/>
    <mergeCell ref="M579:M580"/>
    <mergeCell ref="N579:N580"/>
    <mergeCell ref="O579:O580"/>
    <mergeCell ref="P579:P580"/>
    <mergeCell ref="Q579:Q580"/>
    <mergeCell ref="A581:A582"/>
    <mergeCell ref="B581:B582"/>
    <mergeCell ref="C581:C582"/>
    <mergeCell ref="D581:D582"/>
    <mergeCell ref="E581:E582"/>
    <mergeCell ref="F581:F582"/>
    <mergeCell ref="G581:G582"/>
    <mergeCell ref="H581:H582"/>
    <mergeCell ref="I581:I582"/>
    <mergeCell ref="J581:J582"/>
    <mergeCell ref="K581:K582"/>
    <mergeCell ref="L581:L582"/>
    <mergeCell ref="M581:M582"/>
    <mergeCell ref="N581:N582"/>
    <mergeCell ref="O581:O582"/>
    <mergeCell ref="P581:P582"/>
    <mergeCell ref="Q581:Q582"/>
    <mergeCell ref="A583:A586"/>
    <mergeCell ref="B583:B586"/>
    <mergeCell ref="C583:C586"/>
    <mergeCell ref="D583:D586"/>
    <mergeCell ref="E583:E586"/>
    <mergeCell ref="F583:F586"/>
    <mergeCell ref="G583:G586"/>
    <mergeCell ref="H583:H586"/>
    <mergeCell ref="I583:I586"/>
    <mergeCell ref="J583:J586"/>
    <mergeCell ref="K583:K586"/>
    <mergeCell ref="L583:L586"/>
    <mergeCell ref="M583:M586"/>
    <mergeCell ref="N583:N586"/>
    <mergeCell ref="O583:O586"/>
    <mergeCell ref="P583:P586"/>
    <mergeCell ref="Q583:Q586"/>
    <mergeCell ref="A587:A589"/>
    <mergeCell ref="B587:B589"/>
    <mergeCell ref="C587:C589"/>
    <mergeCell ref="D587:D589"/>
    <mergeCell ref="E587:E589"/>
    <mergeCell ref="F587:F589"/>
    <mergeCell ref="G587:G589"/>
    <mergeCell ref="H587:H589"/>
    <mergeCell ref="I587:I589"/>
    <mergeCell ref="J587:J589"/>
    <mergeCell ref="K587:K589"/>
    <mergeCell ref="L587:L589"/>
    <mergeCell ref="M587:M589"/>
    <mergeCell ref="N587:N589"/>
    <mergeCell ref="O587:O589"/>
    <mergeCell ref="P587:P589"/>
    <mergeCell ref="Q587:Q589"/>
    <mergeCell ref="A590:A592"/>
    <mergeCell ref="B590:B592"/>
    <mergeCell ref="C590:C592"/>
    <mergeCell ref="D590:D592"/>
    <mergeCell ref="E590:E592"/>
    <mergeCell ref="F590:F592"/>
    <mergeCell ref="G590:G592"/>
    <mergeCell ref="H590:H592"/>
    <mergeCell ref="I590:I592"/>
    <mergeCell ref="J590:J592"/>
    <mergeCell ref="K590:K592"/>
    <mergeCell ref="L590:L592"/>
    <mergeCell ref="M590:M592"/>
    <mergeCell ref="N590:N592"/>
    <mergeCell ref="O590:O592"/>
    <mergeCell ref="P590:P592"/>
    <mergeCell ref="Q590:Q592"/>
    <mergeCell ref="A593:A596"/>
    <mergeCell ref="B593:B596"/>
    <mergeCell ref="C593:C596"/>
    <mergeCell ref="D593:D596"/>
    <mergeCell ref="E593:E596"/>
    <mergeCell ref="F593:F596"/>
    <mergeCell ref="G593:G596"/>
    <mergeCell ref="H593:H596"/>
    <mergeCell ref="I593:I596"/>
    <mergeCell ref="J593:J596"/>
    <mergeCell ref="K593:K596"/>
    <mergeCell ref="L593:L596"/>
    <mergeCell ref="M593:M596"/>
    <mergeCell ref="N593:N596"/>
    <mergeCell ref="O593:O596"/>
    <mergeCell ref="P593:P596"/>
    <mergeCell ref="Q593:Q596"/>
    <mergeCell ref="A597:A599"/>
    <mergeCell ref="B597:B599"/>
    <mergeCell ref="C597:C599"/>
    <mergeCell ref="D597:D599"/>
    <mergeCell ref="E597:E599"/>
    <mergeCell ref="F597:F599"/>
    <mergeCell ref="G597:G599"/>
    <mergeCell ref="H597:H599"/>
    <mergeCell ref="I597:I599"/>
    <mergeCell ref="J597:J599"/>
    <mergeCell ref="K597:K599"/>
    <mergeCell ref="L597:L599"/>
    <mergeCell ref="M597:M599"/>
    <mergeCell ref="N597:N599"/>
    <mergeCell ref="O597:O599"/>
    <mergeCell ref="P597:P599"/>
    <mergeCell ref="Q597:Q599"/>
    <mergeCell ref="A600:A601"/>
    <mergeCell ref="B600:B601"/>
    <mergeCell ref="C600:C601"/>
    <mergeCell ref="D600:D601"/>
    <mergeCell ref="E600:E601"/>
    <mergeCell ref="F600:F601"/>
    <mergeCell ref="G600:G601"/>
    <mergeCell ref="H600:H601"/>
    <mergeCell ref="I600:I601"/>
    <mergeCell ref="J600:J601"/>
    <mergeCell ref="K600:K601"/>
    <mergeCell ref="L600:L601"/>
    <mergeCell ref="M600:M601"/>
    <mergeCell ref="N600:N601"/>
    <mergeCell ref="O600:O601"/>
    <mergeCell ref="P600:P601"/>
    <mergeCell ref="Q600:Q601"/>
    <mergeCell ref="A602:A605"/>
    <mergeCell ref="B602:B605"/>
    <mergeCell ref="C602:C605"/>
    <mergeCell ref="D602:D605"/>
    <mergeCell ref="E602:E605"/>
    <mergeCell ref="F602:F605"/>
    <mergeCell ref="G602:G605"/>
    <mergeCell ref="H602:H605"/>
    <mergeCell ref="I602:I605"/>
    <mergeCell ref="J602:J605"/>
    <mergeCell ref="K602:K605"/>
    <mergeCell ref="L602:L605"/>
    <mergeCell ref="M602:M605"/>
    <mergeCell ref="N602:N605"/>
    <mergeCell ref="O602:O605"/>
    <mergeCell ref="P602:P605"/>
    <mergeCell ref="Q602:Q605"/>
    <mergeCell ref="A606:A608"/>
    <mergeCell ref="B606:B608"/>
    <mergeCell ref="C606:C608"/>
    <mergeCell ref="D606:D608"/>
    <mergeCell ref="E606:E608"/>
    <mergeCell ref="F606:F608"/>
    <mergeCell ref="G606:G608"/>
    <mergeCell ref="H606:H608"/>
    <mergeCell ref="I606:I608"/>
    <mergeCell ref="J606:J608"/>
    <mergeCell ref="K606:K608"/>
    <mergeCell ref="L606:L608"/>
    <mergeCell ref="M606:M608"/>
    <mergeCell ref="N606:N608"/>
    <mergeCell ref="O606:O608"/>
    <mergeCell ref="P606:P608"/>
    <mergeCell ref="Q606:Q608"/>
    <mergeCell ref="A614:A616"/>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A617:A621"/>
    <mergeCell ref="B617:B621"/>
    <mergeCell ref="C617:C621"/>
    <mergeCell ref="D617:D621"/>
    <mergeCell ref="E617:E621"/>
    <mergeCell ref="F617:F621"/>
    <mergeCell ref="G617:G621"/>
    <mergeCell ref="H617:H621"/>
    <mergeCell ref="I617:I621"/>
    <mergeCell ref="J617:J621"/>
    <mergeCell ref="K617:K621"/>
    <mergeCell ref="L617:L621"/>
    <mergeCell ref="M617:M621"/>
    <mergeCell ref="N617:N621"/>
    <mergeCell ref="O617:O621"/>
    <mergeCell ref="P617:P621"/>
    <mergeCell ref="Q617:Q621"/>
    <mergeCell ref="A622:A624"/>
    <mergeCell ref="B622:B624"/>
    <mergeCell ref="C622:C624"/>
    <mergeCell ref="D622:D624"/>
    <mergeCell ref="E622:E624"/>
    <mergeCell ref="F622:F624"/>
    <mergeCell ref="G622:G624"/>
    <mergeCell ref="H622:H624"/>
    <mergeCell ref="I622:I624"/>
    <mergeCell ref="J622:J624"/>
    <mergeCell ref="K622:K624"/>
    <mergeCell ref="L622:L624"/>
    <mergeCell ref="M622:M624"/>
    <mergeCell ref="N622:N624"/>
    <mergeCell ref="O622:O624"/>
    <mergeCell ref="P622:P624"/>
    <mergeCell ref="Q622:Q624"/>
    <mergeCell ref="A625:A627"/>
    <mergeCell ref="B625:B627"/>
    <mergeCell ref="C625:C627"/>
    <mergeCell ref="D625:D627"/>
    <mergeCell ref="E625:E627"/>
    <mergeCell ref="F625:F627"/>
    <mergeCell ref="G625:G627"/>
    <mergeCell ref="H625:H627"/>
    <mergeCell ref="I625:I627"/>
    <mergeCell ref="J625:J627"/>
    <mergeCell ref="K625:K627"/>
    <mergeCell ref="L625:L627"/>
    <mergeCell ref="M625:M627"/>
    <mergeCell ref="N625:N627"/>
    <mergeCell ref="O625:O627"/>
    <mergeCell ref="P625:P627"/>
    <mergeCell ref="Q625:Q627"/>
    <mergeCell ref="A628:A630"/>
    <mergeCell ref="B628:B630"/>
    <mergeCell ref="C628:C630"/>
    <mergeCell ref="D628:D630"/>
    <mergeCell ref="E628:E630"/>
    <mergeCell ref="F628:F630"/>
    <mergeCell ref="G628:G630"/>
    <mergeCell ref="H628:H630"/>
    <mergeCell ref="I628:I630"/>
    <mergeCell ref="J628:J630"/>
    <mergeCell ref="K628:K630"/>
    <mergeCell ref="L628:L630"/>
    <mergeCell ref="M628:M630"/>
    <mergeCell ref="N628:N630"/>
    <mergeCell ref="O628:O630"/>
    <mergeCell ref="P628:P630"/>
    <mergeCell ref="Q628:Q630"/>
    <mergeCell ref="A631:A634"/>
    <mergeCell ref="B631:B634"/>
    <mergeCell ref="C631:C634"/>
    <mergeCell ref="D631:D634"/>
    <mergeCell ref="E631:E634"/>
    <mergeCell ref="F631:F634"/>
    <mergeCell ref="G631:G634"/>
    <mergeCell ref="H631:H634"/>
    <mergeCell ref="I631:I634"/>
    <mergeCell ref="J631:J634"/>
    <mergeCell ref="K631:K634"/>
    <mergeCell ref="L631:L634"/>
    <mergeCell ref="M631:M634"/>
    <mergeCell ref="N631:N634"/>
    <mergeCell ref="O631:O634"/>
    <mergeCell ref="P631:P634"/>
    <mergeCell ref="Q631:Q634"/>
    <mergeCell ref="A635:A637"/>
    <mergeCell ref="B635:B637"/>
    <mergeCell ref="C635:C637"/>
    <mergeCell ref="D635:D637"/>
    <mergeCell ref="E635:E637"/>
    <mergeCell ref="F635:F637"/>
    <mergeCell ref="G635:G637"/>
    <mergeCell ref="H635:H637"/>
    <mergeCell ref="I635:I637"/>
    <mergeCell ref="J635:J637"/>
    <mergeCell ref="K635:K637"/>
    <mergeCell ref="L635:L637"/>
    <mergeCell ref="M635:M637"/>
    <mergeCell ref="N635:N637"/>
    <mergeCell ref="O635:O637"/>
    <mergeCell ref="P635:P637"/>
    <mergeCell ref="Q635:Q637"/>
    <mergeCell ref="A638:A640"/>
    <mergeCell ref="B638:B640"/>
    <mergeCell ref="C638:C640"/>
    <mergeCell ref="D638:D640"/>
    <mergeCell ref="E638:E640"/>
    <mergeCell ref="F638:F640"/>
    <mergeCell ref="G638:G640"/>
    <mergeCell ref="H638:H640"/>
    <mergeCell ref="I638:I640"/>
    <mergeCell ref="J638:J640"/>
    <mergeCell ref="K638:K640"/>
    <mergeCell ref="L638:L640"/>
    <mergeCell ref="M638:M640"/>
    <mergeCell ref="N638:N640"/>
    <mergeCell ref="O638:O640"/>
    <mergeCell ref="P638:P640"/>
    <mergeCell ref="Q638:Q640"/>
    <mergeCell ref="A641:A643"/>
    <mergeCell ref="B641:B643"/>
    <mergeCell ref="C641:C643"/>
    <mergeCell ref="D641:D643"/>
    <mergeCell ref="E641:E643"/>
    <mergeCell ref="F641:F643"/>
    <mergeCell ref="G641:G643"/>
    <mergeCell ref="H641:H643"/>
    <mergeCell ref="I641:I643"/>
    <mergeCell ref="J641:J643"/>
    <mergeCell ref="K641:K643"/>
    <mergeCell ref="L641:L643"/>
    <mergeCell ref="M641:M643"/>
    <mergeCell ref="N641:N643"/>
    <mergeCell ref="O641:O643"/>
    <mergeCell ref="P641:P643"/>
    <mergeCell ref="Q641:Q643"/>
    <mergeCell ref="A644:A645"/>
    <mergeCell ref="B644:B645"/>
    <mergeCell ref="C644:C645"/>
    <mergeCell ref="D644:D645"/>
    <mergeCell ref="E644:E645"/>
    <mergeCell ref="F644:F645"/>
    <mergeCell ref="G644:G645"/>
    <mergeCell ref="H644:H645"/>
    <mergeCell ref="I644:I645"/>
    <mergeCell ref="J644:J645"/>
    <mergeCell ref="K644:K645"/>
    <mergeCell ref="L644:L645"/>
    <mergeCell ref="M644:M645"/>
    <mergeCell ref="N644:N645"/>
    <mergeCell ref="O644:O645"/>
    <mergeCell ref="P644:P645"/>
    <mergeCell ref="Q644:Q645"/>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N646:N648"/>
    <mergeCell ref="O646:O648"/>
    <mergeCell ref="P646:P648"/>
    <mergeCell ref="Q646:Q648"/>
    <mergeCell ref="A649:A650"/>
    <mergeCell ref="B649:B650"/>
    <mergeCell ref="C649:C650"/>
    <mergeCell ref="D649:D650"/>
    <mergeCell ref="E649:E650"/>
    <mergeCell ref="F649:F650"/>
    <mergeCell ref="G649:G650"/>
    <mergeCell ref="H649:H650"/>
    <mergeCell ref="I649:I650"/>
    <mergeCell ref="J649:J650"/>
    <mergeCell ref="K649:K650"/>
    <mergeCell ref="L649:L650"/>
    <mergeCell ref="M649:M650"/>
    <mergeCell ref="N649:N650"/>
    <mergeCell ref="O649:O650"/>
    <mergeCell ref="P649:P650"/>
    <mergeCell ref="Q649:Q650"/>
    <mergeCell ref="A651:A654"/>
    <mergeCell ref="B651:B654"/>
    <mergeCell ref="C651:C654"/>
    <mergeCell ref="D651:D654"/>
    <mergeCell ref="E651:E654"/>
    <mergeCell ref="F651:F654"/>
    <mergeCell ref="G651:G654"/>
    <mergeCell ref="H651:H654"/>
    <mergeCell ref="I651:I654"/>
    <mergeCell ref="J651:J654"/>
    <mergeCell ref="K651:K654"/>
    <mergeCell ref="L651:L654"/>
    <mergeCell ref="M651:M654"/>
    <mergeCell ref="N651:N654"/>
    <mergeCell ref="O651:O654"/>
    <mergeCell ref="P651:P654"/>
    <mergeCell ref="Q651:Q654"/>
    <mergeCell ref="A655:A657"/>
    <mergeCell ref="B655:B657"/>
    <mergeCell ref="C655:C657"/>
    <mergeCell ref="D655:D657"/>
    <mergeCell ref="E655:E657"/>
    <mergeCell ref="F655:F657"/>
    <mergeCell ref="G655:G657"/>
    <mergeCell ref="H655:H657"/>
    <mergeCell ref="I655:I657"/>
    <mergeCell ref="J655:J657"/>
    <mergeCell ref="K655:K657"/>
    <mergeCell ref="L655:L657"/>
    <mergeCell ref="M655:M657"/>
    <mergeCell ref="N655:N657"/>
    <mergeCell ref="O655:O657"/>
    <mergeCell ref="P655:P657"/>
    <mergeCell ref="Q655:Q657"/>
    <mergeCell ref="A658:A661"/>
    <mergeCell ref="B658:B661"/>
    <mergeCell ref="C658:C661"/>
    <mergeCell ref="D658:D661"/>
    <mergeCell ref="E658:E661"/>
    <mergeCell ref="F658:F661"/>
    <mergeCell ref="G658:G661"/>
    <mergeCell ref="H658:H661"/>
    <mergeCell ref="I658:I661"/>
    <mergeCell ref="J658:J661"/>
    <mergeCell ref="K658:K661"/>
    <mergeCell ref="L658:L661"/>
    <mergeCell ref="M658:M661"/>
    <mergeCell ref="N658:N661"/>
    <mergeCell ref="O658:O661"/>
    <mergeCell ref="P658:P661"/>
    <mergeCell ref="Q658:Q661"/>
    <mergeCell ref="A663:A665"/>
    <mergeCell ref="B663:B665"/>
    <mergeCell ref="C663:C665"/>
    <mergeCell ref="D663:D665"/>
    <mergeCell ref="E663:E665"/>
    <mergeCell ref="F663:F665"/>
    <mergeCell ref="G663:G665"/>
    <mergeCell ref="H663:H665"/>
    <mergeCell ref="I663:I665"/>
    <mergeCell ref="J663:J665"/>
    <mergeCell ref="K663:K665"/>
    <mergeCell ref="L663:L665"/>
    <mergeCell ref="M663:M665"/>
    <mergeCell ref="N663:N665"/>
    <mergeCell ref="O663:O665"/>
    <mergeCell ref="P663:P665"/>
    <mergeCell ref="Q663:Q665"/>
    <mergeCell ref="A666:A670"/>
    <mergeCell ref="B666:B670"/>
    <mergeCell ref="C666:C670"/>
    <mergeCell ref="D666:D670"/>
    <mergeCell ref="E666:E670"/>
    <mergeCell ref="F666:F670"/>
    <mergeCell ref="G666:G670"/>
    <mergeCell ref="H666:H670"/>
    <mergeCell ref="I666:I670"/>
    <mergeCell ref="J666:J670"/>
    <mergeCell ref="K666:K670"/>
    <mergeCell ref="L666:L670"/>
    <mergeCell ref="M666:M670"/>
    <mergeCell ref="N666:N670"/>
    <mergeCell ref="O666:O670"/>
    <mergeCell ref="P666:P670"/>
    <mergeCell ref="Q666:Q670"/>
    <mergeCell ref="A671:A675"/>
    <mergeCell ref="B671:B675"/>
    <mergeCell ref="C671:C675"/>
    <mergeCell ref="D671:D675"/>
    <mergeCell ref="E671:E675"/>
    <mergeCell ref="F671:F675"/>
    <mergeCell ref="G671:G675"/>
    <mergeCell ref="H671:H675"/>
    <mergeCell ref="I671:I675"/>
    <mergeCell ref="J671:J675"/>
    <mergeCell ref="K671:K675"/>
    <mergeCell ref="L671:L675"/>
    <mergeCell ref="M671:M675"/>
    <mergeCell ref="N671:N675"/>
    <mergeCell ref="O671:O675"/>
    <mergeCell ref="P671:P675"/>
    <mergeCell ref="Q671:Q675"/>
    <mergeCell ref="A677:A678"/>
    <mergeCell ref="B677:B678"/>
    <mergeCell ref="C677:C678"/>
    <mergeCell ref="D677:D678"/>
    <mergeCell ref="E677:E678"/>
    <mergeCell ref="F677:F678"/>
    <mergeCell ref="G677:G678"/>
    <mergeCell ref="H677:H678"/>
    <mergeCell ref="I677:I678"/>
    <mergeCell ref="J677:J678"/>
    <mergeCell ref="K677:K678"/>
    <mergeCell ref="L677:L678"/>
    <mergeCell ref="M677:M678"/>
    <mergeCell ref="N677:N678"/>
    <mergeCell ref="O677:O678"/>
    <mergeCell ref="P677:P678"/>
    <mergeCell ref="Q677:Q678"/>
    <mergeCell ref="A679:A680"/>
    <mergeCell ref="B679:B680"/>
    <mergeCell ref="C679:C680"/>
    <mergeCell ref="D679:D680"/>
    <mergeCell ref="E679:E680"/>
    <mergeCell ref="F679:F680"/>
    <mergeCell ref="G679:G680"/>
    <mergeCell ref="H679:H680"/>
    <mergeCell ref="I679:I680"/>
    <mergeCell ref="J679:J680"/>
    <mergeCell ref="K679:K680"/>
    <mergeCell ref="L679:L680"/>
    <mergeCell ref="M679:M680"/>
    <mergeCell ref="N679:N680"/>
    <mergeCell ref="O679:O680"/>
    <mergeCell ref="P679:P680"/>
    <mergeCell ref="Q679:Q680"/>
    <mergeCell ref="A682:A687"/>
    <mergeCell ref="B682:B687"/>
    <mergeCell ref="C682:C687"/>
    <mergeCell ref="D682:D687"/>
    <mergeCell ref="E682:E687"/>
    <mergeCell ref="F682:F687"/>
    <mergeCell ref="G682:G687"/>
    <mergeCell ref="H682:H687"/>
    <mergeCell ref="I682:I687"/>
    <mergeCell ref="J682:J687"/>
    <mergeCell ref="K682:K687"/>
    <mergeCell ref="L682:L687"/>
    <mergeCell ref="M682:M687"/>
    <mergeCell ref="N682:N687"/>
    <mergeCell ref="O682:O687"/>
    <mergeCell ref="P682:P687"/>
    <mergeCell ref="Q682:Q687"/>
    <mergeCell ref="A688:A691"/>
    <mergeCell ref="B688:B691"/>
    <mergeCell ref="C688:C691"/>
    <mergeCell ref="D688:D691"/>
    <mergeCell ref="E688:E691"/>
    <mergeCell ref="F688:F691"/>
    <mergeCell ref="G688:G691"/>
    <mergeCell ref="H688:H691"/>
    <mergeCell ref="I688:I691"/>
    <mergeCell ref="J688:J691"/>
    <mergeCell ref="K688:K691"/>
    <mergeCell ref="L688:L691"/>
    <mergeCell ref="M688:M691"/>
    <mergeCell ref="N688:N691"/>
    <mergeCell ref="O688:O691"/>
    <mergeCell ref="P688:P691"/>
    <mergeCell ref="Q688:Q691"/>
    <mergeCell ref="A692:A694"/>
    <mergeCell ref="B692:B694"/>
    <mergeCell ref="C692:C694"/>
    <mergeCell ref="D692:D694"/>
    <mergeCell ref="E692:E694"/>
    <mergeCell ref="F692:F694"/>
    <mergeCell ref="G692:G694"/>
    <mergeCell ref="H692:H694"/>
    <mergeCell ref="I692:I694"/>
    <mergeCell ref="J692:J694"/>
    <mergeCell ref="K692:K694"/>
    <mergeCell ref="L692:L694"/>
    <mergeCell ref="M692:M694"/>
    <mergeCell ref="N692:N694"/>
    <mergeCell ref="O692:O694"/>
    <mergeCell ref="P692:P694"/>
    <mergeCell ref="Q692:Q694"/>
    <mergeCell ref="A695:A696"/>
    <mergeCell ref="B695:B696"/>
    <mergeCell ref="C695:C696"/>
    <mergeCell ref="D695:D696"/>
    <mergeCell ref="E695:E696"/>
    <mergeCell ref="F695:F696"/>
    <mergeCell ref="G695:G696"/>
    <mergeCell ref="H695:H696"/>
    <mergeCell ref="I695:I696"/>
    <mergeCell ref="J695:J696"/>
    <mergeCell ref="K695:K696"/>
    <mergeCell ref="L695:L696"/>
    <mergeCell ref="M695:M696"/>
    <mergeCell ref="N695:N696"/>
    <mergeCell ref="O695:O696"/>
    <mergeCell ref="P695:P696"/>
    <mergeCell ref="Q695:Q696"/>
    <mergeCell ref="A697:A698"/>
    <mergeCell ref="B697:B698"/>
    <mergeCell ref="C697:C698"/>
    <mergeCell ref="D697:D698"/>
    <mergeCell ref="E697:E698"/>
    <mergeCell ref="F697:F698"/>
    <mergeCell ref="G697:G698"/>
    <mergeCell ref="H697:H698"/>
    <mergeCell ref="I697:I698"/>
    <mergeCell ref="J697:J698"/>
    <mergeCell ref="K697:K698"/>
    <mergeCell ref="L697:L698"/>
    <mergeCell ref="M697:M698"/>
    <mergeCell ref="N697:N698"/>
    <mergeCell ref="O697:O698"/>
    <mergeCell ref="P697:P698"/>
    <mergeCell ref="Q697:Q698"/>
    <mergeCell ref="A699:A701"/>
    <mergeCell ref="B699:B701"/>
    <mergeCell ref="C699:C701"/>
    <mergeCell ref="D699:D701"/>
    <mergeCell ref="E699:E701"/>
    <mergeCell ref="F699:F701"/>
    <mergeCell ref="G699:G701"/>
    <mergeCell ref="H699:H701"/>
    <mergeCell ref="I699:I701"/>
    <mergeCell ref="J699:J701"/>
    <mergeCell ref="K699:K701"/>
    <mergeCell ref="L699:L701"/>
    <mergeCell ref="M699:M701"/>
    <mergeCell ref="N699:N701"/>
    <mergeCell ref="O699:O701"/>
    <mergeCell ref="P699:P701"/>
    <mergeCell ref="Q699:Q701"/>
    <mergeCell ref="A702:A704"/>
    <mergeCell ref="B702:B704"/>
    <mergeCell ref="C702:C704"/>
    <mergeCell ref="D702:D704"/>
    <mergeCell ref="E702:E704"/>
    <mergeCell ref="F702:F704"/>
    <mergeCell ref="G702:G704"/>
    <mergeCell ref="H702:H704"/>
    <mergeCell ref="I702:I704"/>
    <mergeCell ref="J702:J704"/>
    <mergeCell ref="K702:K704"/>
    <mergeCell ref="L702:L704"/>
    <mergeCell ref="M702:M704"/>
    <mergeCell ref="N702:N704"/>
    <mergeCell ref="O702:O704"/>
    <mergeCell ref="P702:P704"/>
    <mergeCell ref="Q702:Q704"/>
    <mergeCell ref="A705:A707"/>
    <mergeCell ref="B705:B707"/>
    <mergeCell ref="C705:C707"/>
    <mergeCell ref="D705:D707"/>
    <mergeCell ref="E705:E707"/>
    <mergeCell ref="F705:F707"/>
    <mergeCell ref="G705:G707"/>
    <mergeCell ref="H705:H707"/>
    <mergeCell ref="I705:I707"/>
    <mergeCell ref="J705:J707"/>
    <mergeCell ref="K705:K707"/>
    <mergeCell ref="L705:L707"/>
    <mergeCell ref="M705:M707"/>
    <mergeCell ref="N705:N707"/>
    <mergeCell ref="O705:O707"/>
    <mergeCell ref="P705:P707"/>
    <mergeCell ref="Q705:Q707"/>
    <mergeCell ref="A708:A710"/>
    <mergeCell ref="B708:B710"/>
    <mergeCell ref="C708:C710"/>
    <mergeCell ref="D708:D710"/>
    <mergeCell ref="E708:E710"/>
    <mergeCell ref="F708:F710"/>
    <mergeCell ref="G708:G710"/>
    <mergeCell ref="H708:H710"/>
    <mergeCell ref="I708:I710"/>
    <mergeCell ref="J708:J710"/>
    <mergeCell ref="K708:K710"/>
    <mergeCell ref="L708:L710"/>
    <mergeCell ref="M708:M710"/>
    <mergeCell ref="N708:N710"/>
    <mergeCell ref="O708:O710"/>
    <mergeCell ref="P708:P710"/>
    <mergeCell ref="Q708:Q710"/>
    <mergeCell ref="R641:R643"/>
    <mergeCell ref="AJ708:AJ710"/>
    <mergeCell ref="AK708:AK710"/>
    <mergeCell ref="AL708:AL710"/>
    <mergeCell ref="AM708:AM710"/>
    <mergeCell ref="AN708:AN710"/>
    <mergeCell ref="AO708:AO710"/>
    <mergeCell ref="AP708:AP710"/>
    <mergeCell ref="AQ708:AQ710"/>
    <mergeCell ref="R536:R538"/>
    <mergeCell ref="Z536:Z538"/>
    <mergeCell ref="AE536:AE538"/>
    <mergeCell ref="AK536:AK538"/>
    <mergeCell ref="AL536:AL538"/>
    <mergeCell ref="AJ536:AJ538"/>
    <mergeCell ref="R539:R541"/>
    <mergeCell ref="AJ539:AJ541"/>
    <mergeCell ref="AK539:AK541"/>
    <mergeCell ref="AL539:AL541"/>
    <mergeCell ref="R542:R544"/>
    <mergeCell ref="R545:R547"/>
    <mergeCell ref="R548:R550"/>
    <mergeCell ref="R551:R554"/>
    <mergeCell ref="R555:R557"/>
    <mergeCell ref="R558:R560"/>
    <mergeCell ref="R561:R563"/>
    <mergeCell ref="R565:R566"/>
    <mergeCell ref="R567:R571"/>
    <mergeCell ref="R572:R576"/>
    <mergeCell ref="R579:R580"/>
    <mergeCell ref="R581:R582"/>
    <mergeCell ref="R708:R710"/>
    <mergeCell ref="R644:R645"/>
    <mergeCell ref="R646:R648"/>
    <mergeCell ref="R649:R650"/>
    <mergeCell ref="R651:R654"/>
    <mergeCell ref="R655:R657"/>
    <mergeCell ref="R658:R661"/>
    <mergeCell ref="R663:R665"/>
    <mergeCell ref="R666:R670"/>
    <mergeCell ref="R671:R675"/>
    <mergeCell ref="R677:R678"/>
    <mergeCell ref="R679:R680"/>
    <mergeCell ref="R682:R687"/>
    <mergeCell ref="R688:R691"/>
    <mergeCell ref="R692:R694"/>
    <mergeCell ref="R697:R698"/>
    <mergeCell ref="R699:R701"/>
    <mergeCell ref="R583:R586"/>
    <mergeCell ref="R587:R589"/>
    <mergeCell ref="R590:R592"/>
    <mergeCell ref="R593:R596"/>
    <mergeCell ref="R597:R599"/>
    <mergeCell ref="R600:R601"/>
    <mergeCell ref="R602:R605"/>
    <mergeCell ref="R606:R608"/>
    <mergeCell ref="R614:R616"/>
    <mergeCell ref="R617:R621"/>
    <mergeCell ref="R622:R624"/>
    <mergeCell ref="R625:R627"/>
    <mergeCell ref="R628:R630"/>
    <mergeCell ref="R631:R634"/>
    <mergeCell ref="R635:R637"/>
    <mergeCell ref="R638:R640"/>
    <mergeCell ref="R702:R704"/>
    <mergeCell ref="R705:R707"/>
    <mergeCell ref="R695:R696"/>
    <mergeCell ref="AJ542:AJ544"/>
    <mergeCell ref="Z542:Z544"/>
    <mergeCell ref="AE542:AE544"/>
    <mergeCell ref="AK542:AK544"/>
    <mergeCell ref="AL542:AL544"/>
    <mergeCell ref="AM542:AM544"/>
    <mergeCell ref="AN542:AN544"/>
    <mergeCell ref="AO542:AO544"/>
    <mergeCell ref="AP542:AP544"/>
    <mergeCell ref="AQ542:AQ544"/>
    <mergeCell ref="AJ545:AJ547"/>
    <mergeCell ref="Z545:Z547"/>
    <mergeCell ref="AE545:AE547"/>
    <mergeCell ref="AK545:AK547"/>
    <mergeCell ref="AL545:AL547"/>
    <mergeCell ref="AJ548:AJ550"/>
    <mergeCell ref="Z548:Z550"/>
    <mergeCell ref="AE548:AE550"/>
    <mergeCell ref="AK548:AK550"/>
    <mergeCell ref="AL548:AL550"/>
    <mergeCell ref="Z551:Z554"/>
    <mergeCell ref="AE551:AE554"/>
    <mergeCell ref="AJ551:AJ554"/>
    <mergeCell ref="AK551:AK554"/>
    <mergeCell ref="AL551:AL554"/>
    <mergeCell ref="AJ555:AJ557"/>
    <mergeCell ref="Z555:Z557"/>
    <mergeCell ref="AE555:AE557"/>
    <mergeCell ref="AK555:AK557"/>
    <mergeCell ref="AL555:AL557"/>
    <mergeCell ref="AJ558:AJ560"/>
    <mergeCell ref="Z558:Z560"/>
    <mergeCell ref="AE558:AE560"/>
    <mergeCell ref="AK558:AK560"/>
    <mergeCell ref="AL558:AL560"/>
    <mergeCell ref="AM558:AM560"/>
    <mergeCell ref="AN558:AN560"/>
    <mergeCell ref="AO558:AO560"/>
    <mergeCell ref="AP558:AP560"/>
    <mergeCell ref="AQ558:AQ560"/>
    <mergeCell ref="Z561:Z563"/>
    <mergeCell ref="AE561:AE563"/>
    <mergeCell ref="AJ561:AJ563"/>
    <mergeCell ref="AK561:AK563"/>
    <mergeCell ref="AL561:AL563"/>
    <mergeCell ref="AM561:AM563"/>
    <mergeCell ref="AN561:AN563"/>
    <mergeCell ref="AO561:AO563"/>
    <mergeCell ref="AP561:AP563"/>
    <mergeCell ref="AQ561:AQ563"/>
    <mergeCell ref="Z565:Z566"/>
    <mergeCell ref="AE565:AE566"/>
    <mergeCell ref="AJ565:AJ566"/>
    <mergeCell ref="AK565:AK566"/>
    <mergeCell ref="AL565:AL566"/>
    <mergeCell ref="AM565:AM566"/>
    <mergeCell ref="AN565:AN566"/>
    <mergeCell ref="AO565:AO566"/>
    <mergeCell ref="AP565:AP566"/>
    <mergeCell ref="AQ565:AQ566"/>
    <mergeCell ref="Z567:Z571"/>
    <mergeCell ref="AE567:AE571"/>
    <mergeCell ref="AJ567:AJ571"/>
    <mergeCell ref="AK567:AK571"/>
    <mergeCell ref="AL567:AL571"/>
    <mergeCell ref="Z572:Z576"/>
    <mergeCell ref="AE572:AE576"/>
    <mergeCell ref="AJ572:AJ576"/>
    <mergeCell ref="AK572:AK576"/>
    <mergeCell ref="AL572:AL576"/>
    <mergeCell ref="AJ579:AJ580"/>
    <mergeCell ref="Z579:Z580"/>
    <mergeCell ref="AE579:AE580"/>
    <mergeCell ref="AK579:AK580"/>
    <mergeCell ref="AL579:AL580"/>
    <mergeCell ref="AM579:AM580"/>
    <mergeCell ref="AN579:AN580"/>
    <mergeCell ref="AO579:AO580"/>
    <mergeCell ref="AP579:AP580"/>
    <mergeCell ref="AQ579:AQ580"/>
    <mergeCell ref="Z581:Z582"/>
    <mergeCell ref="AE581:AE582"/>
    <mergeCell ref="AJ581:AJ582"/>
    <mergeCell ref="AK581:AK582"/>
    <mergeCell ref="AL581:AL582"/>
    <mergeCell ref="AM581:AM582"/>
    <mergeCell ref="AN581:AN582"/>
    <mergeCell ref="AO581:AO582"/>
    <mergeCell ref="AP581:AP582"/>
    <mergeCell ref="AQ581:AQ582"/>
    <mergeCell ref="Z583:Z586"/>
    <mergeCell ref="AE583:AE586"/>
    <mergeCell ref="AJ583:AJ586"/>
    <mergeCell ref="AK583:AK586"/>
    <mergeCell ref="AL583:AL586"/>
    <mergeCell ref="Z587:Z589"/>
    <mergeCell ref="AE587:AE589"/>
    <mergeCell ref="AJ587:AJ589"/>
    <mergeCell ref="AK587:AK589"/>
    <mergeCell ref="AL587:AL589"/>
    <mergeCell ref="AM587:AM589"/>
    <mergeCell ref="AN587:AN589"/>
    <mergeCell ref="AO587:AO589"/>
    <mergeCell ref="AP587:AP589"/>
    <mergeCell ref="AQ587:AQ589"/>
    <mergeCell ref="Z590:Z592"/>
    <mergeCell ref="AE590:AE592"/>
    <mergeCell ref="AJ590:AJ592"/>
    <mergeCell ref="AK590:AK592"/>
    <mergeCell ref="AL590:AL592"/>
    <mergeCell ref="AM590:AM592"/>
    <mergeCell ref="AN590:AN592"/>
    <mergeCell ref="AO590:AO592"/>
    <mergeCell ref="AP590:AP592"/>
    <mergeCell ref="AQ590:AQ592"/>
    <mergeCell ref="Z593:Z596"/>
    <mergeCell ref="AE593:AE596"/>
    <mergeCell ref="AJ593:AJ596"/>
    <mergeCell ref="AK593:AK596"/>
    <mergeCell ref="AL593:AL596"/>
    <mergeCell ref="AM593:AM596"/>
    <mergeCell ref="AN593:AN596"/>
    <mergeCell ref="AO593:AO596"/>
    <mergeCell ref="AP593:AP596"/>
    <mergeCell ref="AQ593:AQ596"/>
    <mergeCell ref="Z597:Z599"/>
    <mergeCell ref="AE597:AE599"/>
    <mergeCell ref="AJ597:AJ599"/>
    <mergeCell ref="AK597:AK599"/>
    <mergeCell ref="AL597:AL599"/>
    <mergeCell ref="AM597:AM599"/>
    <mergeCell ref="AN597:AN599"/>
    <mergeCell ref="AO597:AO599"/>
    <mergeCell ref="AP597:AP599"/>
    <mergeCell ref="AQ597:AQ599"/>
    <mergeCell ref="Z600:Z601"/>
    <mergeCell ref="AE600:AE601"/>
    <mergeCell ref="AJ600:AJ601"/>
    <mergeCell ref="AK600:AK601"/>
    <mergeCell ref="AL600:AL601"/>
    <mergeCell ref="AM600:AM601"/>
    <mergeCell ref="AN600:AN601"/>
    <mergeCell ref="AO600:AO601"/>
    <mergeCell ref="AP600:AP601"/>
    <mergeCell ref="AQ600:AQ601"/>
    <mergeCell ref="Z602:Z605"/>
    <mergeCell ref="AE602:AE605"/>
    <mergeCell ref="AJ602:AJ605"/>
    <mergeCell ref="AK602:AK605"/>
    <mergeCell ref="AL602:AL605"/>
    <mergeCell ref="Z606:Z608"/>
    <mergeCell ref="AE606:AE608"/>
    <mergeCell ref="AJ606:AJ608"/>
    <mergeCell ref="AK606:AK608"/>
    <mergeCell ref="AL606:AL608"/>
    <mergeCell ref="Z614:Z616"/>
    <mergeCell ref="AE614:AE616"/>
    <mergeCell ref="AJ614:AJ616"/>
    <mergeCell ref="AK614:AK616"/>
    <mergeCell ref="AL614:AL616"/>
    <mergeCell ref="Z617:Z621"/>
    <mergeCell ref="AE617:AE621"/>
    <mergeCell ref="AJ617:AJ621"/>
    <mergeCell ref="AK617:AK621"/>
    <mergeCell ref="AL617:AL621"/>
    <mergeCell ref="Z622:Z624"/>
    <mergeCell ref="AE622:AE624"/>
    <mergeCell ref="AJ622:AJ624"/>
    <mergeCell ref="AK622:AK624"/>
    <mergeCell ref="AL622:AL624"/>
    <mergeCell ref="Z625:Z627"/>
    <mergeCell ref="AE625:AE627"/>
    <mergeCell ref="AJ625:AJ627"/>
    <mergeCell ref="AK625:AK627"/>
    <mergeCell ref="AL625:AL627"/>
    <mergeCell ref="AM625:AM627"/>
    <mergeCell ref="AN625:AN627"/>
    <mergeCell ref="AO625:AO627"/>
    <mergeCell ref="AP625:AP627"/>
    <mergeCell ref="AQ625:AQ627"/>
    <mergeCell ref="Z628:Z630"/>
    <mergeCell ref="AE628:AE630"/>
    <mergeCell ref="AJ628:AJ630"/>
    <mergeCell ref="AK628:AK630"/>
    <mergeCell ref="AL628:AL630"/>
    <mergeCell ref="AM628:AM630"/>
    <mergeCell ref="AN628:AN630"/>
    <mergeCell ref="AO628:AO630"/>
    <mergeCell ref="AP628:AP630"/>
    <mergeCell ref="AQ628:AQ630"/>
    <mergeCell ref="Z631:Z634"/>
    <mergeCell ref="AE631:AE634"/>
    <mergeCell ref="AJ631:AJ634"/>
    <mergeCell ref="AK631:AK634"/>
    <mergeCell ref="AL631:AL634"/>
    <mergeCell ref="Z635:Z637"/>
    <mergeCell ref="AE635:AE637"/>
    <mergeCell ref="AJ635:AJ637"/>
    <mergeCell ref="AK635:AK637"/>
    <mergeCell ref="AL635:AL637"/>
    <mergeCell ref="Z638:Z640"/>
    <mergeCell ref="AE638:AE640"/>
    <mergeCell ref="AJ638:AJ640"/>
    <mergeCell ref="AK638:AK640"/>
    <mergeCell ref="AL638:AL640"/>
    <mergeCell ref="AM638:AM640"/>
    <mergeCell ref="AN638:AN640"/>
    <mergeCell ref="AO638:AO640"/>
    <mergeCell ref="AP638:AP640"/>
    <mergeCell ref="AQ638:AQ640"/>
    <mergeCell ref="Z641:Z643"/>
    <mergeCell ref="AE641:AE643"/>
    <mergeCell ref="AJ641:AJ643"/>
    <mergeCell ref="AK641:AK643"/>
    <mergeCell ref="AL641:AL643"/>
    <mergeCell ref="AM641:AM643"/>
    <mergeCell ref="AN641:AN643"/>
    <mergeCell ref="AO641:AO643"/>
    <mergeCell ref="AP641:AP643"/>
    <mergeCell ref="AQ641:AQ643"/>
    <mergeCell ref="AJ655:AJ657"/>
    <mergeCell ref="AK655:AK657"/>
    <mergeCell ref="AL655:AL657"/>
    <mergeCell ref="Z644:Z645"/>
    <mergeCell ref="AK644:AK645"/>
    <mergeCell ref="AL644:AL645"/>
    <mergeCell ref="AM644:AM645"/>
    <mergeCell ref="AN644:AN645"/>
    <mergeCell ref="AO644:AO645"/>
    <mergeCell ref="AP644:AP645"/>
    <mergeCell ref="AQ644:AQ645"/>
    <mergeCell ref="AJ644:AJ645"/>
    <mergeCell ref="AE644:AE645"/>
    <mergeCell ref="Z646:Z648"/>
    <mergeCell ref="AE646:AE648"/>
    <mergeCell ref="AJ646:AJ648"/>
    <mergeCell ref="AK646:AK648"/>
    <mergeCell ref="AL646:AL648"/>
    <mergeCell ref="AM646:AM648"/>
    <mergeCell ref="AN646:AN648"/>
    <mergeCell ref="AO646:AO648"/>
    <mergeCell ref="AP646:AP648"/>
    <mergeCell ref="AQ646:AQ648"/>
    <mergeCell ref="AM658:AM661"/>
    <mergeCell ref="AN658:AN661"/>
    <mergeCell ref="AO658:AO661"/>
    <mergeCell ref="AP658:AP661"/>
    <mergeCell ref="AQ658:AQ661"/>
    <mergeCell ref="Z663:Z665"/>
    <mergeCell ref="AE663:AE665"/>
    <mergeCell ref="AJ663:AJ665"/>
    <mergeCell ref="AK663:AK665"/>
    <mergeCell ref="AL663:AL665"/>
    <mergeCell ref="AM663:AM665"/>
    <mergeCell ref="AN663:AN665"/>
    <mergeCell ref="AO663:AO665"/>
    <mergeCell ref="AP663:AP665"/>
    <mergeCell ref="AQ663:AQ665"/>
    <mergeCell ref="Z649:Z650"/>
    <mergeCell ref="AE649:AE650"/>
    <mergeCell ref="AJ649:AJ650"/>
    <mergeCell ref="AK649:AK650"/>
    <mergeCell ref="AL649:AL650"/>
    <mergeCell ref="AM649:AM650"/>
    <mergeCell ref="AN649:AN650"/>
    <mergeCell ref="AO649:AO650"/>
    <mergeCell ref="AP649:AP650"/>
    <mergeCell ref="AQ649:AQ650"/>
    <mergeCell ref="Z651:Z654"/>
    <mergeCell ref="AE651:AE654"/>
    <mergeCell ref="AJ651:AJ654"/>
    <mergeCell ref="AK651:AK654"/>
    <mergeCell ref="AL651:AL654"/>
    <mergeCell ref="Z655:Z657"/>
    <mergeCell ref="AE655:AE657"/>
    <mergeCell ref="Z666:Z670"/>
    <mergeCell ref="AE666:AE670"/>
    <mergeCell ref="AJ666:AJ670"/>
    <mergeCell ref="AK666:AK670"/>
    <mergeCell ref="AL666:AL670"/>
    <mergeCell ref="Z671:Z675"/>
    <mergeCell ref="AE671:AE675"/>
    <mergeCell ref="AJ671:AJ675"/>
    <mergeCell ref="AK671:AK675"/>
    <mergeCell ref="AL671:AL675"/>
    <mergeCell ref="Z677:Z678"/>
    <mergeCell ref="AE677:AE678"/>
    <mergeCell ref="AJ677:AJ678"/>
    <mergeCell ref="AK677:AK678"/>
    <mergeCell ref="AL677:AL678"/>
    <mergeCell ref="Z658:Z661"/>
    <mergeCell ref="AE658:AE661"/>
    <mergeCell ref="AJ658:AJ661"/>
    <mergeCell ref="AK658:AK661"/>
    <mergeCell ref="AL658:AL661"/>
    <mergeCell ref="AM677:AM678"/>
    <mergeCell ref="AN677:AN678"/>
    <mergeCell ref="AO677:AO678"/>
    <mergeCell ref="AP677:AP678"/>
    <mergeCell ref="AQ677:AQ678"/>
    <mergeCell ref="Z679:Z680"/>
    <mergeCell ref="AE679:AE680"/>
    <mergeCell ref="AJ679:AJ680"/>
    <mergeCell ref="AK679:AK680"/>
    <mergeCell ref="AL679:AL680"/>
    <mergeCell ref="AM679:AM680"/>
    <mergeCell ref="AN679:AN680"/>
    <mergeCell ref="AO679:AO680"/>
    <mergeCell ref="AP679:AP680"/>
    <mergeCell ref="AQ679:AQ680"/>
    <mergeCell ref="Z682:Z687"/>
    <mergeCell ref="AE682:AE687"/>
    <mergeCell ref="AJ682:AJ687"/>
    <mergeCell ref="AK682:AK687"/>
    <mergeCell ref="AL682:AL687"/>
    <mergeCell ref="AN682:AN687"/>
    <mergeCell ref="AO682:AO687"/>
    <mergeCell ref="AP682:AP687"/>
    <mergeCell ref="AQ682:AQ687"/>
    <mergeCell ref="Z688:Z691"/>
    <mergeCell ref="AE688:AE691"/>
    <mergeCell ref="AJ688:AJ691"/>
    <mergeCell ref="AK688:AK691"/>
    <mergeCell ref="AL688:AL691"/>
    <mergeCell ref="AN688:AN691"/>
    <mergeCell ref="AO688:AO691"/>
    <mergeCell ref="AP688:AP691"/>
    <mergeCell ref="AQ688:AQ691"/>
    <mergeCell ref="Z692:Z694"/>
    <mergeCell ref="AE692:AE694"/>
    <mergeCell ref="AJ692:AJ694"/>
    <mergeCell ref="AK692:AK694"/>
    <mergeCell ref="AL692:AL694"/>
    <mergeCell ref="AM692:AM694"/>
    <mergeCell ref="AN692:AN694"/>
    <mergeCell ref="AO692:AO694"/>
    <mergeCell ref="AP692:AP694"/>
    <mergeCell ref="AQ692:AQ694"/>
    <mergeCell ref="AQ702:AQ704"/>
    <mergeCell ref="Z695:Z696"/>
    <mergeCell ref="AE695:AE696"/>
    <mergeCell ref="AJ695:AJ696"/>
    <mergeCell ref="AK695:AK696"/>
    <mergeCell ref="AL695:AL696"/>
    <mergeCell ref="AM695:AM696"/>
    <mergeCell ref="AN695:AN696"/>
    <mergeCell ref="AO695:AO696"/>
    <mergeCell ref="AP695:AP696"/>
    <mergeCell ref="AQ695:AQ696"/>
    <mergeCell ref="Z697:Z698"/>
    <mergeCell ref="AE697:AE698"/>
    <mergeCell ref="AJ697:AJ698"/>
    <mergeCell ref="AK697:AK698"/>
    <mergeCell ref="AL697:AL698"/>
    <mergeCell ref="AM697:AM698"/>
    <mergeCell ref="AN697:AN698"/>
    <mergeCell ref="AO697:AO698"/>
    <mergeCell ref="AP697:AP698"/>
    <mergeCell ref="AQ697:AQ698"/>
    <mergeCell ref="C168:C175"/>
    <mergeCell ref="AJ705:AJ707"/>
    <mergeCell ref="AE705:AE707"/>
    <mergeCell ref="Z705:Z707"/>
    <mergeCell ref="AK705:AK707"/>
    <mergeCell ref="AL705:AL707"/>
    <mergeCell ref="AM705:AM707"/>
    <mergeCell ref="AN705:AN707"/>
    <mergeCell ref="AO705:AO707"/>
    <mergeCell ref="AP705:AP707"/>
    <mergeCell ref="AQ705:AQ707"/>
    <mergeCell ref="Z708:Z710"/>
    <mergeCell ref="AE708:AE710"/>
    <mergeCell ref="Z699:Z701"/>
    <mergeCell ref="AE699:AE701"/>
    <mergeCell ref="AJ699:AJ701"/>
    <mergeCell ref="AK699:AK701"/>
    <mergeCell ref="AL699:AL701"/>
    <mergeCell ref="AM699:AM701"/>
    <mergeCell ref="AN699:AN701"/>
    <mergeCell ref="AO699:AO701"/>
    <mergeCell ref="AP699:AP701"/>
    <mergeCell ref="AQ699:AQ701"/>
    <mergeCell ref="Z702:Z704"/>
    <mergeCell ref="AE702:AE704"/>
    <mergeCell ref="AJ702:AJ704"/>
    <mergeCell ref="AK702:AK704"/>
    <mergeCell ref="AL702:AL704"/>
    <mergeCell ref="AM702:AM704"/>
    <mergeCell ref="AN702:AN704"/>
    <mergeCell ref="AO702:AO704"/>
    <mergeCell ref="AP702:AP704"/>
    <mergeCell ref="AN80:AN83"/>
    <mergeCell ref="AO80:AO83"/>
    <mergeCell ref="AP80:AP83"/>
    <mergeCell ref="AQ80:AQ83"/>
    <mergeCell ref="AK130:AK133"/>
    <mergeCell ref="AL130:AL133"/>
    <mergeCell ref="A80:A83"/>
    <mergeCell ref="B80:B83"/>
    <mergeCell ref="C80:C83"/>
    <mergeCell ref="D80:D83"/>
    <mergeCell ref="E80:E83"/>
    <mergeCell ref="F80:F83"/>
    <mergeCell ref="G80:G83"/>
    <mergeCell ref="H80:H83"/>
    <mergeCell ref="I80:I83"/>
    <mergeCell ref="J80:J83"/>
    <mergeCell ref="K80:K83"/>
    <mergeCell ref="L80:L83"/>
    <mergeCell ref="M80:M83"/>
    <mergeCell ref="N80:N83"/>
    <mergeCell ref="O80:O83"/>
    <mergeCell ref="P80:P83"/>
    <mergeCell ref="Q80:Q83"/>
    <mergeCell ref="AM96:AM97"/>
    <mergeCell ref="AN96:AN97"/>
    <mergeCell ref="AO96:AO97"/>
    <mergeCell ref="AP96:AP97"/>
    <mergeCell ref="AQ95:AQ97"/>
    <mergeCell ref="E84:E87"/>
    <mergeCell ref="F84:F87"/>
    <mergeCell ref="G84:G87"/>
    <mergeCell ref="W92:W94"/>
    <mergeCell ref="A334:A335"/>
    <mergeCell ref="B334:B335"/>
    <mergeCell ref="C334:C335"/>
    <mergeCell ref="D334:D335"/>
    <mergeCell ref="H334:H335"/>
    <mergeCell ref="I334:I335"/>
    <mergeCell ref="J334:J335"/>
    <mergeCell ref="K334:K335"/>
    <mergeCell ref="L334:L335"/>
    <mergeCell ref="N334:N335"/>
    <mergeCell ref="P334:P335"/>
    <mergeCell ref="R334:R335"/>
    <mergeCell ref="Z334:Z335"/>
    <mergeCell ref="AE334:AE335"/>
    <mergeCell ref="AJ334:AJ335"/>
    <mergeCell ref="AK334:AK335"/>
    <mergeCell ref="AM334:AM335"/>
  </mergeCells>
  <dataValidations count="25">
    <dataValidation type="list" allowBlank="1" showInputMessage="1" showErrorMessage="1" sqref="AK305 AK307" xr:uid="{00000000-0002-0000-0000-000000000000}">
      <formula1>$K$115:$K$118</formula1>
    </dataValidation>
    <dataValidation type="list" allowBlank="1" showInputMessage="1" showErrorMessage="1" sqref="U313" xr:uid="{00000000-0002-0000-0000-000001000000}">
      <formula1>$P$111:$P$113</formula1>
    </dataValidation>
    <dataValidation type="list" allowBlank="1" showInputMessage="1" showErrorMessage="1" sqref="V313" xr:uid="{00000000-0002-0000-0000-000002000000}">
      <formula1>$R$111:$R$112</formula1>
    </dataValidation>
    <dataValidation type="list" allowBlank="1" showInputMessage="1" showErrorMessage="1" sqref="W313" xr:uid="{00000000-0002-0000-0000-000003000000}">
      <formula1>$R$113:$R$114</formula1>
    </dataValidation>
    <dataValidation type="list" allowBlank="1" showInputMessage="1" showErrorMessage="1" sqref="Y313" xr:uid="{00000000-0002-0000-0000-000004000000}">
      <formula1>$S$115:$S$116</formula1>
    </dataValidation>
    <dataValidation type="list" allowBlank="1" showInputMessage="1" showErrorMessage="1" sqref="X313" xr:uid="{00000000-0002-0000-0000-000005000000}">
      <formula1>$S$111:$S$112</formula1>
    </dataValidation>
    <dataValidation type="list" allowBlank="1" showInputMessage="1" showErrorMessage="1" sqref="B313 B315" xr:uid="{00000000-0002-0000-0000-000006000000}">
      <formula1>$E$103:$E$140</formula1>
    </dataValidation>
    <dataValidation type="list" allowBlank="1" showInputMessage="1" showErrorMessage="1" sqref="E313 E315" xr:uid="{00000000-0002-0000-0000-000007000000}">
      <formula1>$H$108:$H$110</formula1>
    </dataValidation>
    <dataValidation type="list" allowBlank="1" showInputMessage="1" showErrorMessage="1" sqref="N313" xr:uid="{00000000-0002-0000-0000-000008000000}">
      <formula1>$H$102:$H$106</formula1>
    </dataValidation>
    <dataValidation type="list" allowBlank="1" showInputMessage="1" showErrorMessage="1" sqref="P313 P315" xr:uid="{00000000-0002-0000-0000-000009000000}">
      <formula1>$K$116:$K$120</formula1>
    </dataValidation>
    <dataValidation type="list" allowBlank="1" showInputMessage="1" showErrorMessage="1" sqref="N315" xr:uid="{00000000-0002-0000-0000-00000A000000}">
      <formula1>$H$116:$H$120</formula1>
    </dataValidation>
    <dataValidation type="list" allowBlank="1" showInputMessage="1" showErrorMessage="1" sqref="L317:L318 L313:L315" xr:uid="{00000000-0002-0000-0000-00000B000000}">
      <formula1>$T$102:$T$109</formula1>
    </dataValidation>
    <dataValidation type="list" allowBlank="1" showInputMessage="1" showErrorMessage="1" sqref="I317:I318 I313:I315" xr:uid="{00000000-0002-0000-0000-00000C000000}">
      <formula1>$I$108:$I$113</formula1>
    </dataValidation>
    <dataValidation type="list" allowBlank="1" showInputMessage="1" showErrorMessage="1" sqref="B320:B321" xr:uid="{00000000-0002-0000-0000-00000D000000}">
      <formula1>$E$36:$E$73</formula1>
    </dataValidation>
    <dataValidation type="list" allowBlank="1" showInputMessage="1" showErrorMessage="1" sqref="L320:L321" xr:uid="{00000000-0002-0000-0000-00000E000000}">
      <formula1>$T$41:$T$48</formula1>
    </dataValidation>
    <dataValidation type="list" allowBlank="1" showInputMessage="1" showErrorMessage="1" sqref="I320:I321" xr:uid="{00000000-0002-0000-0000-00000F000000}">
      <formula1>$I$33:$I$38</formula1>
    </dataValidation>
    <dataValidation type="list" allowBlank="1" showInputMessage="1" showErrorMessage="1" sqref="E320" xr:uid="{00000000-0002-0000-0000-000010000000}">
      <formula1>$H$33:$H$35</formula1>
    </dataValidation>
    <dataValidation type="list" allowBlank="1" showInputMessage="1" showErrorMessage="1" sqref="P320" xr:uid="{00000000-0002-0000-0000-000011000000}">
      <formula1>$K$41:$K$45</formula1>
    </dataValidation>
    <dataValidation type="list" allowBlank="1" showInputMessage="1" showErrorMessage="1" sqref="N320" xr:uid="{00000000-0002-0000-0000-000012000000}">
      <formula1>$H$41:$H$45</formula1>
    </dataValidation>
    <dataValidation type="list" allowBlank="1" showInputMessage="1" showErrorMessage="1" sqref="K320" xr:uid="{00000000-0002-0000-0000-000013000000}">
      <formula1>$H$36:$H$40</formula1>
    </dataValidation>
    <dataValidation type="list" allowBlank="1" showInputMessage="1" showErrorMessage="1" sqref="X320" xr:uid="{00000000-0002-0000-0000-000014000000}">
      <formula1>$S$41:$S$42</formula1>
    </dataValidation>
    <dataValidation type="list" allowBlank="1" showInputMessage="1" showErrorMessage="1" sqref="Y320" xr:uid="{00000000-0002-0000-0000-000015000000}">
      <formula1>$S$45:$S$46</formula1>
    </dataValidation>
    <dataValidation type="list" allowBlank="1" showInputMessage="1" showErrorMessage="1" sqref="W320" xr:uid="{00000000-0002-0000-0000-000016000000}">
      <formula1>$R$43:$R$44</formula1>
    </dataValidation>
    <dataValidation type="list" allowBlank="1" showInputMessage="1" showErrorMessage="1" sqref="V320" xr:uid="{00000000-0002-0000-0000-000017000000}">
      <formula1>$R$41:$R$42</formula1>
    </dataValidation>
    <dataValidation type="list" allowBlank="1" showInputMessage="1" showErrorMessage="1" sqref="U320" xr:uid="{00000000-0002-0000-0000-000018000000}">
      <formula1>$P$41:$P$43</formula1>
    </dataValidation>
  </dataValidations>
  <hyperlinks>
    <hyperlink ref="H7" location="Hoja5!A1" display="Redacción del riesgo " xr:uid="{00000000-0004-0000-0000-000000000000}"/>
    <hyperlink ref="Z7" location="Hoja6!A1" display="Probabilidad Residual " xr:uid="{00000000-0004-0000-0000-000001000000}"/>
    <hyperlink ref="AE7" location="Hoja6!A1" display="Impacto Resdual" xr:uid="{00000000-0004-0000-0000-000002000000}"/>
    <hyperlink ref="L7" location="'Hoja 7'!A1" display="'Hoja 7'!A1" xr:uid="{00000000-0004-0000-0000-000003000000}"/>
    <hyperlink ref="N7" location="Hoja2!A1" display="Probabilidad Inherente " xr:uid="{00000000-0004-0000-0000-000004000000}"/>
    <hyperlink ref="P7" location="Hoja3!A1" display="Impacto Inherente" xr:uid="{00000000-0004-0000-0000-000005000000}"/>
    <hyperlink ref="U7" location="Hoja8!A1" display="Tipo de Control" xr:uid="{00000000-0004-0000-0000-000006000000}"/>
    <hyperlink ref="R7" location="Hoja4!A1" display="Nivel de Severidad Riesgo Inherente" xr:uid="{00000000-0004-0000-0000-000007000000}"/>
    <hyperlink ref="AJ7" location="Hoja4!A1" display="Nivel de Severidad Riesgo Residual" xr:uid="{00000000-0004-0000-0000-000008000000}"/>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21" sqref="C21"/>
    </sheetView>
  </sheetViews>
  <sheetFormatPr baseColWidth="10" defaultRowHeight="15" x14ac:dyDescent="0.25"/>
  <cols>
    <col min="2" max="2" width="17.42578125" bestFit="1" customWidth="1"/>
    <col min="3" max="3" width="122.42578125" bestFit="1" customWidth="1"/>
  </cols>
  <sheetData>
    <row r="1" spans="1:3" x14ac:dyDescent="0.25">
      <c r="A1" s="215" t="s">
        <v>169</v>
      </c>
      <c r="B1" s="215" t="s">
        <v>170</v>
      </c>
      <c r="C1" s="215" t="s">
        <v>171</v>
      </c>
    </row>
    <row r="2" spans="1:3" ht="15.75" thickBot="1" x14ac:dyDescent="0.3">
      <c r="A2" s="216"/>
      <c r="B2" s="216"/>
      <c r="C2" s="216"/>
    </row>
    <row r="3" spans="1:3" x14ac:dyDescent="0.25">
      <c r="A3" s="49" t="s">
        <v>172</v>
      </c>
      <c r="B3" s="51">
        <v>41578</v>
      </c>
      <c r="C3" s="47" t="s">
        <v>173</v>
      </c>
    </row>
    <row r="4" spans="1:3" x14ac:dyDescent="0.25">
      <c r="A4" s="50" t="s">
        <v>174</v>
      </c>
      <c r="B4" s="52">
        <v>42100</v>
      </c>
      <c r="C4" s="48" t="s">
        <v>175</v>
      </c>
    </row>
    <row r="5" spans="1:3" x14ac:dyDescent="0.25">
      <c r="A5" s="50" t="s">
        <v>176</v>
      </c>
      <c r="B5" s="52">
        <v>42271</v>
      </c>
      <c r="C5" s="48" t="s">
        <v>175</v>
      </c>
    </row>
    <row r="6" spans="1:3" x14ac:dyDescent="0.25">
      <c r="A6" s="50" t="s">
        <v>177</v>
      </c>
      <c r="B6" s="52">
        <v>42486</v>
      </c>
      <c r="C6" s="48" t="s">
        <v>175</v>
      </c>
    </row>
    <row r="7" spans="1:3" x14ac:dyDescent="0.25">
      <c r="A7" s="50" t="s">
        <v>178</v>
      </c>
      <c r="B7" s="52">
        <v>42800</v>
      </c>
      <c r="C7" s="48" t="s">
        <v>179</v>
      </c>
    </row>
    <row r="8" spans="1:3" x14ac:dyDescent="0.25">
      <c r="A8" s="50" t="s">
        <v>180</v>
      </c>
      <c r="B8" s="52">
        <v>43165</v>
      </c>
      <c r="C8" s="48" t="s">
        <v>181</v>
      </c>
    </row>
    <row r="9" spans="1:3" x14ac:dyDescent="0.25">
      <c r="A9" s="50" t="s">
        <v>182</v>
      </c>
      <c r="B9" s="52">
        <v>43615</v>
      </c>
      <c r="C9" s="48" t="s">
        <v>183</v>
      </c>
    </row>
    <row r="10" spans="1:3" ht="27.75" customHeight="1" x14ac:dyDescent="0.25">
      <c r="A10" s="55" t="s">
        <v>185</v>
      </c>
      <c r="B10" s="56">
        <v>44455</v>
      </c>
      <c r="C10" s="57" t="s">
        <v>186</v>
      </c>
    </row>
    <row r="11" spans="1:3" ht="22.5" customHeight="1" thickBot="1" x14ac:dyDescent="0.3">
      <c r="A11" s="54" t="s">
        <v>188</v>
      </c>
      <c r="B11" s="53">
        <v>44523</v>
      </c>
      <c r="C11" s="58" t="s">
        <v>190</v>
      </c>
    </row>
    <row r="12" spans="1:3" x14ac:dyDescent="0.25">
      <c r="A12" s="45"/>
      <c r="B12" s="45"/>
      <c r="C12" s="45"/>
    </row>
    <row r="13" spans="1:3" x14ac:dyDescent="0.25">
      <c r="A13" s="46" t="s">
        <v>184</v>
      </c>
      <c r="B13" s="45"/>
      <c r="C13" s="45"/>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sqref="A1:C1"/>
    </sheetView>
  </sheetViews>
  <sheetFormatPr baseColWidth="10" defaultColWidth="11.42578125" defaultRowHeight="15" x14ac:dyDescent="0.25"/>
  <cols>
    <col min="1" max="1" width="18.42578125" style="1" customWidth="1"/>
    <col min="2" max="2" width="17.85546875" style="1" customWidth="1"/>
    <col min="3" max="3" width="35.85546875" style="1" customWidth="1"/>
    <col min="4" max="16384" width="11.42578125" style="1"/>
  </cols>
  <sheetData>
    <row r="1" spans="1:3" ht="18.75" customHeight="1" x14ac:dyDescent="0.25">
      <c r="A1" s="217" t="s">
        <v>38</v>
      </c>
      <c r="B1" s="217"/>
      <c r="C1" s="217"/>
    </row>
    <row r="2" spans="1:3" ht="18.75" x14ac:dyDescent="0.25">
      <c r="A2" s="15" t="s">
        <v>39</v>
      </c>
      <c r="B2" s="8" t="s">
        <v>13</v>
      </c>
      <c r="C2" s="15" t="s">
        <v>5</v>
      </c>
    </row>
    <row r="3" spans="1:3" ht="36" x14ac:dyDescent="0.25">
      <c r="A3" s="9">
        <v>1</v>
      </c>
      <c r="B3" s="10" t="s">
        <v>40</v>
      </c>
      <c r="C3" s="11" t="s">
        <v>121</v>
      </c>
    </row>
    <row r="4" spans="1:3" ht="36" x14ac:dyDescent="0.25">
      <c r="A4" s="9">
        <v>0.8</v>
      </c>
      <c r="B4" s="12" t="s">
        <v>41</v>
      </c>
      <c r="C4" s="11" t="s">
        <v>120</v>
      </c>
    </row>
    <row r="5" spans="1:3" ht="36" x14ac:dyDescent="0.25">
      <c r="A5" s="19">
        <v>0.6</v>
      </c>
      <c r="B5" s="20" t="s">
        <v>98</v>
      </c>
      <c r="C5" s="21" t="s">
        <v>119</v>
      </c>
    </row>
    <row r="6" spans="1:3" ht="36" x14ac:dyDescent="0.25">
      <c r="A6" s="9">
        <v>0.4</v>
      </c>
      <c r="B6" s="22" t="s">
        <v>42</v>
      </c>
      <c r="C6" s="21" t="s">
        <v>118</v>
      </c>
    </row>
    <row r="7" spans="1:3" ht="36" x14ac:dyDescent="0.25">
      <c r="A7" s="9">
        <v>0.2</v>
      </c>
      <c r="B7" s="23" t="s">
        <v>43</v>
      </c>
      <c r="C7" s="21" t="s">
        <v>117</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workbookViewId="0">
      <selection activeCell="D4" sqref="D4"/>
    </sheetView>
  </sheetViews>
  <sheetFormatPr baseColWidth="10" defaultColWidth="11.42578125" defaultRowHeight="15" x14ac:dyDescent="0.25"/>
  <cols>
    <col min="1" max="1" width="12.42578125" style="1" customWidth="1"/>
    <col min="2" max="2" width="19.7109375" style="1" customWidth="1"/>
    <col min="3" max="3" width="41.7109375" style="1" customWidth="1"/>
    <col min="4" max="4" width="44" style="1" customWidth="1"/>
    <col min="5" max="6" width="11.42578125" style="1"/>
    <col min="7" max="7" width="32.42578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x14ac:dyDescent="0.25">
      <c r="A1" s="217" t="s">
        <v>44</v>
      </c>
      <c r="B1" s="217"/>
      <c r="C1" s="217"/>
      <c r="D1" s="217"/>
    </row>
    <row r="2" spans="1:14" ht="37.5" x14ac:dyDescent="0.25">
      <c r="A2" s="15" t="s">
        <v>39</v>
      </c>
      <c r="B2" s="15" t="s">
        <v>0</v>
      </c>
      <c r="C2" s="15" t="s">
        <v>100</v>
      </c>
      <c r="D2" s="15" t="s">
        <v>45</v>
      </c>
    </row>
    <row r="3" spans="1:14" ht="54" x14ac:dyDescent="0.25">
      <c r="A3" s="24">
        <v>1</v>
      </c>
      <c r="B3" s="25" t="s">
        <v>14</v>
      </c>
      <c r="C3" s="21" t="s">
        <v>83</v>
      </c>
      <c r="D3" s="21" t="s">
        <v>84</v>
      </c>
    </row>
    <row r="4" spans="1:14" ht="54" x14ac:dyDescent="0.25">
      <c r="A4" s="24">
        <v>0.8</v>
      </c>
      <c r="B4" s="26" t="s">
        <v>46</v>
      </c>
      <c r="C4" s="21" t="s">
        <v>85</v>
      </c>
      <c r="D4" s="21" t="s">
        <v>86</v>
      </c>
    </row>
    <row r="5" spans="1:14" ht="54" x14ac:dyDescent="0.25">
      <c r="A5" s="24">
        <v>0.6</v>
      </c>
      <c r="B5" s="27" t="s">
        <v>16</v>
      </c>
      <c r="C5" s="21" t="s">
        <v>87</v>
      </c>
      <c r="D5" s="21" t="s">
        <v>88</v>
      </c>
    </row>
    <row r="6" spans="1:14" ht="54.75" customHeight="1" x14ac:dyDescent="0.25">
      <c r="A6" s="24">
        <v>0.4</v>
      </c>
      <c r="B6" s="22" t="s">
        <v>99</v>
      </c>
      <c r="C6" s="21" t="s">
        <v>89</v>
      </c>
      <c r="D6" s="21" t="s">
        <v>90</v>
      </c>
    </row>
    <row r="7" spans="1:14" ht="44.25" customHeight="1" x14ac:dyDescent="0.25">
      <c r="A7" s="24">
        <v>0.2</v>
      </c>
      <c r="B7" s="23" t="s">
        <v>17</v>
      </c>
      <c r="C7" s="21" t="s">
        <v>91</v>
      </c>
      <c r="D7" s="21" t="s">
        <v>92</v>
      </c>
    </row>
    <row r="10" spans="1:14" x14ac:dyDescent="0.25">
      <c r="A10" s="220"/>
      <c r="B10" s="221"/>
      <c r="C10" s="221"/>
      <c r="D10" s="222"/>
      <c r="F10" s="220"/>
      <c r="G10" s="221"/>
      <c r="H10" s="221"/>
      <c r="I10" s="222"/>
      <c r="K10" s="220"/>
      <c r="L10" s="221"/>
      <c r="M10" s="221"/>
      <c r="N10" s="222"/>
    </row>
    <row r="11" spans="1:14" x14ac:dyDescent="0.25">
      <c r="A11" s="218" t="s">
        <v>122</v>
      </c>
      <c r="B11" s="218" t="s">
        <v>123</v>
      </c>
      <c r="C11" s="218" t="s">
        <v>124</v>
      </c>
      <c r="D11" s="218"/>
      <c r="F11" s="218" t="s">
        <v>122</v>
      </c>
      <c r="G11" s="218" t="s">
        <v>123</v>
      </c>
      <c r="H11" s="218" t="s">
        <v>124</v>
      </c>
      <c r="I11" s="218"/>
      <c r="K11" s="218" t="s">
        <v>122</v>
      </c>
      <c r="L11" s="218" t="s">
        <v>123</v>
      </c>
      <c r="M11" s="218" t="s">
        <v>124</v>
      </c>
      <c r="N11" s="218"/>
    </row>
    <row r="12" spans="1:14" ht="31.5" customHeight="1" x14ac:dyDescent="0.25">
      <c r="A12" s="219"/>
      <c r="B12" s="219"/>
      <c r="C12" s="30" t="s">
        <v>125</v>
      </c>
      <c r="D12" s="30" t="s">
        <v>126</v>
      </c>
      <c r="F12" s="219"/>
      <c r="G12" s="219"/>
      <c r="H12" s="30" t="s">
        <v>125</v>
      </c>
      <c r="I12" s="30" t="s">
        <v>126</v>
      </c>
      <c r="K12" s="219"/>
      <c r="L12" s="219"/>
      <c r="M12" s="30" t="s">
        <v>125</v>
      </c>
      <c r="N12" s="30" t="s">
        <v>126</v>
      </c>
    </row>
    <row r="13" spans="1:14" ht="38.25" x14ac:dyDescent="0.25">
      <c r="A13" s="31">
        <v>1</v>
      </c>
      <c r="B13" s="42" t="s">
        <v>127</v>
      </c>
      <c r="C13" s="33"/>
      <c r="D13" s="33"/>
      <c r="F13" s="31">
        <v>1</v>
      </c>
      <c r="G13" s="32" t="s">
        <v>127</v>
      </c>
      <c r="H13" s="33"/>
      <c r="I13" s="33"/>
      <c r="K13" s="31">
        <v>1</v>
      </c>
      <c r="L13" s="32" t="s">
        <v>127</v>
      </c>
      <c r="M13" s="33"/>
      <c r="N13" s="33"/>
    </row>
    <row r="14" spans="1:14" ht="51" x14ac:dyDescent="0.25">
      <c r="A14" s="34">
        <v>2</v>
      </c>
      <c r="B14" s="43" t="s">
        <v>128</v>
      </c>
      <c r="C14" s="36"/>
      <c r="D14" s="36"/>
      <c r="F14" s="34">
        <v>2</v>
      </c>
      <c r="G14" s="35" t="s">
        <v>128</v>
      </c>
      <c r="H14" s="36"/>
      <c r="I14" s="36"/>
      <c r="K14" s="34">
        <v>2</v>
      </c>
      <c r="L14" s="35" t="s">
        <v>128</v>
      </c>
      <c r="M14" s="36"/>
      <c r="N14" s="36"/>
    </row>
    <row r="15" spans="1:14" ht="38.25" x14ac:dyDescent="0.25">
      <c r="A15" s="31">
        <v>3</v>
      </c>
      <c r="B15" s="42" t="s">
        <v>129</v>
      </c>
      <c r="C15" s="33"/>
      <c r="D15" s="33"/>
      <c r="F15" s="31">
        <v>3</v>
      </c>
      <c r="G15" s="32" t="s">
        <v>129</v>
      </c>
      <c r="H15" s="33"/>
      <c r="I15" s="33"/>
      <c r="K15" s="31">
        <v>3</v>
      </c>
      <c r="L15" s="32" t="s">
        <v>129</v>
      </c>
      <c r="M15" s="33"/>
      <c r="N15" s="33"/>
    </row>
    <row r="16" spans="1:14" ht="63.75" x14ac:dyDescent="0.25">
      <c r="A16" s="34">
        <v>4</v>
      </c>
      <c r="B16" s="43" t="s">
        <v>130</v>
      </c>
      <c r="C16" s="36"/>
      <c r="D16" s="36"/>
      <c r="F16" s="34">
        <v>4</v>
      </c>
      <c r="G16" s="35" t="s">
        <v>130</v>
      </c>
      <c r="H16" s="36"/>
      <c r="I16" s="36"/>
      <c r="K16" s="34">
        <v>4</v>
      </c>
      <c r="L16" s="35" t="s">
        <v>130</v>
      </c>
      <c r="M16" s="36"/>
      <c r="N16" s="36"/>
    </row>
    <row r="17" spans="1:14" ht="51" x14ac:dyDescent="0.25">
      <c r="A17" s="31">
        <v>5</v>
      </c>
      <c r="B17" s="42" t="s">
        <v>131</v>
      </c>
      <c r="C17" s="33"/>
      <c r="D17" s="33"/>
      <c r="F17" s="31">
        <v>5</v>
      </c>
      <c r="G17" s="32" t="s">
        <v>131</v>
      </c>
      <c r="H17" s="33"/>
      <c r="I17" s="33"/>
      <c r="K17" s="31">
        <v>5</v>
      </c>
      <c r="L17" s="32" t="s">
        <v>131</v>
      </c>
      <c r="M17" s="33"/>
      <c r="N17" s="33"/>
    </row>
    <row r="18" spans="1:14" ht="25.5" x14ac:dyDescent="0.25">
      <c r="A18" s="34">
        <v>6</v>
      </c>
      <c r="B18" s="41" t="s">
        <v>132</v>
      </c>
      <c r="C18" s="36"/>
      <c r="D18" s="36"/>
      <c r="F18" s="34">
        <v>6</v>
      </c>
      <c r="G18" s="35" t="s">
        <v>132</v>
      </c>
      <c r="H18" s="36"/>
      <c r="I18" s="36"/>
      <c r="K18" s="34">
        <v>6</v>
      </c>
      <c r="L18" s="35" t="s">
        <v>132</v>
      </c>
      <c r="M18" s="36"/>
      <c r="N18" s="36"/>
    </row>
    <row r="19" spans="1:14" ht="51" x14ac:dyDescent="0.25">
      <c r="A19" s="31">
        <v>7</v>
      </c>
      <c r="B19" s="42" t="s">
        <v>133</v>
      </c>
      <c r="C19" s="33"/>
      <c r="D19" s="33"/>
      <c r="F19" s="31">
        <v>7</v>
      </c>
      <c r="G19" s="32" t="s">
        <v>133</v>
      </c>
      <c r="H19" s="33"/>
      <c r="I19" s="33"/>
      <c r="K19" s="31">
        <v>7</v>
      </c>
      <c r="L19" s="32" t="s">
        <v>133</v>
      </c>
      <c r="M19" s="33"/>
      <c r="N19" s="33"/>
    </row>
    <row r="20" spans="1:14" ht="89.25" x14ac:dyDescent="0.25">
      <c r="A20" s="34">
        <v>8</v>
      </c>
      <c r="B20" s="41" t="s">
        <v>134</v>
      </c>
      <c r="C20" s="36"/>
      <c r="D20" s="36"/>
      <c r="F20" s="34">
        <v>8</v>
      </c>
      <c r="G20" s="35" t="s">
        <v>134</v>
      </c>
      <c r="H20" s="36"/>
      <c r="I20" s="36"/>
      <c r="K20" s="34">
        <v>8</v>
      </c>
      <c r="L20" s="35" t="s">
        <v>134</v>
      </c>
      <c r="M20" s="36"/>
      <c r="N20" s="36"/>
    </row>
    <row r="21" spans="1:14" ht="38.25" x14ac:dyDescent="0.25">
      <c r="A21" s="31">
        <v>9</v>
      </c>
      <c r="B21" s="40" t="s">
        <v>135</v>
      </c>
      <c r="C21" s="33"/>
      <c r="D21" s="33"/>
      <c r="F21" s="31">
        <v>9</v>
      </c>
      <c r="G21" s="32" t="s">
        <v>135</v>
      </c>
      <c r="H21" s="33"/>
      <c r="I21" s="33"/>
      <c r="K21" s="31">
        <v>9</v>
      </c>
      <c r="L21" s="32" t="s">
        <v>135</v>
      </c>
      <c r="M21" s="33"/>
      <c r="N21" s="33"/>
    </row>
    <row r="22" spans="1:14" ht="51" x14ac:dyDescent="0.25">
      <c r="A22" s="34">
        <v>10</v>
      </c>
      <c r="B22" s="41" t="s">
        <v>136</v>
      </c>
      <c r="C22" s="36"/>
      <c r="D22" s="36"/>
      <c r="F22" s="34">
        <v>10</v>
      </c>
      <c r="G22" s="35" t="s">
        <v>136</v>
      </c>
      <c r="H22" s="36"/>
      <c r="I22" s="36"/>
      <c r="K22" s="34">
        <v>10</v>
      </c>
      <c r="L22" s="35" t="s">
        <v>136</v>
      </c>
      <c r="M22" s="36"/>
      <c r="N22" s="36"/>
    </row>
    <row r="23" spans="1:14" ht="25.5" x14ac:dyDescent="0.25">
      <c r="A23" s="31">
        <v>11</v>
      </c>
      <c r="B23" s="40" t="s">
        <v>137</v>
      </c>
      <c r="C23" s="33"/>
      <c r="D23" s="33"/>
      <c r="F23" s="31">
        <v>11</v>
      </c>
      <c r="G23" s="32" t="s">
        <v>137</v>
      </c>
      <c r="H23" s="33"/>
      <c r="I23" s="33"/>
      <c r="K23" s="31">
        <v>11</v>
      </c>
      <c r="L23" s="32" t="s">
        <v>137</v>
      </c>
      <c r="M23" s="33"/>
      <c r="N23" s="33"/>
    </row>
    <row r="24" spans="1:14" ht="25.5" x14ac:dyDescent="0.25">
      <c r="A24" s="34">
        <v>12</v>
      </c>
      <c r="B24" s="41" t="s">
        <v>138</v>
      </c>
      <c r="C24" s="36"/>
      <c r="D24" s="36"/>
      <c r="F24" s="34">
        <v>12</v>
      </c>
      <c r="G24" s="35" t="s">
        <v>138</v>
      </c>
      <c r="H24" s="36"/>
      <c r="I24" s="36"/>
      <c r="K24" s="34">
        <v>12</v>
      </c>
      <c r="L24" s="35" t="s">
        <v>138</v>
      </c>
      <c r="M24" s="36"/>
      <c r="N24" s="36"/>
    </row>
    <row r="25" spans="1:14" ht="25.5" x14ac:dyDescent="0.25">
      <c r="A25" s="31">
        <v>13</v>
      </c>
      <c r="B25" s="40" t="s">
        <v>139</v>
      </c>
      <c r="C25" s="33"/>
      <c r="D25" s="33"/>
      <c r="F25" s="31">
        <v>13</v>
      </c>
      <c r="G25" s="32" t="s">
        <v>139</v>
      </c>
      <c r="H25" s="33"/>
      <c r="I25" s="33"/>
      <c r="K25" s="31">
        <v>13</v>
      </c>
      <c r="L25" s="32" t="s">
        <v>139</v>
      </c>
      <c r="M25" s="33"/>
      <c r="N25" s="33"/>
    </row>
    <row r="26" spans="1:14" ht="25.5" x14ac:dyDescent="0.25">
      <c r="A26" s="34">
        <v>14</v>
      </c>
      <c r="B26" s="41" t="s">
        <v>140</v>
      </c>
      <c r="C26" s="36"/>
      <c r="D26" s="36"/>
      <c r="F26" s="34">
        <v>14</v>
      </c>
      <c r="G26" s="35" t="s">
        <v>140</v>
      </c>
      <c r="H26" s="36"/>
      <c r="I26" s="36"/>
      <c r="K26" s="34">
        <v>14</v>
      </c>
      <c r="L26" s="35" t="s">
        <v>140</v>
      </c>
      <c r="M26" s="36"/>
      <c r="N26" s="36"/>
    </row>
    <row r="27" spans="1:14" ht="38.25" x14ac:dyDescent="0.25">
      <c r="A27" s="31">
        <v>15</v>
      </c>
      <c r="B27" s="40" t="s">
        <v>141</v>
      </c>
      <c r="C27" s="33"/>
      <c r="D27" s="33"/>
      <c r="F27" s="31">
        <v>15</v>
      </c>
      <c r="G27" s="32" t="s">
        <v>141</v>
      </c>
      <c r="H27" s="33"/>
      <c r="I27" s="33"/>
      <c r="K27" s="31">
        <v>15</v>
      </c>
      <c r="L27" s="32" t="s">
        <v>141</v>
      </c>
      <c r="M27" s="33"/>
      <c r="N27" s="33"/>
    </row>
    <row r="28" spans="1:14" ht="42.75" customHeight="1" x14ac:dyDescent="0.25">
      <c r="A28" s="34">
        <v>16</v>
      </c>
      <c r="B28" s="41" t="s">
        <v>142</v>
      </c>
      <c r="C28" s="36"/>
      <c r="D28" s="36"/>
      <c r="F28" s="34">
        <v>16</v>
      </c>
      <c r="G28" s="35" t="s">
        <v>142</v>
      </c>
      <c r="H28" s="36"/>
      <c r="I28" s="36"/>
      <c r="K28" s="34">
        <v>16</v>
      </c>
      <c r="L28" s="35" t="s">
        <v>142</v>
      </c>
      <c r="M28" s="36"/>
      <c r="N28" s="36"/>
    </row>
    <row r="29" spans="1:14" ht="25.5" x14ac:dyDescent="0.25">
      <c r="A29" s="31">
        <v>17</v>
      </c>
      <c r="B29" s="42" t="s">
        <v>143</v>
      </c>
      <c r="C29" s="33"/>
      <c r="D29" s="33"/>
      <c r="F29" s="31">
        <v>17</v>
      </c>
      <c r="G29" s="32" t="s">
        <v>143</v>
      </c>
      <c r="H29" s="33"/>
      <c r="I29" s="33"/>
      <c r="K29" s="31">
        <v>17</v>
      </c>
      <c r="L29" s="32" t="s">
        <v>143</v>
      </c>
      <c r="M29" s="33"/>
      <c r="N29" s="33"/>
    </row>
    <row r="30" spans="1:14" ht="25.5" x14ac:dyDescent="0.25">
      <c r="A30" s="34">
        <v>18</v>
      </c>
      <c r="B30" s="43" t="s">
        <v>144</v>
      </c>
      <c r="C30" s="36"/>
      <c r="D30" s="36"/>
      <c r="F30" s="34">
        <v>18</v>
      </c>
      <c r="G30" s="35" t="s">
        <v>144</v>
      </c>
      <c r="H30" s="36"/>
      <c r="I30" s="36"/>
      <c r="K30" s="34">
        <v>18</v>
      </c>
      <c r="L30" s="35" t="s">
        <v>144</v>
      </c>
      <c r="M30" s="36"/>
      <c r="N30" s="36"/>
    </row>
    <row r="31" spans="1:14" ht="25.5" x14ac:dyDescent="0.25">
      <c r="A31" s="31">
        <v>19</v>
      </c>
      <c r="B31" s="42" t="s">
        <v>145</v>
      </c>
      <c r="C31" s="33"/>
      <c r="D31" s="33"/>
      <c r="F31" s="31">
        <v>19</v>
      </c>
      <c r="G31" s="32" t="s">
        <v>145</v>
      </c>
      <c r="H31" s="33"/>
      <c r="I31" s="33"/>
      <c r="K31" s="31">
        <v>19</v>
      </c>
      <c r="L31" s="32" t="s">
        <v>145</v>
      </c>
      <c r="M31" s="33"/>
      <c r="N31" s="33"/>
    </row>
    <row r="34" spans="1:4" ht="25.5" x14ac:dyDescent="0.25">
      <c r="A34" s="37" t="s">
        <v>39</v>
      </c>
      <c r="B34" s="38" t="s">
        <v>146</v>
      </c>
      <c r="C34" s="38" t="s">
        <v>0</v>
      </c>
      <c r="D34" s="38" t="s">
        <v>5</v>
      </c>
    </row>
    <row r="35" spans="1:4" ht="25.5" x14ac:dyDescent="0.25">
      <c r="A35" s="223">
        <v>0.6</v>
      </c>
      <c r="B35" s="224" t="s">
        <v>149</v>
      </c>
      <c r="C35" s="225" t="s">
        <v>16</v>
      </c>
      <c r="D35" s="39" t="s">
        <v>147</v>
      </c>
    </row>
    <row r="36" spans="1:4" ht="25.5" x14ac:dyDescent="0.25">
      <c r="A36" s="223"/>
      <c r="B36" s="224"/>
      <c r="C36" s="225"/>
      <c r="D36" s="39" t="s">
        <v>148</v>
      </c>
    </row>
    <row r="37" spans="1:4" x14ac:dyDescent="0.25">
      <c r="A37" s="223">
        <v>0.8</v>
      </c>
      <c r="B37" s="227" t="s">
        <v>155</v>
      </c>
      <c r="C37" s="226" t="s">
        <v>46</v>
      </c>
      <c r="D37" s="39" t="s">
        <v>150</v>
      </c>
    </row>
    <row r="38" spans="1:4" ht="25.5" x14ac:dyDescent="0.25">
      <c r="A38" s="223"/>
      <c r="B38" s="227"/>
      <c r="C38" s="226"/>
      <c r="D38" s="39" t="s">
        <v>151</v>
      </c>
    </row>
    <row r="39" spans="1:4" x14ac:dyDescent="0.25">
      <c r="A39" s="223">
        <v>1</v>
      </c>
      <c r="B39" s="224" t="s">
        <v>154</v>
      </c>
      <c r="C39" s="228" t="s">
        <v>14</v>
      </c>
      <c r="D39" s="39" t="s">
        <v>152</v>
      </c>
    </row>
    <row r="40" spans="1:4" ht="25.5" x14ac:dyDescent="0.25">
      <c r="A40" s="223"/>
      <c r="B40" s="224"/>
      <c r="C40" s="228"/>
      <c r="D40" s="39" t="s">
        <v>153</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16"/>
  <sheetViews>
    <sheetView zoomScale="78" zoomScaleNormal="78" workbookViewId="0"/>
  </sheetViews>
  <sheetFormatPr baseColWidth="10" defaultColWidth="11.42578125" defaultRowHeight="15" x14ac:dyDescent="0.2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x14ac:dyDescent="0.25">
      <c r="B2" s="2" t="s">
        <v>49</v>
      </c>
      <c r="C2" s="3"/>
      <c r="D2" s="3"/>
      <c r="E2" s="3"/>
      <c r="F2" s="3"/>
      <c r="G2" s="4"/>
      <c r="J2" s="29"/>
    </row>
    <row r="3" spans="2:18" ht="65.25" customHeight="1" x14ac:dyDescent="0.25">
      <c r="B3" s="2" t="s">
        <v>50</v>
      </c>
      <c r="C3" s="5"/>
      <c r="D3" s="5"/>
      <c r="E3" s="3"/>
      <c r="F3" s="3"/>
      <c r="G3" s="4"/>
      <c r="K3" s="13"/>
      <c r="L3" s="229"/>
      <c r="M3" s="229"/>
      <c r="N3" s="229"/>
      <c r="O3" s="229"/>
      <c r="P3" s="229"/>
      <c r="Q3" s="229"/>
      <c r="R3" s="229"/>
    </row>
    <row r="4" spans="2:18" ht="65.25" customHeight="1" x14ac:dyDescent="0.25">
      <c r="B4" s="2" t="s">
        <v>105</v>
      </c>
      <c r="C4" s="5"/>
      <c r="D4" s="5"/>
      <c r="E4" s="5"/>
      <c r="F4" s="3"/>
      <c r="G4" s="4"/>
      <c r="K4" s="13"/>
      <c r="L4" s="229"/>
      <c r="M4" s="229"/>
      <c r="N4" s="229"/>
      <c r="O4" s="229"/>
      <c r="P4" s="229"/>
      <c r="Q4" s="229"/>
      <c r="R4" s="229"/>
    </row>
    <row r="5" spans="2:18" ht="65.25" customHeight="1" x14ac:dyDescent="0.25">
      <c r="B5" s="2" t="s">
        <v>51</v>
      </c>
      <c r="C5" s="6"/>
      <c r="D5" s="5"/>
      <c r="E5" s="5"/>
      <c r="F5" s="3"/>
      <c r="G5" s="4"/>
      <c r="K5" s="13"/>
      <c r="L5" s="229"/>
      <c r="M5" s="229"/>
      <c r="N5" s="229"/>
      <c r="O5" s="229"/>
      <c r="P5" s="229"/>
      <c r="Q5" s="229"/>
      <c r="R5" s="229"/>
    </row>
    <row r="6" spans="2:18" ht="65.25" customHeight="1" x14ac:dyDescent="0.25">
      <c r="B6" s="2" t="s">
        <v>52</v>
      </c>
      <c r="C6" s="6"/>
      <c r="D6" s="6"/>
      <c r="E6" s="5"/>
      <c r="F6" s="3"/>
      <c r="G6" s="4"/>
      <c r="K6" s="13"/>
      <c r="L6" s="229"/>
      <c r="M6" s="229"/>
      <c r="N6" s="229"/>
      <c r="O6" s="229"/>
      <c r="P6" s="229"/>
      <c r="Q6" s="229"/>
      <c r="R6" s="229"/>
    </row>
    <row r="8" spans="2:18" ht="30" x14ac:dyDescent="0.25">
      <c r="C8" s="2" t="s">
        <v>106</v>
      </c>
      <c r="D8" s="2" t="s">
        <v>107</v>
      </c>
      <c r="E8" s="2" t="s">
        <v>20</v>
      </c>
      <c r="F8" s="2" t="s">
        <v>47</v>
      </c>
      <c r="G8" s="2" t="s">
        <v>48</v>
      </c>
    </row>
    <row r="13" spans="2:18" ht="56.25" customHeight="1" x14ac:dyDescent="0.25"/>
    <row r="14" spans="2:18" ht="56.25" customHeight="1" x14ac:dyDescent="0.25"/>
    <row r="15" spans="2:18" ht="56.25" customHeight="1" x14ac:dyDescent="0.25"/>
    <row r="16" spans="2:18" ht="56.25" customHeight="1" x14ac:dyDescent="0.25"/>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7" workbookViewId="0"/>
  </sheetViews>
  <sheetFormatPr baseColWidth="10" defaultColWidth="11.42578125" defaultRowHeight="15" x14ac:dyDescent="0.25"/>
  <cols>
    <col min="1" max="16384" width="11.42578125" style="44"/>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68" zoomScaleNormal="68"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1"/>
  <sheetViews>
    <sheetView workbookViewId="0">
      <selection sqref="A1:A3"/>
    </sheetView>
  </sheetViews>
  <sheetFormatPr baseColWidth="10" defaultColWidth="11.42578125" defaultRowHeight="15" x14ac:dyDescent="0.25"/>
  <cols>
    <col min="1" max="1" width="30.7109375" style="7" customWidth="1"/>
    <col min="2" max="2" width="54" style="7" customWidth="1"/>
    <col min="3" max="16384" width="11.42578125" style="7"/>
  </cols>
  <sheetData>
    <row r="1" spans="1:2" ht="15" customHeight="1" x14ac:dyDescent="0.25">
      <c r="A1" s="230" t="s">
        <v>63</v>
      </c>
      <c r="B1" s="230" t="s">
        <v>65</v>
      </c>
    </row>
    <row r="2" spans="1:2" ht="15" customHeight="1" x14ac:dyDescent="0.25">
      <c r="A2" s="230"/>
      <c r="B2" s="230"/>
    </row>
    <row r="3" spans="1:2" ht="15" customHeight="1" x14ac:dyDescent="0.25">
      <c r="A3" s="230"/>
      <c r="B3" s="230"/>
    </row>
    <row r="4" spans="1:2" ht="38.25" x14ac:dyDescent="0.25">
      <c r="A4" s="16" t="s">
        <v>67</v>
      </c>
      <c r="B4" s="18" t="s">
        <v>68</v>
      </c>
    </row>
    <row r="5" spans="1:2" ht="30.75" customHeight="1" x14ac:dyDescent="0.25">
      <c r="A5" s="17" t="s">
        <v>69</v>
      </c>
      <c r="B5" s="18" t="s">
        <v>70</v>
      </c>
    </row>
    <row r="6" spans="1:2" ht="31.5" x14ac:dyDescent="0.25">
      <c r="A6" s="16" t="s">
        <v>71</v>
      </c>
      <c r="B6" s="18" t="s">
        <v>72</v>
      </c>
    </row>
    <row r="7" spans="1:2" ht="31.5" customHeight="1" x14ac:dyDescent="0.25">
      <c r="A7" s="17" t="s">
        <v>73</v>
      </c>
      <c r="B7" s="18" t="s">
        <v>74</v>
      </c>
    </row>
    <row r="8" spans="1:2" ht="30" customHeight="1" x14ac:dyDescent="0.25">
      <c r="A8" s="16" t="s">
        <v>75</v>
      </c>
      <c r="B8" s="18" t="s">
        <v>76</v>
      </c>
    </row>
    <row r="9" spans="1:2" ht="51" x14ac:dyDescent="0.25">
      <c r="A9" s="16" t="s">
        <v>77</v>
      </c>
      <c r="B9" s="18" t="s">
        <v>78</v>
      </c>
    </row>
    <row r="10" spans="1:2" ht="47.25" x14ac:dyDescent="0.25">
      <c r="A10" s="16" t="s">
        <v>79</v>
      </c>
      <c r="B10" s="18" t="s">
        <v>80</v>
      </c>
    </row>
    <row r="11" spans="1:2" ht="45.75" customHeight="1" x14ac:dyDescent="0.25">
      <c r="A11" s="16" t="s">
        <v>81</v>
      </c>
      <c r="B11" s="18" t="s">
        <v>82</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Alexander</cp:lastModifiedBy>
  <dcterms:created xsi:type="dcterms:W3CDTF">2020-08-21T21:53:20Z</dcterms:created>
  <dcterms:modified xsi:type="dcterms:W3CDTF">2023-05-03T15:17:57Z</dcterms:modified>
</cp:coreProperties>
</file>