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unidadvictimas-my.sharepoint.com/personal/nather_rodriguez_unidadvictimas_gov_co/Documents/0-2023/Reingeniería/CI/SRC/63. P. DFyA PIRC NÉ/"/>
    </mc:Choice>
  </mc:AlternateContent>
  <xr:revisionPtr revIDLastSave="126" documentId="8_{A527A355-248B-45B7-9E22-E3933AAB068B}" xr6:coauthVersionLast="47" xr6:coauthVersionMax="47" xr10:uidLastSave="{9FF0EAD3-C2A0-4D8E-9460-7A2D85CC790A}"/>
  <bookViews>
    <workbookView minimized="1" xWindow="1740" yWindow="705" windowWidth="15045" windowHeight="15585" tabRatio="935" firstSheet="2" activeTab="2" xr2:uid="{00000000-000D-0000-FFFF-FFFF00000000}"/>
  </bookViews>
  <sheets>
    <sheet name="GENERAL" sheetId="4" state="hidden" r:id="rId1"/>
    <sheet name="PROFOR" sheetId="9" state="hidden" r:id="rId2"/>
    <sheet name="1. Análisis población" sheetId="1" r:id="rId3"/>
    <sheet name="2. Cadena de Valor" sheetId="3" r:id="rId4"/>
    <sheet name="3. Análisis riesgos" sheetId="5" r:id="rId5"/>
    <sheet name="4. Indicadores de seguimiento" sheetId="6" r:id="rId6"/>
    <sheet name="5. Beneficios" sheetId="7" r:id="rId7"/>
    <sheet name="6. Cronograma" sheetId="10" r:id="rId8"/>
    <sheet name="7. Matriz de seguimiento" sheetId="8" r:id="rId9"/>
    <sheet name="Anexo - Catalogo de productos" sheetId="13" r:id="rId10"/>
    <sheet name="Anexo - Indicadores de gestión" sheetId="15" r:id="rId11"/>
    <sheet name="Control de cambios" sheetId="11" r:id="rId12"/>
  </sheets>
  <externalReferences>
    <externalReference r:id="rId13"/>
  </externalReferences>
  <definedNames>
    <definedName name="_xlnm._FilterDatabase" localSheetId="9" hidden="1">'Anexo - Catalogo de productos'!$A$1:$F$43</definedName>
    <definedName name="_xlnm._FilterDatabase" localSheetId="10" hidden="1">'Anexo - Indicadores de gestión'!$A$1:$C$1</definedName>
    <definedName name="ATRIBUTO">GENERAL!$B$2:$B$6</definedName>
    <definedName name="Autorreconocimiento_y_o_reconocimiento_por_terceros">'Anexo - Catalogo de productos'!$B$2:$B$5</definedName>
    <definedName name="CLASIFICACIÓN_DE_LA_ACTIVIDAD">GENERAL!$I$2:$I$12</definedName>
    <definedName name="DIRECCIÓN_TERRITORIAL">[1]GENERAL!$A$2:$A$21</definedName>
    <definedName name="Formas_de_organización_y_relacionamiento">'Anexo - Catalogo de productos'!$B$6:$B$9</definedName>
    <definedName name="IMPACTO">GENERAL!$G$2:$G$6</definedName>
    <definedName name="Prácticas_Colectivas" localSheetId="9">'Anexo - Catalogo de productos'!$B$10:$B$15</definedName>
    <definedName name="Prácticas_Colectivas">'Anexo - Catalogo de productos'!$B$10:$B$15</definedName>
    <definedName name="PROBABILIDAD">GENERAL!$F$2:$F$6</definedName>
    <definedName name="Proyecto_Colectivo" localSheetId="9">'Anexo - Catalogo de productos'!$B$16:$B$24</definedName>
    <definedName name="Proyecto_Colectivo">'Anexo - Catalogo de productos'!$B$16:$B$24</definedName>
    <definedName name="Territorio" localSheetId="9">'Anexo - Catalogo de productos'!$B$25:$B$43</definedName>
    <definedName name="Territorio">'Anexo - Catalogo de productos'!$B$25:$B$43</definedName>
    <definedName name="TIPO_DE_FUENTE">GENERAL!$J$2:$J$5</definedName>
    <definedName name="TIPO_DE_RIESGO">GENERAL!$E$2:$E$11</definedName>
    <definedName name="UNIDAD_DE_MEDIDA">GENERAL!$H$2:$H$7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02" i="8" l="1"/>
  <c r="E98" i="8"/>
  <c r="E94" i="8"/>
  <c r="E90" i="8"/>
  <c r="E83" i="8"/>
  <c r="E79" i="8"/>
  <c r="E75" i="8"/>
  <c r="E71" i="8"/>
  <c r="E64" i="8"/>
  <c r="E60" i="8"/>
  <c r="E56" i="8"/>
  <c r="E52" i="8"/>
  <c r="E45" i="8"/>
  <c r="E41" i="8"/>
  <c r="E37" i="8"/>
  <c r="E33" i="8"/>
  <c r="E26" i="8"/>
  <c r="E22" i="8"/>
  <c r="E18" i="8"/>
  <c r="E14" i="8"/>
  <c r="E10" i="8" l="1"/>
  <c r="B23" i="3"/>
  <c r="B13" i="3"/>
  <c r="B227" i="3"/>
  <c r="B217" i="3"/>
  <c r="B207" i="3"/>
  <c r="B197" i="3"/>
  <c r="B181" i="3"/>
  <c r="B171" i="3"/>
  <c r="B161" i="3"/>
  <c r="B151" i="3"/>
  <c r="B135" i="3"/>
  <c r="B125" i="3"/>
  <c r="B115" i="3"/>
  <c r="B105" i="3"/>
  <c r="B89" i="3"/>
  <c r="B79" i="3"/>
  <c r="B69" i="3"/>
  <c r="B59" i="3"/>
  <c r="B43" i="3"/>
  <c r="B33" i="3"/>
  <c r="B167" i="10" l="1"/>
  <c r="B128" i="10"/>
  <c r="B89" i="10"/>
  <c r="B50" i="10"/>
  <c r="B8" i="10"/>
  <c r="F102" i="8"/>
  <c r="F98" i="8"/>
  <c r="F94" i="8"/>
  <c r="F90" i="8"/>
  <c r="D102" i="8"/>
  <c r="D98" i="8"/>
  <c r="D94" i="8"/>
  <c r="D90" i="8"/>
  <c r="C102" i="8"/>
  <c r="C98" i="8"/>
  <c r="C94" i="8"/>
  <c r="C90" i="8"/>
  <c r="F83" i="8"/>
  <c r="F79" i="8"/>
  <c r="F75" i="8"/>
  <c r="F71" i="8"/>
  <c r="D83" i="8"/>
  <c r="D79" i="8"/>
  <c r="D75" i="8"/>
  <c r="D71" i="8"/>
  <c r="F64" i="8"/>
  <c r="F60" i="8"/>
  <c r="F56" i="8"/>
  <c r="F52" i="8"/>
  <c r="D64" i="8"/>
  <c r="D60" i="8"/>
  <c r="D56" i="8"/>
  <c r="D52" i="8"/>
  <c r="F45" i="8"/>
  <c r="F41" i="8"/>
  <c r="F37" i="8"/>
  <c r="F33" i="8"/>
  <c r="D45" i="8"/>
  <c r="D41" i="8"/>
  <c r="D37" i="8"/>
  <c r="D33" i="8"/>
  <c r="F26" i="8"/>
  <c r="F22" i="8"/>
  <c r="F18" i="8"/>
  <c r="F14" i="8"/>
  <c r="D26" i="8"/>
  <c r="D22" i="8"/>
  <c r="D18" i="8"/>
  <c r="D14" i="8"/>
  <c r="C83" i="8"/>
  <c r="C79" i="8"/>
  <c r="C75" i="8"/>
  <c r="C71" i="8"/>
  <c r="C64" i="8"/>
  <c r="C60" i="8"/>
  <c r="C56" i="8"/>
  <c r="C52" i="8"/>
  <c r="C45" i="8"/>
  <c r="C41" i="8"/>
  <c r="C37" i="8"/>
  <c r="C33" i="8"/>
  <c r="C26" i="8"/>
  <c r="C22" i="8"/>
  <c r="C18" i="8"/>
  <c r="C14" i="8"/>
  <c r="B88" i="8"/>
  <c r="B69" i="8"/>
  <c r="B50" i="8"/>
  <c r="B31" i="8"/>
  <c r="B12" i="8"/>
  <c r="B52" i="6"/>
  <c r="B51" i="6"/>
  <c r="B50" i="6"/>
  <c r="B49" i="6"/>
  <c r="B48" i="6"/>
  <c r="B47" i="6"/>
  <c r="B46" i="6"/>
  <c r="B45" i="6"/>
  <c r="B44" i="6"/>
  <c r="B43" i="6"/>
  <c r="B42" i="6"/>
  <c r="B41" i="6"/>
  <c r="B40" i="6"/>
  <c r="B39" i="6"/>
  <c r="B38" i="6"/>
  <c r="B37" i="6"/>
  <c r="B36" i="6"/>
  <c r="B35" i="6"/>
  <c r="B34" i="6"/>
  <c r="B33" i="6"/>
  <c r="B10" i="8"/>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6" i="10"/>
  <c r="F125" i="10"/>
  <c r="F124" i="10"/>
  <c r="F123" i="10"/>
  <c r="F122" i="10"/>
  <c r="F121" i="10"/>
  <c r="F120" i="10"/>
  <c r="F119" i="10"/>
  <c r="F118" i="10"/>
  <c r="F117" i="10"/>
  <c r="F116" i="10"/>
  <c r="D196" i="10"/>
  <c r="C196" i="10"/>
  <c r="D187" i="10"/>
  <c r="C187" i="10"/>
  <c r="D178" i="10"/>
  <c r="C178" i="10"/>
  <c r="D169" i="10"/>
  <c r="C169" i="10"/>
  <c r="D157" i="10"/>
  <c r="C157" i="10"/>
  <c r="D148" i="10"/>
  <c r="C148" i="10"/>
  <c r="D139" i="10"/>
  <c r="C139" i="10"/>
  <c r="D130" i="10"/>
  <c r="C130" i="10"/>
  <c r="D118" i="10"/>
  <c r="C118" i="10"/>
  <c r="D109" i="10"/>
  <c r="C109" i="10"/>
  <c r="D100" i="10"/>
  <c r="C100" i="10"/>
  <c r="D91" i="10"/>
  <c r="C91" i="10"/>
  <c r="D79" i="10"/>
  <c r="C79" i="10"/>
  <c r="D70" i="10"/>
  <c r="C70" i="10"/>
  <c r="D61" i="10"/>
  <c r="C61" i="10"/>
  <c r="D52" i="10"/>
  <c r="C52" i="10"/>
  <c r="D40" i="10"/>
  <c r="C40" i="10"/>
  <c r="D31" i="10"/>
  <c r="C31" i="10"/>
  <c r="D13" i="10"/>
  <c r="C13" i="10"/>
  <c r="D22" i="10"/>
  <c r="C22" i="10"/>
  <c r="A196" i="10"/>
  <c r="A187" i="10"/>
  <c r="A178" i="10"/>
  <c r="A169" i="10"/>
  <c r="A157" i="10"/>
  <c r="A148" i="10"/>
  <c r="A139" i="10"/>
  <c r="A130" i="10"/>
  <c r="A118" i="10"/>
  <c r="A109" i="10"/>
  <c r="A100" i="10"/>
  <c r="A91" i="10"/>
  <c r="A79" i="10"/>
  <c r="A70" i="10"/>
  <c r="A61" i="10"/>
  <c r="A52" i="10"/>
  <c r="A40" i="10"/>
  <c r="A31" i="10"/>
  <c r="A22" i="10"/>
  <c r="A13" i="10"/>
  <c r="B29" i="5"/>
  <c r="B31" i="6" s="1"/>
  <c r="B102" i="8" s="1"/>
  <c r="B28" i="5"/>
  <c r="B30" i="6" s="1"/>
  <c r="B98" i="8" s="1"/>
  <c r="B27" i="5"/>
  <c r="B29" i="6" s="1"/>
  <c r="B94" i="8" s="1"/>
  <c r="B26" i="5"/>
  <c r="B28" i="6" s="1"/>
  <c r="B90" i="8" s="1"/>
  <c r="B25" i="5"/>
  <c r="B27" i="6" s="1"/>
  <c r="B83" i="8" s="1"/>
  <c r="B24" i="5"/>
  <c r="B26" i="6" s="1"/>
  <c r="B79" i="8" s="1"/>
  <c r="B23" i="5"/>
  <c r="B25" i="6" s="1"/>
  <c r="B75" i="8" s="1"/>
  <c r="B22" i="5"/>
  <c r="B24" i="6" s="1"/>
  <c r="B71" i="8" s="1"/>
  <c r="B21" i="5"/>
  <c r="B23" i="6" s="1"/>
  <c r="B64" i="8" s="1"/>
  <c r="B20" i="5"/>
  <c r="B22" i="6" s="1"/>
  <c r="B60" i="8" s="1"/>
  <c r="B19" i="5"/>
  <c r="B21" i="6" s="1"/>
  <c r="B56" i="8" s="1"/>
  <c r="B18" i="5"/>
  <c r="B20" i="6"/>
  <c r="B52" i="8" s="1"/>
  <c r="B17" i="5"/>
  <c r="B19" i="6" s="1"/>
  <c r="B45" i="8" s="1"/>
  <c r="B16" i="5"/>
  <c r="B18" i="6" s="1"/>
  <c r="B41" i="8" s="1"/>
  <c r="B15" i="5"/>
  <c r="B17" i="6" s="1"/>
  <c r="B37" i="8" s="1"/>
  <c r="B14" i="5"/>
  <c r="B16" i="6" s="1"/>
  <c r="B33" i="8" s="1"/>
  <c r="B13" i="5"/>
  <c r="B15" i="6" s="1"/>
  <c r="B26" i="8" s="1"/>
  <c r="B12" i="5"/>
  <c r="B14" i="6" s="1"/>
  <c r="B22" i="8" s="1"/>
  <c r="B11" i="5"/>
  <c r="B13" i="6" s="1"/>
  <c r="B18" i="8" s="1"/>
  <c r="B10" i="5"/>
  <c r="B12" i="6" s="1"/>
  <c r="B14" i="8" s="1"/>
  <c r="B9" i="5"/>
  <c r="B196" i="10"/>
  <c r="B187" i="10"/>
  <c r="B178" i="10"/>
  <c r="B169" i="10"/>
  <c r="B157" i="10"/>
  <c r="B148" i="10"/>
  <c r="B139" i="10"/>
  <c r="B130" i="10"/>
  <c r="B118" i="10"/>
  <c r="B109" i="10"/>
  <c r="B100" i="10"/>
  <c r="B91" i="10"/>
  <c r="B79" i="10"/>
  <c r="B70" i="10"/>
  <c r="B61" i="10"/>
  <c r="B52" i="10"/>
  <c r="B40" i="10"/>
  <c r="B31" i="10"/>
  <c r="B22" i="10"/>
  <c r="B13" i="10"/>
  <c r="B194" i="3"/>
  <c r="B168" i="10" s="1"/>
  <c r="B148" i="3"/>
  <c r="B129" i="10" s="1"/>
  <c r="B102" i="3"/>
  <c r="B90" i="10" s="1"/>
  <c r="B56" i="3"/>
  <c r="B51" i="10" s="1"/>
  <c r="B10" i="3"/>
  <c r="B9" i="10" s="1"/>
  <c r="L206" i="3"/>
  <c r="L216" i="3"/>
  <c r="L226" i="3"/>
  <c r="L236" i="3"/>
  <c r="K206" i="3"/>
  <c r="K216" i="3"/>
  <c r="K226" i="3"/>
  <c r="K236" i="3"/>
  <c r="J206" i="3"/>
  <c r="J216" i="3"/>
  <c r="J226" i="3"/>
  <c r="J236" i="3"/>
  <c r="I206" i="3"/>
  <c r="I216" i="3"/>
  <c r="I226" i="3"/>
  <c r="I236" i="3"/>
  <c r="L160" i="3"/>
  <c r="L170" i="3"/>
  <c r="L180" i="3"/>
  <c r="L190" i="3"/>
  <c r="K160" i="3"/>
  <c r="K170" i="3"/>
  <c r="K180" i="3"/>
  <c r="K190" i="3"/>
  <c r="J160" i="3"/>
  <c r="J170" i="3"/>
  <c r="J180" i="3"/>
  <c r="J190" i="3"/>
  <c r="I160" i="3"/>
  <c r="I170" i="3"/>
  <c r="I180" i="3"/>
  <c r="I190" i="3"/>
  <c r="L114" i="3"/>
  <c r="L124" i="3"/>
  <c r="L134" i="3"/>
  <c r="L144" i="3"/>
  <c r="K114" i="3"/>
  <c r="K124" i="3"/>
  <c r="K134" i="3"/>
  <c r="K144" i="3"/>
  <c r="J114" i="3"/>
  <c r="J124" i="3"/>
  <c r="J134" i="3"/>
  <c r="J144" i="3"/>
  <c r="I114" i="3"/>
  <c r="I124" i="3"/>
  <c r="I134" i="3"/>
  <c r="I144" i="3"/>
  <c r="L68" i="3"/>
  <c r="L78" i="3"/>
  <c r="L88" i="3"/>
  <c r="L98" i="3"/>
  <c r="K68" i="3"/>
  <c r="K78" i="3"/>
  <c r="K88" i="3"/>
  <c r="K98" i="3"/>
  <c r="J68" i="3"/>
  <c r="J78" i="3"/>
  <c r="J88" i="3"/>
  <c r="J98" i="3"/>
  <c r="I68" i="3"/>
  <c r="I78" i="3"/>
  <c r="I88" i="3"/>
  <c r="I98" i="3"/>
  <c r="L22" i="3"/>
  <c r="L32" i="3"/>
  <c r="L42" i="3"/>
  <c r="L52" i="3"/>
  <c r="K22" i="3"/>
  <c r="K32" i="3"/>
  <c r="K42" i="3"/>
  <c r="K52" i="3"/>
  <c r="J22" i="3"/>
  <c r="J53" i="3" s="1"/>
  <c r="J32" i="3"/>
  <c r="J42" i="3"/>
  <c r="J52" i="3"/>
  <c r="I22" i="3"/>
  <c r="I32" i="3"/>
  <c r="I42" i="3"/>
  <c r="I52" i="3"/>
  <c r="L145" i="3"/>
  <c r="K99" i="3" l="1"/>
  <c r="J237" i="3"/>
  <c r="L191" i="3"/>
  <c r="I99" i="3"/>
  <c r="I145" i="3"/>
  <c r="I191" i="3"/>
  <c r="K53" i="3"/>
  <c r="L99" i="3"/>
  <c r="I53" i="3"/>
  <c r="J191" i="3"/>
  <c r="J145" i="3"/>
  <c r="L237" i="3"/>
  <c r="K145" i="3"/>
  <c r="I237" i="3"/>
  <c r="K237" i="3"/>
  <c r="K191" i="3"/>
  <c r="L53" i="3"/>
  <c r="J99" i="3"/>
  <c r="B89" i="8"/>
  <c r="B51" i="8"/>
  <c r="B13" i="8"/>
  <c r="B32" i="8"/>
  <c r="B70" i="8"/>
  <c r="J238" i="3" l="1"/>
  <c r="I238" i="3"/>
  <c r="K238" i="3"/>
  <c r="L23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E10" authorId="0" shapeId="0" xr:uid="{00000000-0006-0000-0500-000001000000}">
      <text>
        <r>
          <rPr>
            <sz val="9"/>
            <color indexed="81"/>
            <rFont val="Tahoma"/>
            <family val="2"/>
          </rPr>
          <t>Sumatoria de las metas de cada producto del PIRC</t>
        </r>
      </text>
    </comment>
    <comment ref="C11" authorId="0" shapeId="0" xr:uid="{00000000-0006-0000-0500-000002000000}">
      <text>
        <r>
          <rPr>
            <sz val="9"/>
            <color indexed="81"/>
            <rFont val="Tahoma"/>
            <family val="2"/>
          </rPr>
          <t>De acuerdo con la columna de indicador del catálogo de productos (copiar y pegar)</t>
        </r>
      </text>
    </comment>
    <comment ref="C32" authorId="0" shapeId="0" xr:uid="{00000000-0006-0000-0500-000003000000}">
      <text>
        <r>
          <rPr>
            <sz val="9"/>
            <color indexed="81"/>
            <rFont val="Tahoma"/>
            <family val="2"/>
          </rPr>
          <t>Tomar como referencia el Anexo - Indicadores de gestión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ROCIO HERRERA CRUZ</author>
  </authors>
  <commentList>
    <comment ref="A8" authorId="0" shapeId="0" xr:uid="{00000000-0006-0000-0600-000001000000}">
      <text>
        <r>
          <rPr>
            <sz val="8"/>
            <color indexed="81"/>
            <rFont val="Tahoma"/>
            <family val="2"/>
          </rPr>
          <t>Para identificar los beneficios, vaya a los fines del árbol de objetivos y trate de cuantificarlos. No todos son cuantificables, pero le ayudan a encontrarlos...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Luna Martínez Lara</author>
  </authors>
  <commentList>
    <comment ref="I10" authorId="0" shapeId="0" xr:uid="{AEDA279C-718E-4B87-AC0F-A00D51CD3865}">
      <text>
        <r>
          <rPr>
            <sz val="9"/>
            <color indexed="81"/>
            <rFont val="Tahoma"/>
            <family val="2"/>
          </rPr>
          <t xml:space="preserve">Ajuste la inicial del mes, conforme la fecha de inicio de la implementación del PIRC
</t>
        </r>
      </text>
    </comment>
  </commentList>
</comments>
</file>

<file path=xl/sharedStrings.xml><?xml version="1.0" encoding="utf-8"?>
<sst xmlns="http://schemas.openxmlformats.org/spreadsheetml/2006/main" count="1432" uniqueCount="510">
  <si>
    <t>CANTIDAD</t>
  </si>
  <si>
    <t>UBICACIÓN</t>
  </si>
  <si>
    <t>NOMBRE DEL SUJETO COLECTIVO</t>
  </si>
  <si>
    <t>NÚMERO DE IDENTIFICACIÓN</t>
  </si>
  <si>
    <t>DIRECCIÓN TERRITORIAL</t>
  </si>
  <si>
    <t>UBICACIÓN (DEPARTAMENTO - MUNICIPIO)</t>
  </si>
  <si>
    <t>ANÁLISIS DE POBLACIÓN</t>
  </si>
  <si>
    <t>Servicio de educación informal frente a la violencia basada en género</t>
  </si>
  <si>
    <t>Garantías de no repetición</t>
  </si>
  <si>
    <t>Consiste en brindar herramientas técnicas y conceptuales mediante capacitaciones para la promoción e implementación de mecanismos alternativos de solución de conflictos contemplados en la Ley en los colectivos víctimas del conflicto armado</t>
  </si>
  <si>
    <t>Servicios de socialización de rutas de prevención y protección a las víctimas del conflicto armado</t>
  </si>
  <si>
    <t>Servicio de educación informal en Derechos Humanos, Derecho Internacional Humanitario</t>
  </si>
  <si>
    <t>Desarrollo de actividades educativas orientadas al conocimiento y  ejercicio de los DDHH y el DIH</t>
  </si>
  <si>
    <t>Servicio de educación informal en liderazgo y participación.</t>
  </si>
  <si>
    <t>Consiste en la realización de capacitaciones en el conocimiento de los espacios de participación ciudadana, habilidades relacionadas con el liderazgo y la toma de decisiones colectivas.</t>
  </si>
  <si>
    <t>Servicios de rehabilitación psicosocial de las relaciones de confianza y la identidad colectiva</t>
  </si>
  <si>
    <t>Rehabilitación</t>
  </si>
  <si>
    <t xml:space="preserve">Servicios de rehabilitación psicosocial del sufrimiento colectivo. </t>
  </si>
  <si>
    <t>Servicios de rehabilitación psicosocial del intercambio y la convivencia colectiva</t>
  </si>
  <si>
    <t>Servicios de rehabilitación psicosocial de las formas propias de trámite de conflictos</t>
  </si>
  <si>
    <t>Territorio</t>
  </si>
  <si>
    <t xml:space="preserve">Servicios de rehabilitación psicosocial de las formas de habitar y representar el territorio </t>
  </si>
  <si>
    <t>Actos simbólicos y de dignificación</t>
  </si>
  <si>
    <t>Satisfacción</t>
  </si>
  <si>
    <t>Servicios de difusión, reconstrucción y apropiación de la memoria</t>
  </si>
  <si>
    <t xml:space="preserve">Consiste en el desarrollo de piezas comunicativas y artísticas (documentales, cartillas, documentos, videos, canciones, otros), que promuevan la difusión, reconstrucción y apropiación de la memoria de las víctimas. </t>
  </si>
  <si>
    <t xml:space="preserve">Servicios de demarcación de lugares de memoria </t>
  </si>
  <si>
    <t>Monumentos de memoria construidos</t>
  </si>
  <si>
    <t>Servicios de  realización de eventos relacionados con prácticas tradicionales, sociales y culturales afectadas por el conflicto armado</t>
  </si>
  <si>
    <t xml:space="preserve">Consiste en la realización de eventos tradicionales, sociales y culturales (tales como fiestas patronales, campeonatos deportivos, fiestas tradicionales –Ej. Fiestas campesinas–, festivales musicales, de teatro o danzas, fiestas religiosas), que se caracterizan o se caracterizaban por tener cierta periodicidad (Ej. se realizaban una vez al año, pero no hacían parte de la vida cotidiana del colectivo) y que se vieron afectadas por el conflicto armado. </t>
  </si>
  <si>
    <t>Servicios de formación y dotación en prácticas tradicionales, sociales y culturales afectadas por el conflicto armado</t>
  </si>
  <si>
    <t>Consiste en brindar formación a miembros de los sujetos colectivos en disciplinas artísticas o deportivas relacionadas con prácticas tradicionales, sociales, culturales o ancestrales que se vieron afectadas por el conflicto armado, así como dotar al sujeto colectivo de los instrumentos e implementos necesarios.</t>
  </si>
  <si>
    <t>ATRIBUTO</t>
  </si>
  <si>
    <t>PRODUCTO</t>
  </si>
  <si>
    <t>DESCRIPCIÓN</t>
  </si>
  <si>
    <t>INDICADOR</t>
  </si>
  <si>
    <t>MEDIDA</t>
  </si>
  <si>
    <t>CADENA DE VALOR</t>
  </si>
  <si>
    <t>OBJETIVO ESPECÍFICO</t>
  </si>
  <si>
    <t>ACTIVIDADES</t>
  </si>
  <si>
    <t>ETAPA
(Preinversión, inversión, operación)</t>
  </si>
  <si>
    <t>RUTA CRÍTICA (Marque con una X)</t>
  </si>
  <si>
    <t>COSTO POR AÑO (MILES DE PESOS)</t>
  </si>
  <si>
    <t>TOTAL</t>
  </si>
  <si>
    <t>AÑO 1</t>
  </si>
  <si>
    <t>AÑO 2</t>
  </si>
  <si>
    <t>AÑO 3</t>
  </si>
  <si>
    <t>TOTAL PRODUCTO</t>
  </si>
  <si>
    <t>OBJETIVO GENERAL</t>
  </si>
  <si>
    <t>Recuperar_y_fortalecer_el_proyecto_colectivo_del_sujeto_colectivo</t>
  </si>
  <si>
    <t>Restablecer_/_recuperar_las_prácticas_colectivas</t>
  </si>
  <si>
    <t>Fortalecer_las_formas_de_organización_y_relacionamiento_del_sujeto_colectivo</t>
  </si>
  <si>
    <t>Aportar_al_restablecimiento_del_territorio_del_sujeto_colectivo</t>
  </si>
  <si>
    <t>DT_ANTIOQUIA</t>
  </si>
  <si>
    <t>DT_ATLÁNTICO</t>
  </si>
  <si>
    <t>DT_BOLÍVAR_Y_SAN_ANDRÉS</t>
  </si>
  <si>
    <t>DT_CAQUETÁ-HUILA</t>
  </si>
  <si>
    <t>DT_CAUCA</t>
  </si>
  <si>
    <t>DT_CENTRAL</t>
  </si>
  <si>
    <t>CT_CHOCÓ</t>
  </si>
  <si>
    <t>DT_CESAR-GUAJIRA</t>
  </si>
  <si>
    <t>DT_CÓRDOBA</t>
  </si>
  <si>
    <t>DT_EJE_CAFETERO</t>
  </si>
  <si>
    <t>DT_MAGDALENA</t>
  </si>
  <si>
    <t>DT_MAGDALENA_MEDIO</t>
  </si>
  <si>
    <t>DT_META-LLANOS_ORIENTALES</t>
  </si>
  <si>
    <t>DT_NARIÑO</t>
  </si>
  <si>
    <t>DT_NORTE_DE_SANTANDER</t>
  </si>
  <si>
    <t>DT_PUTUMAYO</t>
  </si>
  <si>
    <t>DT_SANTANDER</t>
  </si>
  <si>
    <t>DT_SUCRE</t>
  </si>
  <si>
    <t>DT_URABÁ</t>
  </si>
  <si>
    <t>Específico</t>
  </si>
  <si>
    <t>Infraestructura de pos cosecha adecuada</t>
  </si>
  <si>
    <t>Infraestructura donde se realizan las actividades después de la cosecha, donde se seleccionan y clasifican los productos, lavado, empaque, conservación, entre otras.</t>
  </si>
  <si>
    <t>Infraestructura de pos cosecha ampliada</t>
  </si>
  <si>
    <t>Infraestructura de pos cosecha con reforzamiento estructural</t>
  </si>
  <si>
    <t>Infraestructura de pos cosecha construida</t>
  </si>
  <si>
    <t>Infraestructura de pos cosecha modificada</t>
  </si>
  <si>
    <t>Infraestructura de pos cosecha restaurada</t>
  </si>
  <si>
    <t>Infraestructura de producción agrícola adecuada</t>
  </si>
  <si>
    <t>Incluye todo tipo de construcciones que sean parte de un proyecto productivo ligado a la producción primaria agrícola. Ej.: invernaderos.</t>
  </si>
  <si>
    <t>Infraestructura de producción agrícola ampliada</t>
  </si>
  <si>
    <t>Infraestructura de producción agrícola con reforzamiento estructural</t>
  </si>
  <si>
    <t>Infraestructura de producción agrícola construida</t>
  </si>
  <si>
    <t>Infraestructura de producción agrícola modificada</t>
  </si>
  <si>
    <t>Infraestructura de producción agrícola restaurada</t>
  </si>
  <si>
    <t>Infraestructura de producción pecuaria adecuada</t>
  </si>
  <si>
    <t>Instalaciones que permiten el desarrollo de actividad agropecuaria permitiendo criar animales. Incluye Corrales: infraestructura que alberga animales como caballos, vacas, toros y cerdos. Gallineros o galpones: espacio destinado para la producción avícola. Porquerizas: espacio para alojamiento de ganado porcino. Sala de ordeño: espacio destinado para el ordeño de las vacas, cabras o búfalas.</t>
  </si>
  <si>
    <t>Infraestructura de producción pecuaria ampliada</t>
  </si>
  <si>
    <t>Infraestructura de producción pecuaria con reforzamiento estructural</t>
  </si>
  <si>
    <t>Infraestructura de producción pecuaria construida</t>
  </si>
  <si>
    <t>Infraestructura de producción pecuaria modificada</t>
  </si>
  <si>
    <t>Infraestructura de producción pecuaria restaurada</t>
  </si>
  <si>
    <t>Infraestructura para el almacenamiento adecuada</t>
  </si>
  <si>
    <t>Infraestructura para el almacenamiento ampliada</t>
  </si>
  <si>
    <t>Infraestructura para el almacenamiento con reforzamiento estructural</t>
  </si>
  <si>
    <t>Infraestructura para el almacenamiento construida</t>
  </si>
  <si>
    <t>Servicio de asistencia técnica agropecuaria</t>
  </si>
  <si>
    <t>Atención integral a productores agrícolas, pecuarios, forestales y acuícolas o pesqueros en: Aptitud de suelos; Tecnologías y recursos para actividad productiva; Procedimientos para acceder al financiamiento; Mercadeo; organización de productores y Dotación de infraestructura productiva.</t>
  </si>
  <si>
    <t>Servicio de extensión agropecuaria</t>
  </si>
  <si>
    <t>Centros de acopio adecuados</t>
  </si>
  <si>
    <t>Los centros de acopio cumplen la función de reunir la producción para su posterior distribución y comercialización</t>
  </si>
  <si>
    <t>Centros de acopio ampliados</t>
  </si>
  <si>
    <t>Centros de acopio con reforzamiento estructural</t>
  </si>
  <si>
    <t>Centros de acopio modificados</t>
  </si>
  <si>
    <t>Centros de acopio restaurados</t>
  </si>
  <si>
    <t>Cuartos Fríos adecuados</t>
  </si>
  <si>
    <t xml:space="preserve">Lugar determinado para la manipulación de productos frescos y productos no elaborados. También es uno de los lugares de recepción de mercancías para que posteriormente sean ordenados en las distintas neveras. </t>
  </si>
  <si>
    <t>Cuartos Fríos ampliados</t>
  </si>
  <si>
    <t>Cuartos Fríos con reforzamiento estructural</t>
  </si>
  <si>
    <t>Cuartos Fríos construidos</t>
  </si>
  <si>
    <t>Cuartos Fríos modificados</t>
  </si>
  <si>
    <t>Cuartos Fríos restaurados</t>
  </si>
  <si>
    <t>Infraestructura para la transformación de productos agropecuarios adecuada</t>
  </si>
  <si>
    <t>Ejemplo: lagunas de oxidación, Beneficiaderos, plantas de transformación productos primarios en materias primas o insumos para la industria, líneas de producción específica para manejo de subproductos, líneas de producción para transformación en productos terminados (leche en productos lácteos, maíz en cereales, frutas en conservas o mermeladas, etc.)</t>
  </si>
  <si>
    <t>Infraestructura para la transformación de productos agropecuarios ampliada</t>
  </si>
  <si>
    <t>Infraestructura para la transformación de productos agropecuarios con reforzamiento estructural</t>
  </si>
  <si>
    <t>Infraestructura para la transformación de productos agropecuarios construida</t>
  </si>
  <si>
    <t>Infraestructura para la transformación de productos agropecuarios modificada</t>
  </si>
  <si>
    <t>Infraestructura para la transformación de productos agropecuarios restaurada</t>
  </si>
  <si>
    <t>Servicio de promoción turística</t>
  </si>
  <si>
    <t>Corresponde a campañas de divulgación y promoción de los atractivos turísticos de la zona.</t>
  </si>
  <si>
    <t>Servicio de circuito turístico </t>
  </si>
  <si>
    <t>Sendero turístico construido</t>
  </si>
  <si>
    <t>Corresponde a la construcción de un camino o ruta con el fin de apreciar el entorno turístico.</t>
  </si>
  <si>
    <t>Sendero turístico ampliado</t>
  </si>
  <si>
    <t>Incrementar el área construida de la infraestructura ya existente.</t>
  </si>
  <si>
    <t>Sendero turístico mantenido</t>
  </si>
  <si>
    <t>Obras para mantener el inmueble en las debidas condiciones de higiene y ornato sin afectar su materia original, su estructura portante, su distribución interior y sus características funcionales Incluye obras de mantenimiento y reparación como limpieza, renovación de pintura, eliminación de goteras, remplazo de piezas en mal estado, obras de drenaje, control de humedades.</t>
  </si>
  <si>
    <t>Señalización turística construida</t>
  </si>
  <si>
    <t>Corresponde a la señalización de espacios turísticos que lo requieran.</t>
  </si>
  <si>
    <t>Servicio de asistencia técnica para la actividad artesanal</t>
  </si>
  <si>
    <t xml:space="preserve">Brindar asesorías puntuales y capacitación por medio de talleres, acompañamiento técnico y transferencia de metodologías para enfrentar las debilidades de la actividad productiva y de acceso a los mercados. </t>
  </si>
  <si>
    <t>Servicio de gestión para la transferencia de activos productivos</t>
  </si>
  <si>
    <t>Servicio de asistencia técnica y acompañamiento productivo y empresarial</t>
  </si>
  <si>
    <t>Servicio de apoyo técnico a proyectos de educación ambiental y participación con enfoque diferencial</t>
  </si>
  <si>
    <t>Acciones orientadas a apoyar la implementación de los proyectos de educación ambiental y la participación con enfoque diferencial </t>
  </si>
  <si>
    <t>Infraestructura educativa mejorada</t>
  </si>
  <si>
    <t>Infraestructura educativa restaurada</t>
  </si>
  <si>
    <t>Infraestructura para educación inicial mejorada</t>
  </si>
  <si>
    <t>Instituciones educativas fortalecidas</t>
  </si>
  <si>
    <t>Incluye la adquisición y entrega de  dotación básica escolar (pupitres, tableros, lockers, entre otros) de conformidad con los lineamientos técnicos del sector.</t>
  </si>
  <si>
    <t>Vía terciaria mejorada</t>
  </si>
  <si>
    <t>Incluye la construcción de obras de infraestructura vial en vías de la red vial terciaria que mejoren la prestación del servicio, así como los cambios en una infraestructura de transporte con el propósito de mejorar sus especificaciones técnicas iniciales</t>
  </si>
  <si>
    <t xml:space="preserve">Vía terciaria rehabilitada </t>
  </si>
  <si>
    <t>Incluye las intervenciones en vías para devolverlas al estado inicial para la cual fueron construidas</t>
  </si>
  <si>
    <t>Puentes de la red vial terciaria con intervenciones de  infraestructura para devolverlos al estado inicial para el cual fueron construidos</t>
  </si>
  <si>
    <t>Centros comunitarios adecuados</t>
  </si>
  <si>
    <t>Centros comunitarios restaurados</t>
  </si>
  <si>
    <t>Centros comunitarios dotados</t>
  </si>
  <si>
    <t>Polideportivos adecuados</t>
  </si>
  <si>
    <t>Cancha adecuada</t>
  </si>
  <si>
    <t>Obras necesarias para adaptar un inmueble o sus espacios o instalaciones a un nuevo uso, garantizando la preservación de sus características. Permiten modernizar las instalaciones, y optimizar y mejorar el uso de los espacios.</t>
  </si>
  <si>
    <t>Parques recreativos adecuados</t>
  </si>
  <si>
    <t>Canchas multifuncionales adecuadas</t>
  </si>
  <si>
    <t>Placa deportiva adecuada</t>
  </si>
  <si>
    <t>Casas comunitarias campesinas adecuadas</t>
  </si>
  <si>
    <t>Casas comunitarias campesinas restauradas</t>
  </si>
  <si>
    <t>Restitución</t>
  </si>
  <si>
    <t>MEDIDO A TRAVÉS DE</t>
  </si>
  <si>
    <t>Número de centros de acopio</t>
  </si>
  <si>
    <t>Número de cuartos fríos</t>
  </si>
  <si>
    <t>Número de infraestructura para transformación de productos agropecuarios</t>
  </si>
  <si>
    <t>Número de campañas</t>
  </si>
  <si>
    <t>Campañas realizadas</t>
  </si>
  <si>
    <t>Número de senderos</t>
  </si>
  <si>
    <t>Senderos construidos</t>
  </si>
  <si>
    <t>Senderos ampliados</t>
  </si>
  <si>
    <t>Senderos mantenidos</t>
  </si>
  <si>
    <t>Número de señalizaciones</t>
  </si>
  <si>
    <t>Señalización realizada</t>
  </si>
  <si>
    <t>Servicio de asistencia técnica en alianzas para la comercialización</t>
  </si>
  <si>
    <t>Proyectos de protección y recuperación del conocimiento tradicional asociado a la biodiversidad</t>
  </si>
  <si>
    <t>Número de proyectos</t>
  </si>
  <si>
    <t xml:space="preserve">Sedes educativas mejoradas </t>
  </si>
  <si>
    <t>Número de sedes</t>
  </si>
  <si>
    <t>Sedes dotadas</t>
  </si>
  <si>
    <t>Kilómetros de vías terciaria</t>
  </si>
  <si>
    <t>Número de puentes</t>
  </si>
  <si>
    <t xml:space="preserve">Puentes de la red terciaria rehabilitados </t>
  </si>
  <si>
    <t>Puente de la red vial terciaria rehabilitado</t>
  </si>
  <si>
    <t>Vía terciaria rehabilitada</t>
  </si>
  <si>
    <t>Número de centros</t>
  </si>
  <si>
    <t>Número de canchas</t>
  </si>
  <si>
    <t>Cancha adecuadas</t>
  </si>
  <si>
    <t>Número de parques</t>
  </si>
  <si>
    <t>Parques adecuados</t>
  </si>
  <si>
    <t>Número de infraestructura poscosecha</t>
  </si>
  <si>
    <t>Número de infraestructura de producción agrícola</t>
  </si>
  <si>
    <t>Número de infraestructura de producción pecuaria</t>
  </si>
  <si>
    <t>Número de jornadas</t>
  </si>
  <si>
    <t>Jornadas de divulgación realizadas</t>
  </si>
  <si>
    <t>Número de conmemoraciones/homenajes</t>
  </si>
  <si>
    <t>Eventos realizados</t>
  </si>
  <si>
    <t>Número de eventos</t>
  </si>
  <si>
    <t>Número de herramientas</t>
  </si>
  <si>
    <t>Herramientas comunicativas y artísticas realizadas</t>
  </si>
  <si>
    <t>Número de monumentos</t>
  </si>
  <si>
    <t>Lugares de memoria demarcados</t>
  </si>
  <si>
    <t>Número de Lugares de memoria</t>
  </si>
  <si>
    <t>TOTAL ATRIBUTO / OBJETIVO ESPECÍFICO</t>
  </si>
  <si>
    <t>NIVEL DE CLASIFICACIÓN</t>
  </si>
  <si>
    <t>NOMBRE DE LA ACTIVIDAD/PRODUCTO/OBJETIVO</t>
  </si>
  <si>
    <t>DESCRIPCIÓN DEL RIESGO</t>
  </si>
  <si>
    <t>TIPO DE RIESGO</t>
  </si>
  <si>
    <t>PROBABILIDAD</t>
  </si>
  <si>
    <t>IMPACTOS</t>
  </si>
  <si>
    <t>EFECTO</t>
  </si>
  <si>
    <t>OBJ. GENERAL</t>
  </si>
  <si>
    <t>ANÁLISIS DE RIESGOS</t>
  </si>
  <si>
    <t>MEDIDAS DE MITIGACIÓN</t>
  </si>
  <si>
    <t>PRODUCTOS</t>
  </si>
  <si>
    <t>ACTIVIDADES PRINCIPALES
(Una por producto marcada como ruta crítica)</t>
  </si>
  <si>
    <t xml:space="preserve">TIPO DE INDICADOR </t>
  </si>
  <si>
    <t xml:space="preserve">DESCRIPCIÓN </t>
  </si>
  <si>
    <t xml:space="preserve">UNIDAD DE MEDIDA </t>
  </si>
  <si>
    <t xml:space="preserve">META TOTAL </t>
  </si>
  <si>
    <t xml:space="preserve">INDICADOR DE RESULTADO </t>
  </si>
  <si>
    <t>FUENTE DE VERIFICACIÓN</t>
  </si>
  <si>
    <t xml:space="preserve">INDICADOR PRODUCTO </t>
  </si>
  <si>
    <t>TIPO DE FUENTE</t>
  </si>
  <si>
    <t>FUENTE</t>
  </si>
  <si>
    <t>Año 1</t>
  </si>
  <si>
    <t>Año 2</t>
  </si>
  <si>
    <t>Año 3</t>
  </si>
  <si>
    <t xml:space="preserve">INDICADORES DE PRODUCTO </t>
  </si>
  <si>
    <t>INDICADORES DE SEGUIMIENTO</t>
  </si>
  <si>
    <t>NOMBRE DEL BENEFICIO</t>
  </si>
  <si>
    <t>DESCRIPCIÓN DEL BENEFICIO</t>
  </si>
  <si>
    <t>COMPONENTE</t>
  </si>
  <si>
    <t xml:space="preserve">INDICADOR </t>
  </si>
  <si>
    <t xml:space="preserve">FUENTE DE VERIFICACIÓN </t>
  </si>
  <si>
    <t>SUPUESTOS</t>
  </si>
  <si>
    <t>TIPO DE COMPONENTE</t>
  </si>
  <si>
    <t>NOMBRE COMPONENTE</t>
  </si>
  <si>
    <t>NOMBRE</t>
  </si>
  <si>
    <t>UNIDAD DE MEDIDA</t>
  </si>
  <si>
    <t>META TOTAL</t>
  </si>
  <si>
    <t xml:space="preserve">OBJETIVO GENERAL </t>
  </si>
  <si>
    <t>Número de iniciativas de no repetición</t>
  </si>
  <si>
    <t>Servicios de asistencia técnica para el fortalecimiento Iniciativas Locales de no repetición</t>
  </si>
  <si>
    <t>Iniciativas de no repetición asistidas técnicamente</t>
  </si>
  <si>
    <t>Servicio de Promoción de espacios de diálogo para la prevención de violaciones a los derechos humanos</t>
  </si>
  <si>
    <t>Servicio de educación informal en mecanismos alternativos de solución de conflictos</t>
  </si>
  <si>
    <t>Preinversión</t>
  </si>
  <si>
    <t>Inversión</t>
  </si>
  <si>
    <t>Operación</t>
  </si>
  <si>
    <t>Etapa</t>
  </si>
  <si>
    <t>Recuperar_los_referentes_de_reconocimiento_y_autoreconocimiento_del_Sujeto_Colectivo</t>
  </si>
  <si>
    <t>Contribuir a la reparación integral de los daños causados en el Sujeto Colectivo (XXXXXXXX), en el marco del conflicto armado</t>
  </si>
  <si>
    <t xml:space="preserve">Consiste en asistir a los sujetos de reparación colectiva, con herramientas técnicas y metodológicas, en la planeación y ejecución de sus iniciativas locales de no repetición. Estas iniciativas se caracterizan por promover condiciones para evitar la revictimización y las violaciones a los Derechos Humanos en los territorios. Dentro de estas iniciativas se pueden encontrar: 1. Actividades de formación lideradas por los colectivos; 2. Iniciativas de paz y reconciliación generadas por los sujetos; o 3. Ejercicios de resolución no violenta de conflictos y de comunicación no violenta realizados por los colectivos. </t>
  </si>
  <si>
    <t>Autorreconocimiento_y_o_reconocimiento_por_terceros</t>
  </si>
  <si>
    <t>Formas_de_organización_y_relacionamiento</t>
  </si>
  <si>
    <t>Prácticas_Colectivas</t>
  </si>
  <si>
    <t>Proyecto_Colectivo</t>
  </si>
  <si>
    <t>Financieros</t>
  </si>
  <si>
    <t>Legales</t>
  </si>
  <si>
    <t>Operacionales</t>
  </si>
  <si>
    <t>Sanitarios</t>
  </si>
  <si>
    <t>Hectárea</t>
  </si>
  <si>
    <t>Kilómetro</t>
  </si>
  <si>
    <t>Asesoría</t>
  </si>
  <si>
    <t>Dotación</t>
  </si>
  <si>
    <t>Eventos</t>
  </si>
  <si>
    <t>Formación</t>
  </si>
  <si>
    <t>Gestión</t>
  </si>
  <si>
    <t>Intervención</t>
  </si>
  <si>
    <t>Investigación</t>
  </si>
  <si>
    <t>Mantenimientos</t>
  </si>
  <si>
    <t>CLASIFICACIÓN DE LA ACTIVIDAD</t>
  </si>
  <si>
    <t>IMPACTO</t>
  </si>
  <si>
    <t>TIPO_DE_RIESGO</t>
  </si>
  <si>
    <t>UNIDAD_DE_MEDIDA</t>
  </si>
  <si>
    <t>CLASIFICACIÓN_DE_LA_ACTIVIDAD</t>
  </si>
  <si>
    <t>Este producto consiste en
1. Formaciones o intercambios de experiencias con los referentes de cuidado (miembros del sujeto que en medio del conflicto se encargaron de mantener unido y cuidar al colectivo) sobre: i) La importancia de reconocer y validar las diferencias en su colectivo; ii) La forma como tramitan sus conflictos (alternativas de solución y comportamientos que se asumen al estar frente a un conflicto en la vida cotidiana desde la no violencia y la no discriminación); y iii) La forma como conviven y construyen su futuro como camino hacia la reconciliación.
2. Realización de intercambios de saberes tales como: conversatorios, foros, charlas que den cuenta de estas reflexiones</t>
  </si>
  <si>
    <r>
      <t xml:space="preserve">Este producto consiste en
1. Formaciones o intercambios de experiencias con los referentes de cuidado (miembros del sujeto que en medio del conflicto se encargaron de mantener unido y cuidar al colectivo) en el </t>
    </r>
    <r>
      <rPr>
        <b/>
        <sz val="9"/>
        <rFont val="Verdana"/>
        <family val="2"/>
      </rPr>
      <t>significado o sentido</t>
    </r>
    <r>
      <rPr>
        <sz val="9"/>
        <rFont val="Verdana"/>
        <family val="2"/>
      </rPr>
      <t xml:space="preserve"> que tienen las prácticas cotidianas de intercambio y encuentro que fueron afectadas por el conflicto armado. Estas prácticas se caracterizan por hacer parte  de la cotidianidad del sujeto de reparación colectiva, por ejemplo prácticas económicas (siembra y cosecha, etc.), prácticas culinarias (ollas comunitarias), juegos tradicionales (dominó, ajedrez, parqués, tejo), chocolatadas, encuentros de tejido, transmisión de saberes de tradición oral.
2. Realización de encuentros alrededor de prácticas económicas (siembra y cosecha, etc.), prácticas culinarias (ollas comunitarias), juegos tradicionales (dominó, ajedrez, parqués, tejo), chocolatadas, encuentros de tejido o transmisión de saberes de tradición oral. </t>
    </r>
  </si>
  <si>
    <t>Consiste en jornadas de divulgación de rutas de acceso a la justicia, acceso a protección, prevención en riesgo de minas, prevención del reclutamiento ilícito,  alertas tempranas y mecanismo búsqueda urgente en materia de desaparición forzada.</t>
  </si>
  <si>
    <r>
      <t xml:space="preserve">Este producto consiste en
1. Formaciones o intercambios de experiencias con los referentes de cuidado (miembros del sujeto que en medio del conflicto se encargaron de mantener unido y cuidar al colectivo)  en </t>
    </r>
    <r>
      <rPr>
        <b/>
        <sz val="9"/>
        <color theme="1"/>
        <rFont val="Verdana"/>
        <family val="2"/>
      </rPr>
      <t>duelos colectivos</t>
    </r>
    <r>
      <rPr>
        <sz val="9"/>
        <color theme="1"/>
        <rFont val="Verdana"/>
        <family val="2"/>
      </rPr>
      <t xml:space="preserve">, entendidos como las formas a través de las cuales se tramitan las afectaciones y el sufrimiento individual y colectivo generado por el conflicto armado, y se les da un lugar en la historia del colectivo y en su proyecto. 
2. Realización de Grupos de apoyo mutuo (espacios en donde se permite la expresión individual y colectiva del sufrimiento, para que sea reconocido e incorporado a la historia colectiva, ocho sesiones); </t>
    </r>
    <r>
      <rPr>
        <b/>
        <sz val="9"/>
        <color theme="1"/>
        <rFont val="Verdana"/>
        <family val="2"/>
      </rPr>
      <t>o</t>
    </r>
    <r>
      <rPr>
        <sz val="9"/>
        <color theme="1"/>
        <rFont val="Verdana"/>
        <family val="2"/>
      </rPr>
      <t xml:space="preserve"> actividades artísticas, simbólicas y rituales tales como ceremonias religiosas, alabados, misas, funerales, novenarios. </t>
    </r>
  </si>
  <si>
    <t>Contempla los diferentes tipos de intervención por mejoramiento de la infraestructura escolar existente en las categorías de:1. Mejoramiento: Corresponden a intervenciones de obras menores o de mejoramiento de elementos constructivos, para el mejoramiento de las condiciones de uso y operación de la infraestructura frente a condiciones de riesgo o mantenimiento.2.Reforzamiento: Corresponde a las obras de rehabilitación de sistemas portantes, estructurales y demás elementos constructivos según la NSR 10. 3. Restauración: Hace referencia a la rehabilitación de elementos de carácter patrimonial, cultural o de conservación arquitectónica. 4. Ampliación o nuevas etapas: Corresponde a la ejecución de obras nuevas de ampliación o de nuevas etapas dentro de sedes existentes para complementar y MEJORAR las condiciones de operatividad de la infraestructura existente. Aquí se podrían llegar a generar nuevos cupos.5 Restitución o reubicación parcial en la sede existente: Se refiere a las obras de restitución de ambientes existentes que ya no son aptos o seguros para su uso, dentro de una institución educativa existente. 6. Obras de Emergencia: Corresponde a las obras de  mejoramientos derivadas de situaciones de emergencia o riesgo en la institución educativa. Con éstas intervenciones de mejoramiento de los ambientes pedagógicos básicos y complementarios definidos en la NTC 4595,  cuyo objetivo sea el de mejorar las condiciones de prestación del servicio educativo de la población matriculada.</t>
  </si>
  <si>
    <r>
      <t>Este producto consiste en
1.</t>
    </r>
    <r>
      <rPr>
        <b/>
        <sz val="9"/>
        <color theme="1"/>
        <rFont val="Verdana"/>
        <family val="2"/>
      </rPr>
      <t xml:space="preserve"> </t>
    </r>
    <r>
      <rPr>
        <sz val="9"/>
        <color theme="1"/>
        <rFont val="Verdana"/>
        <family val="2"/>
      </rPr>
      <t xml:space="preserve">Formaciones o intercambios de experiencias con los referentes de cuidado (miembros del sujeto que en medio del conflicto se encargaron de mantener unido y cuidar al colectivo)  en el reconocimiento de los significados de aquellos lugares físicos del territorio del sujeto de reparación colectiva, que se vieron afectados en el marco del conflicto armado o que representaron su resistencia (entendida como la respuesta desarrollada por el colectivo para afrontar el contexto de violencia).
2. Realización de Intervenciones artísticas y/o simbólicas de: plazas, ríos, casas y cementerios, Recorridos por los lugares identificados y Procesiones. </t>
    </r>
  </si>
  <si>
    <t>Consiste en la demarcación de lugares en que ocurrieron hechos victimizantes o que sirven para la conmemoración de las víctimas utilizando placas, señales, murales u ornamentación.</t>
  </si>
  <si>
    <r>
      <t xml:space="preserve">Este producto consiste en
1. Formaciones o intercambios de experiencias con los referentes de cuidado (miembros del sujeto que en medio del conflicto se encargaron de mantener unido y cuidar al colectivo) en </t>
    </r>
    <r>
      <rPr>
        <b/>
        <sz val="9"/>
        <color theme="1"/>
        <rFont val="Verdana"/>
        <family val="2"/>
      </rPr>
      <t>imaginarios colectivos</t>
    </r>
    <r>
      <rPr>
        <sz val="9"/>
        <color theme="1"/>
        <rFont val="Verdana"/>
        <family val="2"/>
      </rPr>
      <t xml:space="preserve"> que han servido para validar y justificar prácticas de violencia (discriminación y estigmatización) al interior y en el entorno de los colectivos víctimas del conflicto armado.. Entendiendo los  imaginarios colectivos como  el conjunto de comprensiones, formas de pensamiento, significaciones y/o representaciones sociales que influyen en las formas de comportamiento e interacción social. 
2. Realización de piezas artísticas o audiovisuales que den cuenta de estas reflexiones, por ejemplo: Vallas o señales, estampados, Clips de Radio, Canción para el mundo, Teatro-foro, murales con mensajes relacionados con los imaginarios colectivos</t>
    </r>
  </si>
  <si>
    <t>Productos del Plan Integral de Reparación Colectiva implementados</t>
  </si>
  <si>
    <t>Evaluación</t>
  </si>
  <si>
    <t>Informe</t>
  </si>
  <si>
    <t>Publicación</t>
  </si>
  <si>
    <t>Registros contables</t>
  </si>
  <si>
    <t>TIPO_DE_FUENTE</t>
  </si>
  <si>
    <t>Asociados_a_fenómenos_de_origen_humano_no_intencionales:_aglomeración_de_público</t>
  </si>
  <si>
    <t>1._Rara</t>
  </si>
  <si>
    <t>1._Insignificante</t>
  </si>
  <si>
    <t>Asociados_a_fenómenos_de_origen_natural:_atmosféricos,_hidrológicos,_geológicos,_otros</t>
  </si>
  <si>
    <t>2._Improbable</t>
  </si>
  <si>
    <t>2._Menor</t>
  </si>
  <si>
    <t>Desarrollo_productivo</t>
  </si>
  <si>
    <t>3._Posible</t>
  </si>
  <si>
    <t>3._Moderado</t>
  </si>
  <si>
    <t>Asociados_a_fenómenos_de_origen_tecnológico:_químicos,_eléctricos,_mecánicos,_térmicos</t>
  </si>
  <si>
    <t>4._Probable</t>
  </si>
  <si>
    <t>4._Mayor</t>
  </si>
  <si>
    <t>De_calendario</t>
  </si>
  <si>
    <t>5._Casi_seguro</t>
  </si>
  <si>
    <t>5._Catastrófico</t>
  </si>
  <si>
    <t>De_mercado</t>
  </si>
  <si>
    <t>Kilómetro_cuadrado</t>
  </si>
  <si>
    <t>Metro_cuadrado</t>
  </si>
  <si>
    <t>Metro_cúbico</t>
  </si>
  <si>
    <t xml:space="preserve">No aplica </t>
  </si>
  <si>
    <t>TAREAS</t>
  </si>
  <si>
    <t>CRONOGRAMA</t>
  </si>
  <si>
    <t>E</t>
  </si>
  <si>
    <t>F</t>
  </si>
  <si>
    <t>M</t>
  </si>
  <si>
    <t>A</t>
  </si>
  <si>
    <t>J</t>
  </si>
  <si>
    <t>S</t>
  </si>
  <si>
    <t>O</t>
  </si>
  <si>
    <t>N</t>
  </si>
  <si>
    <t>D</t>
  </si>
  <si>
    <t>RESPONSABLES</t>
  </si>
  <si>
    <t>Cumplimiento del Plan Integral de Reparación Colectiva (PIRC), del Sujeto Colectivo (XXX)</t>
  </si>
  <si>
    <t>Producto</t>
  </si>
  <si>
    <t>Actividades</t>
  </si>
  <si>
    <t>INSTRUMENTOS PARA LA FORMULACIÓN DE PIRC - COMUNIDADES CAMPESINAS Y BARRIALES</t>
  </si>
  <si>
    <t>Versión</t>
  </si>
  <si>
    <t>Fecha del cambio</t>
  </si>
  <si>
    <t>Descripción de la modificación</t>
  </si>
  <si>
    <t>V1</t>
  </si>
  <si>
    <t>Creación del instrumento</t>
  </si>
  <si>
    <r>
      <rPr>
        <sz val="9"/>
        <color rgb="FFFF0000"/>
        <rFont val="Verdana"/>
        <family val="2"/>
      </rPr>
      <t>Número de piezas</t>
    </r>
    <r>
      <rPr>
        <sz val="9"/>
        <color theme="1"/>
        <rFont val="Verdana"/>
        <family val="2"/>
      </rPr>
      <t xml:space="preserve">
Número de sesiones o intercambios de experiencias</t>
    </r>
  </si>
  <si>
    <r>
      <rPr>
        <sz val="9"/>
        <color rgb="FFFF0000"/>
        <rFont val="Verdana"/>
        <family val="2"/>
      </rPr>
      <t>Número de intercambios de saberes</t>
    </r>
    <r>
      <rPr>
        <sz val="9"/>
        <color theme="1"/>
        <rFont val="Verdana"/>
        <family val="2"/>
      </rPr>
      <t xml:space="preserve">
Número de sesiones o intercambios de experiencias</t>
    </r>
  </si>
  <si>
    <r>
      <rPr>
        <sz val="9"/>
        <color rgb="FFFF0000"/>
        <rFont val="Verdana"/>
        <family val="2"/>
      </rPr>
      <t>Número de encuentros</t>
    </r>
    <r>
      <rPr>
        <sz val="9"/>
        <color theme="1"/>
        <rFont val="Verdana"/>
        <family val="2"/>
      </rPr>
      <t xml:space="preserve">
Número de sesiones o intercambios de experiencias</t>
    </r>
  </si>
  <si>
    <r>
      <t xml:space="preserve">Número de sesiones de grupos de apoyo
</t>
    </r>
    <r>
      <rPr>
        <sz val="9"/>
        <color rgb="FFFF0000"/>
        <rFont val="Verdana"/>
        <family val="2"/>
      </rPr>
      <t>Número de actividades</t>
    </r>
    <r>
      <rPr>
        <sz val="9"/>
        <color theme="1"/>
        <rFont val="Verdana"/>
        <family val="2"/>
      </rPr>
      <t xml:space="preserve">
Número de sesiones o intercambios de experiencias</t>
    </r>
  </si>
  <si>
    <r>
      <rPr>
        <sz val="9"/>
        <color rgb="FFFF0000"/>
        <rFont val="Verdana"/>
        <family val="2"/>
      </rPr>
      <t>Número de intervenciones</t>
    </r>
    <r>
      <rPr>
        <sz val="9"/>
        <color theme="1"/>
        <rFont val="Verdana"/>
        <family val="2"/>
      </rPr>
      <t xml:space="preserve">
Número de sesiones o intercambios de experiencias</t>
    </r>
  </si>
  <si>
    <r>
      <rPr>
        <sz val="9"/>
        <color rgb="FFFF0000"/>
        <rFont val="Verdana"/>
        <family val="2"/>
      </rPr>
      <t>Piezas artísticas o audiovisuales entregadas</t>
    </r>
    <r>
      <rPr>
        <sz val="9"/>
        <color theme="1"/>
        <rFont val="Verdana"/>
        <family val="2"/>
      </rPr>
      <t xml:space="preserve">
Sesiones o intercambios de experiencia realizados</t>
    </r>
  </si>
  <si>
    <r>
      <rPr>
        <sz val="9"/>
        <color rgb="FFFF0000"/>
        <rFont val="Verdana"/>
        <family val="2"/>
      </rPr>
      <t>Número de intercambios de saberes realizados</t>
    </r>
    <r>
      <rPr>
        <sz val="9"/>
        <color theme="1"/>
        <rFont val="Verdana"/>
        <family val="2"/>
      </rPr>
      <t xml:space="preserve">
Número de sesiones o intercambios de experiencia realizados</t>
    </r>
  </si>
  <si>
    <r>
      <rPr>
        <sz val="9"/>
        <color rgb="FFFF0000"/>
        <rFont val="Verdana"/>
        <family val="2"/>
      </rPr>
      <t>Número de intervenciones artísticas y/o simbólicas  realizadas</t>
    </r>
    <r>
      <rPr>
        <sz val="9"/>
        <color theme="1"/>
        <rFont val="Verdana"/>
        <family val="2"/>
      </rPr>
      <t xml:space="preserve">
Número de sesiones o intercambios de experiencia realizados</t>
    </r>
  </si>
  <si>
    <t>TOTAL PIRC</t>
  </si>
  <si>
    <t>INDICADORES DE GESTIÓN
(Una por producto marcada como ruta crítica)</t>
  </si>
  <si>
    <t>ACTIVIDAD PRINCIPAL</t>
  </si>
  <si>
    <t>INDICADOR DE GESTIÓN</t>
  </si>
  <si>
    <t>Servicios de realización de eventos relacionados con prácticas tradicionales, sociales y culturales afectadas por el conflicto armado</t>
  </si>
  <si>
    <t>MATRIZ DE SEGUIMIENTO</t>
  </si>
  <si>
    <t>Número</t>
  </si>
  <si>
    <t>Servicios de apoyo a Iniciativas Locales de no repetición</t>
  </si>
  <si>
    <t>DT_VALLE DEL CAUCA</t>
  </si>
  <si>
    <r>
      <t xml:space="preserve">QUIENES SON
</t>
    </r>
    <r>
      <rPr>
        <sz val="10"/>
        <color theme="0"/>
        <rFont val="Verdana"/>
        <family val="2"/>
      </rPr>
      <t>(NOMBRE)</t>
    </r>
  </si>
  <si>
    <r>
      <t xml:space="preserve">CARACTERÍSTICAS
</t>
    </r>
    <r>
      <rPr>
        <sz val="10"/>
        <color theme="0"/>
        <rFont val="Verdana"/>
        <family val="2"/>
      </rPr>
      <t>(Descripción de la población-quienes son ellos)</t>
    </r>
  </si>
  <si>
    <t>Este producto consiste en la implementación y/o actualización de módulos de formación, autoformación, o intercambios de experiencias desde el conocimiento y experticia del sujeto de reparación en conjunto con profesionales externos cuando así se requiera sobre la prevención de la  violencia basada en género y la discriminación por diversidad sexual. Estos espacios podrán ser presenciales o virtuales</t>
  </si>
  <si>
    <r>
      <rPr>
        <sz val="9"/>
        <color rgb="FFFF0000"/>
        <rFont val="Verdana"/>
        <family val="2"/>
      </rPr>
      <t>Número de espacios de formación</t>
    </r>
    <r>
      <rPr>
        <sz val="9"/>
        <color theme="1"/>
        <rFont val="Verdana"/>
        <family val="2"/>
      </rPr>
      <t xml:space="preserve">
Número de intercambios de experiencias</t>
    </r>
  </si>
  <si>
    <r>
      <rPr>
        <sz val="9"/>
        <color rgb="FFFF0000"/>
        <rFont val="Verdana"/>
        <family val="2"/>
      </rPr>
      <t xml:space="preserve">Espacios de formación realizados
</t>
    </r>
    <r>
      <rPr>
        <sz val="9"/>
        <color theme="1"/>
        <rFont val="Verdana"/>
        <family val="2"/>
      </rPr>
      <t xml:space="preserve">
Intercambios de experiencias realizados</t>
    </r>
  </si>
  <si>
    <t xml:space="preserve">Consiste en la divulgación a terceros (autoridades, organizaciones, antagonistas, empresa privada) de la vivencia del conflicto armado de los sujetos de reparación colectiva. Dentro de estos espacios se encuentran Seminarios, Congresos, Charlas, Conversatorios, Cátedras, Foros, Cineforos, Teatro - Foro.  </t>
  </si>
  <si>
    <t>Número de espacios</t>
  </si>
  <si>
    <t>Espacios de divulgación realizados</t>
  </si>
  <si>
    <t>Consiste en la realización de conmemoraciones y homenajes de acuerdo a las costumbres propias de los colectivos víctimas del conflicto armado para el restablecimiento de su buen nombre y hacer memoria para favorecer la desestigmatización.</t>
  </si>
  <si>
    <t>Conmemoraciones/homenajes realizados</t>
  </si>
  <si>
    <t>Espacios realizados</t>
  </si>
  <si>
    <r>
      <rPr>
        <sz val="9"/>
        <color rgb="FFFF0000"/>
        <rFont val="Verdana"/>
        <family val="2"/>
      </rPr>
      <t>Número de encuentros realizados</t>
    </r>
    <r>
      <rPr>
        <sz val="9"/>
        <color theme="1"/>
        <rFont val="Verdana"/>
        <family val="2"/>
      </rPr>
      <t xml:space="preserve">
Número de sesiones o intercambios de experiencia realizados</t>
    </r>
  </si>
  <si>
    <r>
      <t xml:space="preserve">Número de eventos de formación
</t>
    </r>
    <r>
      <rPr>
        <sz val="9"/>
        <color theme="1"/>
        <rFont val="Verdana"/>
        <family val="2"/>
      </rPr>
      <t xml:space="preserve">Número de Dotaciones </t>
    </r>
  </si>
  <si>
    <r>
      <t xml:space="preserve">Eventos de formación realizados
</t>
    </r>
    <r>
      <rPr>
        <sz val="9"/>
        <color theme="1"/>
        <rFont val="Verdana"/>
        <family val="2"/>
      </rPr>
      <t xml:space="preserve">
Dotaciones entregadas</t>
    </r>
  </si>
  <si>
    <r>
      <t xml:space="preserve">Número de sesiones de grupos de apoyo realizadas
</t>
    </r>
    <r>
      <rPr>
        <sz val="9"/>
        <color rgb="FFFF0000"/>
        <rFont val="Verdana"/>
        <family val="2"/>
      </rPr>
      <t xml:space="preserve">
Número de actividades artísticas, simbólicas y rituales realizadas</t>
    </r>
    <r>
      <rPr>
        <sz val="9"/>
        <color theme="1"/>
        <rFont val="Verdana"/>
        <family val="2"/>
      </rPr>
      <t xml:space="preserve">
Número de sesiones o intercambios de experiencia realizados</t>
    </r>
  </si>
  <si>
    <t xml:space="preserve">Consiste en la construcción monumentos que conmemoren a las víctimas  o inscriban la memoria del conflicto armado en el territorio. Por ejemplo pedestales, esculturas, memoriales (muro con nombres de las víctimas). </t>
  </si>
  <si>
    <t>Adecuación de infraestructura dispuesta al colectivo para que pueda desarrollar actividades culturales, sociales y de formación relacionadas con su proyecto colectivo.</t>
  </si>
  <si>
    <t>Dotación de infraestructura dispuesta al colectivo para que pueda desarrollar actividades culturales, sociales y de formación relacionadas con su proyecto colectivo.</t>
  </si>
  <si>
    <r>
      <rPr>
        <sz val="9"/>
        <color rgb="FFFF0000"/>
        <rFont val="Verdana"/>
        <family val="2"/>
      </rPr>
      <t>Número de dotaciones</t>
    </r>
    <r>
      <rPr>
        <sz val="9"/>
        <color rgb="FF7030A0"/>
        <rFont val="Verdana"/>
        <family val="2"/>
      </rPr>
      <t xml:space="preserve">
</t>
    </r>
    <r>
      <rPr>
        <sz val="9"/>
        <color theme="1"/>
        <rFont val="Verdana"/>
        <family val="2"/>
      </rPr>
      <t xml:space="preserve">
Número de capacitaciones</t>
    </r>
  </si>
  <si>
    <r>
      <rPr>
        <sz val="9"/>
        <color rgb="FFFF0000"/>
        <rFont val="Verdana"/>
        <family val="2"/>
      </rPr>
      <t>Dotaciones entregadas</t>
    </r>
    <r>
      <rPr>
        <sz val="9"/>
        <color rgb="FF7030A0"/>
        <rFont val="Verdana"/>
        <family val="2"/>
      </rPr>
      <t xml:space="preserve">
</t>
    </r>
    <r>
      <rPr>
        <sz val="9"/>
        <color theme="1"/>
        <rFont val="Verdana"/>
        <family val="2"/>
      </rPr>
      <t xml:space="preserve">
Capacitaciones realizadas</t>
    </r>
  </si>
  <si>
    <t>Se busca que mediante el acceso a la acumulación de activos la población vulnerable logre una inclusión productiva sostenible. Entre los componentes que se entregan se encuentran: insumos, maquinaria, equipos para dotar las unidades productivas</t>
  </si>
  <si>
    <t>Número de dotaciones</t>
  </si>
  <si>
    <t>Dotaciones entregadas</t>
  </si>
  <si>
    <t>Infraestructura</t>
  </si>
  <si>
    <t>Seguimiento</t>
  </si>
  <si>
    <t>Orden_público</t>
  </si>
  <si>
    <t>POBLACIÓN AFECTADA Y OBJETIVO</t>
  </si>
  <si>
    <t>PROCESO REPARACIÓN INTEGRAL</t>
  </si>
  <si>
    <t>PROCEDIMIENTO DISEÑO, FORMULACIÓN Y APROBACIÓN DEL PLAN INTEGRAL DE REPARACIÓN COLECTIVA PARA SUJETOS NO ÉTNICOS</t>
  </si>
  <si>
    <t>Clasificación de la actividad</t>
  </si>
  <si>
    <t>Indicador de gestión</t>
  </si>
  <si>
    <t>Convocatorias realizadas</t>
  </si>
  <si>
    <t>Mesas de trabajo realizadas</t>
  </si>
  <si>
    <t>Reuniones realizadas</t>
  </si>
  <si>
    <t>Estrategias diseñadas</t>
  </si>
  <si>
    <t>Estrategias asesoradas</t>
  </si>
  <si>
    <t>Campañas asesoradas</t>
  </si>
  <si>
    <t>Instrumentos De Asistencia Tecnica Desarrollados</t>
  </si>
  <si>
    <t>Asistencias Técnicas Realizadas</t>
  </si>
  <si>
    <t>Programas De Capacitación Diseñados</t>
  </si>
  <si>
    <t>Asesorías Y Consultorías Contratadas</t>
  </si>
  <si>
    <t>Plan De Comunicación asesorado</t>
  </si>
  <si>
    <t>Programas De Formación Diseñados Y Actualizados</t>
  </si>
  <si>
    <t>Proyectos productivos acompañados</t>
  </si>
  <si>
    <t>Asistencias Técnicas A Emprendimientos Realizadas</t>
  </si>
  <si>
    <t>Actividades de sensibilización realizadas</t>
  </si>
  <si>
    <t>Desarrollo Productivo</t>
  </si>
  <si>
    <t>Áreas sembradas con cobertura vegetal</t>
  </si>
  <si>
    <t>Hectáreas</t>
  </si>
  <si>
    <t>Instrumentos De Asistencia Técnica Desarrollados</t>
  </si>
  <si>
    <t>Proyectos productivos formulados</t>
  </si>
  <si>
    <t>Proyectos productivos evaluados</t>
  </si>
  <si>
    <t>Proyectos productivos implementados</t>
  </si>
  <si>
    <t>Animales adquiridos</t>
  </si>
  <si>
    <t>Animales entregados</t>
  </si>
  <si>
    <t>Equipos adquiridos</t>
  </si>
  <si>
    <t>Equipos entregados</t>
  </si>
  <si>
    <t>Mobiliario entregado</t>
  </si>
  <si>
    <t>Mobiliario adquirido</t>
  </si>
  <si>
    <t>Maquinaria adquirida</t>
  </si>
  <si>
    <t>Maquinaria entregada</t>
  </si>
  <si>
    <t>Herramienta adquirida</t>
  </si>
  <si>
    <t>Herramienta entregada</t>
  </si>
  <si>
    <t>Instrumentos musicales adquiridos</t>
  </si>
  <si>
    <t>Instrumentos musicales entregados</t>
  </si>
  <si>
    <t>Vestuario adquirido</t>
  </si>
  <si>
    <t>Vestuario entregado</t>
  </si>
  <si>
    <t>Vehículos adquiridos</t>
  </si>
  <si>
    <t>Vehículos entregados</t>
  </si>
  <si>
    <t>Materiales adquiridos</t>
  </si>
  <si>
    <t>Materiales entregados</t>
  </si>
  <si>
    <t>Página web diseñada</t>
  </si>
  <si>
    <t>Página web publicada</t>
  </si>
  <si>
    <t>Ejemplares De Cartillas Elaborados Y Difundidos</t>
  </si>
  <si>
    <t>Textos adquiridos</t>
  </si>
  <si>
    <t>Textos entregados</t>
  </si>
  <si>
    <t>Textos diseñados</t>
  </si>
  <si>
    <t>Material pedagógico adquirido</t>
  </si>
  <si>
    <t>Material pedagógico entregado</t>
  </si>
  <si>
    <t>Material pedagógico diseñado</t>
  </si>
  <si>
    <t>Maquinaria alquilada</t>
  </si>
  <si>
    <t>Estampados realizados</t>
  </si>
  <si>
    <t>Materiales de construcción adquiridos</t>
  </si>
  <si>
    <t>Materiales de construcción entregados</t>
  </si>
  <si>
    <t>Jornadas De Mujeres Realizadas</t>
  </si>
  <si>
    <t>Encuentros Culturales Realizados</t>
  </si>
  <si>
    <t>Instituciones convocadas</t>
  </si>
  <si>
    <t>Ejercicios de Participación realizados</t>
  </si>
  <si>
    <t>Espacios de Divulgación realizados</t>
  </si>
  <si>
    <t>Sesiones de socialización realizadas</t>
  </si>
  <si>
    <t xml:space="preserve">Eventos de intercambio de conocimiento realizados  </t>
  </si>
  <si>
    <t xml:space="preserve">Eventos de intercambio de experiencias realizados  </t>
  </si>
  <si>
    <t>Rituales realizados</t>
  </si>
  <si>
    <t>Formaciones realizadas</t>
  </si>
  <si>
    <t>Actividades De Capacitacion realizadas</t>
  </si>
  <si>
    <t>Jornadas de cierre de formación realizadas</t>
  </si>
  <si>
    <t>Intercambios de saberes realizados</t>
  </si>
  <si>
    <t>Intercambios de experiencias realizados</t>
  </si>
  <si>
    <t>Actividades De Capacitación realizadas</t>
  </si>
  <si>
    <t>Jornadas de niños, niñas y jóvenes realizadas</t>
  </si>
  <si>
    <t>Jornadas de adultos mayores realizadas</t>
  </si>
  <si>
    <t>Foros Realizados</t>
  </si>
  <si>
    <t>Ejercicios pedagógicos realizados</t>
  </si>
  <si>
    <t>Talleres de formación realizados</t>
  </si>
  <si>
    <t>Capacitaciones realizadas</t>
  </si>
  <si>
    <t>Tejedores y tejedoras formadas</t>
  </si>
  <si>
    <t xml:space="preserve">Plan de capacitación implementado  </t>
  </si>
  <si>
    <t>Porcentaje</t>
  </si>
  <si>
    <t xml:space="preserve">Plan de capacitación diseñado  </t>
  </si>
  <si>
    <t>Referentes de cuidado formados</t>
  </si>
  <si>
    <t>Acciones De Fortalecimiento Institucional Emprendidas</t>
  </si>
  <si>
    <t>Mesas De Trabajo Realizadas</t>
  </si>
  <si>
    <t xml:space="preserve">Procesos de concertación adelantados </t>
  </si>
  <si>
    <t>Acciones coordinadas</t>
  </si>
  <si>
    <t>Mano de obra contratada</t>
  </si>
  <si>
    <t>Área de Infraestructura Mejorada</t>
  </si>
  <si>
    <t>Obras Contratadas Para Mantenimiento De La Infraestructura Física</t>
  </si>
  <si>
    <t>Obras Contratadas Para Adecuación De La Infraestructura Física</t>
  </si>
  <si>
    <t>Metros Cuadrados De Áreas Mejoradas</t>
  </si>
  <si>
    <t>Metros Cuadrados De Áreas Intervenidas</t>
  </si>
  <si>
    <t>Metros Cuadrados De Áreas Adecuadas</t>
  </si>
  <si>
    <t>Murales construidos</t>
  </si>
  <si>
    <t>Murales intervenidos</t>
  </si>
  <si>
    <t>Vallas instaladas</t>
  </si>
  <si>
    <t>Vallas diseñadas</t>
  </si>
  <si>
    <t>Señales comunitarias diseñadas</t>
  </si>
  <si>
    <t>Señales comunitarias instaladas</t>
  </si>
  <si>
    <t>Intervenciones comunitarias realizadas</t>
  </si>
  <si>
    <t>Clips radiales realizados</t>
  </si>
  <si>
    <t>Videos grabados</t>
  </si>
  <si>
    <t>Videos editados</t>
  </si>
  <si>
    <t>Fotografías impresas</t>
  </si>
  <si>
    <t>Piezas musicales producidas</t>
  </si>
  <si>
    <t>Entrevistas realizadas</t>
  </si>
  <si>
    <t>Boletines Publicados</t>
  </si>
  <si>
    <t>Boletines elaborados</t>
  </si>
  <si>
    <t>Documentos de soporte elaborados</t>
  </si>
  <si>
    <t>Documentos publicados</t>
  </si>
  <si>
    <t>Diagnósticos Generados</t>
  </si>
  <si>
    <t>Mantenimiento</t>
  </si>
  <si>
    <t>Informes de seguimiento realizados</t>
  </si>
  <si>
    <t>Reuniones de seguimiento realizadas</t>
  </si>
  <si>
    <t>Actas Realizadas</t>
  </si>
  <si>
    <t>Evaluaciones realizadas</t>
  </si>
  <si>
    <t>Unidad de medida</t>
  </si>
  <si>
    <t>Estudios para infraestructura realizados</t>
  </si>
  <si>
    <t>Acto administrativo</t>
  </si>
  <si>
    <t>Resolución de cierre de PIRC</t>
  </si>
  <si>
    <t xml:space="preserve">Acta de implementación del producto </t>
  </si>
  <si>
    <t>No aplica</t>
  </si>
  <si>
    <t>V2</t>
  </si>
  <si>
    <t>- Ajuste de imagen institucional
- Actualización de catálogo de productos
- Incorporación del anexo de indicadores de gestión</t>
  </si>
  <si>
    <r>
      <t xml:space="preserve">Anexo 1 </t>
    </r>
    <r>
      <rPr>
        <sz val="9"/>
        <color theme="1"/>
        <rFont val="Verdana"/>
        <family val="2"/>
      </rPr>
      <t>Control de cambios</t>
    </r>
  </si>
  <si>
    <t>Código: 430,08,15-41</t>
  </si>
  <si>
    <t>Versión: 02</t>
  </si>
  <si>
    <t>Fecha: 02/12/2021</t>
  </si>
  <si>
    <t>Página: 1 de 7</t>
  </si>
  <si>
    <t>Página: 3 de 7</t>
  </si>
  <si>
    <t>Página: 2 de 7</t>
  </si>
  <si>
    <t>Página: 4 de 7</t>
  </si>
  <si>
    <t>Página: 5 de 7</t>
  </si>
  <si>
    <t>Página: 6 de 7</t>
  </si>
  <si>
    <t>Página: 7 de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</si>
</sst>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 #,##0"/>
  </numFmts>
  <fonts count="26" x14ac:knownFonts="1">
    <font>
      <sz val="11"/>
      <color theme="1"/>
      <name val="Calibri"/>
      <family val="2"/>
      <scheme val="minor"/>
    </font>
    <font>
      <sz val="11"/>
      <color theme="1"/>
      <name val="Calibri"/>
      <family val="2"/>
      <scheme val="minor"/>
    </font>
    <font>
      <sz val="9"/>
      <color theme="1"/>
      <name val="Verdana"/>
      <family val="2"/>
    </font>
    <font>
      <sz val="9"/>
      <color theme="0"/>
      <name val="Verdana"/>
      <family val="2"/>
    </font>
    <font>
      <sz val="9"/>
      <name val="Verdana"/>
      <family val="2"/>
    </font>
    <font>
      <b/>
      <sz val="9"/>
      <name val="Verdana"/>
      <family val="2"/>
    </font>
    <font>
      <sz val="11"/>
      <color theme="1"/>
      <name val="Verdana"/>
      <family val="2"/>
    </font>
    <font>
      <sz val="10"/>
      <color theme="1"/>
      <name val="Verdana"/>
      <family val="2"/>
    </font>
    <font>
      <sz val="11"/>
      <color theme="0"/>
      <name val="Verdana"/>
      <family val="2"/>
    </font>
    <font>
      <sz val="11"/>
      <name val="Verdana"/>
      <family val="2"/>
    </font>
    <font>
      <b/>
      <sz val="9"/>
      <color theme="1"/>
      <name val="Verdana"/>
      <family val="2"/>
    </font>
    <font>
      <sz val="9"/>
      <color indexed="81"/>
      <name val="Tahoma"/>
      <family val="2"/>
    </font>
    <font>
      <sz val="9"/>
      <color rgb="FF000000"/>
      <name val="Verdana"/>
      <family val="2"/>
    </font>
    <font>
      <sz val="8"/>
      <color indexed="81"/>
      <name val="Tahoma"/>
      <family val="2"/>
    </font>
    <font>
      <sz val="14"/>
      <color theme="0"/>
      <name val="Verdana"/>
      <family val="2"/>
    </font>
    <font>
      <sz val="9"/>
      <color rgb="FFFF0000"/>
      <name val="Verdana"/>
      <family val="2"/>
    </font>
    <font>
      <u/>
      <sz val="11"/>
      <color theme="10"/>
      <name val="Calibri"/>
      <family val="2"/>
      <scheme val="minor"/>
    </font>
    <font>
      <u/>
      <sz val="11"/>
      <color theme="11"/>
      <name val="Calibri"/>
      <family val="2"/>
      <scheme val="minor"/>
    </font>
    <font>
      <b/>
      <u/>
      <sz val="14"/>
      <color rgb="FFFFFFFF"/>
      <name val="Verdana"/>
      <family val="2"/>
    </font>
    <font>
      <sz val="10"/>
      <color rgb="FFFFC000"/>
      <name val="Verdana"/>
      <family val="2"/>
    </font>
    <font>
      <sz val="11"/>
      <color rgb="FFFFFFFF"/>
      <name val="Verdana"/>
      <family val="2"/>
    </font>
    <font>
      <b/>
      <sz val="11"/>
      <color theme="0"/>
      <name val="Verdana"/>
      <family val="2"/>
    </font>
    <font>
      <sz val="10"/>
      <color theme="0"/>
      <name val="Verdana"/>
      <family val="2"/>
    </font>
    <font>
      <b/>
      <sz val="9"/>
      <color theme="0"/>
      <name val="Verdana"/>
      <family val="2"/>
    </font>
    <font>
      <sz val="12"/>
      <color theme="0"/>
      <name val="Calibri"/>
      <family val="2"/>
      <scheme val="minor"/>
    </font>
    <font>
      <sz val="9"/>
      <color rgb="FF7030A0"/>
      <name val="Verdana"/>
      <family val="2"/>
    </font>
  </fonts>
  <fills count="14">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34998626667073579"/>
        <bgColor indexed="64"/>
      </patternFill>
    </fill>
    <fill>
      <patternFill patternType="solid">
        <fgColor rgb="FFFFFFFF"/>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0" tint="-0.14999847407452621"/>
        <bgColor indexed="64"/>
      </patternFill>
    </fill>
    <fill>
      <patternFill patternType="solid">
        <fgColor theme="1" tint="4.9989318521683403E-2"/>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1" tint="0.14999847407452621"/>
        <bgColor rgb="FF000000"/>
      </patternFill>
    </fill>
    <fill>
      <patternFill patternType="solid">
        <fgColor theme="0" tint="-0.499984740745262"/>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auto="1"/>
      </left>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auto="1"/>
      </left>
      <right/>
      <top/>
      <bottom style="thin">
        <color auto="1"/>
      </bottom>
      <diagonal/>
    </border>
    <border>
      <left/>
      <right style="thin">
        <color auto="1"/>
      </right>
      <top/>
      <bottom style="thin">
        <color auto="1"/>
      </bottom>
      <diagonal/>
    </border>
    <border>
      <left/>
      <right/>
      <top style="thick">
        <color theme="0"/>
      </top>
      <bottom/>
      <diagonal/>
    </border>
    <border>
      <left/>
      <right/>
      <top/>
      <bottom style="thin">
        <color theme="0"/>
      </bottom>
      <diagonal/>
    </border>
    <border>
      <left/>
      <right style="thin">
        <color rgb="FFFFFFFF"/>
      </right>
      <top style="thin">
        <color rgb="FFFFFFFF"/>
      </top>
      <bottom style="thin">
        <color rgb="FFFFFFFF"/>
      </bottom>
      <diagonal/>
    </border>
    <border>
      <left style="thin">
        <color rgb="FFFFFFFF"/>
      </left>
      <right/>
      <top style="thin">
        <color theme="0"/>
      </top>
      <bottom style="thin">
        <color theme="0"/>
      </bottom>
      <diagonal/>
    </border>
    <border>
      <left/>
      <right style="thin">
        <color rgb="FFFFFFFF"/>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bottom/>
      <diagonal/>
    </border>
    <border>
      <left/>
      <right style="thin">
        <color theme="0"/>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1" fillId="0" borderId="0"/>
    <xf numFmtId="0" fontId="16" fillId="0" borderId="0" applyNumberFormat="0" applyFill="0" applyBorder="0" applyAlignment="0" applyProtection="0"/>
    <xf numFmtId="0" fontId="17" fillId="0" borderId="0" applyNumberFormat="0" applyFill="0" applyBorder="0" applyAlignment="0" applyProtection="0"/>
  </cellStyleXfs>
  <cellXfs count="213">
    <xf numFmtId="0" fontId="0" fillId="0" borderId="0" xfId="0"/>
    <xf numFmtId="0" fontId="2" fillId="0" borderId="1" xfId="0" applyFont="1" applyBorder="1" applyAlignment="1">
      <alignment vertical="center" wrapText="1"/>
    </xf>
    <xf numFmtId="0" fontId="7" fillId="0" borderId="0" xfId="0" applyFont="1" applyAlignment="1">
      <alignment wrapText="1"/>
    </xf>
    <xf numFmtId="0" fontId="2" fillId="0" borderId="0" xfId="0" applyFont="1" applyAlignment="1">
      <alignment vertical="center" wrapText="1"/>
    </xf>
    <xf numFmtId="0" fontId="6"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9" fillId="2" borderId="14" xfId="0" applyFont="1" applyFill="1" applyBorder="1" applyAlignment="1">
      <alignment vertical="center" wrapText="1"/>
    </xf>
    <xf numFmtId="0" fontId="9"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9" fillId="2" borderId="9" xfId="0" applyFont="1" applyFill="1" applyBorder="1" applyAlignment="1">
      <alignment horizontal="center" vertical="center" wrapText="1"/>
    </xf>
    <xf numFmtId="0" fontId="9" fillId="2" borderId="9" xfId="0" applyFont="1" applyFill="1" applyBorder="1" applyAlignment="1">
      <alignment vertical="center" wrapText="1"/>
    </xf>
    <xf numFmtId="0" fontId="9" fillId="0" borderId="9" xfId="0" applyFont="1" applyBorder="1" applyAlignment="1">
      <alignment horizontal="center" vertical="center" wrapText="1"/>
    </xf>
    <xf numFmtId="0" fontId="6" fillId="0" borderId="12" xfId="0" applyFont="1" applyBorder="1" applyAlignment="1">
      <alignment wrapText="1"/>
    </xf>
    <xf numFmtId="0" fontId="6" fillId="0" borderId="9" xfId="0" applyFont="1" applyBorder="1" applyAlignment="1">
      <alignment wrapText="1"/>
    </xf>
    <xf numFmtId="0" fontId="2" fillId="0" borderId="12" xfId="0" applyFont="1" applyBorder="1" applyAlignment="1">
      <alignment vertical="center" wrapText="1"/>
    </xf>
    <xf numFmtId="0" fontId="2" fillId="0" borderId="9" xfId="0" applyFont="1" applyBorder="1" applyAlignment="1">
      <alignment vertical="center" wrapText="1"/>
    </xf>
    <xf numFmtId="0" fontId="4" fillId="2" borderId="14" xfId="0" applyFont="1" applyFill="1" applyBorder="1" applyAlignment="1">
      <alignment horizontal="center" vertical="center" wrapText="1"/>
    </xf>
    <xf numFmtId="0" fontId="4" fillId="2" borderId="14" xfId="0" applyFont="1" applyFill="1" applyBorder="1" applyAlignment="1">
      <alignment vertical="center" wrapText="1"/>
    </xf>
    <xf numFmtId="0" fontId="4" fillId="0" borderId="14" xfId="0" applyFont="1" applyBorder="1" applyAlignment="1">
      <alignment horizontal="center" vertical="center" wrapText="1"/>
    </xf>
    <xf numFmtId="0" fontId="2" fillId="0" borderId="14" xfId="0" applyFont="1" applyBorder="1" applyAlignment="1">
      <alignment vertical="center" wrapText="1"/>
    </xf>
    <xf numFmtId="0" fontId="4" fillId="2" borderId="9" xfId="0" applyFont="1" applyFill="1" applyBorder="1" applyAlignment="1">
      <alignment horizontal="center" vertical="center" wrapText="1"/>
    </xf>
    <xf numFmtId="0" fontId="4" fillId="2" borderId="9" xfId="0" applyFont="1" applyFill="1" applyBorder="1" applyAlignment="1">
      <alignment vertical="center" wrapText="1"/>
    </xf>
    <xf numFmtId="0" fontId="4" fillId="0" borderId="9" xfId="0" applyFont="1" applyBorder="1" applyAlignment="1">
      <alignment horizontal="center" vertical="center" wrapText="1"/>
    </xf>
    <xf numFmtId="0" fontId="2" fillId="0" borderId="9" xfId="0" applyFont="1" applyBorder="1"/>
    <xf numFmtId="0" fontId="2" fillId="0" borderId="14" xfId="0" applyFont="1" applyBorder="1" applyAlignment="1">
      <alignment horizontal="center"/>
    </xf>
    <xf numFmtId="0" fontId="0" fillId="0" borderId="9" xfId="0" applyBorder="1" applyAlignment="1">
      <alignment wrapText="1"/>
    </xf>
    <xf numFmtId="0" fontId="0" fillId="0" borderId="14" xfId="0" applyBorder="1" applyAlignment="1">
      <alignment wrapText="1"/>
    </xf>
    <xf numFmtId="0" fontId="3" fillId="0" borderId="9"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4" borderId="9" xfId="0" applyFont="1" applyFill="1" applyBorder="1" applyAlignment="1">
      <alignment horizontal="center" vertical="center" wrapText="1"/>
    </xf>
    <xf numFmtId="0" fontId="2" fillId="0" borderId="9" xfId="0" applyFont="1" applyBorder="1" applyAlignment="1" applyProtection="1">
      <alignment horizontal="center" wrapText="1"/>
      <protection locked="0"/>
    </xf>
    <xf numFmtId="0" fontId="2" fillId="0" borderId="14" xfId="0" applyFont="1" applyBorder="1" applyAlignment="1" applyProtection="1">
      <alignment horizontal="center" wrapText="1"/>
      <protection locked="0"/>
    </xf>
    <xf numFmtId="0" fontId="2" fillId="4" borderId="9" xfId="0" applyFont="1" applyFill="1" applyBorder="1" applyAlignment="1" applyProtection="1">
      <alignment horizontal="center" vertical="center" wrapText="1"/>
      <protection locked="0"/>
    </xf>
    <xf numFmtId="0" fontId="2" fillId="0" borderId="9" xfId="0" applyFont="1" applyBorder="1" applyAlignment="1">
      <alignment horizontal="center" vertical="center" wrapText="1"/>
    </xf>
    <xf numFmtId="0" fontId="2" fillId="0" borderId="14" xfId="0" applyFont="1" applyBorder="1" applyAlignment="1">
      <alignment horizontal="center" vertical="center" wrapText="1"/>
    </xf>
    <xf numFmtId="0" fontId="6" fillId="0" borderId="12" xfId="0" applyFont="1" applyBorder="1" applyAlignment="1">
      <alignment vertical="center" wrapText="1"/>
    </xf>
    <xf numFmtId="0" fontId="6" fillId="0" borderId="9" xfId="0" applyFont="1" applyBorder="1" applyAlignment="1">
      <alignment vertical="center" wrapText="1"/>
    </xf>
    <xf numFmtId="0" fontId="6" fillId="0" borderId="12" xfId="0" applyFont="1" applyBorder="1" applyAlignment="1">
      <alignment horizontal="center" vertical="center" wrapText="1"/>
    </xf>
    <xf numFmtId="0" fontId="6" fillId="0" borderId="12" xfId="0" applyFont="1" applyBorder="1"/>
    <xf numFmtId="0" fontId="6" fillId="0" borderId="9" xfId="0" applyFont="1" applyBorder="1"/>
    <xf numFmtId="0" fontId="0" fillId="0" borderId="12" xfId="0" applyBorder="1" applyAlignment="1">
      <alignment wrapText="1"/>
    </xf>
    <xf numFmtId="0" fontId="6" fillId="0" borderId="12" xfId="0" applyFont="1" applyBorder="1" applyAlignment="1" applyProtection="1">
      <alignment horizontal="center" wrapText="1"/>
      <protection locked="0"/>
    </xf>
    <xf numFmtId="0" fontId="6" fillId="0" borderId="9" xfId="0" applyFont="1" applyBorder="1" applyAlignment="1" applyProtection="1">
      <alignment horizontal="center" wrapText="1"/>
      <protection locked="0"/>
    </xf>
    <xf numFmtId="0" fontId="19" fillId="0" borderId="0" xfId="0" applyFont="1" applyAlignment="1">
      <alignment wrapText="1"/>
    </xf>
    <xf numFmtId="0" fontId="6" fillId="0" borderId="14" xfId="0" applyFont="1" applyBorder="1" applyAlignment="1">
      <alignment wrapText="1"/>
    </xf>
    <xf numFmtId="0" fontId="2" fillId="8" borderId="9" xfId="0" applyFont="1" applyFill="1" applyBorder="1" applyAlignment="1">
      <alignment vertical="center" wrapText="1"/>
    </xf>
    <xf numFmtId="0" fontId="2" fillId="8" borderId="9" xfId="0" applyFont="1" applyFill="1" applyBorder="1" applyAlignment="1" applyProtection="1">
      <alignment vertical="center" wrapText="1"/>
      <protection locked="0"/>
    </xf>
    <xf numFmtId="0" fontId="2" fillId="8" borderId="9" xfId="0" applyFont="1" applyFill="1" applyBorder="1" applyAlignment="1">
      <alignment horizontal="center" vertical="center" wrapText="1"/>
    </xf>
    <xf numFmtId="0" fontId="2" fillId="8" borderId="9" xfId="0" applyFont="1" applyFill="1" applyBorder="1" applyAlignment="1" applyProtection="1">
      <alignment horizontal="center" vertical="center" wrapText="1"/>
      <protection locked="0"/>
    </xf>
    <xf numFmtId="0" fontId="2" fillId="8" borderId="9" xfId="0" applyFont="1" applyFill="1" applyBorder="1" applyAlignment="1" applyProtection="1">
      <alignment horizontal="center" wrapText="1"/>
      <protection locked="0"/>
    </xf>
    <xf numFmtId="0" fontId="4" fillId="0" borderId="1" xfId="0" applyFont="1" applyBorder="1" applyAlignment="1">
      <alignment vertical="center" wrapText="1"/>
    </xf>
    <xf numFmtId="0" fontId="4" fillId="0" borderId="0" xfId="0" applyFont="1" applyAlignment="1">
      <alignment vertical="center" wrapText="1"/>
    </xf>
    <xf numFmtId="0" fontId="15" fillId="0" borderId="1" xfId="0" applyFont="1" applyBorder="1" applyAlignment="1">
      <alignment vertical="center" wrapText="1"/>
    </xf>
    <xf numFmtId="0" fontId="25" fillId="0" borderId="1" xfId="0" applyFont="1" applyBorder="1" applyAlignment="1">
      <alignment vertical="center" wrapText="1"/>
    </xf>
    <xf numFmtId="0" fontId="2" fillId="0" borderId="1" xfId="0" applyFont="1" applyBorder="1" applyAlignment="1" applyProtection="1">
      <alignment vertical="center"/>
      <protection locked="0"/>
    </xf>
    <xf numFmtId="0" fontId="6" fillId="0" borderId="1" xfId="0" applyFont="1" applyBorder="1" applyAlignment="1" applyProtection="1">
      <alignment horizontal="center" vertical="center" wrapText="1"/>
      <protection locked="0"/>
    </xf>
    <xf numFmtId="0" fontId="6" fillId="0" borderId="15" xfId="0" applyFont="1" applyBorder="1" applyAlignment="1">
      <alignment wrapText="1"/>
    </xf>
    <xf numFmtId="164" fontId="4" fillId="0" borderId="14" xfId="0" applyNumberFormat="1" applyFont="1" applyBorder="1" applyAlignment="1">
      <alignment horizontal="center" vertical="center" wrapText="1"/>
    </xf>
    <xf numFmtId="164" fontId="2" fillId="0" borderId="14" xfId="0" applyNumberFormat="1" applyFont="1" applyBorder="1" applyAlignment="1">
      <alignment vertical="center" wrapText="1"/>
    </xf>
    <xf numFmtId="164" fontId="4" fillId="0" borderId="9" xfId="0" applyNumberFormat="1" applyFont="1" applyBorder="1" applyAlignment="1">
      <alignment horizontal="center" vertical="center" wrapText="1"/>
    </xf>
    <xf numFmtId="164" fontId="2" fillId="0" borderId="9" xfId="0" applyNumberFormat="1" applyFont="1" applyBorder="1" applyAlignment="1">
      <alignment vertical="center" wrapText="1"/>
    </xf>
    <xf numFmtId="164" fontId="3" fillId="6" borderId="9" xfId="0" applyNumberFormat="1" applyFont="1" applyFill="1" applyBorder="1" applyAlignment="1" applyProtection="1">
      <alignment vertical="center" wrapText="1"/>
      <protection locked="0"/>
    </xf>
    <xf numFmtId="164" fontId="18" fillId="7" borderId="21" xfId="0" applyNumberFormat="1" applyFont="1" applyFill="1" applyBorder="1" applyAlignment="1">
      <alignment vertical="center" wrapText="1"/>
    </xf>
    <xf numFmtId="0" fontId="2" fillId="0" borderId="0" xfId="0" applyFont="1"/>
    <xf numFmtId="0" fontId="2" fillId="0" borderId="1" xfId="0" applyFont="1" applyBorder="1"/>
    <xf numFmtId="0" fontId="2" fillId="0" borderId="0" xfId="0" applyFont="1" applyAlignment="1">
      <alignment wrapText="1"/>
    </xf>
    <xf numFmtId="0" fontId="10" fillId="0" borderId="0" xfId="0" applyFont="1" applyAlignment="1">
      <alignment vertical="center"/>
    </xf>
    <xf numFmtId="0" fontId="2" fillId="0" borderId="0" xfId="0" applyFont="1" applyAlignment="1">
      <alignment horizontal="center" vertical="center"/>
    </xf>
    <xf numFmtId="0" fontId="4" fillId="5"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0" borderId="0" xfId="0" applyFont="1" applyAlignment="1">
      <alignment vertical="center"/>
    </xf>
    <xf numFmtId="0" fontId="6" fillId="8" borderId="9" xfId="0" applyFont="1" applyFill="1" applyBorder="1" applyAlignment="1" applyProtection="1">
      <alignment vertical="center" wrapText="1"/>
      <protection locked="0"/>
    </xf>
    <xf numFmtId="0" fontId="6" fillId="8" borderId="9" xfId="0" applyFont="1" applyFill="1" applyBorder="1" applyAlignment="1" applyProtection="1">
      <alignment horizontal="center" vertical="center" wrapText="1"/>
      <protection locked="0"/>
    </xf>
    <xf numFmtId="0" fontId="12" fillId="8" borderId="9" xfId="0" applyFont="1" applyFill="1" applyBorder="1" applyAlignment="1" applyProtection="1">
      <alignment horizontal="center" vertical="center" wrapText="1"/>
      <protection locked="0"/>
    </xf>
    <xf numFmtId="0" fontId="12" fillId="8" borderId="9" xfId="0" applyFont="1" applyFill="1" applyBorder="1" applyAlignment="1" applyProtection="1">
      <alignment vertical="center" wrapText="1"/>
      <protection locked="0"/>
    </xf>
    <xf numFmtId="0" fontId="6" fillId="8" borderId="1" xfId="0" applyFont="1" applyFill="1" applyBorder="1" applyAlignment="1">
      <alignment horizontal="center" vertical="center" wrapText="1"/>
    </xf>
    <xf numFmtId="164" fontId="2" fillId="8" borderId="9" xfId="0" applyNumberFormat="1" applyFont="1" applyFill="1" applyBorder="1" applyAlignment="1" applyProtection="1">
      <alignment vertical="center" wrapText="1"/>
      <protection locked="0"/>
    </xf>
    <xf numFmtId="0" fontId="10" fillId="0" borderId="0" xfId="0" applyFont="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49" fontId="4" fillId="0" borderId="1" xfId="0" applyNumberFormat="1" applyFont="1" applyBorder="1" applyAlignment="1">
      <alignment vertical="center" wrapText="1"/>
    </xf>
    <xf numFmtId="0" fontId="4" fillId="0" borderId="1" xfId="0" applyFont="1" applyBorder="1" applyAlignment="1" applyProtection="1">
      <alignment vertical="center"/>
      <protection locked="0"/>
    </xf>
    <xf numFmtId="164" fontId="4" fillId="0" borderId="14" xfId="0" applyNumberFormat="1" applyFont="1" applyBorder="1" applyAlignment="1">
      <alignment vertical="center" wrapText="1"/>
    </xf>
    <xf numFmtId="0" fontId="8" fillId="11" borderId="9" xfId="0" applyFont="1" applyFill="1" applyBorder="1" applyAlignment="1">
      <alignment horizontal="center" vertical="center" wrapText="1"/>
    </xf>
    <xf numFmtId="0" fontId="3" fillId="11" borderId="9" xfId="0" applyFont="1" applyFill="1" applyBorder="1" applyAlignment="1">
      <alignment vertical="center" wrapText="1"/>
    </xf>
    <xf numFmtId="0" fontId="3" fillId="11" borderId="9" xfId="0" applyFont="1" applyFill="1" applyBorder="1" applyAlignment="1">
      <alignment horizontal="center" vertical="center" wrapText="1"/>
    </xf>
    <xf numFmtId="164" fontId="3" fillId="11" borderId="9" xfId="0" applyNumberFormat="1" applyFont="1" applyFill="1" applyBorder="1" applyAlignment="1">
      <alignment horizontal="center" vertical="center" wrapText="1"/>
    </xf>
    <xf numFmtId="164" fontId="3" fillId="11" borderId="9" xfId="0" applyNumberFormat="1" applyFont="1" applyFill="1" applyBorder="1" applyAlignment="1" applyProtection="1">
      <alignment horizontal="center" vertical="center" wrapText="1"/>
      <protection locked="0"/>
    </xf>
    <xf numFmtId="0" fontId="23" fillId="4" borderId="9" xfId="0" applyFont="1" applyFill="1" applyBorder="1" applyAlignment="1">
      <alignment horizontal="center" vertical="center" wrapText="1"/>
    </xf>
    <xf numFmtId="0" fontId="10" fillId="0" borderId="9" xfId="0" applyFont="1" applyBorder="1" applyAlignment="1">
      <alignment vertical="center" wrapText="1"/>
    </xf>
    <xf numFmtId="0" fontId="10" fillId="0" borderId="14" xfId="0" applyFont="1" applyBorder="1" applyAlignment="1">
      <alignment vertical="center" wrapText="1"/>
    </xf>
    <xf numFmtId="0" fontId="3" fillId="10" borderId="9" xfId="0" applyFont="1" applyFill="1" applyBorder="1" applyAlignment="1">
      <alignment horizontal="center" vertical="center" wrapText="1"/>
    </xf>
    <xf numFmtId="0" fontId="3" fillId="13" borderId="9"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1" xfId="0" applyFont="1" applyFill="1" applyBorder="1" applyAlignment="1">
      <alignment horizontal="center"/>
    </xf>
    <xf numFmtId="0" fontId="23" fillId="4" borderId="1" xfId="0" applyFont="1" applyFill="1" applyBorder="1" applyAlignment="1">
      <alignment horizontal="center" vertical="center" wrapText="1"/>
    </xf>
    <xf numFmtId="0" fontId="8" fillId="11" borderId="9" xfId="0" applyFont="1" applyFill="1" applyBorder="1" applyAlignment="1">
      <alignment horizontal="center" vertical="center" wrapText="1"/>
    </xf>
    <xf numFmtId="0" fontId="6" fillId="8" borderId="9" xfId="0" applyFont="1" applyFill="1" applyBorder="1" applyAlignment="1" applyProtection="1">
      <alignment horizontal="center" vertical="center" wrapText="1"/>
      <protection locked="0"/>
    </xf>
    <xf numFmtId="0" fontId="21" fillId="10" borderId="13" xfId="0" applyFont="1" applyFill="1" applyBorder="1" applyAlignment="1">
      <alignment horizontal="center" vertical="center" wrapText="1"/>
    </xf>
    <xf numFmtId="0" fontId="21" fillId="10" borderId="11" xfId="0" applyFont="1" applyFill="1" applyBorder="1" applyAlignment="1">
      <alignment horizontal="center" vertical="center" wrapText="1"/>
    </xf>
    <xf numFmtId="0" fontId="21" fillId="10" borderId="12" xfId="0" applyFont="1" applyFill="1" applyBorder="1" applyAlignment="1">
      <alignment horizontal="center" vertical="center" wrapText="1"/>
    </xf>
    <xf numFmtId="0" fontId="21" fillId="4" borderId="2" xfId="0" applyFont="1" applyFill="1" applyBorder="1" applyAlignment="1" applyProtection="1">
      <alignment horizontal="center" vertical="center" wrapText="1"/>
      <protection locked="0"/>
    </xf>
    <xf numFmtId="0" fontId="21" fillId="4" borderId="4" xfId="0" applyFont="1" applyFill="1" applyBorder="1" applyAlignment="1" applyProtection="1">
      <alignment horizontal="center" vertical="center" wrapText="1"/>
      <protection locked="0"/>
    </xf>
    <xf numFmtId="0" fontId="21" fillId="4" borderId="3" xfId="0" applyFont="1" applyFill="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31"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9" fillId="0" borderId="32"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6" fillId="8" borderId="2"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21" fillId="4" borderId="1" xfId="0"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23" fillId="11" borderId="10" xfId="0" applyFont="1" applyFill="1" applyBorder="1" applyAlignment="1">
      <alignment horizontal="center" vertical="center" wrapText="1"/>
    </xf>
    <xf numFmtId="0" fontId="23" fillId="11" borderId="11" xfId="0" applyFont="1" applyFill="1" applyBorder="1" applyAlignment="1">
      <alignment horizontal="center" vertical="center" wrapText="1"/>
    </xf>
    <xf numFmtId="0" fontId="23" fillId="11" borderId="12" xfId="0" applyFont="1" applyFill="1" applyBorder="1" applyAlignment="1">
      <alignment horizontal="center" vertical="center" wrapText="1"/>
    </xf>
    <xf numFmtId="164" fontId="4" fillId="0" borderId="2" xfId="0" applyNumberFormat="1" applyFont="1" applyBorder="1" applyAlignment="1" applyProtection="1">
      <alignment horizontal="left" vertical="center"/>
      <protection locked="0"/>
    </xf>
    <xf numFmtId="164" fontId="4" fillId="0" borderId="3" xfId="0" applyNumberFormat="1" applyFont="1" applyBorder="1" applyAlignment="1" applyProtection="1">
      <alignment horizontal="left" vertical="center"/>
      <protection locked="0"/>
    </xf>
    <xf numFmtId="0" fontId="3" fillId="11" borderId="9" xfId="0" applyFont="1" applyFill="1" applyBorder="1" applyAlignment="1" applyProtection="1">
      <alignment horizontal="center" vertical="center" wrapText="1"/>
      <protection locked="0"/>
    </xf>
    <xf numFmtId="164" fontId="3" fillId="11" borderId="9" xfId="0" applyNumberFormat="1" applyFont="1" applyFill="1" applyBorder="1" applyAlignment="1" applyProtection="1">
      <alignment horizontal="center" vertical="center" wrapText="1"/>
      <protection locked="0"/>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3" fillId="10" borderId="10" xfId="0" applyFont="1" applyFill="1" applyBorder="1" applyAlignment="1" applyProtection="1">
      <alignment horizontal="center" vertical="center" wrapText="1"/>
      <protection locked="0"/>
    </xf>
    <xf numFmtId="0" fontId="3" fillId="10" borderId="11" xfId="0" applyFont="1" applyFill="1" applyBorder="1" applyAlignment="1" applyProtection="1">
      <alignment horizontal="center" vertical="center" wrapText="1"/>
      <protection locked="0"/>
    </xf>
    <xf numFmtId="0" fontId="3" fillId="10" borderId="12" xfId="0" applyFont="1" applyFill="1" applyBorder="1" applyAlignment="1" applyProtection="1">
      <alignment horizontal="center" vertical="center" wrapText="1"/>
      <protection locked="0"/>
    </xf>
    <xf numFmtId="0" fontId="2" fillId="8" borderId="9" xfId="0" applyFont="1" applyFill="1" applyBorder="1" applyAlignment="1" applyProtection="1">
      <alignment horizontal="center" vertical="center" wrapText="1"/>
      <protection locked="0"/>
    </xf>
    <xf numFmtId="0" fontId="2" fillId="8" borderId="9" xfId="0" applyFont="1" applyFill="1" applyBorder="1" applyAlignment="1">
      <alignment horizontal="center" vertical="center" wrapText="1"/>
    </xf>
    <xf numFmtId="164" fontId="3" fillId="11" borderId="9" xfId="0" applyNumberFormat="1" applyFont="1" applyFill="1" applyBorder="1" applyAlignment="1">
      <alignment horizontal="center" vertical="center" wrapText="1"/>
    </xf>
    <xf numFmtId="0" fontId="2" fillId="8" borderId="15" xfId="0" applyFont="1" applyFill="1" applyBorder="1" applyAlignment="1" applyProtection="1">
      <alignment horizontal="center" vertical="center" wrapText="1"/>
      <protection locked="0"/>
    </xf>
    <xf numFmtId="0" fontId="2" fillId="8" borderId="16" xfId="0" applyFont="1" applyFill="1" applyBorder="1" applyAlignment="1" applyProtection="1">
      <alignment horizontal="center" vertical="center" wrapText="1"/>
      <protection locked="0"/>
    </xf>
    <xf numFmtId="0" fontId="2" fillId="8" borderId="14" xfId="0" applyFont="1" applyFill="1" applyBorder="1" applyAlignment="1" applyProtection="1">
      <alignment horizontal="center" vertical="center" wrapText="1"/>
      <protection locked="0"/>
    </xf>
    <xf numFmtId="0" fontId="18" fillId="12" borderId="22" xfId="0" applyFont="1" applyFill="1" applyBorder="1" applyAlignment="1">
      <alignment horizontal="center" vertical="center" wrapText="1"/>
    </xf>
    <xf numFmtId="0" fontId="18" fillId="12" borderId="11" xfId="0" applyFont="1" applyFill="1" applyBorder="1" applyAlignment="1">
      <alignment horizontal="center" vertical="center" wrapText="1"/>
    </xf>
    <xf numFmtId="0" fontId="18" fillId="12" borderId="23" xfId="0" applyFont="1" applyFill="1" applyBorder="1" applyAlignment="1">
      <alignment horizontal="center" vertical="center" wrapText="1"/>
    </xf>
    <xf numFmtId="0" fontId="3" fillId="11" borderId="9" xfId="0" applyFont="1" applyFill="1" applyBorder="1" applyAlignment="1">
      <alignment horizontal="center" vertical="center" wrapText="1"/>
    </xf>
    <xf numFmtId="0" fontId="3" fillId="11" borderId="10" xfId="0" applyFont="1" applyFill="1" applyBorder="1" applyAlignment="1" applyProtection="1">
      <alignment horizontal="center" vertical="center" wrapText="1"/>
      <protection locked="0"/>
    </xf>
    <xf numFmtId="0" fontId="3" fillId="11" borderId="11" xfId="0" applyFont="1" applyFill="1" applyBorder="1" applyAlignment="1" applyProtection="1">
      <alignment horizontal="center" vertical="center" wrapText="1"/>
      <protection locked="0"/>
    </xf>
    <xf numFmtId="0" fontId="3" fillId="11" borderId="12" xfId="0" applyFont="1" applyFill="1" applyBorder="1" applyAlignment="1" applyProtection="1">
      <alignment horizontal="center" vertical="center" wrapText="1"/>
      <protection locked="0"/>
    </xf>
    <xf numFmtId="0" fontId="2" fillId="8" borderId="10" xfId="0" applyFont="1" applyFill="1" applyBorder="1" applyAlignment="1" applyProtection="1">
      <alignment horizontal="center" vertical="center" wrapText="1"/>
      <protection locked="0"/>
    </xf>
    <xf numFmtId="0" fontId="2" fillId="8" borderId="11" xfId="0" applyFont="1" applyFill="1" applyBorder="1" applyAlignment="1" applyProtection="1">
      <alignment horizontal="center" vertical="center" wrapText="1"/>
      <protection locked="0"/>
    </xf>
    <xf numFmtId="0" fontId="2" fillId="8" borderId="12" xfId="0" applyFont="1" applyFill="1" applyBorder="1" applyAlignment="1" applyProtection="1">
      <alignment horizontal="center" vertical="center" wrapText="1"/>
      <protection locked="0"/>
    </xf>
    <xf numFmtId="0" fontId="23" fillId="4" borderId="15"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6" fillId="4" borderId="1" xfId="0" applyFont="1" applyFill="1" applyBorder="1" applyAlignment="1" applyProtection="1">
      <alignment horizontal="center" vertical="center" wrapText="1"/>
      <protection locked="0"/>
    </xf>
    <xf numFmtId="0" fontId="24" fillId="9" borderId="19" xfId="2" applyFont="1" applyFill="1" applyBorder="1" applyAlignment="1" applyProtection="1">
      <alignment horizontal="center" vertical="center" textRotation="90" wrapText="1"/>
      <protection locked="0"/>
    </xf>
    <xf numFmtId="0" fontId="24" fillId="9" borderId="0" xfId="2" applyFont="1" applyFill="1" applyAlignment="1" applyProtection="1">
      <alignment horizontal="center" vertical="center" textRotation="90" wrapText="1"/>
      <protection locked="0"/>
    </xf>
    <xf numFmtId="0" fontId="24" fillId="9" borderId="20" xfId="2" applyFont="1" applyFill="1" applyBorder="1" applyAlignment="1" applyProtection="1">
      <alignment horizontal="center" vertical="center" textRotation="90" wrapText="1"/>
      <protection locked="0"/>
    </xf>
    <xf numFmtId="0" fontId="3" fillId="10" borderId="15" xfId="0" applyFont="1" applyFill="1" applyBorder="1" applyAlignment="1">
      <alignment horizontal="center" vertical="center" wrapText="1"/>
    </xf>
    <xf numFmtId="0" fontId="3" fillId="10" borderId="16" xfId="0" applyFont="1" applyFill="1" applyBorder="1" applyAlignment="1">
      <alignment horizontal="center" vertical="center" wrapText="1"/>
    </xf>
    <xf numFmtId="0" fontId="3" fillId="10" borderId="14"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10" fillId="3" borderId="24" xfId="2" applyFont="1" applyFill="1" applyBorder="1" applyAlignment="1">
      <alignment horizontal="center" vertical="center" wrapText="1"/>
    </xf>
    <xf numFmtId="0" fontId="10" fillId="3" borderId="25" xfId="2" applyFont="1" applyFill="1" applyBorder="1" applyAlignment="1">
      <alignment horizontal="center" vertical="center" wrapText="1"/>
    </xf>
    <xf numFmtId="0" fontId="10" fillId="3" borderId="26" xfId="2" applyFont="1" applyFill="1" applyBorder="1" applyAlignment="1">
      <alignment horizontal="center" vertical="center" wrapText="1"/>
    </xf>
    <xf numFmtId="0" fontId="10" fillId="3" borderId="29" xfId="2" applyFont="1" applyFill="1" applyBorder="1" applyAlignment="1">
      <alignment horizontal="center" vertical="center" wrapText="1"/>
    </xf>
    <xf numFmtId="0" fontId="10" fillId="3" borderId="0" xfId="2" applyFont="1" applyFill="1" applyAlignment="1">
      <alignment horizontal="center" vertical="center" wrapText="1"/>
    </xf>
    <xf numFmtId="0" fontId="10" fillId="3" borderId="30" xfId="2" applyFont="1" applyFill="1" applyBorder="1" applyAlignment="1">
      <alignment horizontal="center" vertical="center" wrapText="1"/>
    </xf>
    <xf numFmtId="0" fontId="10" fillId="3" borderId="27" xfId="2" applyFont="1" applyFill="1" applyBorder="1" applyAlignment="1">
      <alignment horizontal="center" vertical="center" wrapText="1"/>
    </xf>
    <xf numFmtId="0" fontId="10" fillId="3" borderId="20" xfId="2" applyFont="1" applyFill="1" applyBorder="1" applyAlignment="1">
      <alignment horizontal="center" vertical="center" wrapText="1"/>
    </xf>
    <xf numFmtId="0" fontId="10" fillId="3" borderId="28" xfId="2" applyFont="1" applyFill="1" applyBorder="1" applyAlignment="1">
      <alignment horizontal="center" vertical="center" wrapText="1"/>
    </xf>
    <xf numFmtId="0" fontId="3" fillId="10" borderId="24" xfId="0" applyFont="1" applyFill="1" applyBorder="1" applyAlignment="1">
      <alignment horizontal="center" vertical="center" wrapText="1"/>
    </xf>
    <xf numFmtId="0" fontId="3" fillId="10" borderId="26" xfId="0" applyFont="1" applyFill="1" applyBorder="1" applyAlignment="1">
      <alignment horizontal="center" vertical="center" wrapText="1"/>
    </xf>
    <xf numFmtId="0" fontId="3" fillId="10" borderId="27" xfId="0" applyFont="1" applyFill="1" applyBorder="1" applyAlignment="1">
      <alignment horizontal="center" vertical="center" wrapText="1"/>
    </xf>
    <xf numFmtId="0" fontId="3" fillId="10" borderId="28" xfId="0" applyFont="1" applyFill="1" applyBorder="1" applyAlignment="1">
      <alignment horizontal="center" vertical="center" wrapText="1"/>
    </xf>
    <xf numFmtId="0" fontId="2" fillId="8" borderId="10" xfId="1" applyFont="1" applyFill="1" applyBorder="1" applyAlignment="1" applyProtection="1">
      <alignment horizontal="center" vertical="center" wrapText="1"/>
      <protection locked="0"/>
    </xf>
    <xf numFmtId="0" fontId="2" fillId="8" borderId="11" xfId="1" applyFont="1" applyFill="1" applyBorder="1" applyAlignment="1" applyProtection="1">
      <alignment horizontal="center" vertical="center" wrapText="1"/>
      <protection locked="0"/>
    </xf>
    <xf numFmtId="0" fontId="2" fillId="8" borderId="12" xfId="1" applyFont="1" applyFill="1" applyBorder="1" applyAlignment="1" applyProtection="1">
      <alignment horizontal="center" vertical="center" wrapText="1"/>
      <protection locked="0"/>
    </xf>
    <xf numFmtId="0" fontId="2" fillId="8" borderId="9" xfId="1" applyFont="1" applyFill="1" applyBorder="1" applyAlignment="1" applyProtection="1">
      <alignment horizontal="center" vertical="center" wrapText="1"/>
      <protection locked="0"/>
    </xf>
    <xf numFmtId="0" fontId="14" fillId="10" borderId="10" xfId="0" applyFont="1" applyFill="1" applyBorder="1" applyAlignment="1">
      <alignment horizontal="center" vertical="center" wrapText="1"/>
    </xf>
    <xf numFmtId="0" fontId="14" fillId="10" borderId="11" xfId="0" applyFont="1" applyFill="1" applyBorder="1" applyAlignment="1">
      <alignment horizontal="center" vertical="center" wrapText="1"/>
    </xf>
    <xf numFmtId="0" fontId="14" fillId="10" borderId="12" xfId="0" applyFont="1" applyFill="1" applyBorder="1" applyAlignment="1">
      <alignment horizontal="center" vertical="center" wrapText="1"/>
    </xf>
    <xf numFmtId="0" fontId="6" fillId="4" borderId="33" xfId="0" applyFont="1" applyFill="1" applyBorder="1" applyAlignment="1" applyProtection="1">
      <alignment horizontal="center" vertical="center"/>
      <protection locked="0"/>
    </xf>
    <xf numFmtId="0" fontId="6" fillId="4" borderId="34" xfId="0" applyFont="1" applyFill="1" applyBorder="1" applyAlignment="1" applyProtection="1">
      <alignment horizontal="center" vertical="center"/>
      <protection locked="0"/>
    </xf>
    <xf numFmtId="0" fontId="6" fillId="4" borderId="35" xfId="0" applyFont="1" applyFill="1" applyBorder="1" applyAlignment="1" applyProtection="1">
      <alignment horizontal="center" vertical="center"/>
      <protection locked="0"/>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3" fillId="11" borderId="10" xfId="0" applyFont="1" applyFill="1" applyBorder="1" applyAlignment="1">
      <alignment horizontal="center" vertical="center" wrapText="1"/>
    </xf>
    <xf numFmtId="0" fontId="3" fillId="11" borderId="11" xfId="0" applyFont="1" applyFill="1" applyBorder="1" applyAlignment="1">
      <alignment horizontal="center" vertical="center" wrapText="1"/>
    </xf>
    <xf numFmtId="0" fontId="3" fillId="11" borderId="12" xfId="0" applyFont="1" applyFill="1" applyBorder="1" applyAlignment="1">
      <alignment horizontal="center" vertical="center" wrapText="1"/>
    </xf>
    <xf numFmtId="0" fontId="4" fillId="0" borderId="4" xfId="0" applyFont="1" applyBorder="1" applyAlignment="1" applyProtection="1">
      <alignment horizontal="left" vertical="center"/>
      <protection locked="0"/>
    </xf>
    <xf numFmtId="164" fontId="4" fillId="0" borderId="4" xfId="0" applyNumberFormat="1" applyFont="1" applyBorder="1" applyAlignment="1" applyProtection="1">
      <alignment horizontal="left" vertical="center"/>
      <protection locked="0"/>
    </xf>
    <xf numFmtId="0" fontId="3" fillId="6" borderId="10"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3" fillId="6" borderId="9" xfId="0" applyFont="1" applyFill="1" applyBorder="1" applyAlignment="1">
      <alignment horizontal="center" vertical="center" wrapText="1"/>
    </xf>
    <xf numFmtId="0" fontId="3" fillId="10" borderId="9" xfId="0" applyFont="1" applyFill="1" applyBorder="1" applyAlignment="1" applyProtection="1">
      <alignment horizontal="center" vertical="center" wrapText="1"/>
      <protection locked="0"/>
    </xf>
  </cellXfs>
  <cellStyles count="5">
    <cellStyle name="Hipervínculo" xfId="3" builtinId="8" hidden="1"/>
    <cellStyle name="Hipervínculo visitado" xfId="4" builtinId="9" hidden="1"/>
    <cellStyle name="Normal" xfId="0" builtinId="0"/>
    <cellStyle name="Normal 2" xfId="1" xr:uid="{00000000-0005-0000-0000-000003000000}"/>
    <cellStyle name="Normal 2 2 2" xfId="2" xr:uid="{00000000-0005-0000-0000-000004000000}"/>
  </cellStyles>
  <dxfs count="0"/>
  <tableStyles count="1" defaultTableStyle="TableStyleMedium2" defaultPivotStyle="PivotStyleLight16">
    <tableStyle name="Invisible" pivot="0" table="0" count="0" xr9:uid="{E86B6FA2-5236-41BA-BA9B-79A1B2BFFA44}"/>
  </tableStyles>
  <colors>
    <mruColors>
      <color rgb="FF3366CC"/>
      <color rgb="FF0033CC"/>
      <color rgb="FF0066CC"/>
      <color rgb="FFFF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1016000</xdr:colOff>
      <xdr:row>0</xdr:row>
      <xdr:rowOff>179916</xdr:rowOff>
    </xdr:from>
    <xdr:to>
      <xdr:col>1</xdr:col>
      <xdr:colOff>1685290</xdr:colOff>
      <xdr:row>2</xdr:row>
      <xdr:rowOff>164888</xdr:rowOff>
    </xdr:to>
    <xdr:pic>
      <xdr:nvPicPr>
        <xdr:cNvPr id="2" name="Imagen 1">
          <a:extLst>
            <a:ext uri="{FF2B5EF4-FFF2-40B4-BE49-F238E27FC236}">
              <a16:creationId xmlns:a16="http://schemas.microsoft.com/office/drawing/2014/main" id="{8C83CCC2-5025-4CDA-9DCF-CA70B6D2F3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000" y="179916"/>
          <a:ext cx="2034540" cy="3448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518584</xdr:colOff>
      <xdr:row>1</xdr:row>
      <xdr:rowOff>21166</xdr:rowOff>
    </xdr:from>
    <xdr:to>
      <xdr:col>1</xdr:col>
      <xdr:colOff>944457</xdr:colOff>
      <xdr:row>3</xdr:row>
      <xdr:rowOff>6138</xdr:rowOff>
    </xdr:to>
    <xdr:pic>
      <xdr:nvPicPr>
        <xdr:cNvPr id="2" name="Imagen 1">
          <a:extLst>
            <a:ext uri="{FF2B5EF4-FFF2-40B4-BE49-F238E27FC236}">
              <a16:creationId xmlns:a16="http://schemas.microsoft.com/office/drawing/2014/main" id="{7CE78DE0-5F1B-48BB-B835-B0B3D7F09C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8584" y="201083"/>
          <a:ext cx="2034540" cy="34480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1058334</xdr:colOff>
      <xdr:row>1</xdr:row>
      <xdr:rowOff>10583</xdr:rowOff>
    </xdr:from>
    <xdr:to>
      <xdr:col>1</xdr:col>
      <xdr:colOff>1611207</xdr:colOff>
      <xdr:row>2</xdr:row>
      <xdr:rowOff>175472</xdr:rowOff>
    </xdr:to>
    <xdr:pic>
      <xdr:nvPicPr>
        <xdr:cNvPr id="2" name="Imagen 1">
          <a:extLst>
            <a:ext uri="{FF2B5EF4-FFF2-40B4-BE49-F238E27FC236}">
              <a16:creationId xmlns:a16="http://schemas.microsoft.com/office/drawing/2014/main" id="{EDA43BF3-67AB-4589-81D8-4CA76586CB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8334" y="190500"/>
          <a:ext cx="2034540" cy="34480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973666</xdr:colOff>
      <xdr:row>1</xdr:row>
      <xdr:rowOff>52917</xdr:rowOff>
    </xdr:from>
    <xdr:to>
      <xdr:col>1</xdr:col>
      <xdr:colOff>1748789</xdr:colOff>
      <xdr:row>3</xdr:row>
      <xdr:rowOff>37889</xdr:rowOff>
    </xdr:to>
    <xdr:pic>
      <xdr:nvPicPr>
        <xdr:cNvPr id="2" name="Imagen 1">
          <a:extLst>
            <a:ext uri="{FF2B5EF4-FFF2-40B4-BE49-F238E27FC236}">
              <a16:creationId xmlns:a16="http://schemas.microsoft.com/office/drawing/2014/main" id="{9969F85E-DE05-4E9D-AA7A-2A5EE6E845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666" y="232834"/>
          <a:ext cx="2034540" cy="34480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1</xdr:row>
      <xdr:rowOff>0</xdr:rowOff>
    </xdr:from>
    <xdr:to>
      <xdr:col>0</xdr:col>
      <xdr:colOff>2129790</xdr:colOff>
      <xdr:row>2</xdr:row>
      <xdr:rowOff>164889</xdr:rowOff>
    </xdr:to>
    <xdr:pic>
      <xdr:nvPicPr>
        <xdr:cNvPr id="2" name="Imagen 1">
          <a:extLst>
            <a:ext uri="{FF2B5EF4-FFF2-40B4-BE49-F238E27FC236}">
              <a16:creationId xmlns:a16="http://schemas.microsoft.com/office/drawing/2014/main" id="{011F83F7-B616-41A1-822B-0D782B4A92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79917"/>
          <a:ext cx="2034540" cy="34480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476250</xdr:colOff>
      <xdr:row>1</xdr:row>
      <xdr:rowOff>42333</xdr:rowOff>
    </xdr:from>
    <xdr:to>
      <xdr:col>1</xdr:col>
      <xdr:colOff>1092623</xdr:colOff>
      <xdr:row>3</xdr:row>
      <xdr:rowOff>6138</xdr:rowOff>
    </xdr:to>
    <xdr:pic>
      <xdr:nvPicPr>
        <xdr:cNvPr id="2" name="Imagen 1">
          <a:extLst>
            <a:ext uri="{FF2B5EF4-FFF2-40B4-BE49-F238E27FC236}">
              <a16:creationId xmlns:a16="http://schemas.microsoft.com/office/drawing/2014/main" id="{181E646B-E302-4DC2-9FA7-EA878BA997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232833"/>
          <a:ext cx="2034540" cy="34480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1365251</xdr:colOff>
      <xdr:row>1</xdr:row>
      <xdr:rowOff>0</xdr:rowOff>
    </xdr:from>
    <xdr:to>
      <xdr:col>1</xdr:col>
      <xdr:colOff>1727624</xdr:colOff>
      <xdr:row>2</xdr:row>
      <xdr:rowOff>164889</xdr:rowOff>
    </xdr:to>
    <xdr:pic>
      <xdr:nvPicPr>
        <xdr:cNvPr id="2" name="Imagen 1">
          <a:extLst>
            <a:ext uri="{FF2B5EF4-FFF2-40B4-BE49-F238E27FC236}">
              <a16:creationId xmlns:a16="http://schemas.microsoft.com/office/drawing/2014/main" id="{59B2D049-27E7-4EF3-A98C-6CE36B58E0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5251" y="179917"/>
          <a:ext cx="2034540" cy="34480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LUNA%20MARTINEZ\DIRECCI&#211;N%20DE%20REPARACION\2018\PROCEDIMIENTOS\FORMULACION%20PIRC\15MAY2018_ARBOL%20DE%20PROBLEMAS%20Y%20OBJETIV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EYF"/>
      <sheetName val="CAUSAS Y OBJ DIRE"/>
      <sheetName val="CAUSAS Y OBJ IND"/>
      <sheetName val="Árbol de problemas"/>
      <sheetName val="Árbol de objetivos"/>
      <sheetName val="Control de Cambios"/>
    </sheetNames>
    <sheetDataSet>
      <sheetData sheetId="0">
        <row r="2">
          <cell r="A2" t="str">
            <v>DT_ANTIOQUIA</v>
          </cell>
        </row>
        <row r="3">
          <cell r="A3" t="str">
            <v>DT_ATLÁNTICO</v>
          </cell>
        </row>
        <row r="4">
          <cell r="A4" t="str">
            <v>DT_BOLÍVAR_Y_SAN_ANDRÉS</v>
          </cell>
        </row>
        <row r="5">
          <cell r="A5" t="str">
            <v>DT_CAQUETÁ-HUILA</v>
          </cell>
        </row>
        <row r="6">
          <cell r="A6" t="str">
            <v>DT_CAUCA</v>
          </cell>
        </row>
        <row r="7">
          <cell r="A7" t="str">
            <v>DT_CENTRAL</v>
          </cell>
        </row>
        <row r="8">
          <cell r="A8" t="str">
            <v>CT_CHOCÓ</v>
          </cell>
        </row>
        <row r="9">
          <cell r="A9" t="str">
            <v>DT_CESAR-GUAJIRA</v>
          </cell>
        </row>
        <row r="10">
          <cell r="A10" t="str">
            <v>DT_CÓRDOBA</v>
          </cell>
        </row>
        <row r="11">
          <cell r="A11" t="str">
            <v>DT_EJE_CAFETERO</v>
          </cell>
        </row>
        <row r="12">
          <cell r="A12" t="str">
            <v>DT_MAGDALENA</v>
          </cell>
        </row>
        <row r="13">
          <cell r="A13" t="str">
            <v>DT_MAGDALENA_MEDIO</v>
          </cell>
        </row>
        <row r="14">
          <cell r="A14" t="str">
            <v>DT_META-LLANOS_ORIENTALES</v>
          </cell>
        </row>
        <row r="15">
          <cell r="A15" t="str">
            <v>DT_NARIÑO</v>
          </cell>
        </row>
        <row r="16">
          <cell r="A16" t="str">
            <v>DT_NORTE_DE_SANTANDER</v>
          </cell>
        </row>
        <row r="17">
          <cell r="A17" t="str">
            <v>DT_PUTUMAYO</v>
          </cell>
        </row>
        <row r="18">
          <cell r="A18" t="str">
            <v>DT_SANTANDER</v>
          </cell>
        </row>
        <row r="19">
          <cell r="A19" t="str">
            <v>DT_SUCRE</v>
          </cell>
        </row>
        <row r="20">
          <cell r="A20" t="str">
            <v>DT_URABÁ</v>
          </cell>
        </row>
        <row r="21">
          <cell r="A21" t="str">
            <v>DT_VALLE</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opLeftCell="D1" zoomScale="80" zoomScaleNormal="80" zoomScalePageLayoutView="80" workbookViewId="0">
      <selection activeCell="I2" sqref="I2:I12"/>
    </sheetView>
  </sheetViews>
  <sheetFormatPr baseColWidth="10" defaultColWidth="10.85546875" defaultRowHeight="12.75" x14ac:dyDescent="0.2"/>
  <cols>
    <col min="1" max="1" width="31.85546875" style="2" customWidth="1"/>
    <col min="2" max="2" width="38.28515625" style="2" customWidth="1"/>
    <col min="3" max="3" width="49.85546875" style="2" customWidth="1"/>
    <col min="4" max="4" width="19" style="2" customWidth="1"/>
    <col min="5" max="5" width="56.42578125" style="2" customWidth="1"/>
    <col min="6" max="6" width="19.28515625" style="2" customWidth="1"/>
    <col min="7" max="7" width="17.7109375" style="2" bestFit="1" customWidth="1"/>
    <col min="8" max="8" width="18.42578125" style="2" customWidth="1"/>
    <col min="9" max="10" width="28.42578125" style="2" customWidth="1"/>
    <col min="11" max="16384" width="10.85546875" style="2"/>
  </cols>
  <sheetData>
    <row r="1" spans="1:10" ht="25.5" x14ac:dyDescent="0.2">
      <c r="A1" s="2" t="s">
        <v>53</v>
      </c>
      <c r="B1" s="2" t="s">
        <v>32</v>
      </c>
      <c r="C1" s="2" t="s">
        <v>72</v>
      </c>
      <c r="D1" s="2" t="s">
        <v>248</v>
      </c>
      <c r="E1" s="2" t="s">
        <v>272</v>
      </c>
      <c r="F1" s="2" t="s">
        <v>206</v>
      </c>
      <c r="G1" s="2" t="s">
        <v>271</v>
      </c>
      <c r="H1" s="2" t="s">
        <v>273</v>
      </c>
      <c r="I1" s="2" t="s">
        <v>274</v>
      </c>
      <c r="J1" s="2" t="s">
        <v>288</v>
      </c>
    </row>
    <row r="2" spans="1:10" ht="25.5" x14ac:dyDescent="0.2">
      <c r="A2" s="2" t="s">
        <v>54</v>
      </c>
      <c r="B2" s="2" t="s">
        <v>252</v>
      </c>
      <c r="C2" s="2" t="s">
        <v>249</v>
      </c>
      <c r="D2" s="2" t="s">
        <v>245</v>
      </c>
      <c r="E2" s="2" t="s">
        <v>289</v>
      </c>
      <c r="F2" s="2" t="s">
        <v>290</v>
      </c>
      <c r="G2" s="2" t="s">
        <v>291</v>
      </c>
      <c r="H2" s="2" t="s">
        <v>344</v>
      </c>
      <c r="I2" s="2" t="s">
        <v>262</v>
      </c>
      <c r="J2" s="2" t="s">
        <v>285</v>
      </c>
    </row>
    <row r="3" spans="1:10" ht="25.5" x14ac:dyDescent="0.2">
      <c r="A3" s="2" t="s">
        <v>55</v>
      </c>
      <c r="B3" s="2" t="s">
        <v>255</v>
      </c>
      <c r="C3" s="2" t="s">
        <v>49</v>
      </c>
      <c r="D3" s="2" t="s">
        <v>246</v>
      </c>
      <c r="E3" s="2" t="s">
        <v>292</v>
      </c>
      <c r="F3" s="2" t="s">
        <v>293</v>
      </c>
      <c r="G3" s="2" t="s">
        <v>294</v>
      </c>
      <c r="H3" s="2" t="s">
        <v>306</v>
      </c>
      <c r="I3" s="2" t="s">
        <v>295</v>
      </c>
      <c r="J3" s="2" t="s">
        <v>284</v>
      </c>
    </row>
    <row r="4" spans="1:10" ht="25.5" x14ac:dyDescent="0.2">
      <c r="A4" s="2" t="s">
        <v>56</v>
      </c>
      <c r="B4" s="2" t="s">
        <v>254</v>
      </c>
      <c r="C4" s="2" t="s">
        <v>50</v>
      </c>
      <c r="D4" s="2" t="s">
        <v>247</v>
      </c>
      <c r="E4" s="2" t="s">
        <v>298</v>
      </c>
      <c r="F4" s="2" t="s">
        <v>296</v>
      </c>
      <c r="G4" s="2" t="s">
        <v>297</v>
      </c>
      <c r="H4" s="2" t="s">
        <v>307</v>
      </c>
      <c r="I4" s="2" t="s">
        <v>263</v>
      </c>
      <c r="J4" s="2" t="s">
        <v>286</v>
      </c>
    </row>
    <row r="5" spans="1:10" ht="25.5" x14ac:dyDescent="0.2">
      <c r="A5" s="2" t="s">
        <v>57</v>
      </c>
      <c r="B5" s="2" t="s">
        <v>253</v>
      </c>
      <c r="C5" s="2" t="s">
        <v>51</v>
      </c>
      <c r="E5" s="2" t="s">
        <v>301</v>
      </c>
      <c r="F5" s="2" t="s">
        <v>299</v>
      </c>
      <c r="G5" s="2" t="s">
        <v>300</v>
      </c>
      <c r="H5" s="2" t="s">
        <v>260</v>
      </c>
      <c r="I5" s="2" t="s">
        <v>264</v>
      </c>
      <c r="J5" s="2" t="s">
        <v>287</v>
      </c>
    </row>
    <row r="6" spans="1:10" ht="25.5" x14ac:dyDescent="0.2">
      <c r="A6" s="2" t="s">
        <v>58</v>
      </c>
      <c r="B6" s="2" t="s">
        <v>20</v>
      </c>
      <c r="C6" s="2" t="s">
        <v>52</v>
      </c>
      <c r="E6" s="2" t="s">
        <v>304</v>
      </c>
      <c r="F6" s="2" t="s">
        <v>302</v>
      </c>
      <c r="G6" s="2" t="s">
        <v>303</v>
      </c>
      <c r="H6" s="2" t="s">
        <v>261</v>
      </c>
      <c r="I6" s="2" t="s">
        <v>265</v>
      </c>
    </row>
    <row r="7" spans="1:10" ht="25.5" x14ac:dyDescent="0.2">
      <c r="A7" s="2" t="s">
        <v>59</v>
      </c>
      <c r="E7" s="2" t="s">
        <v>256</v>
      </c>
      <c r="H7" s="2" t="s">
        <v>305</v>
      </c>
      <c r="I7" s="2" t="s">
        <v>266</v>
      </c>
    </row>
    <row r="8" spans="1:10" x14ac:dyDescent="0.2">
      <c r="A8" s="2" t="s">
        <v>60</v>
      </c>
      <c r="E8" s="2" t="s">
        <v>257</v>
      </c>
      <c r="H8" s="44"/>
      <c r="I8" s="2" t="s">
        <v>370</v>
      </c>
    </row>
    <row r="9" spans="1:10" x14ac:dyDescent="0.2">
      <c r="A9" s="2" t="s">
        <v>61</v>
      </c>
      <c r="E9" s="2" t="s">
        <v>258</v>
      </c>
      <c r="H9" s="44"/>
      <c r="I9" s="2" t="s">
        <v>267</v>
      </c>
    </row>
    <row r="10" spans="1:10" x14ac:dyDescent="0.2">
      <c r="A10" s="2" t="s">
        <v>62</v>
      </c>
      <c r="E10" s="2" t="s">
        <v>259</v>
      </c>
      <c r="H10" s="44"/>
      <c r="I10" s="2" t="s">
        <v>268</v>
      </c>
    </row>
    <row r="11" spans="1:10" x14ac:dyDescent="0.2">
      <c r="A11" s="2" t="s">
        <v>63</v>
      </c>
      <c r="E11" s="2" t="s">
        <v>372</v>
      </c>
      <c r="H11" s="44"/>
      <c r="I11" s="2" t="s">
        <v>269</v>
      </c>
    </row>
    <row r="12" spans="1:10" x14ac:dyDescent="0.2">
      <c r="A12" s="2" t="s">
        <v>64</v>
      </c>
      <c r="E12" s="44"/>
      <c r="H12" s="44"/>
      <c r="I12" s="2" t="s">
        <v>371</v>
      </c>
    </row>
    <row r="13" spans="1:10" x14ac:dyDescent="0.2">
      <c r="A13" s="2" t="s">
        <v>65</v>
      </c>
      <c r="H13" s="44"/>
      <c r="I13" s="44"/>
      <c r="J13" s="44"/>
    </row>
    <row r="14" spans="1:10" x14ac:dyDescent="0.2">
      <c r="A14" s="2" t="s">
        <v>66</v>
      </c>
      <c r="H14" s="44"/>
      <c r="I14" s="44"/>
      <c r="J14" s="44"/>
    </row>
    <row r="15" spans="1:10" x14ac:dyDescent="0.2">
      <c r="A15" s="2" t="s">
        <v>67</v>
      </c>
      <c r="H15" s="44"/>
      <c r="I15" s="44"/>
      <c r="J15" s="44"/>
    </row>
    <row r="16" spans="1:10" x14ac:dyDescent="0.2">
      <c r="A16" s="2" t="s">
        <v>68</v>
      </c>
      <c r="H16" s="44"/>
      <c r="I16" s="44"/>
      <c r="J16" s="44"/>
    </row>
    <row r="17" spans="1:10" x14ac:dyDescent="0.2">
      <c r="A17" s="2" t="s">
        <v>69</v>
      </c>
      <c r="H17" s="44"/>
      <c r="I17" s="44"/>
      <c r="J17" s="44"/>
    </row>
    <row r="18" spans="1:10" x14ac:dyDescent="0.2">
      <c r="A18" s="2" t="s">
        <v>70</v>
      </c>
      <c r="H18" s="44"/>
      <c r="I18" s="44"/>
      <c r="J18" s="44"/>
    </row>
    <row r="19" spans="1:10" x14ac:dyDescent="0.2">
      <c r="A19" s="2" t="s">
        <v>71</v>
      </c>
      <c r="H19" s="44"/>
      <c r="I19" s="44"/>
      <c r="J19" s="44"/>
    </row>
    <row r="20" spans="1:10" x14ac:dyDescent="0.2">
      <c r="A20" s="2" t="s">
        <v>346</v>
      </c>
      <c r="H20" s="44"/>
      <c r="I20" s="44"/>
      <c r="J20" s="44"/>
    </row>
    <row r="21" spans="1:10" x14ac:dyDescent="0.2">
      <c r="H21" s="44"/>
      <c r="I21" s="44"/>
      <c r="J21" s="44"/>
    </row>
    <row r="22" spans="1:10" x14ac:dyDescent="0.2">
      <c r="H22" s="44"/>
      <c r="I22" s="44"/>
      <c r="J22" s="44"/>
    </row>
    <row r="23" spans="1:10" x14ac:dyDescent="0.2">
      <c r="H23" s="44"/>
      <c r="I23" s="44"/>
      <c r="J23" s="44"/>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7"/>
  <sheetViews>
    <sheetView workbookViewId="0">
      <selection activeCell="C1" sqref="C1"/>
    </sheetView>
  </sheetViews>
  <sheetFormatPr baseColWidth="10" defaultRowHeight="15" x14ac:dyDescent="0.25"/>
  <cols>
    <col min="1" max="1" width="61.42578125" customWidth="1"/>
    <col min="2" max="2" width="25.140625" bestFit="1" customWidth="1"/>
    <col min="3" max="3" width="61.42578125" customWidth="1"/>
  </cols>
  <sheetData>
    <row r="1" spans="1:3" ht="22.5" x14ac:dyDescent="0.25">
      <c r="A1" s="1" t="s">
        <v>7</v>
      </c>
      <c r="B1" s="1" t="s">
        <v>8</v>
      </c>
      <c r="C1" s="1" t="s">
        <v>7</v>
      </c>
    </row>
    <row r="2" spans="1:3" ht="22.5" x14ac:dyDescent="0.25">
      <c r="A2" s="1" t="s">
        <v>243</v>
      </c>
      <c r="B2" s="1" t="s">
        <v>8</v>
      </c>
      <c r="C2" s="1" t="s">
        <v>243</v>
      </c>
    </row>
    <row r="3" spans="1:3" ht="22.5" x14ac:dyDescent="0.25">
      <c r="A3" s="1" t="s">
        <v>15</v>
      </c>
      <c r="B3" s="1" t="s">
        <v>16</v>
      </c>
      <c r="C3" s="1" t="s">
        <v>15</v>
      </c>
    </row>
    <row r="4" spans="1:3" x14ac:dyDescent="0.25">
      <c r="A4" s="1" t="s">
        <v>22</v>
      </c>
      <c r="B4" s="1" t="s">
        <v>23</v>
      </c>
      <c r="C4" s="1" t="s">
        <v>22</v>
      </c>
    </row>
    <row r="5" spans="1:3" ht="22.5" x14ac:dyDescent="0.25">
      <c r="A5" s="1" t="s">
        <v>244</v>
      </c>
      <c r="B5" s="1" t="s">
        <v>8</v>
      </c>
      <c r="C5" s="1" t="s">
        <v>244</v>
      </c>
    </row>
    <row r="6" spans="1:3" ht="22.5" x14ac:dyDescent="0.25">
      <c r="A6" s="1" t="s">
        <v>11</v>
      </c>
      <c r="B6" s="1" t="s">
        <v>8</v>
      </c>
      <c r="C6" s="1" t="s">
        <v>11</v>
      </c>
    </row>
    <row r="7" spans="1:3" x14ac:dyDescent="0.25">
      <c r="A7" s="1" t="s">
        <v>13</v>
      </c>
      <c r="B7" s="1" t="s">
        <v>8</v>
      </c>
      <c r="C7" s="1" t="s">
        <v>13</v>
      </c>
    </row>
    <row r="8" spans="1:3" ht="22.5" x14ac:dyDescent="0.25">
      <c r="A8" s="1" t="s">
        <v>19</v>
      </c>
      <c r="B8" s="1" t="s">
        <v>16</v>
      </c>
      <c r="C8" s="1" t="s">
        <v>19</v>
      </c>
    </row>
    <row r="9" spans="1:3" ht="22.5" x14ac:dyDescent="0.25">
      <c r="A9" s="1" t="s">
        <v>18</v>
      </c>
      <c r="B9" s="1" t="s">
        <v>16</v>
      </c>
      <c r="C9" s="1" t="s">
        <v>18</v>
      </c>
    </row>
    <row r="10" spans="1:3" ht="33.75" x14ac:dyDescent="0.25">
      <c r="A10" s="1" t="s">
        <v>28</v>
      </c>
      <c r="B10" s="1" t="s">
        <v>23</v>
      </c>
      <c r="C10" s="1" t="s">
        <v>28</v>
      </c>
    </row>
    <row r="11" spans="1:3" ht="22.5" x14ac:dyDescent="0.25">
      <c r="A11" s="1" t="s">
        <v>30</v>
      </c>
      <c r="B11" s="1" t="s">
        <v>23</v>
      </c>
      <c r="C11" s="1" t="s">
        <v>30</v>
      </c>
    </row>
    <row r="12" spans="1:3" x14ac:dyDescent="0.25">
      <c r="A12" s="1" t="s">
        <v>132</v>
      </c>
      <c r="B12" s="1" t="s">
        <v>159</v>
      </c>
      <c r="C12" s="1" t="s">
        <v>132</v>
      </c>
    </row>
    <row r="13" spans="1:3" x14ac:dyDescent="0.25">
      <c r="A13" s="1" t="s">
        <v>151</v>
      </c>
      <c r="B13" s="1" t="s">
        <v>159</v>
      </c>
      <c r="C13" s="1" t="s">
        <v>151</v>
      </c>
    </row>
    <row r="14" spans="1:3" x14ac:dyDescent="0.25">
      <c r="A14" s="1" t="s">
        <v>152</v>
      </c>
      <c r="B14" s="1" t="s">
        <v>159</v>
      </c>
      <c r="C14" s="1" t="s">
        <v>152</v>
      </c>
    </row>
    <row r="15" spans="1:3" x14ac:dyDescent="0.25">
      <c r="A15" s="1" t="s">
        <v>154</v>
      </c>
      <c r="B15" s="1" t="s">
        <v>159</v>
      </c>
      <c r="C15" s="1" t="s">
        <v>154</v>
      </c>
    </row>
    <row r="16" spans="1:3" x14ac:dyDescent="0.25">
      <c r="A16" s="1" t="s">
        <v>155</v>
      </c>
      <c r="B16" s="1" t="s">
        <v>159</v>
      </c>
      <c r="C16" s="1" t="s">
        <v>155</v>
      </c>
    </row>
    <row r="17" spans="1:3" x14ac:dyDescent="0.25">
      <c r="A17" s="1" t="s">
        <v>156</v>
      </c>
      <c r="B17" s="1" t="s">
        <v>159</v>
      </c>
      <c r="C17" s="1" t="s">
        <v>156</v>
      </c>
    </row>
    <row r="18" spans="1:3" ht="22.5" x14ac:dyDescent="0.25">
      <c r="A18" s="1" t="s">
        <v>10</v>
      </c>
      <c r="B18" s="1" t="s">
        <v>8</v>
      </c>
      <c r="C18" s="1" t="s">
        <v>10</v>
      </c>
    </row>
    <row r="19" spans="1:3" x14ac:dyDescent="0.25">
      <c r="A19" s="1" t="s">
        <v>17</v>
      </c>
      <c r="B19" s="1" t="s">
        <v>16</v>
      </c>
      <c r="C19" s="1" t="s">
        <v>17</v>
      </c>
    </row>
    <row r="20" spans="1:3" x14ac:dyDescent="0.25">
      <c r="A20" s="1" t="s">
        <v>24</v>
      </c>
      <c r="B20" s="1" t="s">
        <v>23</v>
      </c>
      <c r="C20" s="1" t="s">
        <v>24</v>
      </c>
    </row>
    <row r="21" spans="1:3" x14ac:dyDescent="0.25">
      <c r="A21" s="1" t="s">
        <v>27</v>
      </c>
      <c r="B21" s="1" t="s">
        <v>23</v>
      </c>
      <c r="C21" s="1" t="s">
        <v>27</v>
      </c>
    </row>
    <row r="22" spans="1:3" x14ac:dyDescent="0.25">
      <c r="A22" s="1" t="s">
        <v>138</v>
      </c>
      <c r="B22" s="1" t="s">
        <v>159</v>
      </c>
      <c r="C22" s="1" t="s">
        <v>138</v>
      </c>
    </row>
    <row r="23" spans="1:3" x14ac:dyDescent="0.25">
      <c r="A23" s="1" t="s">
        <v>139</v>
      </c>
      <c r="B23" s="1" t="s">
        <v>159</v>
      </c>
      <c r="C23" s="1" t="s">
        <v>139</v>
      </c>
    </row>
    <row r="24" spans="1:3" x14ac:dyDescent="0.25">
      <c r="A24" s="1" t="s">
        <v>140</v>
      </c>
      <c r="B24" s="1" t="s">
        <v>159</v>
      </c>
      <c r="C24" s="1" t="s">
        <v>140</v>
      </c>
    </row>
    <row r="25" spans="1:3" x14ac:dyDescent="0.25">
      <c r="A25" s="1" t="s">
        <v>141</v>
      </c>
      <c r="B25" s="1" t="s">
        <v>159</v>
      </c>
      <c r="C25" s="1" t="s">
        <v>141</v>
      </c>
    </row>
    <row r="26" spans="1:3" x14ac:dyDescent="0.25">
      <c r="A26" s="1" t="s">
        <v>148</v>
      </c>
      <c r="B26" s="1" t="s">
        <v>159</v>
      </c>
      <c r="C26" s="1" t="s">
        <v>148</v>
      </c>
    </row>
    <row r="27" spans="1:3" x14ac:dyDescent="0.25">
      <c r="A27" s="1" t="s">
        <v>149</v>
      </c>
      <c r="B27" s="1" t="s">
        <v>159</v>
      </c>
      <c r="C27" s="1" t="s">
        <v>149</v>
      </c>
    </row>
    <row r="28" spans="1:3" x14ac:dyDescent="0.25">
      <c r="A28" s="1" t="s">
        <v>150</v>
      </c>
      <c r="B28" s="1" t="s">
        <v>159</v>
      </c>
      <c r="C28" s="1" t="s">
        <v>150</v>
      </c>
    </row>
    <row r="29" spans="1:3" x14ac:dyDescent="0.25">
      <c r="A29" s="1" t="s">
        <v>157</v>
      </c>
      <c r="B29" s="1" t="s">
        <v>159</v>
      </c>
      <c r="C29" s="1" t="s">
        <v>157</v>
      </c>
    </row>
    <row r="30" spans="1:3" x14ac:dyDescent="0.25">
      <c r="A30" s="1" t="s">
        <v>158</v>
      </c>
      <c r="B30" s="1" t="s">
        <v>159</v>
      </c>
      <c r="C30" s="1" t="s">
        <v>158</v>
      </c>
    </row>
    <row r="31" spans="1:3" ht="22.5" x14ac:dyDescent="0.25">
      <c r="A31" s="1" t="s">
        <v>345</v>
      </c>
      <c r="B31" s="1" t="s">
        <v>8</v>
      </c>
      <c r="C31" s="1" t="s">
        <v>241</v>
      </c>
    </row>
    <row r="32" spans="1:3" ht="22.5" x14ac:dyDescent="0.25">
      <c r="A32" s="1" t="s">
        <v>21</v>
      </c>
      <c r="B32" s="1" t="s">
        <v>16</v>
      </c>
      <c r="C32" s="1" t="s">
        <v>21</v>
      </c>
    </row>
    <row r="33" spans="1:3" x14ac:dyDescent="0.25">
      <c r="A33" s="1" t="s">
        <v>26</v>
      </c>
      <c r="B33" s="1" t="s">
        <v>23</v>
      </c>
      <c r="C33" s="1" t="s">
        <v>26</v>
      </c>
    </row>
    <row r="34" spans="1:3" x14ac:dyDescent="0.25">
      <c r="A34" s="1" t="s">
        <v>73</v>
      </c>
      <c r="B34" s="1" t="s">
        <v>159</v>
      </c>
      <c r="C34" s="1" t="s">
        <v>73</v>
      </c>
    </row>
    <row r="35" spans="1:3" x14ac:dyDescent="0.25">
      <c r="A35" s="1" t="s">
        <v>75</v>
      </c>
      <c r="B35" s="1" t="s">
        <v>159</v>
      </c>
      <c r="C35" s="1" t="s">
        <v>75</v>
      </c>
    </row>
    <row r="36" spans="1:3" x14ac:dyDescent="0.25">
      <c r="A36" s="1" t="s">
        <v>76</v>
      </c>
      <c r="B36" s="1" t="s">
        <v>159</v>
      </c>
      <c r="C36" s="1" t="s">
        <v>76</v>
      </c>
    </row>
    <row r="37" spans="1:3" x14ac:dyDescent="0.25">
      <c r="A37" s="1" t="s">
        <v>77</v>
      </c>
      <c r="B37" s="1" t="s">
        <v>159</v>
      </c>
      <c r="C37" s="1" t="s">
        <v>77</v>
      </c>
    </row>
    <row r="38" spans="1:3" x14ac:dyDescent="0.25">
      <c r="A38" s="1" t="s">
        <v>78</v>
      </c>
      <c r="B38" s="1" t="s">
        <v>159</v>
      </c>
      <c r="C38" s="1" t="s">
        <v>78</v>
      </c>
    </row>
    <row r="39" spans="1:3" x14ac:dyDescent="0.25">
      <c r="A39" s="1" t="s">
        <v>79</v>
      </c>
      <c r="B39" s="1" t="s">
        <v>159</v>
      </c>
      <c r="C39" s="1" t="s">
        <v>79</v>
      </c>
    </row>
    <row r="40" spans="1:3" x14ac:dyDescent="0.25">
      <c r="A40" s="1" t="s">
        <v>80</v>
      </c>
      <c r="B40" s="1" t="s">
        <v>159</v>
      </c>
      <c r="C40" s="1" t="s">
        <v>80</v>
      </c>
    </row>
    <row r="41" spans="1:3" x14ac:dyDescent="0.25">
      <c r="A41" s="1" t="s">
        <v>82</v>
      </c>
      <c r="B41" s="1" t="s">
        <v>159</v>
      </c>
      <c r="C41" s="1" t="s">
        <v>82</v>
      </c>
    </row>
    <row r="42" spans="1:3" ht="22.5" x14ac:dyDescent="0.25">
      <c r="A42" s="1" t="s">
        <v>83</v>
      </c>
      <c r="B42" s="1" t="s">
        <v>159</v>
      </c>
      <c r="C42" s="1" t="s">
        <v>83</v>
      </c>
    </row>
    <row r="43" spans="1:3" x14ac:dyDescent="0.25">
      <c r="A43" s="1" t="s">
        <v>84</v>
      </c>
      <c r="B43" s="1" t="s">
        <v>159</v>
      </c>
      <c r="C43" s="1" t="s">
        <v>84</v>
      </c>
    </row>
    <row r="44" spans="1:3" x14ac:dyDescent="0.25">
      <c r="A44" s="1" t="s">
        <v>85</v>
      </c>
      <c r="B44" s="1" t="s">
        <v>159</v>
      </c>
      <c r="C44" s="1" t="s">
        <v>85</v>
      </c>
    </row>
    <row r="45" spans="1:3" x14ac:dyDescent="0.25">
      <c r="A45" s="1" t="s">
        <v>86</v>
      </c>
      <c r="B45" s="1" t="s">
        <v>159</v>
      </c>
      <c r="C45" s="1" t="s">
        <v>86</v>
      </c>
    </row>
    <row r="46" spans="1:3" x14ac:dyDescent="0.25">
      <c r="A46" s="1" t="s">
        <v>87</v>
      </c>
      <c r="B46" s="1" t="s">
        <v>159</v>
      </c>
      <c r="C46" s="1" t="s">
        <v>87</v>
      </c>
    </row>
    <row r="47" spans="1:3" x14ac:dyDescent="0.25">
      <c r="A47" s="1" t="s">
        <v>89</v>
      </c>
      <c r="B47" s="1" t="s">
        <v>159</v>
      </c>
      <c r="C47" s="1" t="s">
        <v>89</v>
      </c>
    </row>
    <row r="48" spans="1:3" ht="22.5" x14ac:dyDescent="0.25">
      <c r="A48" s="1" t="s">
        <v>90</v>
      </c>
      <c r="B48" s="1" t="s">
        <v>159</v>
      </c>
      <c r="C48" s="1" t="s">
        <v>90</v>
      </c>
    </row>
    <row r="49" spans="1:3" x14ac:dyDescent="0.25">
      <c r="A49" s="1" t="s">
        <v>91</v>
      </c>
      <c r="B49" s="1" t="s">
        <v>159</v>
      </c>
      <c r="C49" s="1" t="s">
        <v>91</v>
      </c>
    </row>
    <row r="50" spans="1:3" x14ac:dyDescent="0.25">
      <c r="A50" s="1" t="s">
        <v>92</v>
      </c>
      <c r="B50" s="1" t="s">
        <v>159</v>
      </c>
      <c r="C50" s="1" t="s">
        <v>92</v>
      </c>
    </row>
    <row r="51" spans="1:3" x14ac:dyDescent="0.25">
      <c r="A51" s="1" t="s">
        <v>93</v>
      </c>
      <c r="B51" s="1" t="s">
        <v>159</v>
      </c>
      <c r="C51" s="1" t="s">
        <v>93</v>
      </c>
    </row>
    <row r="52" spans="1:3" x14ac:dyDescent="0.25">
      <c r="A52" s="1" t="s">
        <v>94</v>
      </c>
      <c r="B52" s="1" t="s">
        <v>159</v>
      </c>
      <c r="C52" s="1" t="s">
        <v>94</v>
      </c>
    </row>
    <row r="53" spans="1:3" x14ac:dyDescent="0.25">
      <c r="A53" s="1" t="s">
        <v>95</v>
      </c>
      <c r="B53" s="1" t="s">
        <v>159</v>
      </c>
      <c r="C53" s="1" t="s">
        <v>95</v>
      </c>
    </row>
    <row r="54" spans="1:3" ht="22.5" x14ac:dyDescent="0.25">
      <c r="A54" s="1" t="s">
        <v>96</v>
      </c>
      <c r="B54" s="1" t="s">
        <v>159</v>
      </c>
      <c r="C54" s="1" t="s">
        <v>96</v>
      </c>
    </row>
    <row r="55" spans="1:3" x14ac:dyDescent="0.25">
      <c r="A55" s="1" t="s">
        <v>97</v>
      </c>
      <c r="B55" s="1" t="s">
        <v>159</v>
      </c>
      <c r="C55" s="1" t="s">
        <v>97</v>
      </c>
    </row>
    <row r="56" spans="1:3" x14ac:dyDescent="0.25">
      <c r="A56" s="1" t="s">
        <v>98</v>
      </c>
      <c r="B56" s="1" t="s">
        <v>159</v>
      </c>
      <c r="C56" s="1" t="s">
        <v>98</v>
      </c>
    </row>
    <row r="57" spans="1:3" x14ac:dyDescent="0.25">
      <c r="A57" s="1" t="s">
        <v>100</v>
      </c>
      <c r="B57" s="1" t="s">
        <v>159</v>
      </c>
      <c r="C57" s="1" t="s">
        <v>100</v>
      </c>
    </row>
    <row r="58" spans="1:3" x14ac:dyDescent="0.25">
      <c r="A58" s="1" t="s">
        <v>101</v>
      </c>
      <c r="B58" s="1" t="s">
        <v>159</v>
      </c>
      <c r="C58" s="1" t="s">
        <v>101</v>
      </c>
    </row>
    <row r="59" spans="1:3" x14ac:dyDescent="0.25">
      <c r="A59" s="1" t="s">
        <v>103</v>
      </c>
      <c r="B59" s="1" t="s">
        <v>159</v>
      </c>
      <c r="C59" s="1" t="s">
        <v>103</v>
      </c>
    </row>
    <row r="60" spans="1:3" x14ac:dyDescent="0.25">
      <c r="A60" s="1" t="s">
        <v>104</v>
      </c>
      <c r="B60" s="1" t="s">
        <v>159</v>
      </c>
      <c r="C60" s="1" t="s">
        <v>104</v>
      </c>
    </row>
    <row r="61" spans="1:3" x14ac:dyDescent="0.25">
      <c r="A61" s="1" t="s">
        <v>105</v>
      </c>
      <c r="B61" s="1" t="s">
        <v>159</v>
      </c>
      <c r="C61" s="1" t="s">
        <v>105</v>
      </c>
    </row>
    <row r="62" spans="1:3" x14ac:dyDescent="0.25">
      <c r="A62" s="1" t="s">
        <v>106</v>
      </c>
      <c r="B62" s="1" t="s">
        <v>159</v>
      </c>
      <c r="C62" s="1" t="s">
        <v>106</v>
      </c>
    </row>
    <row r="63" spans="1:3" x14ac:dyDescent="0.25">
      <c r="A63" s="1" t="s">
        <v>107</v>
      </c>
      <c r="B63" s="1" t="s">
        <v>159</v>
      </c>
      <c r="C63" s="1" t="s">
        <v>107</v>
      </c>
    </row>
    <row r="64" spans="1:3" x14ac:dyDescent="0.25">
      <c r="A64" s="1" t="s">
        <v>109</v>
      </c>
      <c r="B64" s="1" t="s">
        <v>159</v>
      </c>
      <c r="C64" s="1" t="s">
        <v>109</v>
      </c>
    </row>
    <row r="65" spans="1:3" x14ac:dyDescent="0.25">
      <c r="A65" s="1" t="s">
        <v>110</v>
      </c>
      <c r="B65" s="1" t="s">
        <v>159</v>
      </c>
      <c r="C65" s="1" t="s">
        <v>110</v>
      </c>
    </row>
    <row r="66" spans="1:3" x14ac:dyDescent="0.25">
      <c r="A66" s="1" t="s">
        <v>111</v>
      </c>
      <c r="B66" s="1" t="s">
        <v>159</v>
      </c>
      <c r="C66" s="1" t="s">
        <v>111</v>
      </c>
    </row>
    <row r="67" spans="1:3" x14ac:dyDescent="0.25">
      <c r="A67" s="1" t="s">
        <v>112</v>
      </c>
      <c r="B67" s="1" t="s">
        <v>159</v>
      </c>
      <c r="C67" s="1" t="s">
        <v>112</v>
      </c>
    </row>
    <row r="68" spans="1:3" x14ac:dyDescent="0.25">
      <c r="A68" s="1" t="s">
        <v>113</v>
      </c>
      <c r="B68" s="1" t="s">
        <v>159</v>
      </c>
      <c r="C68" s="1" t="s">
        <v>113</v>
      </c>
    </row>
    <row r="69" spans="1:3" ht="22.5" x14ac:dyDescent="0.25">
      <c r="A69" s="1" t="s">
        <v>114</v>
      </c>
      <c r="B69" s="1" t="s">
        <v>159</v>
      </c>
      <c r="C69" s="1" t="s">
        <v>114</v>
      </c>
    </row>
    <row r="70" spans="1:3" ht="22.5" x14ac:dyDescent="0.25">
      <c r="A70" s="1" t="s">
        <v>116</v>
      </c>
      <c r="B70" s="1" t="s">
        <v>159</v>
      </c>
      <c r="C70" s="1" t="s">
        <v>116</v>
      </c>
    </row>
    <row r="71" spans="1:3" ht="22.5" x14ac:dyDescent="0.25">
      <c r="A71" s="1" t="s">
        <v>117</v>
      </c>
      <c r="B71" s="1" t="s">
        <v>159</v>
      </c>
      <c r="C71" s="1" t="s">
        <v>117</v>
      </c>
    </row>
    <row r="72" spans="1:3" ht="22.5" x14ac:dyDescent="0.25">
      <c r="A72" s="1" t="s">
        <v>118</v>
      </c>
      <c r="B72" s="1" t="s">
        <v>159</v>
      </c>
      <c r="C72" s="1" t="s">
        <v>118</v>
      </c>
    </row>
    <row r="73" spans="1:3" ht="22.5" x14ac:dyDescent="0.25">
      <c r="A73" s="1" t="s">
        <v>119</v>
      </c>
      <c r="B73" s="1" t="s">
        <v>159</v>
      </c>
      <c r="C73" s="1" t="s">
        <v>119</v>
      </c>
    </row>
    <row r="74" spans="1:3" ht="22.5" x14ac:dyDescent="0.25">
      <c r="A74" s="1" t="s">
        <v>120</v>
      </c>
      <c r="B74" s="1" t="s">
        <v>159</v>
      </c>
      <c r="C74" s="1" t="s">
        <v>120</v>
      </c>
    </row>
    <row r="75" spans="1:3" x14ac:dyDescent="0.25">
      <c r="A75" s="1" t="s">
        <v>121</v>
      </c>
      <c r="B75" s="1" t="s">
        <v>159</v>
      </c>
      <c r="C75" s="1" t="s">
        <v>121</v>
      </c>
    </row>
    <row r="76" spans="1:3" x14ac:dyDescent="0.25">
      <c r="A76" s="1" t="s">
        <v>123</v>
      </c>
      <c r="B76" s="1" t="s">
        <v>159</v>
      </c>
      <c r="C76" s="1" t="s">
        <v>123</v>
      </c>
    </row>
    <row r="77" spans="1:3" x14ac:dyDescent="0.25">
      <c r="A77" s="1" t="s">
        <v>124</v>
      </c>
      <c r="B77" s="1" t="s">
        <v>159</v>
      </c>
      <c r="C77" s="1" t="s">
        <v>124</v>
      </c>
    </row>
    <row r="78" spans="1:3" x14ac:dyDescent="0.25">
      <c r="A78" s="1" t="s">
        <v>126</v>
      </c>
      <c r="B78" s="1" t="s">
        <v>159</v>
      </c>
      <c r="C78" s="1" t="s">
        <v>126</v>
      </c>
    </row>
    <row r="79" spans="1:3" x14ac:dyDescent="0.25">
      <c r="A79" s="1" t="s">
        <v>128</v>
      </c>
      <c r="B79" s="1" t="s">
        <v>159</v>
      </c>
      <c r="C79" s="1" t="s">
        <v>128</v>
      </c>
    </row>
    <row r="80" spans="1:3" x14ac:dyDescent="0.25">
      <c r="A80" s="1" t="s">
        <v>130</v>
      </c>
      <c r="B80" s="1" t="s">
        <v>159</v>
      </c>
      <c r="C80" s="1" t="s">
        <v>130</v>
      </c>
    </row>
    <row r="81" spans="1:3" x14ac:dyDescent="0.25">
      <c r="A81" s="1" t="s">
        <v>134</v>
      </c>
      <c r="B81" s="1" t="s">
        <v>159</v>
      </c>
      <c r="C81" s="1" t="s">
        <v>134</v>
      </c>
    </row>
    <row r="82" spans="1:3" x14ac:dyDescent="0.25">
      <c r="A82" s="1" t="s">
        <v>172</v>
      </c>
      <c r="B82" s="1" t="s">
        <v>159</v>
      </c>
      <c r="C82" s="1" t="s">
        <v>172</v>
      </c>
    </row>
    <row r="83" spans="1:3" ht="22.5" x14ac:dyDescent="0.25">
      <c r="A83" s="1" t="s">
        <v>135</v>
      </c>
      <c r="B83" s="1" t="s">
        <v>159</v>
      </c>
      <c r="C83" s="1" t="s">
        <v>135</v>
      </c>
    </row>
    <row r="84" spans="1:3" ht="22.5" x14ac:dyDescent="0.25">
      <c r="A84" s="1" t="s">
        <v>136</v>
      </c>
      <c r="B84" s="1" t="s">
        <v>159</v>
      </c>
      <c r="C84" s="1" t="s">
        <v>136</v>
      </c>
    </row>
    <row r="85" spans="1:3" x14ac:dyDescent="0.25">
      <c r="A85" s="1" t="s">
        <v>143</v>
      </c>
      <c r="B85" s="1" t="s">
        <v>159</v>
      </c>
      <c r="C85" s="1" t="s">
        <v>143</v>
      </c>
    </row>
    <row r="86" spans="1:3" x14ac:dyDescent="0.25">
      <c r="A86" s="1" t="s">
        <v>182</v>
      </c>
      <c r="B86" s="1" t="s">
        <v>159</v>
      </c>
      <c r="C86" s="1" t="s">
        <v>182</v>
      </c>
    </row>
    <row r="87" spans="1:3" x14ac:dyDescent="0.25">
      <c r="A87" s="1" t="s">
        <v>181</v>
      </c>
      <c r="B87" s="1" t="s">
        <v>159</v>
      </c>
      <c r="C87" s="1" t="s">
        <v>181</v>
      </c>
    </row>
  </sheetData>
  <sheetProtection algorithmName="SHA-512" hashValue="S4uR6ilJmR5v1i7FnFao+3+B3sEHGeRg1LpdN8XK0lBuvylaNcW+QO4sVmLhKFTuy5laedqqPwvuo+lc61i6HA==" saltValue="27Ihe7XVnpU3ghc1WLRzK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
  <sheetViews>
    <sheetView tabSelected="1" zoomScale="90" zoomScaleNormal="90" zoomScalePageLayoutView="90" workbookViewId="0">
      <selection activeCell="G1" sqref="G1"/>
    </sheetView>
  </sheetViews>
  <sheetFormatPr baseColWidth="10" defaultColWidth="10.85546875" defaultRowHeight="14.25" x14ac:dyDescent="0.2"/>
  <cols>
    <col min="1" max="1" width="20.42578125" style="13" customWidth="1"/>
    <col min="2" max="2" width="37.5703125" style="13" customWidth="1"/>
    <col min="3" max="3" width="13.28515625" style="13" customWidth="1"/>
    <col min="4" max="4" width="37.42578125" style="13" customWidth="1"/>
    <col min="5" max="5" width="20.42578125" style="13" customWidth="1"/>
    <col min="6" max="6" width="47.85546875" style="13" customWidth="1"/>
    <col min="7" max="7" width="47" style="13" customWidth="1"/>
    <col min="8" max="16384" width="10.85546875" style="13"/>
  </cols>
  <sheetData>
    <row r="1" spans="1:8" ht="14.25" customHeight="1" x14ac:dyDescent="0.2">
      <c r="A1" s="117"/>
      <c r="B1" s="117"/>
      <c r="C1" s="103" t="s">
        <v>324</v>
      </c>
      <c r="D1" s="104"/>
      <c r="E1" s="104"/>
      <c r="F1" s="105"/>
      <c r="G1" s="55" t="s">
        <v>500</v>
      </c>
    </row>
    <row r="2" spans="1:8" ht="14.25" customHeight="1" x14ac:dyDescent="0.2">
      <c r="A2" s="117"/>
      <c r="B2" s="117"/>
      <c r="C2" s="106" t="s">
        <v>374</v>
      </c>
      <c r="D2" s="107"/>
      <c r="E2" s="107"/>
      <c r="F2" s="108"/>
      <c r="G2" s="55" t="s">
        <v>501</v>
      </c>
    </row>
    <row r="3" spans="1:8" ht="14.25" customHeight="1" x14ac:dyDescent="0.2">
      <c r="A3" s="117"/>
      <c r="B3" s="117"/>
      <c r="C3" s="109" t="s">
        <v>375</v>
      </c>
      <c r="D3" s="110"/>
      <c r="E3" s="110"/>
      <c r="F3" s="111"/>
      <c r="G3" s="55" t="s">
        <v>502</v>
      </c>
    </row>
    <row r="4" spans="1:8" ht="14.25" customHeight="1" x14ac:dyDescent="0.2">
      <c r="A4" s="117"/>
      <c r="B4" s="117"/>
      <c r="C4" s="112"/>
      <c r="D4" s="113"/>
      <c r="E4" s="113"/>
      <c r="F4" s="114"/>
      <c r="G4" s="55" t="s">
        <v>503</v>
      </c>
    </row>
    <row r="5" spans="1:8" ht="15" customHeight="1" x14ac:dyDescent="0.2">
      <c r="A5" s="4"/>
      <c r="B5" s="4"/>
      <c r="C5" s="5"/>
      <c r="D5" s="5"/>
      <c r="E5" s="6"/>
      <c r="F5" s="6"/>
      <c r="G5" s="7"/>
    </row>
    <row r="6" spans="1:8" x14ac:dyDescent="0.2">
      <c r="A6" s="100" t="s">
        <v>6</v>
      </c>
      <c r="B6" s="101"/>
      <c r="C6" s="101"/>
      <c r="D6" s="101"/>
      <c r="E6" s="101"/>
      <c r="F6" s="101"/>
      <c r="G6" s="101"/>
    </row>
    <row r="7" spans="1:8" ht="15" customHeight="1" x14ac:dyDescent="0.2">
      <c r="A7" s="8"/>
      <c r="B7" s="8"/>
      <c r="C7" s="9"/>
      <c r="D7" s="9"/>
      <c r="E7" s="10"/>
      <c r="F7" s="10"/>
      <c r="G7" s="11"/>
    </row>
    <row r="8" spans="1:8" ht="15" customHeight="1" x14ac:dyDescent="0.2">
      <c r="A8" s="115" t="s">
        <v>2</v>
      </c>
      <c r="B8" s="116"/>
      <c r="C8" s="115" t="s">
        <v>3</v>
      </c>
      <c r="D8" s="116"/>
      <c r="E8" s="115" t="s">
        <v>4</v>
      </c>
      <c r="F8" s="116"/>
      <c r="G8" s="77" t="s">
        <v>5</v>
      </c>
      <c r="H8" s="12"/>
    </row>
    <row r="9" spans="1:8" ht="28.5" customHeight="1" x14ac:dyDescent="0.2">
      <c r="A9" s="118"/>
      <c r="B9" s="118"/>
      <c r="C9" s="118"/>
      <c r="D9" s="118"/>
      <c r="E9" s="119"/>
      <c r="F9" s="120"/>
      <c r="G9" s="56"/>
      <c r="H9" s="12"/>
    </row>
    <row r="10" spans="1:8" x14ac:dyDescent="0.2">
      <c r="A10" s="45"/>
      <c r="B10" s="45"/>
      <c r="C10" s="45"/>
      <c r="D10" s="45"/>
    </row>
    <row r="11" spans="1:8" ht="23.1" customHeight="1" x14ac:dyDescent="0.2">
      <c r="A11" s="100" t="s">
        <v>373</v>
      </c>
      <c r="B11" s="101"/>
      <c r="C11" s="101"/>
      <c r="D11" s="101"/>
      <c r="E11" s="101"/>
      <c r="F11" s="101"/>
      <c r="G11" s="102"/>
    </row>
    <row r="12" spans="1:8" ht="3" customHeight="1" x14ac:dyDescent="0.2">
      <c r="A12" s="57"/>
      <c r="B12" s="57"/>
      <c r="C12" s="57"/>
      <c r="D12" s="57"/>
      <c r="E12" s="57"/>
      <c r="F12" s="57"/>
      <c r="G12" s="57"/>
    </row>
    <row r="13" spans="1:8" ht="46.5" customHeight="1" x14ac:dyDescent="0.2">
      <c r="A13" s="85" t="s">
        <v>347</v>
      </c>
      <c r="B13" s="98" t="s">
        <v>348</v>
      </c>
      <c r="C13" s="98"/>
      <c r="D13" s="98"/>
      <c r="E13" s="98"/>
      <c r="F13" s="85" t="s">
        <v>0</v>
      </c>
      <c r="G13" s="85" t="s">
        <v>1</v>
      </c>
      <c r="H13" s="12"/>
    </row>
    <row r="14" spans="1:8" ht="233.25" customHeight="1" x14ac:dyDescent="0.2">
      <c r="A14" s="73"/>
      <c r="B14" s="99"/>
      <c r="C14" s="99"/>
      <c r="D14" s="99"/>
      <c r="E14" s="99"/>
      <c r="F14" s="74"/>
      <c r="G14" s="73"/>
      <c r="H14" s="12"/>
    </row>
    <row r="15" spans="1:8" x14ac:dyDescent="0.2">
      <c r="A15" s="45"/>
      <c r="B15" s="45"/>
      <c r="C15" s="45"/>
      <c r="D15" s="45"/>
      <c r="E15" s="45"/>
      <c r="F15" s="45"/>
      <c r="G15" s="45"/>
    </row>
  </sheetData>
  <mergeCells count="14">
    <mergeCell ref="B13:E13"/>
    <mergeCell ref="B14:E14"/>
    <mergeCell ref="A11:G11"/>
    <mergeCell ref="C1:F1"/>
    <mergeCell ref="C2:F2"/>
    <mergeCell ref="C3:F4"/>
    <mergeCell ref="A6:G6"/>
    <mergeCell ref="A8:B8"/>
    <mergeCell ref="A1:B4"/>
    <mergeCell ref="C8:D8"/>
    <mergeCell ref="E8:F8"/>
    <mergeCell ref="A9:B9"/>
    <mergeCell ref="C9:D9"/>
    <mergeCell ref="E9:F9"/>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GENERAL!$A$1:$A$20</xm:f>
          </x14:formula1>
          <xm:sqref>E9:F9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38"/>
  <sheetViews>
    <sheetView zoomScale="90" zoomScaleNormal="90" zoomScalePageLayoutView="90" workbookViewId="0">
      <selection activeCell="A6" sqref="A6:L6"/>
    </sheetView>
  </sheetViews>
  <sheetFormatPr baseColWidth="10" defaultColWidth="10.85546875" defaultRowHeight="11.25" x14ac:dyDescent="0.25"/>
  <cols>
    <col min="1" max="1" width="24.140625" style="15" customWidth="1"/>
    <col min="2" max="2" width="19.7109375" style="15" customWidth="1"/>
    <col min="3" max="3" width="16.42578125" style="15" customWidth="1"/>
    <col min="4" max="4" width="11.85546875" style="15" bestFit="1" customWidth="1"/>
    <col min="5" max="5" width="19.7109375" style="15" customWidth="1"/>
    <col min="6" max="6" width="42.42578125" style="15" customWidth="1"/>
    <col min="7" max="7" width="20.42578125" style="15" customWidth="1"/>
    <col min="8" max="8" width="17.28515625" style="15" customWidth="1"/>
    <col min="9" max="12" width="19.7109375" style="61" customWidth="1"/>
    <col min="13" max="16384" width="10.85546875" style="15"/>
  </cols>
  <sheetData>
    <row r="1" spans="1:13" ht="14.25" customHeight="1" x14ac:dyDescent="0.25">
      <c r="A1" s="132"/>
      <c r="B1" s="133"/>
      <c r="C1" s="121" t="s">
        <v>324</v>
      </c>
      <c r="D1" s="121"/>
      <c r="E1" s="121"/>
      <c r="F1" s="121"/>
      <c r="G1" s="121"/>
      <c r="H1" s="121"/>
      <c r="I1" s="121"/>
      <c r="J1" s="121"/>
      <c r="K1" s="123" t="s">
        <v>500</v>
      </c>
      <c r="L1" s="124"/>
      <c r="M1" s="14"/>
    </row>
    <row r="2" spans="1:13" ht="14.25" customHeight="1" x14ac:dyDescent="0.25">
      <c r="A2" s="134"/>
      <c r="B2" s="135"/>
      <c r="C2" s="122" t="s">
        <v>374</v>
      </c>
      <c r="D2" s="122"/>
      <c r="E2" s="122"/>
      <c r="F2" s="122"/>
      <c r="G2" s="122"/>
      <c r="H2" s="122"/>
      <c r="I2" s="122"/>
      <c r="J2" s="122"/>
      <c r="K2" s="123" t="s">
        <v>501</v>
      </c>
      <c r="L2" s="124"/>
      <c r="M2" s="14"/>
    </row>
    <row r="3" spans="1:13" ht="14.25" customHeight="1" x14ac:dyDescent="0.25">
      <c r="A3" s="134"/>
      <c r="B3" s="135"/>
      <c r="C3" s="122" t="s">
        <v>375</v>
      </c>
      <c r="D3" s="122"/>
      <c r="E3" s="122"/>
      <c r="F3" s="122"/>
      <c r="G3" s="122"/>
      <c r="H3" s="122"/>
      <c r="I3" s="122"/>
      <c r="J3" s="122"/>
      <c r="K3" s="123" t="s">
        <v>502</v>
      </c>
      <c r="L3" s="124"/>
      <c r="M3" s="14"/>
    </row>
    <row r="4" spans="1:13" x14ac:dyDescent="0.25">
      <c r="A4" s="136"/>
      <c r="B4" s="137"/>
      <c r="C4" s="122"/>
      <c r="D4" s="122"/>
      <c r="E4" s="122"/>
      <c r="F4" s="122"/>
      <c r="G4" s="122"/>
      <c r="H4" s="122"/>
      <c r="I4" s="122"/>
      <c r="J4" s="122"/>
      <c r="K4" s="128" t="s">
        <v>505</v>
      </c>
      <c r="L4" s="129"/>
      <c r="M4" s="14"/>
    </row>
    <row r="5" spans="1:13" x14ac:dyDescent="0.25">
      <c r="A5" s="16"/>
      <c r="B5" s="16"/>
      <c r="C5" s="16"/>
      <c r="D5" s="16"/>
      <c r="E5" s="16"/>
      <c r="F5" s="17"/>
      <c r="G5" s="17"/>
      <c r="H5" s="18"/>
      <c r="I5" s="58"/>
      <c r="J5" s="59"/>
      <c r="K5" s="84"/>
      <c r="L5" s="84"/>
    </row>
    <row r="6" spans="1:13" ht="23.25" customHeight="1" x14ac:dyDescent="0.25">
      <c r="A6" s="125" t="s">
        <v>37</v>
      </c>
      <c r="B6" s="126"/>
      <c r="C6" s="126"/>
      <c r="D6" s="126"/>
      <c r="E6" s="126"/>
      <c r="F6" s="126"/>
      <c r="G6" s="126"/>
      <c r="H6" s="126"/>
      <c r="I6" s="126"/>
      <c r="J6" s="126"/>
      <c r="K6" s="126"/>
      <c r="L6" s="127"/>
    </row>
    <row r="7" spans="1:13" x14ac:dyDescent="0.25">
      <c r="A7" s="20"/>
      <c r="B7" s="20"/>
      <c r="C7" s="20"/>
      <c r="D7" s="20"/>
      <c r="E7" s="20"/>
      <c r="F7" s="21"/>
      <c r="G7" s="21"/>
      <c r="H7" s="22"/>
      <c r="I7" s="60"/>
    </row>
    <row r="8" spans="1:13" ht="27" customHeight="1" x14ac:dyDescent="0.25">
      <c r="A8" s="86" t="s">
        <v>48</v>
      </c>
      <c r="B8" s="157" t="s">
        <v>250</v>
      </c>
      <c r="C8" s="158"/>
      <c r="D8" s="158"/>
      <c r="E8" s="158"/>
      <c r="F8" s="158"/>
      <c r="G8" s="158"/>
      <c r="H8" s="158"/>
      <c r="I8" s="158"/>
      <c r="J8" s="158"/>
      <c r="K8" s="158"/>
      <c r="L8" s="159"/>
    </row>
    <row r="9" spans="1:13" ht="27" customHeight="1" x14ac:dyDescent="0.25">
      <c r="A9" s="86" t="s">
        <v>32</v>
      </c>
      <c r="B9" s="157" t="s">
        <v>255</v>
      </c>
      <c r="C9" s="158"/>
      <c r="D9" s="158"/>
      <c r="E9" s="158"/>
      <c r="F9" s="158"/>
      <c r="G9" s="158"/>
      <c r="H9" s="158"/>
      <c r="I9" s="158"/>
      <c r="J9" s="158"/>
      <c r="K9" s="158"/>
      <c r="L9" s="159"/>
    </row>
    <row r="10" spans="1:13" ht="27" customHeight="1" x14ac:dyDescent="0.25">
      <c r="A10" s="86" t="s">
        <v>38</v>
      </c>
      <c r="B10" s="138" t="str">
        <f>VLOOKUP(B9,GENERAL!$B$2:$C$6,2,FALSE)</f>
        <v>Recuperar_y_fortalecer_el_proyecto_colectivo_del_sujeto_colectivo</v>
      </c>
      <c r="C10" s="139"/>
      <c r="D10" s="139"/>
      <c r="E10" s="139"/>
      <c r="F10" s="139"/>
      <c r="G10" s="139"/>
      <c r="H10" s="139"/>
      <c r="I10" s="139"/>
      <c r="J10" s="139"/>
      <c r="K10" s="139"/>
      <c r="L10" s="140"/>
    </row>
    <row r="11" spans="1:13" ht="23.25" customHeight="1" x14ac:dyDescent="0.25">
      <c r="A11" s="153" t="s">
        <v>33</v>
      </c>
      <c r="B11" s="153" t="s">
        <v>36</v>
      </c>
      <c r="C11" s="153" t="s">
        <v>237</v>
      </c>
      <c r="D11" s="153" t="s">
        <v>238</v>
      </c>
      <c r="E11" s="153" t="s">
        <v>270</v>
      </c>
      <c r="F11" s="153" t="s">
        <v>39</v>
      </c>
      <c r="G11" s="153" t="s">
        <v>40</v>
      </c>
      <c r="H11" s="153" t="s">
        <v>41</v>
      </c>
      <c r="I11" s="146" t="s">
        <v>42</v>
      </c>
      <c r="J11" s="146"/>
      <c r="K11" s="146"/>
      <c r="L11" s="146" t="s">
        <v>43</v>
      </c>
    </row>
    <row r="12" spans="1:13" x14ac:dyDescent="0.25">
      <c r="A12" s="153"/>
      <c r="B12" s="153"/>
      <c r="C12" s="153"/>
      <c r="D12" s="153"/>
      <c r="E12" s="153"/>
      <c r="F12" s="153"/>
      <c r="G12" s="153"/>
      <c r="H12" s="153"/>
      <c r="I12" s="88" t="s">
        <v>44</v>
      </c>
      <c r="J12" s="88" t="s">
        <v>45</v>
      </c>
      <c r="K12" s="88" t="s">
        <v>46</v>
      </c>
      <c r="L12" s="146"/>
    </row>
    <row r="13" spans="1:13" ht="11.25" customHeight="1" x14ac:dyDescent="0.25">
      <c r="A13" s="144"/>
      <c r="B13" s="145" t="e">
        <f>VLOOKUP($A13,'Anexo - Catalogo de productos'!$B$2:$F$43,5,FALSE)</f>
        <v>#N/A</v>
      </c>
      <c r="C13" s="147"/>
      <c r="D13" s="147"/>
      <c r="E13" s="49"/>
      <c r="F13" s="47"/>
      <c r="G13" s="47"/>
      <c r="H13" s="47"/>
      <c r="I13" s="78"/>
      <c r="J13" s="78"/>
      <c r="K13" s="78"/>
      <c r="L13" s="78"/>
    </row>
    <row r="14" spans="1:13" x14ac:dyDescent="0.25">
      <c r="A14" s="144"/>
      <c r="B14" s="145"/>
      <c r="C14" s="148"/>
      <c r="D14" s="148"/>
      <c r="E14" s="49"/>
      <c r="F14" s="47"/>
      <c r="G14" s="47"/>
      <c r="H14" s="47"/>
      <c r="I14" s="78"/>
      <c r="J14" s="78"/>
      <c r="K14" s="78"/>
      <c r="L14" s="78"/>
    </row>
    <row r="15" spans="1:13" x14ac:dyDescent="0.25">
      <c r="A15" s="144"/>
      <c r="B15" s="145"/>
      <c r="C15" s="148"/>
      <c r="D15" s="148"/>
      <c r="E15" s="49"/>
      <c r="F15" s="47"/>
      <c r="G15" s="47"/>
      <c r="H15" s="47"/>
      <c r="I15" s="78"/>
      <c r="J15" s="78"/>
      <c r="K15" s="78"/>
      <c r="L15" s="78"/>
    </row>
    <row r="16" spans="1:13" x14ac:dyDescent="0.25">
      <c r="A16" s="144"/>
      <c r="B16" s="145"/>
      <c r="C16" s="148"/>
      <c r="D16" s="148"/>
      <c r="E16" s="49"/>
      <c r="F16" s="47"/>
      <c r="G16" s="47"/>
      <c r="H16" s="47"/>
      <c r="I16" s="78"/>
      <c r="J16" s="78"/>
      <c r="K16" s="78"/>
      <c r="L16" s="78"/>
    </row>
    <row r="17" spans="1:12" x14ac:dyDescent="0.25">
      <c r="A17" s="144"/>
      <c r="B17" s="145"/>
      <c r="C17" s="148"/>
      <c r="D17" s="148"/>
      <c r="E17" s="49"/>
      <c r="F17" s="47"/>
      <c r="G17" s="47"/>
      <c r="H17" s="47"/>
      <c r="I17" s="78"/>
      <c r="J17" s="78"/>
      <c r="K17" s="78"/>
      <c r="L17" s="78"/>
    </row>
    <row r="18" spans="1:12" x14ac:dyDescent="0.25">
      <c r="A18" s="144"/>
      <c r="B18" s="145"/>
      <c r="C18" s="148"/>
      <c r="D18" s="148"/>
      <c r="E18" s="49"/>
      <c r="F18" s="47"/>
      <c r="G18" s="47"/>
      <c r="H18" s="47"/>
      <c r="I18" s="78"/>
      <c r="J18" s="78"/>
      <c r="K18" s="78"/>
      <c r="L18" s="78"/>
    </row>
    <row r="19" spans="1:12" x14ac:dyDescent="0.25">
      <c r="A19" s="144"/>
      <c r="B19" s="145"/>
      <c r="C19" s="148"/>
      <c r="D19" s="148"/>
      <c r="E19" s="49"/>
      <c r="F19" s="47"/>
      <c r="G19" s="47"/>
      <c r="H19" s="47"/>
      <c r="I19" s="78"/>
      <c r="J19" s="78"/>
      <c r="K19" s="78"/>
      <c r="L19" s="78"/>
    </row>
    <row r="20" spans="1:12" x14ac:dyDescent="0.25">
      <c r="A20" s="144"/>
      <c r="B20" s="145"/>
      <c r="C20" s="148"/>
      <c r="D20" s="148"/>
      <c r="E20" s="49"/>
      <c r="F20" s="47"/>
      <c r="G20" s="47"/>
      <c r="H20" s="47"/>
      <c r="I20" s="78"/>
      <c r="J20" s="78"/>
      <c r="K20" s="78"/>
      <c r="L20" s="78"/>
    </row>
    <row r="21" spans="1:12" x14ac:dyDescent="0.25">
      <c r="A21" s="144"/>
      <c r="B21" s="145"/>
      <c r="C21" s="149"/>
      <c r="D21" s="149"/>
      <c r="E21" s="49"/>
      <c r="F21" s="47"/>
      <c r="G21" s="47"/>
      <c r="H21" s="47"/>
      <c r="I21" s="78"/>
      <c r="J21" s="78"/>
      <c r="K21" s="78"/>
      <c r="L21" s="78"/>
    </row>
    <row r="22" spans="1:12" ht="27" customHeight="1" x14ac:dyDescent="0.25">
      <c r="A22" s="154" t="s">
        <v>47</v>
      </c>
      <c r="B22" s="155"/>
      <c r="C22" s="155"/>
      <c r="D22" s="155"/>
      <c r="E22" s="155"/>
      <c r="F22" s="155"/>
      <c r="G22" s="155"/>
      <c r="H22" s="156"/>
      <c r="I22" s="62">
        <f>SUM(I13:I21)</f>
        <v>0</v>
      </c>
      <c r="J22" s="62">
        <f>SUM(J13:J21)</f>
        <v>0</v>
      </c>
      <c r="K22" s="62">
        <f>SUM(K13:K21)</f>
        <v>0</v>
      </c>
      <c r="L22" s="62">
        <f>SUM(L13:L21)</f>
        <v>0</v>
      </c>
    </row>
    <row r="23" spans="1:12" x14ac:dyDescent="0.25">
      <c r="A23" s="144"/>
      <c r="B23" s="145" t="e">
        <f>VLOOKUP($A23,'Anexo - Catalogo de productos'!$B$2:$F$43,5,FALSE)</f>
        <v>#N/A</v>
      </c>
      <c r="C23" s="147"/>
      <c r="D23" s="147"/>
      <c r="E23" s="49"/>
      <c r="F23" s="47"/>
      <c r="G23" s="47"/>
      <c r="H23" s="47"/>
      <c r="I23" s="78"/>
      <c r="J23" s="78"/>
      <c r="K23" s="78"/>
      <c r="L23" s="78"/>
    </row>
    <row r="24" spans="1:12" x14ac:dyDescent="0.25">
      <c r="A24" s="144"/>
      <c r="B24" s="145"/>
      <c r="C24" s="148"/>
      <c r="D24" s="148"/>
      <c r="E24" s="49"/>
      <c r="F24" s="47"/>
      <c r="G24" s="47"/>
      <c r="H24" s="47"/>
      <c r="I24" s="78"/>
      <c r="J24" s="78"/>
      <c r="K24" s="78"/>
      <c r="L24" s="78"/>
    </row>
    <row r="25" spans="1:12" x14ac:dyDescent="0.25">
      <c r="A25" s="144"/>
      <c r="B25" s="145"/>
      <c r="C25" s="148"/>
      <c r="D25" s="148"/>
      <c r="E25" s="49"/>
      <c r="F25" s="47"/>
      <c r="G25" s="47"/>
      <c r="H25" s="47"/>
      <c r="I25" s="78"/>
      <c r="J25" s="78"/>
      <c r="K25" s="78"/>
      <c r="L25" s="78"/>
    </row>
    <row r="26" spans="1:12" x14ac:dyDescent="0.25">
      <c r="A26" s="144"/>
      <c r="B26" s="145"/>
      <c r="C26" s="148"/>
      <c r="D26" s="148"/>
      <c r="E26" s="49"/>
      <c r="F26" s="47"/>
      <c r="G26" s="47"/>
      <c r="H26" s="47"/>
      <c r="I26" s="78"/>
      <c r="J26" s="78"/>
      <c r="K26" s="78"/>
      <c r="L26" s="78"/>
    </row>
    <row r="27" spans="1:12" x14ac:dyDescent="0.25">
      <c r="A27" s="144"/>
      <c r="B27" s="145"/>
      <c r="C27" s="148"/>
      <c r="D27" s="148"/>
      <c r="E27" s="49"/>
      <c r="F27" s="47"/>
      <c r="G27" s="47"/>
      <c r="H27" s="47"/>
      <c r="I27" s="78"/>
      <c r="J27" s="78"/>
      <c r="K27" s="78"/>
      <c r="L27" s="78"/>
    </row>
    <row r="28" spans="1:12" x14ac:dyDescent="0.25">
      <c r="A28" s="144"/>
      <c r="B28" s="145"/>
      <c r="C28" s="148"/>
      <c r="D28" s="148"/>
      <c r="E28" s="49"/>
      <c r="F28" s="47"/>
      <c r="G28" s="47"/>
      <c r="H28" s="47"/>
      <c r="I28" s="78"/>
      <c r="J28" s="78"/>
      <c r="K28" s="78"/>
      <c r="L28" s="78"/>
    </row>
    <row r="29" spans="1:12" x14ac:dyDescent="0.25">
      <c r="A29" s="144"/>
      <c r="B29" s="145"/>
      <c r="C29" s="148"/>
      <c r="D29" s="148"/>
      <c r="E29" s="49"/>
      <c r="F29" s="47"/>
      <c r="G29" s="47"/>
      <c r="H29" s="47"/>
      <c r="I29" s="78"/>
      <c r="J29" s="78"/>
      <c r="K29" s="78"/>
      <c r="L29" s="78"/>
    </row>
    <row r="30" spans="1:12" x14ac:dyDescent="0.25">
      <c r="A30" s="144"/>
      <c r="B30" s="145"/>
      <c r="C30" s="148"/>
      <c r="D30" s="148"/>
      <c r="E30" s="49"/>
      <c r="F30" s="47"/>
      <c r="G30" s="47"/>
      <c r="H30" s="47"/>
      <c r="I30" s="78"/>
      <c r="J30" s="78"/>
      <c r="K30" s="78"/>
      <c r="L30" s="78"/>
    </row>
    <row r="31" spans="1:12" x14ac:dyDescent="0.25">
      <c r="A31" s="144"/>
      <c r="B31" s="145"/>
      <c r="C31" s="149"/>
      <c r="D31" s="149"/>
      <c r="E31" s="49"/>
      <c r="F31" s="47"/>
      <c r="G31" s="47"/>
      <c r="H31" s="47"/>
      <c r="I31" s="78"/>
      <c r="J31" s="78"/>
      <c r="K31" s="78"/>
      <c r="L31" s="78"/>
    </row>
    <row r="32" spans="1:12" ht="27" customHeight="1" x14ac:dyDescent="0.25">
      <c r="A32" s="154" t="s">
        <v>47</v>
      </c>
      <c r="B32" s="155"/>
      <c r="C32" s="155"/>
      <c r="D32" s="155"/>
      <c r="E32" s="155"/>
      <c r="F32" s="155"/>
      <c r="G32" s="155"/>
      <c r="H32" s="156"/>
      <c r="I32" s="62">
        <f>SUM(I23:I31)</f>
        <v>0</v>
      </c>
      <c r="J32" s="62">
        <f>SUM(J23:J31)</f>
        <v>0</v>
      </c>
      <c r="K32" s="62">
        <f>SUM(K23:K31)</f>
        <v>0</v>
      </c>
      <c r="L32" s="62">
        <f>SUM(L23:L31)</f>
        <v>0</v>
      </c>
    </row>
    <row r="33" spans="1:12" x14ac:dyDescent="0.25">
      <c r="A33" s="144"/>
      <c r="B33" s="145" t="e">
        <f>VLOOKUP($A33,'Anexo - Catalogo de productos'!$B$2:$F$43,5,FALSE)</f>
        <v>#N/A</v>
      </c>
      <c r="C33" s="147"/>
      <c r="D33" s="147"/>
      <c r="E33" s="49"/>
      <c r="F33" s="47"/>
      <c r="G33" s="47"/>
      <c r="H33" s="47"/>
      <c r="I33" s="78"/>
      <c r="J33" s="78"/>
      <c r="K33" s="78"/>
      <c r="L33" s="78"/>
    </row>
    <row r="34" spans="1:12" x14ac:dyDescent="0.25">
      <c r="A34" s="144"/>
      <c r="B34" s="145"/>
      <c r="C34" s="148"/>
      <c r="D34" s="148"/>
      <c r="E34" s="49"/>
      <c r="F34" s="47"/>
      <c r="G34" s="47"/>
      <c r="H34" s="47"/>
      <c r="I34" s="78"/>
      <c r="J34" s="78"/>
      <c r="K34" s="78"/>
      <c r="L34" s="78"/>
    </row>
    <row r="35" spans="1:12" x14ac:dyDescent="0.25">
      <c r="A35" s="144"/>
      <c r="B35" s="145"/>
      <c r="C35" s="148"/>
      <c r="D35" s="148"/>
      <c r="E35" s="49"/>
      <c r="F35" s="47"/>
      <c r="G35" s="47"/>
      <c r="H35" s="47"/>
      <c r="I35" s="78"/>
      <c r="J35" s="78"/>
      <c r="K35" s="78"/>
      <c r="L35" s="78"/>
    </row>
    <row r="36" spans="1:12" x14ac:dyDescent="0.25">
      <c r="A36" s="144"/>
      <c r="B36" s="145"/>
      <c r="C36" s="148"/>
      <c r="D36" s="148"/>
      <c r="E36" s="49"/>
      <c r="F36" s="47"/>
      <c r="G36" s="47"/>
      <c r="H36" s="47"/>
      <c r="I36" s="78"/>
      <c r="J36" s="78"/>
      <c r="K36" s="78"/>
      <c r="L36" s="78"/>
    </row>
    <row r="37" spans="1:12" x14ac:dyDescent="0.25">
      <c r="A37" s="144"/>
      <c r="B37" s="145"/>
      <c r="C37" s="148"/>
      <c r="D37" s="148"/>
      <c r="E37" s="49"/>
      <c r="F37" s="47"/>
      <c r="G37" s="47"/>
      <c r="H37" s="47"/>
      <c r="I37" s="78"/>
      <c r="J37" s="78"/>
      <c r="K37" s="78"/>
      <c r="L37" s="78"/>
    </row>
    <row r="38" spans="1:12" x14ac:dyDescent="0.25">
      <c r="A38" s="144"/>
      <c r="B38" s="145"/>
      <c r="C38" s="148"/>
      <c r="D38" s="148"/>
      <c r="E38" s="49"/>
      <c r="F38" s="47"/>
      <c r="G38" s="47"/>
      <c r="H38" s="47"/>
      <c r="I38" s="78"/>
      <c r="J38" s="78"/>
      <c r="K38" s="78"/>
      <c r="L38" s="78"/>
    </row>
    <row r="39" spans="1:12" x14ac:dyDescent="0.25">
      <c r="A39" s="144"/>
      <c r="B39" s="145"/>
      <c r="C39" s="148"/>
      <c r="D39" s="148"/>
      <c r="E39" s="49"/>
      <c r="F39" s="47"/>
      <c r="G39" s="47"/>
      <c r="H39" s="47"/>
      <c r="I39" s="78"/>
      <c r="J39" s="78"/>
      <c r="K39" s="78"/>
      <c r="L39" s="78"/>
    </row>
    <row r="40" spans="1:12" x14ac:dyDescent="0.25">
      <c r="A40" s="144"/>
      <c r="B40" s="145"/>
      <c r="C40" s="148"/>
      <c r="D40" s="148"/>
      <c r="E40" s="49"/>
      <c r="F40" s="47"/>
      <c r="G40" s="47"/>
      <c r="H40" s="47"/>
      <c r="I40" s="78"/>
      <c r="J40" s="78"/>
      <c r="K40" s="78"/>
      <c r="L40" s="78"/>
    </row>
    <row r="41" spans="1:12" x14ac:dyDescent="0.25">
      <c r="A41" s="144"/>
      <c r="B41" s="145"/>
      <c r="C41" s="149"/>
      <c r="D41" s="149"/>
      <c r="E41" s="49"/>
      <c r="F41" s="47"/>
      <c r="G41" s="47"/>
      <c r="H41" s="47"/>
      <c r="I41" s="78"/>
      <c r="J41" s="78"/>
      <c r="K41" s="78"/>
      <c r="L41" s="78"/>
    </row>
    <row r="42" spans="1:12" ht="27" customHeight="1" x14ac:dyDescent="0.25">
      <c r="A42" s="154" t="s">
        <v>47</v>
      </c>
      <c r="B42" s="155"/>
      <c r="C42" s="155"/>
      <c r="D42" s="155"/>
      <c r="E42" s="155"/>
      <c r="F42" s="155"/>
      <c r="G42" s="155"/>
      <c r="H42" s="156"/>
      <c r="I42" s="62">
        <f>SUM(I33:I41)</f>
        <v>0</v>
      </c>
      <c r="J42" s="62">
        <f>SUM(J33:J41)</f>
        <v>0</v>
      </c>
      <c r="K42" s="62">
        <f>SUM(K33:K41)</f>
        <v>0</v>
      </c>
      <c r="L42" s="62">
        <f>SUM(L33:L41)</f>
        <v>0</v>
      </c>
    </row>
    <row r="43" spans="1:12" x14ac:dyDescent="0.25">
      <c r="A43" s="144"/>
      <c r="B43" s="145" t="e">
        <f>VLOOKUP($A43,'Anexo - Catalogo de productos'!$B$2:$F$43,5,FALSE)</f>
        <v>#N/A</v>
      </c>
      <c r="C43" s="147"/>
      <c r="D43" s="147"/>
      <c r="E43" s="49"/>
      <c r="F43" s="47"/>
      <c r="G43" s="47"/>
      <c r="H43" s="47"/>
      <c r="I43" s="78"/>
      <c r="J43" s="78"/>
      <c r="K43" s="78"/>
      <c r="L43" s="78"/>
    </row>
    <row r="44" spans="1:12" x14ac:dyDescent="0.25">
      <c r="A44" s="144"/>
      <c r="B44" s="145"/>
      <c r="C44" s="148"/>
      <c r="D44" s="148"/>
      <c r="E44" s="49"/>
      <c r="F44" s="47"/>
      <c r="G44" s="47"/>
      <c r="H44" s="47"/>
      <c r="I44" s="78"/>
      <c r="J44" s="78"/>
      <c r="K44" s="78"/>
      <c r="L44" s="78"/>
    </row>
    <row r="45" spans="1:12" x14ac:dyDescent="0.25">
      <c r="A45" s="144"/>
      <c r="B45" s="145"/>
      <c r="C45" s="148"/>
      <c r="D45" s="148"/>
      <c r="E45" s="49"/>
      <c r="F45" s="47"/>
      <c r="G45" s="47"/>
      <c r="H45" s="47"/>
      <c r="I45" s="78"/>
      <c r="J45" s="78"/>
      <c r="K45" s="78"/>
      <c r="L45" s="78"/>
    </row>
    <row r="46" spans="1:12" x14ac:dyDescent="0.25">
      <c r="A46" s="144"/>
      <c r="B46" s="145"/>
      <c r="C46" s="148"/>
      <c r="D46" s="148"/>
      <c r="E46" s="49"/>
      <c r="F46" s="47"/>
      <c r="G46" s="47"/>
      <c r="H46" s="47"/>
      <c r="I46" s="78"/>
      <c r="J46" s="78"/>
      <c r="K46" s="78"/>
      <c r="L46" s="78"/>
    </row>
    <row r="47" spans="1:12" x14ac:dyDescent="0.25">
      <c r="A47" s="144"/>
      <c r="B47" s="145"/>
      <c r="C47" s="148"/>
      <c r="D47" s="148"/>
      <c r="E47" s="49"/>
      <c r="F47" s="47"/>
      <c r="G47" s="47"/>
      <c r="H47" s="47"/>
      <c r="I47" s="78"/>
      <c r="J47" s="78"/>
      <c r="K47" s="78"/>
      <c r="L47" s="78"/>
    </row>
    <row r="48" spans="1:12" x14ac:dyDescent="0.25">
      <c r="A48" s="144"/>
      <c r="B48" s="145"/>
      <c r="C48" s="148"/>
      <c r="D48" s="148"/>
      <c r="E48" s="49"/>
      <c r="F48" s="47"/>
      <c r="G48" s="47"/>
      <c r="H48" s="47"/>
      <c r="I48" s="78"/>
      <c r="J48" s="78"/>
      <c r="K48" s="78"/>
      <c r="L48" s="78"/>
    </row>
    <row r="49" spans="1:12" x14ac:dyDescent="0.25">
      <c r="A49" s="144"/>
      <c r="B49" s="145"/>
      <c r="C49" s="148"/>
      <c r="D49" s="148"/>
      <c r="E49" s="49"/>
      <c r="F49" s="47"/>
      <c r="G49" s="47"/>
      <c r="H49" s="47"/>
      <c r="I49" s="78"/>
      <c r="J49" s="78"/>
      <c r="K49" s="78"/>
      <c r="L49" s="78"/>
    </row>
    <row r="50" spans="1:12" x14ac:dyDescent="0.25">
      <c r="A50" s="144"/>
      <c r="B50" s="145"/>
      <c r="C50" s="148"/>
      <c r="D50" s="148"/>
      <c r="E50" s="49"/>
      <c r="F50" s="47"/>
      <c r="G50" s="47"/>
      <c r="H50" s="47"/>
      <c r="I50" s="78"/>
      <c r="J50" s="78"/>
      <c r="K50" s="78"/>
      <c r="L50" s="78"/>
    </row>
    <row r="51" spans="1:12" x14ac:dyDescent="0.25">
      <c r="A51" s="144"/>
      <c r="B51" s="145"/>
      <c r="C51" s="149"/>
      <c r="D51" s="149"/>
      <c r="E51" s="49"/>
      <c r="F51" s="47"/>
      <c r="G51" s="47"/>
      <c r="H51" s="47"/>
      <c r="I51" s="78"/>
      <c r="J51" s="78"/>
      <c r="K51" s="78"/>
      <c r="L51" s="78"/>
    </row>
    <row r="52" spans="1:12" ht="27" customHeight="1" x14ac:dyDescent="0.25">
      <c r="A52" s="154" t="s">
        <v>47</v>
      </c>
      <c r="B52" s="155"/>
      <c r="C52" s="155"/>
      <c r="D52" s="155"/>
      <c r="E52" s="155"/>
      <c r="F52" s="155"/>
      <c r="G52" s="155"/>
      <c r="H52" s="156"/>
      <c r="I52" s="62">
        <f>SUM(I43:I51)</f>
        <v>0</v>
      </c>
      <c r="J52" s="62">
        <f>SUM(J43:J51)</f>
        <v>0</v>
      </c>
      <c r="K52" s="62">
        <f>SUM(K43:K51)</f>
        <v>0</v>
      </c>
      <c r="L52" s="62">
        <f>SUM(L43:L51)</f>
        <v>0</v>
      </c>
    </row>
    <row r="53" spans="1:12" ht="27" customHeight="1" x14ac:dyDescent="0.25">
      <c r="A53" s="141" t="s">
        <v>201</v>
      </c>
      <c r="B53" s="142"/>
      <c r="C53" s="142"/>
      <c r="D53" s="142"/>
      <c r="E53" s="142"/>
      <c r="F53" s="142"/>
      <c r="G53" s="142"/>
      <c r="H53" s="143"/>
      <c r="I53" s="62">
        <f>(I22+I32+I42+I52)</f>
        <v>0</v>
      </c>
      <c r="J53" s="62">
        <f t="shared" ref="J53:L53" si="0">(J22+J32+J42+J52)</f>
        <v>0</v>
      </c>
      <c r="K53" s="62">
        <f t="shared" si="0"/>
        <v>0</v>
      </c>
      <c r="L53" s="62">
        <f t="shared" si="0"/>
        <v>0</v>
      </c>
    </row>
    <row r="55" spans="1:12" ht="27" customHeight="1" x14ac:dyDescent="0.25">
      <c r="A55" s="86" t="s">
        <v>32</v>
      </c>
      <c r="B55" s="157"/>
      <c r="C55" s="158"/>
      <c r="D55" s="158"/>
      <c r="E55" s="158"/>
      <c r="F55" s="158"/>
      <c r="G55" s="158"/>
      <c r="H55" s="158"/>
      <c r="I55" s="158"/>
      <c r="J55" s="158"/>
      <c r="K55" s="158"/>
      <c r="L55" s="159"/>
    </row>
    <row r="56" spans="1:12" ht="27" customHeight="1" x14ac:dyDescent="0.25">
      <c r="A56" s="86" t="s">
        <v>38</v>
      </c>
      <c r="B56" s="138" t="e">
        <f>VLOOKUP(B55,GENERAL!$B$2:$C$6,2,FALSE)</f>
        <v>#N/A</v>
      </c>
      <c r="C56" s="139"/>
      <c r="D56" s="139"/>
      <c r="E56" s="139"/>
      <c r="F56" s="139"/>
      <c r="G56" s="139"/>
      <c r="H56" s="139"/>
      <c r="I56" s="139"/>
      <c r="J56" s="139"/>
      <c r="K56" s="139"/>
      <c r="L56" s="140"/>
    </row>
    <row r="57" spans="1:12" ht="23.25" customHeight="1" x14ac:dyDescent="0.25">
      <c r="A57" s="130" t="s">
        <v>33</v>
      </c>
      <c r="B57" s="130" t="s">
        <v>36</v>
      </c>
      <c r="C57" s="130" t="s">
        <v>237</v>
      </c>
      <c r="D57" s="130" t="s">
        <v>238</v>
      </c>
      <c r="E57" s="130" t="s">
        <v>270</v>
      </c>
      <c r="F57" s="130" t="s">
        <v>39</v>
      </c>
      <c r="G57" s="130" t="s">
        <v>40</v>
      </c>
      <c r="H57" s="130" t="s">
        <v>41</v>
      </c>
      <c r="I57" s="131" t="s">
        <v>42</v>
      </c>
      <c r="J57" s="131"/>
      <c r="K57" s="131"/>
      <c r="L57" s="131" t="s">
        <v>43</v>
      </c>
    </row>
    <row r="58" spans="1:12" x14ac:dyDescent="0.25">
      <c r="A58" s="130"/>
      <c r="B58" s="130"/>
      <c r="C58" s="130"/>
      <c r="D58" s="130"/>
      <c r="E58" s="130"/>
      <c r="F58" s="130"/>
      <c r="G58" s="130"/>
      <c r="H58" s="130"/>
      <c r="I58" s="89" t="s">
        <v>44</v>
      </c>
      <c r="J58" s="89" t="s">
        <v>45</v>
      </c>
      <c r="K58" s="89" t="s">
        <v>46</v>
      </c>
      <c r="L58" s="131"/>
    </row>
    <row r="59" spans="1:12" x14ac:dyDescent="0.25">
      <c r="A59" s="147"/>
      <c r="B59" s="145" t="e">
        <f>VLOOKUP($A59,'Anexo - Catalogo de productos'!$B$2:$F$43,5,FALSE)</f>
        <v>#N/A</v>
      </c>
      <c r="C59" s="147"/>
      <c r="D59" s="147"/>
      <c r="E59" s="49"/>
      <c r="F59" s="47"/>
      <c r="G59" s="47"/>
      <c r="H59" s="47"/>
      <c r="I59" s="78"/>
      <c r="J59" s="78"/>
      <c r="K59" s="78"/>
      <c r="L59" s="78"/>
    </row>
    <row r="60" spans="1:12" x14ac:dyDescent="0.25">
      <c r="A60" s="148"/>
      <c r="B60" s="145"/>
      <c r="C60" s="148"/>
      <c r="D60" s="148"/>
      <c r="E60" s="49"/>
      <c r="F60" s="47"/>
      <c r="G60" s="47"/>
      <c r="H60" s="47"/>
      <c r="I60" s="78"/>
      <c r="J60" s="78"/>
      <c r="K60" s="78"/>
      <c r="L60" s="78"/>
    </row>
    <row r="61" spans="1:12" x14ac:dyDescent="0.25">
      <c r="A61" s="148"/>
      <c r="B61" s="145"/>
      <c r="C61" s="148"/>
      <c r="D61" s="148"/>
      <c r="E61" s="49"/>
      <c r="F61" s="47"/>
      <c r="G61" s="47"/>
      <c r="H61" s="47"/>
      <c r="I61" s="78"/>
      <c r="J61" s="78"/>
      <c r="K61" s="78"/>
      <c r="L61" s="78"/>
    </row>
    <row r="62" spans="1:12" x14ac:dyDescent="0.25">
      <c r="A62" s="148"/>
      <c r="B62" s="145"/>
      <c r="C62" s="148"/>
      <c r="D62" s="148"/>
      <c r="E62" s="49"/>
      <c r="F62" s="47"/>
      <c r="G62" s="47"/>
      <c r="H62" s="47"/>
      <c r="I62" s="78"/>
      <c r="J62" s="78"/>
      <c r="K62" s="78"/>
      <c r="L62" s="78"/>
    </row>
    <row r="63" spans="1:12" x14ac:dyDescent="0.25">
      <c r="A63" s="148"/>
      <c r="B63" s="145"/>
      <c r="C63" s="148"/>
      <c r="D63" s="148"/>
      <c r="E63" s="49"/>
      <c r="F63" s="47"/>
      <c r="G63" s="47"/>
      <c r="H63" s="47"/>
      <c r="I63" s="78"/>
      <c r="J63" s="78"/>
      <c r="K63" s="78"/>
      <c r="L63" s="78"/>
    </row>
    <row r="64" spans="1:12" x14ac:dyDescent="0.25">
      <c r="A64" s="148"/>
      <c r="B64" s="145"/>
      <c r="C64" s="148"/>
      <c r="D64" s="148"/>
      <c r="E64" s="49"/>
      <c r="F64" s="47"/>
      <c r="G64" s="47"/>
      <c r="H64" s="47"/>
      <c r="I64" s="78"/>
      <c r="J64" s="78"/>
      <c r="K64" s="78"/>
      <c r="L64" s="78"/>
    </row>
    <row r="65" spans="1:12" x14ac:dyDescent="0.25">
      <c r="A65" s="148"/>
      <c r="B65" s="145"/>
      <c r="C65" s="148"/>
      <c r="D65" s="148"/>
      <c r="E65" s="49"/>
      <c r="F65" s="47"/>
      <c r="G65" s="47"/>
      <c r="H65" s="47"/>
      <c r="I65" s="78"/>
      <c r="J65" s="78"/>
      <c r="K65" s="78"/>
      <c r="L65" s="78"/>
    </row>
    <row r="66" spans="1:12" x14ac:dyDescent="0.25">
      <c r="A66" s="148"/>
      <c r="B66" s="145"/>
      <c r="C66" s="148"/>
      <c r="D66" s="148"/>
      <c r="E66" s="49"/>
      <c r="F66" s="47"/>
      <c r="G66" s="47"/>
      <c r="H66" s="47"/>
      <c r="I66" s="78"/>
      <c r="J66" s="78"/>
      <c r="K66" s="78"/>
      <c r="L66" s="78"/>
    </row>
    <row r="67" spans="1:12" x14ac:dyDescent="0.25">
      <c r="A67" s="149"/>
      <c r="B67" s="145"/>
      <c r="C67" s="149"/>
      <c r="D67" s="149"/>
      <c r="E67" s="49"/>
      <c r="F67" s="47"/>
      <c r="G67" s="47"/>
      <c r="H67" s="47"/>
      <c r="I67" s="78"/>
      <c r="J67" s="78"/>
      <c r="K67" s="78"/>
      <c r="L67" s="78"/>
    </row>
    <row r="68" spans="1:12" ht="27" customHeight="1" x14ac:dyDescent="0.25">
      <c r="A68" s="154" t="s">
        <v>47</v>
      </c>
      <c r="B68" s="155"/>
      <c r="C68" s="155"/>
      <c r="D68" s="155"/>
      <c r="E68" s="155"/>
      <c r="F68" s="155"/>
      <c r="G68" s="155"/>
      <c r="H68" s="156"/>
      <c r="I68" s="62">
        <f>SUM(I59:I67)</f>
        <v>0</v>
      </c>
      <c r="J68" s="62">
        <f>SUM(J59:J67)</f>
        <v>0</v>
      </c>
      <c r="K68" s="62">
        <f>SUM(K59:K67)</f>
        <v>0</v>
      </c>
      <c r="L68" s="62">
        <f>SUM(L59:L67)</f>
        <v>0</v>
      </c>
    </row>
    <row r="69" spans="1:12" x14ac:dyDescent="0.25">
      <c r="A69" s="147"/>
      <c r="B69" s="145" t="e">
        <f>VLOOKUP($A69,'Anexo - Catalogo de productos'!$B$2:$F$43,5,FALSE)</f>
        <v>#N/A</v>
      </c>
      <c r="C69" s="147"/>
      <c r="D69" s="147"/>
      <c r="E69" s="49"/>
      <c r="F69" s="47"/>
      <c r="G69" s="47"/>
      <c r="H69" s="47"/>
      <c r="I69" s="78"/>
      <c r="J69" s="78"/>
      <c r="K69" s="78"/>
      <c r="L69" s="78"/>
    </row>
    <row r="70" spans="1:12" x14ac:dyDescent="0.25">
      <c r="A70" s="148"/>
      <c r="B70" s="145"/>
      <c r="C70" s="148"/>
      <c r="D70" s="148"/>
      <c r="E70" s="49"/>
      <c r="F70" s="47"/>
      <c r="G70" s="47"/>
      <c r="H70" s="47"/>
      <c r="I70" s="78"/>
      <c r="J70" s="78"/>
      <c r="K70" s="78"/>
      <c r="L70" s="78"/>
    </row>
    <row r="71" spans="1:12" x14ac:dyDescent="0.25">
      <c r="A71" s="148"/>
      <c r="B71" s="145"/>
      <c r="C71" s="148"/>
      <c r="D71" s="148"/>
      <c r="E71" s="49"/>
      <c r="F71" s="47"/>
      <c r="G71" s="47"/>
      <c r="H71" s="47"/>
      <c r="I71" s="78"/>
      <c r="J71" s="78"/>
      <c r="K71" s="78"/>
      <c r="L71" s="78"/>
    </row>
    <row r="72" spans="1:12" x14ac:dyDescent="0.25">
      <c r="A72" s="148"/>
      <c r="B72" s="145"/>
      <c r="C72" s="148"/>
      <c r="D72" s="148"/>
      <c r="E72" s="49"/>
      <c r="F72" s="47"/>
      <c r="G72" s="47"/>
      <c r="H72" s="47"/>
      <c r="I72" s="78"/>
      <c r="J72" s="78"/>
      <c r="K72" s="78"/>
      <c r="L72" s="78"/>
    </row>
    <row r="73" spans="1:12" x14ac:dyDescent="0.25">
      <c r="A73" s="148"/>
      <c r="B73" s="145"/>
      <c r="C73" s="148"/>
      <c r="D73" s="148"/>
      <c r="E73" s="49"/>
      <c r="F73" s="47"/>
      <c r="G73" s="47"/>
      <c r="H73" s="47"/>
      <c r="I73" s="78"/>
      <c r="J73" s="78"/>
      <c r="K73" s="78"/>
      <c r="L73" s="78"/>
    </row>
    <row r="74" spans="1:12" x14ac:dyDescent="0.25">
      <c r="A74" s="148"/>
      <c r="B74" s="145"/>
      <c r="C74" s="148"/>
      <c r="D74" s="148"/>
      <c r="E74" s="49"/>
      <c r="F74" s="47"/>
      <c r="G74" s="47"/>
      <c r="H74" s="47"/>
      <c r="I74" s="78"/>
      <c r="J74" s="78"/>
      <c r="K74" s="78"/>
      <c r="L74" s="78"/>
    </row>
    <row r="75" spans="1:12" x14ac:dyDescent="0.25">
      <c r="A75" s="148"/>
      <c r="B75" s="145"/>
      <c r="C75" s="148"/>
      <c r="D75" s="148"/>
      <c r="E75" s="49"/>
      <c r="F75" s="47"/>
      <c r="G75" s="47"/>
      <c r="H75" s="47"/>
      <c r="I75" s="78"/>
      <c r="J75" s="78"/>
      <c r="K75" s="78"/>
      <c r="L75" s="78"/>
    </row>
    <row r="76" spans="1:12" x14ac:dyDescent="0.25">
      <c r="A76" s="148"/>
      <c r="B76" s="145"/>
      <c r="C76" s="148"/>
      <c r="D76" s="148"/>
      <c r="E76" s="49"/>
      <c r="F76" s="47"/>
      <c r="G76" s="47"/>
      <c r="H76" s="47"/>
      <c r="I76" s="78"/>
      <c r="J76" s="78"/>
      <c r="K76" s="78"/>
      <c r="L76" s="78"/>
    </row>
    <row r="77" spans="1:12" x14ac:dyDescent="0.25">
      <c r="A77" s="149"/>
      <c r="B77" s="145"/>
      <c r="C77" s="149"/>
      <c r="D77" s="149"/>
      <c r="E77" s="49"/>
      <c r="F77" s="47"/>
      <c r="G77" s="47"/>
      <c r="H77" s="47"/>
      <c r="I77" s="78"/>
      <c r="J77" s="78"/>
      <c r="K77" s="78"/>
      <c r="L77" s="78"/>
    </row>
    <row r="78" spans="1:12" ht="27" customHeight="1" x14ac:dyDescent="0.25">
      <c r="A78" s="154" t="s">
        <v>47</v>
      </c>
      <c r="B78" s="155"/>
      <c r="C78" s="155"/>
      <c r="D78" s="155"/>
      <c r="E78" s="155"/>
      <c r="F78" s="155"/>
      <c r="G78" s="155"/>
      <c r="H78" s="156"/>
      <c r="I78" s="62">
        <f>SUM(I69:I77)</f>
        <v>0</v>
      </c>
      <c r="J78" s="62">
        <f>SUM(J69:J77)</f>
        <v>0</v>
      </c>
      <c r="K78" s="62">
        <f>SUM(K69:K77)</f>
        <v>0</v>
      </c>
      <c r="L78" s="62">
        <f>SUM(L69:L77)</f>
        <v>0</v>
      </c>
    </row>
    <row r="79" spans="1:12" x14ac:dyDescent="0.25">
      <c r="A79" s="147"/>
      <c r="B79" s="145" t="e">
        <f>VLOOKUP($A79,'Anexo - Catalogo de productos'!$B$2:$F$43,5,FALSE)</f>
        <v>#N/A</v>
      </c>
      <c r="C79" s="147"/>
      <c r="D79" s="147"/>
      <c r="E79" s="49"/>
      <c r="F79" s="47"/>
      <c r="G79" s="47"/>
      <c r="H79" s="47"/>
      <c r="I79" s="78"/>
      <c r="J79" s="78"/>
      <c r="K79" s="78"/>
      <c r="L79" s="78"/>
    </row>
    <row r="80" spans="1:12" x14ac:dyDescent="0.25">
      <c r="A80" s="148"/>
      <c r="B80" s="145"/>
      <c r="C80" s="148"/>
      <c r="D80" s="148"/>
      <c r="E80" s="49"/>
      <c r="F80" s="47"/>
      <c r="G80" s="47"/>
      <c r="H80" s="47"/>
      <c r="I80" s="78"/>
      <c r="J80" s="78"/>
      <c r="K80" s="78"/>
      <c r="L80" s="78"/>
    </row>
    <row r="81" spans="1:12" x14ac:dyDescent="0.25">
      <c r="A81" s="148"/>
      <c r="B81" s="145"/>
      <c r="C81" s="148"/>
      <c r="D81" s="148"/>
      <c r="E81" s="49"/>
      <c r="F81" s="47"/>
      <c r="G81" s="47"/>
      <c r="H81" s="47"/>
      <c r="I81" s="78"/>
      <c r="J81" s="78"/>
      <c r="K81" s="78"/>
      <c r="L81" s="78"/>
    </row>
    <row r="82" spans="1:12" x14ac:dyDescent="0.25">
      <c r="A82" s="148"/>
      <c r="B82" s="145"/>
      <c r="C82" s="148"/>
      <c r="D82" s="148"/>
      <c r="E82" s="49"/>
      <c r="F82" s="47"/>
      <c r="G82" s="47"/>
      <c r="H82" s="47"/>
      <c r="I82" s="78"/>
      <c r="J82" s="78"/>
      <c r="K82" s="78"/>
      <c r="L82" s="78"/>
    </row>
    <row r="83" spans="1:12" x14ac:dyDescent="0.25">
      <c r="A83" s="148"/>
      <c r="B83" s="145"/>
      <c r="C83" s="148"/>
      <c r="D83" s="148"/>
      <c r="E83" s="49"/>
      <c r="F83" s="47"/>
      <c r="G83" s="47"/>
      <c r="H83" s="47"/>
      <c r="I83" s="78"/>
      <c r="J83" s="78"/>
      <c r="K83" s="78"/>
      <c r="L83" s="78"/>
    </row>
    <row r="84" spans="1:12" x14ac:dyDescent="0.25">
      <c r="A84" s="148"/>
      <c r="B84" s="145"/>
      <c r="C84" s="148"/>
      <c r="D84" s="148"/>
      <c r="E84" s="49"/>
      <c r="F84" s="47"/>
      <c r="G84" s="47"/>
      <c r="H84" s="47"/>
      <c r="I84" s="78"/>
      <c r="J84" s="78"/>
      <c r="K84" s="78"/>
      <c r="L84" s="78"/>
    </row>
    <row r="85" spans="1:12" x14ac:dyDescent="0.25">
      <c r="A85" s="148"/>
      <c r="B85" s="145"/>
      <c r="C85" s="148"/>
      <c r="D85" s="148"/>
      <c r="E85" s="49"/>
      <c r="F85" s="47"/>
      <c r="G85" s="47"/>
      <c r="H85" s="47"/>
      <c r="I85" s="78"/>
      <c r="J85" s="78"/>
      <c r="K85" s="78"/>
      <c r="L85" s="78"/>
    </row>
    <row r="86" spans="1:12" x14ac:dyDescent="0.25">
      <c r="A86" s="148"/>
      <c r="B86" s="145"/>
      <c r="C86" s="148"/>
      <c r="D86" s="148"/>
      <c r="E86" s="49"/>
      <c r="F86" s="47"/>
      <c r="G86" s="47"/>
      <c r="H86" s="47"/>
      <c r="I86" s="78"/>
      <c r="J86" s="78"/>
      <c r="K86" s="78"/>
      <c r="L86" s="78"/>
    </row>
    <row r="87" spans="1:12" x14ac:dyDescent="0.25">
      <c r="A87" s="149"/>
      <c r="B87" s="145"/>
      <c r="C87" s="149"/>
      <c r="D87" s="149"/>
      <c r="E87" s="49"/>
      <c r="F87" s="47"/>
      <c r="G87" s="47"/>
      <c r="H87" s="47"/>
      <c r="I87" s="78"/>
      <c r="J87" s="78"/>
      <c r="K87" s="78"/>
      <c r="L87" s="78"/>
    </row>
    <row r="88" spans="1:12" ht="27" customHeight="1" x14ac:dyDescent="0.25">
      <c r="A88" s="154" t="s">
        <v>47</v>
      </c>
      <c r="B88" s="155"/>
      <c r="C88" s="155"/>
      <c r="D88" s="155"/>
      <c r="E88" s="155"/>
      <c r="F88" s="155"/>
      <c r="G88" s="155"/>
      <c r="H88" s="156"/>
      <c r="I88" s="62">
        <f>SUM(I79:I87)</f>
        <v>0</v>
      </c>
      <c r="J88" s="62">
        <f>SUM(J79:J87)</f>
        <v>0</v>
      </c>
      <c r="K88" s="62">
        <f>SUM(K79:K87)</f>
        <v>0</v>
      </c>
      <c r="L88" s="62">
        <f>SUM(L79:L87)</f>
        <v>0</v>
      </c>
    </row>
    <row r="89" spans="1:12" x14ac:dyDescent="0.25">
      <c r="A89" s="147"/>
      <c r="B89" s="145" t="e">
        <f>VLOOKUP($A89,'Anexo - Catalogo de productos'!$B$2:$F$43,5,FALSE)</f>
        <v>#N/A</v>
      </c>
      <c r="C89" s="147"/>
      <c r="D89" s="147"/>
      <c r="E89" s="49"/>
      <c r="F89" s="47"/>
      <c r="G89" s="47"/>
      <c r="H89" s="47"/>
      <c r="I89" s="78"/>
      <c r="J89" s="78"/>
      <c r="K89" s="78"/>
      <c r="L89" s="78"/>
    </row>
    <row r="90" spans="1:12" x14ac:dyDescent="0.25">
      <c r="A90" s="148"/>
      <c r="B90" s="145"/>
      <c r="C90" s="148"/>
      <c r="D90" s="148"/>
      <c r="E90" s="49"/>
      <c r="F90" s="47"/>
      <c r="G90" s="47"/>
      <c r="H90" s="47"/>
      <c r="I90" s="78"/>
      <c r="J90" s="78"/>
      <c r="K90" s="78"/>
      <c r="L90" s="78"/>
    </row>
    <row r="91" spans="1:12" x14ac:dyDescent="0.25">
      <c r="A91" s="148"/>
      <c r="B91" s="145"/>
      <c r="C91" s="148"/>
      <c r="D91" s="148"/>
      <c r="E91" s="49"/>
      <c r="F91" s="47"/>
      <c r="G91" s="47"/>
      <c r="H91" s="47"/>
      <c r="I91" s="78"/>
      <c r="J91" s="78"/>
      <c r="K91" s="78"/>
      <c r="L91" s="78"/>
    </row>
    <row r="92" spans="1:12" x14ac:dyDescent="0.25">
      <c r="A92" s="148"/>
      <c r="B92" s="145"/>
      <c r="C92" s="148"/>
      <c r="D92" s="148"/>
      <c r="E92" s="49"/>
      <c r="F92" s="47"/>
      <c r="G92" s="47"/>
      <c r="H92" s="47"/>
      <c r="I92" s="78"/>
      <c r="J92" s="78"/>
      <c r="K92" s="78"/>
      <c r="L92" s="78"/>
    </row>
    <row r="93" spans="1:12" x14ac:dyDescent="0.25">
      <c r="A93" s="148"/>
      <c r="B93" s="145"/>
      <c r="C93" s="148"/>
      <c r="D93" s="148"/>
      <c r="E93" s="49"/>
      <c r="F93" s="47"/>
      <c r="G93" s="47"/>
      <c r="H93" s="47"/>
      <c r="I93" s="78"/>
      <c r="J93" s="78"/>
      <c r="K93" s="78"/>
      <c r="L93" s="78"/>
    </row>
    <row r="94" spans="1:12" x14ac:dyDescent="0.25">
      <c r="A94" s="148"/>
      <c r="B94" s="145"/>
      <c r="C94" s="148"/>
      <c r="D94" s="148"/>
      <c r="E94" s="49"/>
      <c r="F94" s="47"/>
      <c r="G94" s="47"/>
      <c r="H94" s="47"/>
      <c r="I94" s="78"/>
      <c r="J94" s="78"/>
      <c r="K94" s="78"/>
      <c r="L94" s="78"/>
    </row>
    <row r="95" spans="1:12" x14ac:dyDescent="0.25">
      <c r="A95" s="148"/>
      <c r="B95" s="145"/>
      <c r="C95" s="148"/>
      <c r="D95" s="148"/>
      <c r="E95" s="49"/>
      <c r="F95" s="47"/>
      <c r="G95" s="47"/>
      <c r="H95" s="47"/>
      <c r="I95" s="78"/>
      <c r="J95" s="78"/>
      <c r="K95" s="78"/>
      <c r="L95" s="78"/>
    </row>
    <row r="96" spans="1:12" x14ac:dyDescent="0.25">
      <c r="A96" s="148"/>
      <c r="B96" s="145"/>
      <c r="C96" s="148"/>
      <c r="D96" s="148"/>
      <c r="E96" s="49"/>
      <c r="F96" s="47"/>
      <c r="G96" s="47"/>
      <c r="H96" s="47"/>
      <c r="I96" s="78"/>
      <c r="J96" s="78"/>
      <c r="K96" s="78"/>
      <c r="L96" s="78"/>
    </row>
    <row r="97" spans="1:12" x14ac:dyDescent="0.25">
      <c r="A97" s="149"/>
      <c r="B97" s="145"/>
      <c r="C97" s="149"/>
      <c r="D97" s="149"/>
      <c r="E97" s="49"/>
      <c r="F97" s="47"/>
      <c r="G97" s="47"/>
      <c r="H97" s="47"/>
      <c r="I97" s="78"/>
      <c r="J97" s="78"/>
      <c r="K97" s="78"/>
      <c r="L97" s="78"/>
    </row>
    <row r="98" spans="1:12" ht="27" customHeight="1" x14ac:dyDescent="0.25">
      <c r="A98" s="154" t="s">
        <v>47</v>
      </c>
      <c r="B98" s="155"/>
      <c r="C98" s="155"/>
      <c r="D98" s="155"/>
      <c r="E98" s="155"/>
      <c r="F98" s="155"/>
      <c r="G98" s="155"/>
      <c r="H98" s="156"/>
      <c r="I98" s="62">
        <f>SUM(I89:I97)</f>
        <v>0</v>
      </c>
      <c r="J98" s="62">
        <f>SUM(J89:J97)</f>
        <v>0</v>
      </c>
      <c r="K98" s="62">
        <f>SUM(K89:K97)</f>
        <v>0</v>
      </c>
      <c r="L98" s="62">
        <f>SUM(L89:L97)</f>
        <v>0</v>
      </c>
    </row>
    <row r="99" spans="1:12" ht="27" customHeight="1" x14ac:dyDescent="0.25">
      <c r="A99" s="141" t="s">
        <v>201</v>
      </c>
      <c r="B99" s="142"/>
      <c r="C99" s="142"/>
      <c r="D99" s="142"/>
      <c r="E99" s="142"/>
      <c r="F99" s="142"/>
      <c r="G99" s="142"/>
      <c r="H99" s="143"/>
      <c r="I99" s="62">
        <f>(I68+I78+I88+I98)</f>
        <v>0</v>
      </c>
      <c r="J99" s="62">
        <f>(J68+J78+J88+J98)</f>
        <v>0</v>
      </c>
      <c r="K99" s="62">
        <f>(K68+K78+K88+K98)</f>
        <v>0</v>
      </c>
      <c r="L99" s="62">
        <f>(L68+L78+L88+L98)</f>
        <v>0</v>
      </c>
    </row>
    <row r="101" spans="1:12" ht="27" customHeight="1" x14ac:dyDescent="0.25">
      <c r="A101" s="86" t="s">
        <v>32</v>
      </c>
      <c r="B101" s="157"/>
      <c r="C101" s="158"/>
      <c r="D101" s="158"/>
      <c r="E101" s="158"/>
      <c r="F101" s="158"/>
      <c r="G101" s="158"/>
      <c r="H101" s="158"/>
      <c r="I101" s="158"/>
      <c r="J101" s="158"/>
      <c r="K101" s="158"/>
      <c r="L101" s="159"/>
    </row>
    <row r="102" spans="1:12" ht="27" customHeight="1" x14ac:dyDescent="0.25">
      <c r="A102" s="86" t="s">
        <v>38</v>
      </c>
      <c r="B102" s="138" t="e">
        <f>VLOOKUP(B101,GENERAL!$B$2:$C$6,2,FALSE)</f>
        <v>#N/A</v>
      </c>
      <c r="C102" s="139"/>
      <c r="D102" s="139"/>
      <c r="E102" s="139"/>
      <c r="F102" s="139"/>
      <c r="G102" s="139"/>
      <c r="H102" s="139"/>
      <c r="I102" s="139"/>
      <c r="J102" s="139"/>
      <c r="K102" s="139"/>
      <c r="L102" s="140"/>
    </row>
    <row r="103" spans="1:12" ht="23.25" customHeight="1" x14ac:dyDescent="0.25">
      <c r="A103" s="130" t="s">
        <v>33</v>
      </c>
      <c r="B103" s="130" t="s">
        <v>36</v>
      </c>
      <c r="C103" s="130" t="s">
        <v>237</v>
      </c>
      <c r="D103" s="130" t="s">
        <v>238</v>
      </c>
      <c r="E103" s="130" t="s">
        <v>270</v>
      </c>
      <c r="F103" s="130" t="s">
        <v>39</v>
      </c>
      <c r="G103" s="130" t="s">
        <v>40</v>
      </c>
      <c r="H103" s="130" t="s">
        <v>41</v>
      </c>
      <c r="I103" s="131" t="s">
        <v>42</v>
      </c>
      <c r="J103" s="131"/>
      <c r="K103" s="131"/>
      <c r="L103" s="131" t="s">
        <v>43</v>
      </c>
    </row>
    <row r="104" spans="1:12" x14ac:dyDescent="0.25">
      <c r="A104" s="130"/>
      <c r="B104" s="130"/>
      <c r="C104" s="130"/>
      <c r="D104" s="130"/>
      <c r="E104" s="130"/>
      <c r="F104" s="130"/>
      <c r="G104" s="130"/>
      <c r="H104" s="130"/>
      <c r="I104" s="89" t="s">
        <v>44</v>
      </c>
      <c r="J104" s="89" t="s">
        <v>45</v>
      </c>
      <c r="K104" s="89" t="s">
        <v>46</v>
      </c>
      <c r="L104" s="131"/>
    </row>
    <row r="105" spans="1:12" x14ac:dyDescent="0.25">
      <c r="A105" s="147"/>
      <c r="B105" s="145" t="e">
        <f>VLOOKUP($A105,'Anexo - Catalogo de productos'!$B$2:$F$43,5,FALSE)</f>
        <v>#N/A</v>
      </c>
      <c r="C105" s="147"/>
      <c r="D105" s="147"/>
      <c r="E105" s="49"/>
      <c r="F105" s="47"/>
      <c r="G105" s="47"/>
      <c r="H105" s="47"/>
      <c r="I105" s="78"/>
      <c r="J105" s="78"/>
      <c r="K105" s="78"/>
      <c r="L105" s="78"/>
    </row>
    <row r="106" spans="1:12" x14ac:dyDescent="0.25">
      <c r="A106" s="148"/>
      <c r="B106" s="145"/>
      <c r="C106" s="148"/>
      <c r="D106" s="148"/>
      <c r="E106" s="49"/>
      <c r="F106" s="47"/>
      <c r="G106" s="47"/>
      <c r="H106" s="47"/>
      <c r="I106" s="78"/>
      <c r="J106" s="78"/>
      <c r="K106" s="78"/>
      <c r="L106" s="78"/>
    </row>
    <row r="107" spans="1:12" x14ac:dyDescent="0.25">
      <c r="A107" s="148"/>
      <c r="B107" s="145"/>
      <c r="C107" s="148"/>
      <c r="D107" s="148"/>
      <c r="E107" s="49"/>
      <c r="F107" s="47"/>
      <c r="G107" s="47"/>
      <c r="H107" s="47"/>
      <c r="I107" s="78"/>
      <c r="J107" s="78"/>
      <c r="K107" s="78"/>
      <c r="L107" s="78"/>
    </row>
    <row r="108" spans="1:12" x14ac:dyDescent="0.25">
      <c r="A108" s="148"/>
      <c r="B108" s="145"/>
      <c r="C108" s="148"/>
      <c r="D108" s="148"/>
      <c r="E108" s="49"/>
      <c r="F108" s="47"/>
      <c r="G108" s="47"/>
      <c r="H108" s="47"/>
      <c r="I108" s="78"/>
      <c r="J108" s="78"/>
      <c r="K108" s="78"/>
      <c r="L108" s="78"/>
    </row>
    <row r="109" spans="1:12" x14ac:dyDescent="0.25">
      <c r="A109" s="148"/>
      <c r="B109" s="145"/>
      <c r="C109" s="148"/>
      <c r="D109" s="148"/>
      <c r="E109" s="49"/>
      <c r="F109" s="47"/>
      <c r="G109" s="47"/>
      <c r="H109" s="47"/>
      <c r="I109" s="78"/>
      <c r="J109" s="78"/>
      <c r="K109" s="78"/>
      <c r="L109" s="78"/>
    </row>
    <row r="110" spans="1:12" x14ac:dyDescent="0.25">
      <c r="A110" s="148"/>
      <c r="B110" s="145"/>
      <c r="C110" s="148"/>
      <c r="D110" s="148"/>
      <c r="E110" s="49"/>
      <c r="F110" s="47"/>
      <c r="G110" s="47"/>
      <c r="H110" s="47"/>
      <c r="I110" s="78"/>
      <c r="J110" s="78"/>
      <c r="K110" s="78"/>
      <c r="L110" s="78"/>
    </row>
    <row r="111" spans="1:12" x14ac:dyDescent="0.25">
      <c r="A111" s="148"/>
      <c r="B111" s="145"/>
      <c r="C111" s="148"/>
      <c r="D111" s="148"/>
      <c r="E111" s="49"/>
      <c r="F111" s="47"/>
      <c r="G111" s="47"/>
      <c r="H111" s="47"/>
      <c r="I111" s="78"/>
      <c r="J111" s="78"/>
      <c r="K111" s="78"/>
      <c r="L111" s="78"/>
    </row>
    <row r="112" spans="1:12" x14ac:dyDescent="0.25">
      <c r="A112" s="148"/>
      <c r="B112" s="145"/>
      <c r="C112" s="148"/>
      <c r="D112" s="148"/>
      <c r="E112" s="49"/>
      <c r="F112" s="47"/>
      <c r="G112" s="47"/>
      <c r="H112" s="47"/>
      <c r="I112" s="78"/>
      <c r="J112" s="78"/>
      <c r="K112" s="78"/>
      <c r="L112" s="78"/>
    </row>
    <row r="113" spans="1:12" x14ac:dyDescent="0.25">
      <c r="A113" s="149"/>
      <c r="B113" s="145"/>
      <c r="C113" s="149"/>
      <c r="D113" s="149"/>
      <c r="E113" s="49"/>
      <c r="F113" s="47"/>
      <c r="G113" s="47"/>
      <c r="H113" s="47"/>
      <c r="I113" s="78"/>
      <c r="J113" s="78"/>
      <c r="K113" s="78"/>
      <c r="L113" s="78"/>
    </row>
    <row r="114" spans="1:12" ht="27" customHeight="1" x14ac:dyDescent="0.25">
      <c r="A114" s="154" t="s">
        <v>47</v>
      </c>
      <c r="B114" s="155"/>
      <c r="C114" s="155"/>
      <c r="D114" s="155"/>
      <c r="E114" s="155"/>
      <c r="F114" s="155"/>
      <c r="G114" s="155"/>
      <c r="H114" s="156"/>
      <c r="I114" s="62">
        <f>SUM(I105:I113)</f>
        <v>0</v>
      </c>
      <c r="J114" s="62">
        <f>SUM(J105:J113)</f>
        <v>0</v>
      </c>
      <c r="K114" s="62">
        <f>SUM(K105:K113)</f>
        <v>0</v>
      </c>
      <c r="L114" s="62">
        <f>SUM(L105:L113)</f>
        <v>0</v>
      </c>
    </row>
    <row r="115" spans="1:12" x14ac:dyDescent="0.25">
      <c r="A115" s="147"/>
      <c r="B115" s="145" t="e">
        <f>VLOOKUP($A115,'Anexo - Catalogo de productos'!$B$2:$F$43,5,FALSE)</f>
        <v>#N/A</v>
      </c>
      <c r="C115" s="147"/>
      <c r="D115" s="147"/>
      <c r="E115" s="49"/>
      <c r="F115" s="47"/>
      <c r="G115" s="47"/>
      <c r="H115" s="47"/>
      <c r="I115" s="78"/>
      <c r="J115" s="78"/>
      <c r="K115" s="78"/>
      <c r="L115" s="78"/>
    </row>
    <row r="116" spans="1:12" x14ac:dyDescent="0.25">
      <c r="A116" s="148"/>
      <c r="B116" s="145"/>
      <c r="C116" s="148"/>
      <c r="D116" s="148"/>
      <c r="E116" s="49"/>
      <c r="F116" s="47"/>
      <c r="G116" s="47"/>
      <c r="H116" s="47"/>
      <c r="I116" s="78"/>
      <c r="J116" s="78"/>
      <c r="K116" s="78"/>
      <c r="L116" s="78"/>
    </row>
    <row r="117" spans="1:12" x14ac:dyDescent="0.25">
      <c r="A117" s="148"/>
      <c r="B117" s="145"/>
      <c r="C117" s="148"/>
      <c r="D117" s="148"/>
      <c r="E117" s="49"/>
      <c r="F117" s="47"/>
      <c r="G117" s="47"/>
      <c r="H117" s="47"/>
      <c r="I117" s="78"/>
      <c r="J117" s="78"/>
      <c r="K117" s="78"/>
      <c r="L117" s="78"/>
    </row>
    <row r="118" spans="1:12" x14ac:dyDescent="0.25">
      <c r="A118" s="148"/>
      <c r="B118" s="145"/>
      <c r="C118" s="148"/>
      <c r="D118" s="148"/>
      <c r="E118" s="49"/>
      <c r="F118" s="47"/>
      <c r="G118" s="47"/>
      <c r="H118" s="47"/>
      <c r="I118" s="78"/>
      <c r="J118" s="78"/>
      <c r="K118" s="78"/>
      <c r="L118" s="78"/>
    </row>
    <row r="119" spans="1:12" x14ac:dyDescent="0.25">
      <c r="A119" s="148"/>
      <c r="B119" s="145"/>
      <c r="C119" s="148"/>
      <c r="D119" s="148"/>
      <c r="E119" s="49"/>
      <c r="F119" s="47"/>
      <c r="G119" s="47"/>
      <c r="H119" s="47"/>
      <c r="I119" s="78"/>
      <c r="J119" s="78"/>
      <c r="K119" s="78"/>
      <c r="L119" s="78"/>
    </row>
    <row r="120" spans="1:12" x14ac:dyDescent="0.25">
      <c r="A120" s="148"/>
      <c r="B120" s="145"/>
      <c r="C120" s="148"/>
      <c r="D120" s="148"/>
      <c r="E120" s="49"/>
      <c r="F120" s="47"/>
      <c r="G120" s="47"/>
      <c r="H120" s="47"/>
      <c r="I120" s="78"/>
      <c r="J120" s="78"/>
      <c r="K120" s="78"/>
      <c r="L120" s="78"/>
    </row>
    <row r="121" spans="1:12" x14ac:dyDescent="0.25">
      <c r="A121" s="148"/>
      <c r="B121" s="145"/>
      <c r="C121" s="148"/>
      <c r="D121" s="148"/>
      <c r="E121" s="49"/>
      <c r="F121" s="47"/>
      <c r="G121" s="47"/>
      <c r="H121" s="47"/>
      <c r="I121" s="78"/>
      <c r="J121" s="78"/>
      <c r="K121" s="78"/>
      <c r="L121" s="78"/>
    </row>
    <row r="122" spans="1:12" x14ac:dyDescent="0.25">
      <c r="A122" s="148"/>
      <c r="B122" s="145"/>
      <c r="C122" s="148"/>
      <c r="D122" s="148"/>
      <c r="E122" s="49"/>
      <c r="F122" s="47"/>
      <c r="G122" s="47"/>
      <c r="H122" s="47"/>
      <c r="I122" s="78"/>
      <c r="J122" s="78"/>
      <c r="K122" s="78"/>
      <c r="L122" s="78"/>
    </row>
    <row r="123" spans="1:12" x14ac:dyDescent="0.25">
      <c r="A123" s="149"/>
      <c r="B123" s="145"/>
      <c r="C123" s="149"/>
      <c r="D123" s="149"/>
      <c r="E123" s="49"/>
      <c r="F123" s="47"/>
      <c r="G123" s="47"/>
      <c r="H123" s="47"/>
      <c r="I123" s="78"/>
      <c r="J123" s="78"/>
      <c r="K123" s="78"/>
      <c r="L123" s="78"/>
    </row>
    <row r="124" spans="1:12" ht="27" customHeight="1" x14ac:dyDescent="0.25">
      <c r="A124" s="154" t="s">
        <v>47</v>
      </c>
      <c r="B124" s="155"/>
      <c r="C124" s="155"/>
      <c r="D124" s="155"/>
      <c r="E124" s="155"/>
      <c r="F124" s="155"/>
      <c r="G124" s="155"/>
      <c r="H124" s="156"/>
      <c r="I124" s="62">
        <f>SUM(I115:I123)</f>
        <v>0</v>
      </c>
      <c r="J124" s="62">
        <f>SUM(J115:J123)</f>
        <v>0</v>
      </c>
      <c r="K124" s="62">
        <f>SUM(K115:K123)</f>
        <v>0</v>
      </c>
      <c r="L124" s="62">
        <f>SUM(L115:L123)</f>
        <v>0</v>
      </c>
    </row>
    <row r="125" spans="1:12" x14ac:dyDescent="0.25">
      <c r="A125" s="147"/>
      <c r="B125" s="145" t="e">
        <f>VLOOKUP($A125,'Anexo - Catalogo de productos'!$B$2:$F$43,5,FALSE)</f>
        <v>#N/A</v>
      </c>
      <c r="C125" s="147"/>
      <c r="D125" s="147"/>
      <c r="E125" s="49"/>
      <c r="F125" s="47"/>
      <c r="G125" s="47"/>
      <c r="H125" s="47"/>
      <c r="I125" s="78"/>
      <c r="J125" s="78"/>
      <c r="K125" s="78"/>
      <c r="L125" s="78"/>
    </row>
    <row r="126" spans="1:12" x14ac:dyDescent="0.25">
      <c r="A126" s="148"/>
      <c r="B126" s="145"/>
      <c r="C126" s="148"/>
      <c r="D126" s="148"/>
      <c r="E126" s="49"/>
      <c r="F126" s="47"/>
      <c r="G126" s="47"/>
      <c r="H126" s="47"/>
      <c r="I126" s="78"/>
      <c r="J126" s="78"/>
      <c r="K126" s="78"/>
      <c r="L126" s="78"/>
    </row>
    <row r="127" spans="1:12" x14ac:dyDescent="0.25">
      <c r="A127" s="148"/>
      <c r="B127" s="145"/>
      <c r="C127" s="148"/>
      <c r="D127" s="148"/>
      <c r="E127" s="49"/>
      <c r="F127" s="47"/>
      <c r="G127" s="47"/>
      <c r="H127" s="47"/>
      <c r="I127" s="78"/>
      <c r="J127" s="78"/>
      <c r="K127" s="78"/>
      <c r="L127" s="78"/>
    </row>
    <row r="128" spans="1:12" x14ac:dyDescent="0.25">
      <c r="A128" s="148"/>
      <c r="B128" s="145"/>
      <c r="C128" s="148"/>
      <c r="D128" s="148"/>
      <c r="E128" s="49"/>
      <c r="F128" s="47"/>
      <c r="G128" s="47"/>
      <c r="H128" s="47"/>
      <c r="I128" s="78"/>
      <c r="J128" s="78"/>
      <c r="K128" s="78"/>
      <c r="L128" s="78"/>
    </row>
    <row r="129" spans="1:12" x14ac:dyDescent="0.25">
      <c r="A129" s="148"/>
      <c r="B129" s="145"/>
      <c r="C129" s="148"/>
      <c r="D129" s="148"/>
      <c r="E129" s="49"/>
      <c r="F129" s="47"/>
      <c r="G129" s="47"/>
      <c r="H129" s="47"/>
      <c r="I129" s="78"/>
      <c r="J129" s="78"/>
      <c r="K129" s="78"/>
      <c r="L129" s="78"/>
    </row>
    <row r="130" spans="1:12" x14ac:dyDescent="0.25">
      <c r="A130" s="148"/>
      <c r="B130" s="145"/>
      <c r="C130" s="148"/>
      <c r="D130" s="148"/>
      <c r="E130" s="49"/>
      <c r="F130" s="47"/>
      <c r="G130" s="47"/>
      <c r="H130" s="47"/>
      <c r="I130" s="78"/>
      <c r="J130" s="78"/>
      <c r="K130" s="78"/>
      <c r="L130" s="78"/>
    </row>
    <row r="131" spans="1:12" x14ac:dyDescent="0.25">
      <c r="A131" s="148"/>
      <c r="B131" s="145"/>
      <c r="C131" s="148"/>
      <c r="D131" s="148"/>
      <c r="E131" s="49"/>
      <c r="F131" s="47"/>
      <c r="G131" s="47"/>
      <c r="H131" s="47"/>
      <c r="I131" s="78"/>
      <c r="J131" s="78"/>
      <c r="K131" s="78"/>
      <c r="L131" s="78"/>
    </row>
    <row r="132" spans="1:12" x14ac:dyDescent="0.25">
      <c r="A132" s="148"/>
      <c r="B132" s="145"/>
      <c r="C132" s="148"/>
      <c r="D132" s="148"/>
      <c r="E132" s="49"/>
      <c r="F132" s="47"/>
      <c r="G132" s="47"/>
      <c r="H132" s="47"/>
      <c r="I132" s="78"/>
      <c r="J132" s="78"/>
      <c r="K132" s="78"/>
      <c r="L132" s="78"/>
    </row>
    <row r="133" spans="1:12" x14ac:dyDescent="0.25">
      <c r="A133" s="149"/>
      <c r="B133" s="145"/>
      <c r="C133" s="149"/>
      <c r="D133" s="149"/>
      <c r="E133" s="49"/>
      <c r="F133" s="47"/>
      <c r="G133" s="47"/>
      <c r="H133" s="47"/>
      <c r="I133" s="78"/>
      <c r="J133" s="78"/>
      <c r="K133" s="78"/>
      <c r="L133" s="78"/>
    </row>
    <row r="134" spans="1:12" ht="27" customHeight="1" x14ac:dyDescent="0.25">
      <c r="A134" s="154" t="s">
        <v>47</v>
      </c>
      <c r="B134" s="155"/>
      <c r="C134" s="155"/>
      <c r="D134" s="155"/>
      <c r="E134" s="155"/>
      <c r="F134" s="155"/>
      <c r="G134" s="155"/>
      <c r="H134" s="156"/>
      <c r="I134" s="62">
        <f>SUM(I125:I133)</f>
        <v>0</v>
      </c>
      <c r="J134" s="62">
        <f>SUM(J125:J133)</f>
        <v>0</v>
      </c>
      <c r="K134" s="62">
        <f>SUM(K125:K133)</f>
        <v>0</v>
      </c>
      <c r="L134" s="62">
        <f>SUM(L125:L133)</f>
        <v>0</v>
      </c>
    </row>
    <row r="135" spans="1:12" x14ac:dyDescent="0.25">
      <c r="A135" s="147"/>
      <c r="B135" s="145" t="e">
        <f>VLOOKUP($A135,'Anexo - Catalogo de productos'!$B$2:$F$43,5,FALSE)</f>
        <v>#N/A</v>
      </c>
      <c r="C135" s="147"/>
      <c r="D135" s="147"/>
      <c r="E135" s="49"/>
      <c r="F135" s="47"/>
      <c r="G135" s="47"/>
      <c r="H135" s="47"/>
      <c r="I135" s="78"/>
      <c r="J135" s="78"/>
      <c r="K135" s="78"/>
      <c r="L135" s="78"/>
    </row>
    <row r="136" spans="1:12" x14ac:dyDescent="0.25">
      <c r="A136" s="148"/>
      <c r="B136" s="145"/>
      <c r="C136" s="148"/>
      <c r="D136" s="148"/>
      <c r="E136" s="49"/>
      <c r="F136" s="47"/>
      <c r="G136" s="47"/>
      <c r="H136" s="47"/>
      <c r="I136" s="78"/>
      <c r="J136" s="78"/>
      <c r="K136" s="78"/>
      <c r="L136" s="78"/>
    </row>
    <row r="137" spans="1:12" x14ac:dyDescent="0.25">
      <c r="A137" s="148"/>
      <c r="B137" s="145"/>
      <c r="C137" s="148"/>
      <c r="D137" s="148"/>
      <c r="E137" s="49"/>
      <c r="F137" s="47"/>
      <c r="G137" s="47"/>
      <c r="H137" s="47"/>
      <c r="I137" s="78"/>
      <c r="J137" s="78"/>
      <c r="K137" s="78"/>
      <c r="L137" s="78"/>
    </row>
    <row r="138" spans="1:12" x14ac:dyDescent="0.25">
      <c r="A138" s="148"/>
      <c r="B138" s="145"/>
      <c r="C138" s="148"/>
      <c r="D138" s="148"/>
      <c r="E138" s="49"/>
      <c r="F138" s="47"/>
      <c r="G138" s="47"/>
      <c r="H138" s="47"/>
      <c r="I138" s="78"/>
      <c r="J138" s="78"/>
      <c r="K138" s="78"/>
      <c r="L138" s="78"/>
    </row>
    <row r="139" spans="1:12" x14ac:dyDescent="0.25">
      <c r="A139" s="148"/>
      <c r="B139" s="145"/>
      <c r="C139" s="148"/>
      <c r="D139" s="148"/>
      <c r="E139" s="49"/>
      <c r="F139" s="47"/>
      <c r="G139" s="47"/>
      <c r="H139" s="47"/>
      <c r="I139" s="78"/>
      <c r="J139" s="78"/>
      <c r="K139" s="78"/>
      <c r="L139" s="78"/>
    </row>
    <row r="140" spans="1:12" x14ac:dyDescent="0.25">
      <c r="A140" s="148"/>
      <c r="B140" s="145"/>
      <c r="C140" s="148"/>
      <c r="D140" s="148"/>
      <c r="E140" s="49"/>
      <c r="F140" s="47"/>
      <c r="G140" s="47"/>
      <c r="H140" s="47"/>
      <c r="I140" s="78"/>
      <c r="J140" s="78"/>
      <c r="K140" s="78"/>
      <c r="L140" s="78"/>
    </row>
    <row r="141" spans="1:12" x14ac:dyDescent="0.25">
      <c r="A141" s="148"/>
      <c r="B141" s="145"/>
      <c r="C141" s="148"/>
      <c r="D141" s="148"/>
      <c r="E141" s="49"/>
      <c r="F141" s="47"/>
      <c r="G141" s="47"/>
      <c r="H141" s="47"/>
      <c r="I141" s="78"/>
      <c r="J141" s="78"/>
      <c r="K141" s="78"/>
      <c r="L141" s="78"/>
    </row>
    <row r="142" spans="1:12" x14ac:dyDescent="0.25">
      <c r="A142" s="148"/>
      <c r="B142" s="145"/>
      <c r="C142" s="148"/>
      <c r="D142" s="148"/>
      <c r="E142" s="49"/>
      <c r="F142" s="47"/>
      <c r="G142" s="47"/>
      <c r="H142" s="47"/>
      <c r="I142" s="78"/>
      <c r="J142" s="78"/>
      <c r="K142" s="78"/>
      <c r="L142" s="78"/>
    </row>
    <row r="143" spans="1:12" x14ac:dyDescent="0.25">
      <c r="A143" s="149"/>
      <c r="B143" s="145"/>
      <c r="C143" s="149"/>
      <c r="D143" s="149"/>
      <c r="E143" s="49"/>
      <c r="F143" s="47"/>
      <c r="G143" s="47"/>
      <c r="H143" s="47"/>
      <c r="I143" s="78"/>
      <c r="J143" s="78"/>
      <c r="K143" s="78"/>
      <c r="L143" s="78"/>
    </row>
    <row r="144" spans="1:12" ht="27" customHeight="1" x14ac:dyDescent="0.25">
      <c r="A144" s="154" t="s">
        <v>47</v>
      </c>
      <c r="B144" s="155"/>
      <c r="C144" s="155"/>
      <c r="D144" s="155"/>
      <c r="E144" s="155"/>
      <c r="F144" s="155"/>
      <c r="G144" s="155"/>
      <c r="H144" s="156"/>
      <c r="I144" s="62">
        <f>SUM(I135:I143)</f>
        <v>0</v>
      </c>
      <c r="J144" s="62">
        <f>SUM(J135:J143)</f>
        <v>0</v>
      </c>
      <c r="K144" s="62">
        <f>SUM(K135:K143)</f>
        <v>0</v>
      </c>
      <c r="L144" s="62">
        <f>SUM(L135:L143)</f>
        <v>0</v>
      </c>
    </row>
    <row r="145" spans="1:12" ht="27" customHeight="1" x14ac:dyDescent="0.25">
      <c r="A145" s="141" t="s">
        <v>201</v>
      </c>
      <c r="B145" s="142"/>
      <c r="C145" s="142"/>
      <c r="D145" s="142"/>
      <c r="E145" s="142"/>
      <c r="F145" s="142"/>
      <c r="G145" s="142"/>
      <c r="H145" s="143"/>
      <c r="I145" s="62">
        <f>(I114+I124+I134+I144)</f>
        <v>0</v>
      </c>
      <c r="J145" s="62">
        <f t="shared" ref="J145" si="1">(J114+J124+J134+J144)</f>
        <v>0</v>
      </c>
      <c r="K145" s="62">
        <f t="shared" ref="K145" si="2">(K114+K124+K134+K144)</f>
        <v>0</v>
      </c>
      <c r="L145" s="62">
        <f t="shared" ref="L145" si="3">(L114+L124+L134+L144)</f>
        <v>0</v>
      </c>
    </row>
    <row r="147" spans="1:12" ht="27" customHeight="1" x14ac:dyDescent="0.25">
      <c r="A147" s="86" t="s">
        <v>32</v>
      </c>
      <c r="B147" s="157"/>
      <c r="C147" s="158"/>
      <c r="D147" s="158"/>
      <c r="E147" s="158"/>
      <c r="F147" s="158"/>
      <c r="G147" s="158"/>
      <c r="H147" s="158"/>
      <c r="I147" s="158"/>
      <c r="J147" s="158"/>
      <c r="K147" s="158"/>
      <c r="L147" s="159"/>
    </row>
    <row r="148" spans="1:12" ht="27" customHeight="1" x14ac:dyDescent="0.25">
      <c r="A148" s="86" t="s">
        <v>38</v>
      </c>
      <c r="B148" s="138" t="e">
        <f>VLOOKUP(B147,GENERAL!$B$2:$C$6,2,FALSE)</f>
        <v>#N/A</v>
      </c>
      <c r="C148" s="139"/>
      <c r="D148" s="139"/>
      <c r="E148" s="139"/>
      <c r="F148" s="139"/>
      <c r="G148" s="139"/>
      <c r="H148" s="139"/>
      <c r="I148" s="139"/>
      <c r="J148" s="139"/>
      <c r="K148" s="139"/>
      <c r="L148" s="140"/>
    </row>
    <row r="149" spans="1:12" ht="23.25" customHeight="1" x14ac:dyDescent="0.25">
      <c r="A149" s="130" t="s">
        <v>33</v>
      </c>
      <c r="B149" s="130" t="s">
        <v>36</v>
      </c>
      <c r="C149" s="130" t="s">
        <v>237</v>
      </c>
      <c r="D149" s="130" t="s">
        <v>238</v>
      </c>
      <c r="E149" s="130" t="s">
        <v>270</v>
      </c>
      <c r="F149" s="130" t="s">
        <v>39</v>
      </c>
      <c r="G149" s="130" t="s">
        <v>40</v>
      </c>
      <c r="H149" s="130" t="s">
        <v>41</v>
      </c>
      <c r="I149" s="131" t="s">
        <v>42</v>
      </c>
      <c r="J149" s="131"/>
      <c r="K149" s="131"/>
      <c r="L149" s="131" t="s">
        <v>43</v>
      </c>
    </row>
    <row r="150" spans="1:12" x14ac:dyDescent="0.25">
      <c r="A150" s="130"/>
      <c r="B150" s="130"/>
      <c r="C150" s="130"/>
      <c r="D150" s="130"/>
      <c r="E150" s="130"/>
      <c r="F150" s="130"/>
      <c r="G150" s="130"/>
      <c r="H150" s="130"/>
      <c r="I150" s="89" t="s">
        <v>44</v>
      </c>
      <c r="J150" s="89" t="s">
        <v>45</v>
      </c>
      <c r="K150" s="89" t="s">
        <v>46</v>
      </c>
      <c r="L150" s="131"/>
    </row>
    <row r="151" spans="1:12" x14ac:dyDescent="0.25">
      <c r="A151" s="147"/>
      <c r="B151" s="145" t="e">
        <f>VLOOKUP($A151,'Anexo - Catalogo de productos'!$B$2:$F$43,5,FALSE)</f>
        <v>#N/A</v>
      </c>
      <c r="C151" s="147"/>
      <c r="D151" s="147"/>
      <c r="E151" s="49"/>
      <c r="F151" s="47"/>
      <c r="G151" s="47"/>
      <c r="H151" s="47"/>
      <c r="I151" s="78"/>
      <c r="J151" s="78"/>
      <c r="K151" s="78"/>
      <c r="L151" s="78"/>
    </row>
    <row r="152" spans="1:12" x14ac:dyDescent="0.25">
      <c r="A152" s="148"/>
      <c r="B152" s="145"/>
      <c r="C152" s="148"/>
      <c r="D152" s="148"/>
      <c r="E152" s="49"/>
      <c r="F152" s="47"/>
      <c r="G152" s="47"/>
      <c r="H152" s="47"/>
      <c r="I152" s="78"/>
      <c r="J152" s="78"/>
      <c r="K152" s="78"/>
      <c r="L152" s="78"/>
    </row>
    <row r="153" spans="1:12" x14ac:dyDescent="0.25">
      <c r="A153" s="148"/>
      <c r="B153" s="145"/>
      <c r="C153" s="148"/>
      <c r="D153" s="148"/>
      <c r="E153" s="49"/>
      <c r="F153" s="47"/>
      <c r="G153" s="47"/>
      <c r="H153" s="47"/>
      <c r="I153" s="78"/>
      <c r="J153" s="78"/>
      <c r="K153" s="78"/>
      <c r="L153" s="78"/>
    </row>
    <row r="154" spans="1:12" x14ac:dyDescent="0.25">
      <c r="A154" s="148"/>
      <c r="B154" s="145"/>
      <c r="C154" s="148"/>
      <c r="D154" s="148"/>
      <c r="E154" s="49"/>
      <c r="F154" s="47"/>
      <c r="G154" s="47"/>
      <c r="H154" s="47"/>
      <c r="I154" s="78"/>
      <c r="J154" s="78"/>
      <c r="K154" s="78"/>
      <c r="L154" s="78"/>
    </row>
    <row r="155" spans="1:12" x14ac:dyDescent="0.25">
      <c r="A155" s="148"/>
      <c r="B155" s="145"/>
      <c r="C155" s="148"/>
      <c r="D155" s="148"/>
      <c r="E155" s="49"/>
      <c r="F155" s="47"/>
      <c r="G155" s="47"/>
      <c r="H155" s="47"/>
      <c r="I155" s="78"/>
      <c r="J155" s="78"/>
      <c r="K155" s="78"/>
      <c r="L155" s="78"/>
    </row>
    <row r="156" spans="1:12" x14ac:dyDescent="0.25">
      <c r="A156" s="148"/>
      <c r="B156" s="145"/>
      <c r="C156" s="148"/>
      <c r="D156" s="148"/>
      <c r="E156" s="49"/>
      <c r="F156" s="47"/>
      <c r="G156" s="47"/>
      <c r="H156" s="47"/>
      <c r="I156" s="78"/>
      <c r="J156" s="78"/>
      <c r="K156" s="78"/>
      <c r="L156" s="78"/>
    </row>
    <row r="157" spans="1:12" x14ac:dyDescent="0.25">
      <c r="A157" s="148"/>
      <c r="B157" s="145"/>
      <c r="C157" s="148"/>
      <c r="D157" s="148"/>
      <c r="E157" s="49"/>
      <c r="F157" s="47"/>
      <c r="G157" s="47"/>
      <c r="H157" s="47"/>
      <c r="I157" s="78"/>
      <c r="J157" s="78"/>
      <c r="K157" s="78"/>
      <c r="L157" s="78"/>
    </row>
    <row r="158" spans="1:12" x14ac:dyDescent="0.25">
      <c r="A158" s="148"/>
      <c r="B158" s="145"/>
      <c r="C158" s="148"/>
      <c r="D158" s="148"/>
      <c r="E158" s="49"/>
      <c r="F158" s="47"/>
      <c r="G158" s="47"/>
      <c r="H158" s="47"/>
      <c r="I158" s="78"/>
      <c r="J158" s="78"/>
      <c r="K158" s="78"/>
      <c r="L158" s="78"/>
    </row>
    <row r="159" spans="1:12" x14ac:dyDescent="0.25">
      <c r="A159" s="149"/>
      <c r="B159" s="145"/>
      <c r="C159" s="149"/>
      <c r="D159" s="149"/>
      <c r="E159" s="49"/>
      <c r="F159" s="47"/>
      <c r="G159" s="47"/>
      <c r="H159" s="47"/>
      <c r="I159" s="78"/>
      <c r="J159" s="78"/>
      <c r="K159" s="78"/>
      <c r="L159" s="78"/>
    </row>
    <row r="160" spans="1:12" ht="27" customHeight="1" x14ac:dyDescent="0.25">
      <c r="A160" s="154" t="s">
        <v>47</v>
      </c>
      <c r="B160" s="155"/>
      <c r="C160" s="155"/>
      <c r="D160" s="155"/>
      <c r="E160" s="155"/>
      <c r="F160" s="155"/>
      <c r="G160" s="155"/>
      <c r="H160" s="156"/>
      <c r="I160" s="62">
        <f>SUM(I151:I159)</f>
        <v>0</v>
      </c>
      <c r="J160" s="62">
        <f>SUM(J151:J159)</f>
        <v>0</v>
      </c>
      <c r="K160" s="62">
        <f>SUM(K151:K159)</f>
        <v>0</v>
      </c>
      <c r="L160" s="62">
        <f>SUM(L151:L159)</f>
        <v>0</v>
      </c>
    </row>
    <row r="161" spans="1:12" x14ac:dyDescent="0.25">
      <c r="A161" s="147"/>
      <c r="B161" s="145" t="e">
        <f>VLOOKUP($A161,'Anexo - Catalogo de productos'!$B$2:$F$43,5,FALSE)</f>
        <v>#N/A</v>
      </c>
      <c r="C161" s="147"/>
      <c r="D161" s="147"/>
      <c r="E161" s="49"/>
      <c r="F161" s="47"/>
      <c r="G161" s="47"/>
      <c r="H161" s="47"/>
      <c r="I161" s="78"/>
      <c r="J161" s="78"/>
      <c r="K161" s="78"/>
      <c r="L161" s="78"/>
    </row>
    <row r="162" spans="1:12" x14ac:dyDescent="0.25">
      <c r="A162" s="148"/>
      <c r="B162" s="145"/>
      <c r="C162" s="148"/>
      <c r="D162" s="148"/>
      <c r="E162" s="49"/>
      <c r="F162" s="47"/>
      <c r="G162" s="47"/>
      <c r="H162" s="47"/>
      <c r="I162" s="78"/>
      <c r="J162" s="78"/>
      <c r="K162" s="78"/>
      <c r="L162" s="78"/>
    </row>
    <row r="163" spans="1:12" x14ac:dyDescent="0.25">
      <c r="A163" s="148"/>
      <c r="B163" s="145"/>
      <c r="C163" s="148"/>
      <c r="D163" s="148"/>
      <c r="E163" s="49"/>
      <c r="F163" s="47"/>
      <c r="G163" s="47"/>
      <c r="H163" s="47"/>
      <c r="I163" s="78"/>
      <c r="J163" s="78"/>
      <c r="K163" s="78"/>
      <c r="L163" s="78"/>
    </row>
    <row r="164" spans="1:12" x14ac:dyDescent="0.25">
      <c r="A164" s="148"/>
      <c r="B164" s="145"/>
      <c r="C164" s="148"/>
      <c r="D164" s="148"/>
      <c r="E164" s="49"/>
      <c r="F164" s="47"/>
      <c r="G164" s="47"/>
      <c r="H164" s="47"/>
      <c r="I164" s="78"/>
      <c r="J164" s="78"/>
      <c r="K164" s="78"/>
      <c r="L164" s="78"/>
    </row>
    <row r="165" spans="1:12" x14ac:dyDescent="0.25">
      <c r="A165" s="148"/>
      <c r="B165" s="145"/>
      <c r="C165" s="148"/>
      <c r="D165" s="148"/>
      <c r="E165" s="49"/>
      <c r="F165" s="47"/>
      <c r="G165" s="47"/>
      <c r="H165" s="47"/>
      <c r="I165" s="78"/>
      <c r="J165" s="78"/>
      <c r="K165" s="78"/>
      <c r="L165" s="78"/>
    </row>
    <row r="166" spans="1:12" x14ac:dyDescent="0.25">
      <c r="A166" s="148"/>
      <c r="B166" s="145"/>
      <c r="C166" s="148"/>
      <c r="D166" s="148"/>
      <c r="E166" s="49"/>
      <c r="F166" s="47"/>
      <c r="G166" s="47"/>
      <c r="H166" s="47"/>
      <c r="I166" s="78"/>
      <c r="J166" s="78"/>
      <c r="K166" s="78"/>
      <c r="L166" s="78"/>
    </row>
    <row r="167" spans="1:12" x14ac:dyDescent="0.25">
      <c r="A167" s="148"/>
      <c r="B167" s="145"/>
      <c r="C167" s="148"/>
      <c r="D167" s="148"/>
      <c r="E167" s="49"/>
      <c r="F167" s="47"/>
      <c r="G167" s="47"/>
      <c r="H167" s="47"/>
      <c r="I167" s="78"/>
      <c r="J167" s="78"/>
      <c r="K167" s="78"/>
      <c r="L167" s="78"/>
    </row>
    <row r="168" spans="1:12" x14ac:dyDescent="0.25">
      <c r="A168" s="148"/>
      <c r="B168" s="145"/>
      <c r="C168" s="148"/>
      <c r="D168" s="148"/>
      <c r="E168" s="49"/>
      <c r="F168" s="47"/>
      <c r="G168" s="47"/>
      <c r="H168" s="47"/>
      <c r="I168" s="78"/>
      <c r="J168" s="78"/>
      <c r="K168" s="78"/>
      <c r="L168" s="78"/>
    </row>
    <row r="169" spans="1:12" x14ac:dyDescent="0.25">
      <c r="A169" s="149"/>
      <c r="B169" s="145"/>
      <c r="C169" s="149"/>
      <c r="D169" s="149"/>
      <c r="E169" s="49"/>
      <c r="F169" s="47"/>
      <c r="G169" s="47"/>
      <c r="H169" s="47"/>
      <c r="I169" s="78"/>
      <c r="J169" s="78"/>
      <c r="K169" s="78"/>
      <c r="L169" s="78"/>
    </row>
    <row r="170" spans="1:12" ht="27" customHeight="1" x14ac:dyDescent="0.25">
      <c r="A170" s="154" t="s">
        <v>47</v>
      </c>
      <c r="B170" s="155"/>
      <c r="C170" s="155"/>
      <c r="D170" s="155"/>
      <c r="E170" s="155"/>
      <c r="F170" s="155"/>
      <c r="G170" s="155"/>
      <c r="H170" s="156"/>
      <c r="I170" s="62">
        <f>SUM(I161:I169)</f>
        <v>0</v>
      </c>
      <c r="J170" s="62">
        <f>SUM(J161:J169)</f>
        <v>0</v>
      </c>
      <c r="K170" s="62">
        <f>SUM(K161:K169)</f>
        <v>0</v>
      </c>
      <c r="L170" s="62">
        <f>SUM(L161:L169)</f>
        <v>0</v>
      </c>
    </row>
    <row r="171" spans="1:12" x14ac:dyDescent="0.25">
      <c r="A171" s="147"/>
      <c r="B171" s="145" t="e">
        <f>VLOOKUP($A171,'Anexo - Catalogo de productos'!$B$2:$F$43,5,FALSE)</f>
        <v>#N/A</v>
      </c>
      <c r="C171" s="147"/>
      <c r="D171" s="147"/>
      <c r="E171" s="49"/>
      <c r="F171" s="47"/>
      <c r="G171" s="47"/>
      <c r="H171" s="47"/>
      <c r="I171" s="78"/>
      <c r="J171" s="78"/>
      <c r="K171" s="78"/>
      <c r="L171" s="78"/>
    </row>
    <row r="172" spans="1:12" x14ac:dyDescent="0.25">
      <c r="A172" s="148"/>
      <c r="B172" s="145"/>
      <c r="C172" s="148"/>
      <c r="D172" s="148"/>
      <c r="E172" s="49"/>
      <c r="F172" s="47"/>
      <c r="G172" s="47"/>
      <c r="H172" s="47"/>
      <c r="I172" s="78"/>
      <c r="J172" s="78"/>
      <c r="K172" s="78"/>
      <c r="L172" s="78"/>
    </row>
    <row r="173" spans="1:12" x14ac:dyDescent="0.25">
      <c r="A173" s="148"/>
      <c r="B173" s="145"/>
      <c r="C173" s="148"/>
      <c r="D173" s="148"/>
      <c r="E173" s="49"/>
      <c r="F173" s="47"/>
      <c r="G173" s="47"/>
      <c r="H173" s="47"/>
      <c r="I173" s="78"/>
      <c r="J173" s="78"/>
      <c r="K173" s="78"/>
      <c r="L173" s="78"/>
    </row>
    <row r="174" spans="1:12" x14ac:dyDescent="0.25">
      <c r="A174" s="148"/>
      <c r="B174" s="145"/>
      <c r="C174" s="148"/>
      <c r="D174" s="148"/>
      <c r="E174" s="49"/>
      <c r="F174" s="47"/>
      <c r="G174" s="47"/>
      <c r="H174" s="47"/>
      <c r="I174" s="78"/>
      <c r="J174" s="78"/>
      <c r="K174" s="78"/>
      <c r="L174" s="78"/>
    </row>
    <row r="175" spans="1:12" x14ac:dyDescent="0.25">
      <c r="A175" s="148"/>
      <c r="B175" s="145"/>
      <c r="C175" s="148"/>
      <c r="D175" s="148"/>
      <c r="E175" s="49"/>
      <c r="F175" s="47"/>
      <c r="G175" s="47"/>
      <c r="H175" s="47"/>
      <c r="I175" s="78"/>
      <c r="J175" s="78"/>
      <c r="K175" s="78"/>
      <c r="L175" s="78"/>
    </row>
    <row r="176" spans="1:12" x14ac:dyDescent="0.25">
      <c r="A176" s="148"/>
      <c r="B176" s="145"/>
      <c r="C176" s="148"/>
      <c r="D176" s="148"/>
      <c r="E176" s="49"/>
      <c r="F176" s="47"/>
      <c r="G176" s="47"/>
      <c r="H176" s="47"/>
      <c r="I176" s="78"/>
      <c r="J176" s="78"/>
      <c r="K176" s="78"/>
      <c r="L176" s="78"/>
    </row>
    <row r="177" spans="1:12" x14ac:dyDescent="0.25">
      <c r="A177" s="148"/>
      <c r="B177" s="145"/>
      <c r="C177" s="148"/>
      <c r="D177" s="148"/>
      <c r="E177" s="49"/>
      <c r="F177" s="47"/>
      <c r="G177" s="47"/>
      <c r="H177" s="47"/>
      <c r="I177" s="78"/>
      <c r="J177" s="78"/>
      <c r="K177" s="78"/>
      <c r="L177" s="78"/>
    </row>
    <row r="178" spans="1:12" x14ac:dyDescent="0.25">
      <c r="A178" s="148"/>
      <c r="B178" s="145"/>
      <c r="C178" s="148"/>
      <c r="D178" s="148"/>
      <c r="E178" s="49"/>
      <c r="F178" s="47"/>
      <c r="G178" s="47"/>
      <c r="H178" s="47"/>
      <c r="I178" s="78"/>
      <c r="J178" s="78"/>
      <c r="K178" s="78"/>
      <c r="L178" s="78"/>
    </row>
    <row r="179" spans="1:12" x14ac:dyDescent="0.25">
      <c r="A179" s="149"/>
      <c r="B179" s="145"/>
      <c r="C179" s="149"/>
      <c r="D179" s="149"/>
      <c r="E179" s="49"/>
      <c r="F179" s="47"/>
      <c r="G179" s="47"/>
      <c r="H179" s="47"/>
      <c r="I179" s="78"/>
      <c r="J179" s="78"/>
      <c r="K179" s="78"/>
      <c r="L179" s="78"/>
    </row>
    <row r="180" spans="1:12" ht="27" customHeight="1" x14ac:dyDescent="0.25">
      <c r="A180" s="154" t="s">
        <v>47</v>
      </c>
      <c r="B180" s="155"/>
      <c r="C180" s="155"/>
      <c r="D180" s="155"/>
      <c r="E180" s="155"/>
      <c r="F180" s="155"/>
      <c r="G180" s="155"/>
      <c r="H180" s="156"/>
      <c r="I180" s="62">
        <f>SUM(I171:I179)</f>
        <v>0</v>
      </c>
      <c r="J180" s="62">
        <f>SUM(J171:J179)</f>
        <v>0</v>
      </c>
      <c r="K180" s="62">
        <f>SUM(K171:K179)</f>
        <v>0</v>
      </c>
      <c r="L180" s="62">
        <f>SUM(L171:L179)</f>
        <v>0</v>
      </c>
    </row>
    <row r="181" spans="1:12" x14ac:dyDescent="0.25">
      <c r="A181" s="147"/>
      <c r="B181" s="145" t="e">
        <f>VLOOKUP($A181,'Anexo - Catalogo de productos'!$B$2:$F$43,5,FALSE)</f>
        <v>#N/A</v>
      </c>
      <c r="C181" s="147"/>
      <c r="D181" s="147"/>
      <c r="E181" s="49"/>
      <c r="F181" s="47"/>
      <c r="G181" s="47"/>
      <c r="H181" s="47"/>
      <c r="I181" s="78"/>
      <c r="J181" s="78"/>
      <c r="K181" s="78"/>
      <c r="L181" s="78"/>
    </row>
    <row r="182" spans="1:12" x14ac:dyDescent="0.25">
      <c r="A182" s="148"/>
      <c r="B182" s="145"/>
      <c r="C182" s="148"/>
      <c r="D182" s="148"/>
      <c r="E182" s="49"/>
      <c r="F182" s="47"/>
      <c r="G182" s="47"/>
      <c r="H182" s="47"/>
      <c r="I182" s="78"/>
      <c r="J182" s="78"/>
      <c r="K182" s="78"/>
      <c r="L182" s="78"/>
    </row>
    <row r="183" spans="1:12" x14ac:dyDescent="0.25">
      <c r="A183" s="148"/>
      <c r="B183" s="145"/>
      <c r="C183" s="148"/>
      <c r="D183" s="148"/>
      <c r="E183" s="49"/>
      <c r="F183" s="47"/>
      <c r="G183" s="47"/>
      <c r="H183" s="47"/>
      <c r="I183" s="78"/>
      <c r="J183" s="78"/>
      <c r="K183" s="78"/>
      <c r="L183" s="78"/>
    </row>
    <row r="184" spans="1:12" x14ac:dyDescent="0.25">
      <c r="A184" s="148"/>
      <c r="B184" s="145"/>
      <c r="C184" s="148"/>
      <c r="D184" s="148"/>
      <c r="E184" s="49"/>
      <c r="F184" s="47"/>
      <c r="G184" s="47"/>
      <c r="H184" s="47"/>
      <c r="I184" s="78"/>
      <c r="J184" s="78"/>
      <c r="K184" s="78"/>
      <c r="L184" s="78"/>
    </row>
    <row r="185" spans="1:12" x14ac:dyDescent="0.25">
      <c r="A185" s="148"/>
      <c r="B185" s="145"/>
      <c r="C185" s="148"/>
      <c r="D185" s="148"/>
      <c r="E185" s="49"/>
      <c r="F185" s="47"/>
      <c r="G185" s="47"/>
      <c r="H185" s="47"/>
      <c r="I185" s="78"/>
      <c r="J185" s="78"/>
      <c r="K185" s="78"/>
      <c r="L185" s="78"/>
    </row>
    <row r="186" spans="1:12" x14ac:dyDescent="0.25">
      <c r="A186" s="148"/>
      <c r="B186" s="145"/>
      <c r="C186" s="148"/>
      <c r="D186" s="148"/>
      <c r="E186" s="49"/>
      <c r="F186" s="47"/>
      <c r="G186" s="47"/>
      <c r="H186" s="47"/>
      <c r="I186" s="78"/>
      <c r="J186" s="78"/>
      <c r="K186" s="78"/>
      <c r="L186" s="78"/>
    </row>
    <row r="187" spans="1:12" x14ac:dyDescent="0.25">
      <c r="A187" s="148"/>
      <c r="B187" s="145"/>
      <c r="C187" s="148"/>
      <c r="D187" s="148"/>
      <c r="E187" s="49"/>
      <c r="F187" s="47"/>
      <c r="G187" s="47"/>
      <c r="H187" s="47"/>
      <c r="I187" s="78"/>
      <c r="J187" s="78"/>
      <c r="K187" s="78"/>
      <c r="L187" s="78"/>
    </row>
    <row r="188" spans="1:12" x14ac:dyDescent="0.25">
      <c r="A188" s="148"/>
      <c r="B188" s="145"/>
      <c r="C188" s="148"/>
      <c r="D188" s="148"/>
      <c r="E188" s="49"/>
      <c r="F188" s="47"/>
      <c r="G188" s="47"/>
      <c r="H188" s="47"/>
      <c r="I188" s="78"/>
      <c r="J188" s="78"/>
      <c r="K188" s="78"/>
      <c r="L188" s="78"/>
    </row>
    <row r="189" spans="1:12" x14ac:dyDescent="0.25">
      <c r="A189" s="149"/>
      <c r="B189" s="145"/>
      <c r="C189" s="149"/>
      <c r="D189" s="149"/>
      <c r="E189" s="49"/>
      <c r="F189" s="47"/>
      <c r="G189" s="47"/>
      <c r="H189" s="47"/>
      <c r="I189" s="78"/>
      <c r="J189" s="78"/>
      <c r="K189" s="78"/>
      <c r="L189" s="78"/>
    </row>
    <row r="190" spans="1:12" ht="27" customHeight="1" x14ac:dyDescent="0.25">
      <c r="A190" s="154" t="s">
        <v>47</v>
      </c>
      <c r="B190" s="155"/>
      <c r="C190" s="155"/>
      <c r="D190" s="155"/>
      <c r="E190" s="155"/>
      <c r="F190" s="155"/>
      <c r="G190" s="155"/>
      <c r="H190" s="156"/>
      <c r="I190" s="62">
        <f>SUM(I181:I189)</f>
        <v>0</v>
      </c>
      <c r="J190" s="62">
        <f>SUM(J181:J189)</f>
        <v>0</v>
      </c>
      <c r="K190" s="62">
        <f>SUM(K181:K189)</f>
        <v>0</v>
      </c>
      <c r="L190" s="62">
        <f>SUM(L181:L189)</f>
        <v>0</v>
      </c>
    </row>
    <row r="191" spans="1:12" ht="27" customHeight="1" x14ac:dyDescent="0.25">
      <c r="A191" s="141" t="s">
        <v>201</v>
      </c>
      <c r="B191" s="142"/>
      <c r="C191" s="142"/>
      <c r="D191" s="142"/>
      <c r="E191" s="142"/>
      <c r="F191" s="142"/>
      <c r="G191" s="142"/>
      <c r="H191" s="143"/>
      <c r="I191" s="62">
        <f>(I160+I170+I180+I190)</f>
        <v>0</v>
      </c>
      <c r="J191" s="62">
        <f t="shared" ref="J191" si="4">(J160+J170+J180+J190)</f>
        <v>0</v>
      </c>
      <c r="K191" s="62">
        <f t="shared" ref="K191" si="5">(K160+K170+K180+K190)</f>
        <v>0</v>
      </c>
      <c r="L191" s="62">
        <f t="shared" ref="L191" si="6">(L160+L170+L180+L190)</f>
        <v>0</v>
      </c>
    </row>
    <row r="193" spans="1:12" ht="27" customHeight="1" x14ac:dyDescent="0.25">
      <c r="A193" s="86" t="s">
        <v>32</v>
      </c>
      <c r="B193" s="157"/>
      <c r="C193" s="158"/>
      <c r="D193" s="158"/>
      <c r="E193" s="158"/>
      <c r="F193" s="158"/>
      <c r="G193" s="158"/>
      <c r="H193" s="158"/>
      <c r="I193" s="158"/>
      <c r="J193" s="158"/>
      <c r="K193" s="158"/>
      <c r="L193" s="159"/>
    </row>
    <row r="194" spans="1:12" ht="27" customHeight="1" x14ac:dyDescent="0.25">
      <c r="A194" s="86" t="s">
        <v>38</v>
      </c>
      <c r="B194" s="138" t="e">
        <f>VLOOKUP(B193,GENERAL!$B$2:$C$6,2,FALSE)</f>
        <v>#N/A</v>
      </c>
      <c r="C194" s="139"/>
      <c r="D194" s="139"/>
      <c r="E194" s="139"/>
      <c r="F194" s="139"/>
      <c r="G194" s="139"/>
      <c r="H194" s="139"/>
      <c r="I194" s="139"/>
      <c r="J194" s="139"/>
      <c r="K194" s="139"/>
      <c r="L194" s="140"/>
    </row>
    <row r="195" spans="1:12" ht="23.25" customHeight="1" x14ac:dyDescent="0.25">
      <c r="A195" s="130" t="s">
        <v>33</v>
      </c>
      <c r="B195" s="130" t="s">
        <v>36</v>
      </c>
      <c r="C195" s="130" t="s">
        <v>237</v>
      </c>
      <c r="D195" s="130" t="s">
        <v>238</v>
      </c>
      <c r="E195" s="130" t="s">
        <v>270</v>
      </c>
      <c r="F195" s="130" t="s">
        <v>39</v>
      </c>
      <c r="G195" s="130" t="s">
        <v>40</v>
      </c>
      <c r="H195" s="130" t="s">
        <v>41</v>
      </c>
      <c r="I195" s="131" t="s">
        <v>42</v>
      </c>
      <c r="J195" s="131"/>
      <c r="K195" s="131"/>
      <c r="L195" s="131" t="s">
        <v>43</v>
      </c>
    </row>
    <row r="196" spans="1:12" x14ac:dyDescent="0.25">
      <c r="A196" s="130"/>
      <c r="B196" s="130"/>
      <c r="C196" s="130"/>
      <c r="D196" s="130"/>
      <c r="E196" s="130"/>
      <c r="F196" s="130"/>
      <c r="G196" s="130"/>
      <c r="H196" s="130"/>
      <c r="I196" s="89" t="s">
        <v>44</v>
      </c>
      <c r="J196" s="89" t="s">
        <v>45</v>
      </c>
      <c r="K196" s="89" t="s">
        <v>46</v>
      </c>
      <c r="L196" s="131"/>
    </row>
    <row r="197" spans="1:12" x14ac:dyDescent="0.25">
      <c r="A197" s="147"/>
      <c r="B197" s="145" t="e">
        <f>VLOOKUP($A197,'Anexo - Catalogo de productos'!$B$2:$F$43,5,FALSE)</f>
        <v>#N/A</v>
      </c>
      <c r="C197" s="147"/>
      <c r="D197" s="147"/>
      <c r="E197" s="49"/>
      <c r="F197" s="47"/>
      <c r="G197" s="47"/>
      <c r="H197" s="47"/>
      <c r="I197" s="78"/>
      <c r="J197" s="78"/>
      <c r="K197" s="78"/>
      <c r="L197" s="78"/>
    </row>
    <row r="198" spans="1:12" x14ac:dyDescent="0.25">
      <c r="A198" s="148"/>
      <c r="B198" s="145"/>
      <c r="C198" s="148"/>
      <c r="D198" s="148"/>
      <c r="E198" s="49"/>
      <c r="F198" s="47"/>
      <c r="G198" s="47"/>
      <c r="H198" s="47"/>
      <c r="I198" s="78"/>
      <c r="J198" s="78"/>
      <c r="K198" s="78"/>
      <c r="L198" s="78"/>
    </row>
    <row r="199" spans="1:12" x14ac:dyDescent="0.25">
      <c r="A199" s="148"/>
      <c r="B199" s="145"/>
      <c r="C199" s="148"/>
      <c r="D199" s="148"/>
      <c r="E199" s="49"/>
      <c r="F199" s="47"/>
      <c r="G199" s="47"/>
      <c r="H199" s="47"/>
      <c r="I199" s="78"/>
      <c r="J199" s="78"/>
      <c r="K199" s="78"/>
      <c r="L199" s="78"/>
    </row>
    <row r="200" spans="1:12" x14ac:dyDescent="0.25">
      <c r="A200" s="148"/>
      <c r="B200" s="145"/>
      <c r="C200" s="148"/>
      <c r="D200" s="148"/>
      <c r="E200" s="49"/>
      <c r="F200" s="47"/>
      <c r="G200" s="47"/>
      <c r="H200" s="47"/>
      <c r="I200" s="78"/>
      <c r="J200" s="78"/>
      <c r="K200" s="78"/>
      <c r="L200" s="78"/>
    </row>
    <row r="201" spans="1:12" x14ac:dyDescent="0.25">
      <c r="A201" s="148"/>
      <c r="B201" s="145"/>
      <c r="C201" s="148"/>
      <c r="D201" s="148"/>
      <c r="E201" s="49"/>
      <c r="F201" s="47"/>
      <c r="G201" s="47"/>
      <c r="H201" s="47"/>
      <c r="I201" s="78"/>
      <c r="J201" s="78"/>
      <c r="K201" s="78"/>
      <c r="L201" s="78"/>
    </row>
    <row r="202" spans="1:12" x14ac:dyDescent="0.25">
      <c r="A202" s="148"/>
      <c r="B202" s="145"/>
      <c r="C202" s="148"/>
      <c r="D202" s="148"/>
      <c r="E202" s="49"/>
      <c r="F202" s="47"/>
      <c r="G202" s="47"/>
      <c r="H202" s="47"/>
      <c r="I202" s="78"/>
      <c r="J202" s="78"/>
      <c r="K202" s="78"/>
      <c r="L202" s="78"/>
    </row>
    <row r="203" spans="1:12" x14ac:dyDescent="0.25">
      <c r="A203" s="148"/>
      <c r="B203" s="145"/>
      <c r="C203" s="148"/>
      <c r="D203" s="148"/>
      <c r="E203" s="49"/>
      <c r="F203" s="47"/>
      <c r="G203" s="47"/>
      <c r="H203" s="47"/>
      <c r="I203" s="78"/>
      <c r="J203" s="78"/>
      <c r="K203" s="78"/>
      <c r="L203" s="78"/>
    </row>
    <row r="204" spans="1:12" x14ac:dyDescent="0.25">
      <c r="A204" s="148"/>
      <c r="B204" s="145"/>
      <c r="C204" s="148"/>
      <c r="D204" s="148"/>
      <c r="E204" s="49"/>
      <c r="F204" s="47"/>
      <c r="G204" s="47"/>
      <c r="H204" s="47"/>
      <c r="I204" s="78"/>
      <c r="J204" s="78"/>
      <c r="K204" s="78"/>
      <c r="L204" s="78"/>
    </row>
    <row r="205" spans="1:12" x14ac:dyDescent="0.25">
      <c r="A205" s="149"/>
      <c r="B205" s="145"/>
      <c r="C205" s="149"/>
      <c r="D205" s="149"/>
      <c r="E205" s="49"/>
      <c r="F205" s="47"/>
      <c r="G205" s="47"/>
      <c r="H205" s="47"/>
      <c r="I205" s="78"/>
      <c r="J205" s="78"/>
      <c r="K205" s="78"/>
      <c r="L205" s="78"/>
    </row>
    <row r="206" spans="1:12" ht="27" customHeight="1" x14ac:dyDescent="0.25">
      <c r="A206" s="154" t="s">
        <v>47</v>
      </c>
      <c r="B206" s="155"/>
      <c r="C206" s="155"/>
      <c r="D206" s="155"/>
      <c r="E206" s="155"/>
      <c r="F206" s="155"/>
      <c r="G206" s="155"/>
      <c r="H206" s="156"/>
      <c r="I206" s="62">
        <f>SUM(I197:I205)</f>
        <v>0</v>
      </c>
      <c r="J206" s="62">
        <f>SUM(J197:J205)</f>
        <v>0</v>
      </c>
      <c r="K206" s="62">
        <f>SUM(K197:K205)</f>
        <v>0</v>
      </c>
      <c r="L206" s="62">
        <f>SUM(L197:L205)</f>
        <v>0</v>
      </c>
    </row>
    <row r="207" spans="1:12" x14ac:dyDescent="0.25">
      <c r="A207" s="147"/>
      <c r="B207" s="145" t="e">
        <f>VLOOKUP($A207,'Anexo - Catalogo de productos'!$B$2:$F$43,5,FALSE)</f>
        <v>#N/A</v>
      </c>
      <c r="C207" s="147"/>
      <c r="D207" s="147"/>
      <c r="E207" s="49"/>
      <c r="F207" s="47"/>
      <c r="G207" s="47"/>
      <c r="H207" s="47"/>
      <c r="I207" s="78"/>
      <c r="J207" s="78"/>
      <c r="K207" s="78"/>
      <c r="L207" s="78"/>
    </row>
    <row r="208" spans="1:12" x14ac:dyDescent="0.25">
      <c r="A208" s="148"/>
      <c r="B208" s="145"/>
      <c r="C208" s="148"/>
      <c r="D208" s="148"/>
      <c r="E208" s="49"/>
      <c r="F208" s="47"/>
      <c r="G208" s="47"/>
      <c r="H208" s="47"/>
      <c r="I208" s="78"/>
      <c r="J208" s="78"/>
      <c r="K208" s="78"/>
      <c r="L208" s="78"/>
    </row>
    <row r="209" spans="1:12" x14ac:dyDescent="0.25">
      <c r="A209" s="148"/>
      <c r="B209" s="145"/>
      <c r="C209" s="148"/>
      <c r="D209" s="148"/>
      <c r="E209" s="49"/>
      <c r="F209" s="47"/>
      <c r="G209" s="47"/>
      <c r="H209" s="47"/>
      <c r="I209" s="78"/>
      <c r="J209" s="78"/>
      <c r="K209" s="78"/>
      <c r="L209" s="78"/>
    </row>
    <row r="210" spans="1:12" x14ac:dyDescent="0.25">
      <c r="A210" s="148"/>
      <c r="B210" s="145"/>
      <c r="C210" s="148"/>
      <c r="D210" s="148"/>
      <c r="E210" s="49"/>
      <c r="F210" s="47"/>
      <c r="G210" s="47"/>
      <c r="H210" s="47"/>
      <c r="I210" s="78"/>
      <c r="J210" s="78"/>
      <c r="K210" s="78"/>
      <c r="L210" s="78"/>
    </row>
    <row r="211" spans="1:12" x14ac:dyDescent="0.25">
      <c r="A211" s="148"/>
      <c r="B211" s="145"/>
      <c r="C211" s="148"/>
      <c r="D211" s="148"/>
      <c r="E211" s="49"/>
      <c r="F211" s="47"/>
      <c r="G211" s="47"/>
      <c r="H211" s="47"/>
      <c r="I211" s="78"/>
      <c r="J211" s="78"/>
      <c r="K211" s="78"/>
      <c r="L211" s="78"/>
    </row>
    <row r="212" spans="1:12" x14ac:dyDescent="0.25">
      <c r="A212" s="148"/>
      <c r="B212" s="145"/>
      <c r="C212" s="148"/>
      <c r="D212" s="148"/>
      <c r="E212" s="49"/>
      <c r="F212" s="47"/>
      <c r="G212" s="47"/>
      <c r="H212" s="47"/>
      <c r="I212" s="78"/>
      <c r="J212" s="78"/>
      <c r="K212" s="78"/>
      <c r="L212" s="78"/>
    </row>
    <row r="213" spans="1:12" x14ac:dyDescent="0.25">
      <c r="A213" s="148"/>
      <c r="B213" s="145"/>
      <c r="C213" s="148"/>
      <c r="D213" s="148"/>
      <c r="E213" s="49"/>
      <c r="F213" s="47"/>
      <c r="G213" s="47"/>
      <c r="H213" s="47"/>
      <c r="I213" s="78"/>
      <c r="J213" s="78"/>
      <c r="K213" s="78"/>
      <c r="L213" s="78"/>
    </row>
    <row r="214" spans="1:12" x14ac:dyDescent="0.25">
      <c r="A214" s="148"/>
      <c r="B214" s="145"/>
      <c r="C214" s="148"/>
      <c r="D214" s="148"/>
      <c r="E214" s="49"/>
      <c r="F214" s="47"/>
      <c r="G214" s="47"/>
      <c r="H214" s="47"/>
      <c r="I214" s="78"/>
      <c r="J214" s="78"/>
      <c r="K214" s="78"/>
      <c r="L214" s="78"/>
    </row>
    <row r="215" spans="1:12" x14ac:dyDescent="0.25">
      <c r="A215" s="149"/>
      <c r="B215" s="145"/>
      <c r="C215" s="149"/>
      <c r="D215" s="149"/>
      <c r="E215" s="49"/>
      <c r="F215" s="47"/>
      <c r="G215" s="47"/>
      <c r="H215" s="47"/>
      <c r="I215" s="78"/>
      <c r="J215" s="78"/>
      <c r="K215" s="78"/>
      <c r="L215" s="78"/>
    </row>
    <row r="216" spans="1:12" ht="27" customHeight="1" x14ac:dyDescent="0.25">
      <c r="A216" s="154" t="s">
        <v>47</v>
      </c>
      <c r="B216" s="155"/>
      <c r="C216" s="155"/>
      <c r="D216" s="155"/>
      <c r="E216" s="155"/>
      <c r="F216" s="155"/>
      <c r="G216" s="155"/>
      <c r="H216" s="156"/>
      <c r="I216" s="62">
        <f>SUM(I207:I215)</f>
        <v>0</v>
      </c>
      <c r="J216" s="62">
        <f>SUM(J207:J215)</f>
        <v>0</v>
      </c>
      <c r="K216" s="62">
        <f>SUM(K207:K215)</f>
        <v>0</v>
      </c>
      <c r="L216" s="62">
        <f>SUM(L207:L215)</f>
        <v>0</v>
      </c>
    </row>
    <row r="217" spans="1:12" x14ac:dyDescent="0.25">
      <c r="A217" s="147"/>
      <c r="B217" s="145" t="e">
        <f>VLOOKUP($A217,'Anexo - Catalogo de productos'!$B$2:$F$43,5,FALSE)</f>
        <v>#N/A</v>
      </c>
      <c r="C217" s="147"/>
      <c r="D217" s="147"/>
      <c r="E217" s="49"/>
      <c r="F217" s="47"/>
      <c r="G217" s="47"/>
      <c r="H217" s="47"/>
      <c r="I217" s="78"/>
      <c r="J217" s="78"/>
      <c r="K217" s="78"/>
      <c r="L217" s="78"/>
    </row>
    <row r="218" spans="1:12" x14ac:dyDescent="0.25">
      <c r="A218" s="148"/>
      <c r="B218" s="145"/>
      <c r="C218" s="148"/>
      <c r="D218" s="148"/>
      <c r="E218" s="49"/>
      <c r="F218" s="47"/>
      <c r="G218" s="47"/>
      <c r="H218" s="47"/>
      <c r="I218" s="78"/>
      <c r="J218" s="78"/>
      <c r="K218" s="78"/>
      <c r="L218" s="78"/>
    </row>
    <row r="219" spans="1:12" x14ac:dyDescent="0.25">
      <c r="A219" s="148"/>
      <c r="B219" s="145"/>
      <c r="C219" s="148"/>
      <c r="D219" s="148"/>
      <c r="E219" s="49"/>
      <c r="F219" s="47"/>
      <c r="G219" s="47"/>
      <c r="H219" s="47"/>
      <c r="I219" s="78"/>
      <c r="J219" s="78"/>
      <c r="K219" s="78"/>
      <c r="L219" s="78"/>
    </row>
    <row r="220" spans="1:12" x14ac:dyDescent="0.25">
      <c r="A220" s="148"/>
      <c r="B220" s="145"/>
      <c r="C220" s="148"/>
      <c r="D220" s="148"/>
      <c r="E220" s="49"/>
      <c r="F220" s="47"/>
      <c r="G220" s="47"/>
      <c r="H220" s="47"/>
      <c r="I220" s="78"/>
      <c r="J220" s="78"/>
      <c r="K220" s="78"/>
      <c r="L220" s="78"/>
    </row>
    <row r="221" spans="1:12" x14ac:dyDescent="0.25">
      <c r="A221" s="148"/>
      <c r="B221" s="145"/>
      <c r="C221" s="148"/>
      <c r="D221" s="148"/>
      <c r="E221" s="49"/>
      <c r="F221" s="47"/>
      <c r="G221" s="47"/>
      <c r="H221" s="47"/>
      <c r="I221" s="78"/>
      <c r="J221" s="78"/>
      <c r="K221" s="78"/>
      <c r="L221" s="78"/>
    </row>
    <row r="222" spans="1:12" x14ac:dyDescent="0.25">
      <c r="A222" s="148"/>
      <c r="B222" s="145"/>
      <c r="C222" s="148"/>
      <c r="D222" s="148"/>
      <c r="E222" s="49"/>
      <c r="F222" s="47"/>
      <c r="G222" s="47"/>
      <c r="H222" s="47"/>
      <c r="I222" s="78"/>
      <c r="J222" s="78"/>
      <c r="K222" s="78"/>
      <c r="L222" s="78"/>
    </row>
    <row r="223" spans="1:12" x14ac:dyDescent="0.25">
      <c r="A223" s="148"/>
      <c r="B223" s="145"/>
      <c r="C223" s="148"/>
      <c r="D223" s="148"/>
      <c r="E223" s="49"/>
      <c r="F223" s="47"/>
      <c r="G223" s="47"/>
      <c r="H223" s="47"/>
      <c r="I223" s="78"/>
      <c r="J223" s="78"/>
      <c r="K223" s="78"/>
      <c r="L223" s="78"/>
    </row>
    <row r="224" spans="1:12" x14ac:dyDescent="0.25">
      <c r="A224" s="148"/>
      <c r="B224" s="145"/>
      <c r="C224" s="148"/>
      <c r="D224" s="148"/>
      <c r="E224" s="49"/>
      <c r="F224" s="47"/>
      <c r="G224" s="47"/>
      <c r="H224" s="47"/>
      <c r="I224" s="78"/>
      <c r="J224" s="78"/>
      <c r="K224" s="78"/>
      <c r="L224" s="78"/>
    </row>
    <row r="225" spans="1:12" x14ac:dyDescent="0.25">
      <c r="A225" s="149"/>
      <c r="B225" s="145"/>
      <c r="C225" s="149"/>
      <c r="D225" s="149"/>
      <c r="E225" s="49"/>
      <c r="F225" s="47"/>
      <c r="G225" s="47"/>
      <c r="H225" s="47"/>
      <c r="I225" s="78"/>
      <c r="J225" s="78"/>
      <c r="K225" s="78"/>
      <c r="L225" s="78"/>
    </row>
    <row r="226" spans="1:12" ht="27" customHeight="1" x14ac:dyDescent="0.25">
      <c r="A226" s="154" t="s">
        <v>47</v>
      </c>
      <c r="B226" s="155"/>
      <c r="C226" s="155"/>
      <c r="D226" s="155"/>
      <c r="E226" s="155"/>
      <c r="F226" s="155"/>
      <c r="G226" s="155"/>
      <c r="H226" s="156"/>
      <c r="I226" s="62">
        <f>SUM(I217:I225)</f>
        <v>0</v>
      </c>
      <c r="J226" s="62">
        <f>SUM(J217:J225)</f>
        <v>0</v>
      </c>
      <c r="K226" s="62">
        <f>SUM(K217:K225)</f>
        <v>0</v>
      </c>
      <c r="L226" s="62">
        <f>SUM(L217:L225)</f>
        <v>0</v>
      </c>
    </row>
    <row r="227" spans="1:12" x14ac:dyDescent="0.25">
      <c r="A227" s="147"/>
      <c r="B227" s="145" t="e">
        <f>VLOOKUP($A227,'Anexo - Catalogo de productos'!$B$2:$F$43,5,FALSE)</f>
        <v>#N/A</v>
      </c>
      <c r="C227" s="147"/>
      <c r="D227" s="147"/>
      <c r="E227" s="49"/>
      <c r="F227" s="47"/>
      <c r="G227" s="47"/>
      <c r="H227" s="47"/>
      <c r="I227" s="78"/>
      <c r="J227" s="78"/>
      <c r="K227" s="78"/>
      <c r="L227" s="78"/>
    </row>
    <row r="228" spans="1:12" x14ac:dyDescent="0.25">
      <c r="A228" s="148"/>
      <c r="B228" s="145"/>
      <c r="C228" s="148"/>
      <c r="D228" s="148"/>
      <c r="E228" s="49"/>
      <c r="F228" s="47"/>
      <c r="G228" s="47"/>
      <c r="H228" s="47"/>
      <c r="I228" s="78"/>
      <c r="J228" s="78"/>
      <c r="K228" s="78"/>
      <c r="L228" s="78"/>
    </row>
    <row r="229" spans="1:12" x14ac:dyDescent="0.25">
      <c r="A229" s="148"/>
      <c r="B229" s="145"/>
      <c r="C229" s="148"/>
      <c r="D229" s="148"/>
      <c r="E229" s="49"/>
      <c r="F229" s="47"/>
      <c r="G229" s="47"/>
      <c r="H229" s="47"/>
      <c r="I229" s="78"/>
      <c r="J229" s="78"/>
      <c r="K229" s="78"/>
      <c r="L229" s="78"/>
    </row>
    <row r="230" spans="1:12" x14ac:dyDescent="0.25">
      <c r="A230" s="148"/>
      <c r="B230" s="145"/>
      <c r="C230" s="148"/>
      <c r="D230" s="148"/>
      <c r="E230" s="49"/>
      <c r="F230" s="47"/>
      <c r="G230" s="47"/>
      <c r="H230" s="47"/>
      <c r="I230" s="78"/>
      <c r="J230" s="78"/>
      <c r="K230" s="78"/>
      <c r="L230" s="78"/>
    </row>
    <row r="231" spans="1:12" x14ac:dyDescent="0.25">
      <c r="A231" s="148"/>
      <c r="B231" s="145"/>
      <c r="C231" s="148"/>
      <c r="D231" s="148"/>
      <c r="E231" s="49"/>
      <c r="F231" s="47"/>
      <c r="G231" s="47"/>
      <c r="H231" s="47"/>
      <c r="I231" s="78"/>
      <c r="J231" s="78"/>
      <c r="K231" s="78"/>
      <c r="L231" s="78"/>
    </row>
    <row r="232" spans="1:12" x14ac:dyDescent="0.25">
      <c r="A232" s="148"/>
      <c r="B232" s="145"/>
      <c r="C232" s="148"/>
      <c r="D232" s="148"/>
      <c r="E232" s="49"/>
      <c r="F232" s="47"/>
      <c r="G232" s="47"/>
      <c r="H232" s="47"/>
      <c r="I232" s="78"/>
      <c r="J232" s="78"/>
      <c r="K232" s="78"/>
      <c r="L232" s="78"/>
    </row>
    <row r="233" spans="1:12" x14ac:dyDescent="0.25">
      <c r="A233" s="148"/>
      <c r="B233" s="145"/>
      <c r="C233" s="148"/>
      <c r="D233" s="148"/>
      <c r="E233" s="49"/>
      <c r="F233" s="47"/>
      <c r="G233" s="47"/>
      <c r="H233" s="47"/>
      <c r="I233" s="78"/>
      <c r="J233" s="78"/>
      <c r="K233" s="78"/>
      <c r="L233" s="78"/>
    </row>
    <row r="234" spans="1:12" x14ac:dyDescent="0.25">
      <c r="A234" s="148"/>
      <c r="B234" s="145"/>
      <c r="C234" s="148"/>
      <c r="D234" s="148"/>
      <c r="E234" s="49"/>
      <c r="F234" s="47"/>
      <c r="G234" s="47"/>
      <c r="H234" s="47"/>
      <c r="I234" s="78"/>
      <c r="J234" s="78"/>
      <c r="K234" s="78"/>
      <c r="L234" s="78"/>
    </row>
    <row r="235" spans="1:12" x14ac:dyDescent="0.25">
      <c r="A235" s="149"/>
      <c r="B235" s="145"/>
      <c r="C235" s="149"/>
      <c r="D235" s="149"/>
      <c r="E235" s="49"/>
      <c r="F235" s="47"/>
      <c r="G235" s="47"/>
      <c r="H235" s="47"/>
      <c r="I235" s="78"/>
      <c r="J235" s="78"/>
      <c r="K235" s="78"/>
      <c r="L235" s="78"/>
    </row>
    <row r="236" spans="1:12" ht="27" customHeight="1" x14ac:dyDescent="0.25">
      <c r="A236" s="154" t="s">
        <v>47</v>
      </c>
      <c r="B236" s="155"/>
      <c r="C236" s="155"/>
      <c r="D236" s="155"/>
      <c r="E236" s="155"/>
      <c r="F236" s="155"/>
      <c r="G236" s="155"/>
      <c r="H236" s="156"/>
      <c r="I236" s="62">
        <f>SUM(I227:I235)</f>
        <v>0</v>
      </c>
      <c r="J236" s="62">
        <f>SUM(J227:J235)</f>
        <v>0</v>
      </c>
      <c r="K236" s="62">
        <f>SUM(K227:K235)</f>
        <v>0</v>
      </c>
      <c r="L236" s="62">
        <f>SUM(L227:L235)</f>
        <v>0</v>
      </c>
    </row>
    <row r="237" spans="1:12" ht="27" customHeight="1" x14ac:dyDescent="0.25">
      <c r="A237" s="141" t="s">
        <v>201</v>
      </c>
      <c r="B237" s="142"/>
      <c r="C237" s="142"/>
      <c r="D237" s="142"/>
      <c r="E237" s="142"/>
      <c r="F237" s="142"/>
      <c r="G237" s="142"/>
      <c r="H237" s="143"/>
      <c r="I237" s="62">
        <f>(I206+I216+I226+I236)</f>
        <v>0</v>
      </c>
      <c r="J237" s="62">
        <f t="shared" ref="J237" si="7">(J206+J216+J226+J236)</f>
        <v>0</v>
      </c>
      <c r="K237" s="62">
        <f t="shared" ref="K237" si="8">(K206+K216+K226+K236)</f>
        <v>0</v>
      </c>
      <c r="L237" s="62">
        <f t="shared" ref="L237" si="9">(L206+L216+L226+L236)</f>
        <v>0</v>
      </c>
    </row>
    <row r="238" spans="1:12" ht="30" customHeight="1" x14ac:dyDescent="0.25">
      <c r="A238" s="150" t="s">
        <v>338</v>
      </c>
      <c r="B238" s="151"/>
      <c r="C238" s="151"/>
      <c r="D238" s="151"/>
      <c r="E238" s="151"/>
      <c r="F238" s="151"/>
      <c r="G238" s="151"/>
      <c r="H238" s="152"/>
      <c r="I238" s="63">
        <f>I237+I191+I145+I99+I53</f>
        <v>0</v>
      </c>
      <c r="J238" s="63">
        <f t="shared" ref="J238:L238" si="10">J237+J191+J145+J99+J53</f>
        <v>0</v>
      </c>
      <c r="K238" s="63">
        <f t="shared" si="10"/>
        <v>0</v>
      </c>
      <c r="L238" s="63">
        <f t="shared" si="10"/>
        <v>0</v>
      </c>
    </row>
  </sheetData>
  <mergeCells count="176">
    <mergeCell ref="B8:L8"/>
    <mergeCell ref="B9:L9"/>
    <mergeCell ref="A42:H42"/>
    <mergeCell ref="A23:A31"/>
    <mergeCell ref="B23:B31"/>
    <mergeCell ref="A22:H22"/>
    <mergeCell ref="A32:H32"/>
    <mergeCell ref="A33:A41"/>
    <mergeCell ref="B55:L55"/>
    <mergeCell ref="B56:L56"/>
    <mergeCell ref="C57:C58"/>
    <mergeCell ref="D57:D58"/>
    <mergeCell ref="E57:E58"/>
    <mergeCell ref="C23:C31"/>
    <mergeCell ref="C13:C21"/>
    <mergeCell ref="D13:D21"/>
    <mergeCell ref="C11:C12"/>
    <mergeCell ref="D11:D12"/>
    <mergeCell ref="E11:E12"/>
    <mergeCell ref="A52:H52"/>
    <mergeCell ref="C33:C41"/>
    <mergeCell ref="D33:D41"/>
    <mergeCell ref="C43:C51"/>
    <mergeCell ref="D43:D51"/>
    <mergeCell ref="A237:H237"/>
    <mergeCell ref="A217:A225"/>
    <mergeCell ref="B217:B225"/>
    <mergeCell ref="A226:H226"/>
    <mergeCell ref="A227:A235"/>
    <mergeCell ref="B227:B235"/>
    <mergeCell ref="A236:H236"/>
    <mergeCell ref="A197:A205"/>
    <mergeCell ref="B197:B205"/>
    <mergeCell ref="A206:H206"/>
    <mergeCell ref="A207:A215"/>
    <mergeCell ref="B207:B215"/>
    <mergeCell ref="A216:H216"/>
    <mergeCell ref="C197:C205"/>
    <mergeCell ref="D197:D205"/>
    <mergeCell ref="C207:C215"/>
    <mergeCell ref="D207:D215"/>
    <mergeCell ref="C217:C225"/>
    <mergeCell ref="D217:D225"/>
    <mergeCell ref="C227:C235"/>
    <mergeCell ref="D227:D235"/>
    <mergeCell ref="F195:F196"/>
    <mergeCell ref="G195:G196"/>
    <mergeCell ref="H195:H196"/>
    <mergeCell ref="I195:K195"/>
    <mergeCell ref="L195:L196"/>
    <mergeCell ref="A171:A179"/>
    <mergeCell ref="B171:B179"/>
    <mergeCell ref="A180:H180"/>
    <mergeCell ref="A181:A189"/>
    <mergeCell ref="B181:B189"/>
    <mergeCell ref="A190:H190"/>
    <mergeCell ref="C195:C196"/>
    <mergeCell ref="D195:D196"/>
    <mergeCell ref="E195:E196"/>
    <mergeCell ref="C171:C179"/>
    <mergeCell ref="D171:D179"/>
    <mergeCell ref="C181:C189"/>
    <mergeCell ref="D181:D189"/>
    <mergeCell ref="A191:H191"/>
    <mergeCell ref="B193:L193"/>
    <mergeCell ref="B194:L194"/>
    <mergeCell ref="A195:A196"/>
    <mergeCell ref="B195:B196"/>
    <mergeCell ref="A151:A159"/>
    <mergeCell ref="B151:B159"/>
    <mergeCell ref="A160:H160"/>
    <mergeCell ref="A161:A169"/>
    <mergeCell ref="B161:B169"/>
    <mergeCell ref="A170:H170"/>
    <mergeCell ref="A145:H145"/>
    <mergeCell ref="B147:L147"/>
    <mergeCell ref="B148:L148"/>
    <mergeCell ref="A149:A150"/>
    <mergeCell ref="B149:B150"/>
    <mergeCell ref="F149:F150"/>
    <mergeCell ref="G149:G150"/>
    <mergeCell ref="H149:H150"/>
    <mergeCell ref="I149:K149"/>
    <mergeCell ref="L149:L150"/>
    <mergeCell ref="C149:C150"/>
    <mergeCell ref="D149:D150"/>
    <mergeCell ref="E149:E150"/>
    <mergeCell ref="C151:C159"/>
    <mergeCell ref="D151:D159"/>
    <mergeCell ref="C161:C169"/>
    <mergeCell ref="D161:D169"/>
    <mergeCell ref="A125:A133"/>
    <mergeCell ref="B125:B133"/>
    <mergeCell ref="A134:H134"/>
    <mergeCell ref="A135:A143"/>
    <mergeCell ref="B135:B143"/>
    <mergeCell ref="A144:H144"/>
    <mergeCell ref="A105:A113"/>
    <mergeCell ref="B105:B113"/>
    <mergeCell ref="A114:H114"/>
    <mergeCell ref="A115:A123"/>
    <mergeCell ref="B115:B123"/>
    <mergeCell ref="A124:H124"/>
    <mergeCell ref="C105:C113"/>
    <mergeCell ref="D105:D113"/>
    <mergeCell ref="C115:C123"/>
    <mergeCell ref="D115:D123"/>
    <mergeCell ref="C125:C133"/>
    <mergeCell ref="D125:D133"/>
    <mergeCell ref="C135:C143"/>
    <mergeCell ref="D135:D143"/>
    <mergeCell ref="C59:C67"/>
    <mergeCell ref="D59:D67"/>
    <mergeCell ref="C69:C77"/>
    <mergeCell ref="D69:D77"/>
    <mergeCell ref="A99:H99"/>
    <mergeCell ref="B101:L101"/>
    <mergeCell ref="B102:L102"/>
    <mergeCell ref="A103:A104"/>
    <mergeCell ref="B103:B104"/>
    <mergeCell ref="F103:F104"/>
    <mergeCell ref="G103:G104"/>
    <mergeCell ref="H103:H104"/>
    <mergeCell ref="I103:K103"/>
    <mergeCell ref="L103:L104"/>
    <mergeCell ref="C103:C104"/>
    <mergeCell ref="D103:D104"/>
    <mergeCell ref="E103:E104"/>
    <mergeCell ref="A238:H238"/>
    <mergeCell ref="B13:B21"/>
    <mergeCell ref="I11:K11"/>
    <mergeCell ref="A11:A12"/>
    <mergeCell ref="B11:B12"/>
    <mergeCell ref="F11:F12"/>
    <mergeCell ref="G11:G12"/>
    <mergeCell ref="H11:H12"/>
    <mergeCell ref="A79:A87"/>
    <mergeCell ref="B79:B87"/>
    <mergeCell ref="A88:H88"/>
    <mergeCell ref="A89:A97"/>
    <mergeCell ref="B89:B97"/>
    <mergeCell ref="A98:H98"/>
    <mergeCell ref="A59:A67"/>
    <mergeCell ref="B59:B67"/>
    <mergeCell ref="A68:H68"/>
    <mergeCell ref="A69:A77"/>
    <mergeCell ref="B69:B77"/>
    <mergeCell ref="A78:H78"/>
    <mergeCell ref="C79:C87"/>
    <mergeCell ref="D79:D87"/>
    <mergeCell ref="C89:C97"/>
    <mergeCell ref="D89:D97"/>
    <mergeCell ref="C1:J1"/>
    <mergeCell ref="C2:J2"/>
    <mergeCell ref="C3:J4"/>
    <mergeCell ref="K1:L1"/>
    <mergeCell ref="K3:L3"/>
    <mergeCell ref="K2:L2"/>
    <mergeCell ref="A6:L6"/>
    <mergeCell ref="K4:L4"/>
    <mergeCell ref="A57:A58"/>
    <mergeCell ref="B57:B58"/>
    <mergeCell ref="F57:F58"/>
    <mergeCell ref="G57:G58"/>
    <mergeCell ref="H57:H58"/>
    <mergeCell ref="I57:K57"/>
    <mergeCell ref="L57:L58"/>
    <mergeCell ref="A1:B4"/>
    <mergeCell ref="B10:L10"/>
    <mergeCell ref="A53:H53"/>
    <mergeCell ref="A43:A51"/>
    <mergeCell ref="B43:B51"/>
    <mergeCell ref="B33:B41"/>
    <mergeCell ref="L11:L12"/>
    <mergeCell ref="A13:A21"/>
    <mergeCell ref="D23:D31"/>
  </mergeCells>
  <dataValidations count="8">
    <dataValidation type="list" allowBlank="1" showInputMessage="1" showErrorMessage="1" sqref="B9:L9 B55:L55 B101:L101 B147:L147 B193:L193" xr:uid="{00000000-0002-0000-0300-000000000000}">
      <formula1>ATRIBUTO</formula1>
    </dataValidation>
    <dataValidation type="list" allowBlank="1" showInputMessage="1" showErrorMessage="1" sqref="A43:A51 A23:A31 A33:A41 A13:A21" xr:uid="{00000000-0002-0000-0300-000001000000}">
      <formula1>INDIRECT($B$9)</formula1>
    </dataValidation>
    <dataValidation type="list" allowBlank="1" showInputMessage="1" showErrorMessage="1" sqref="C13 C23 C33 C43 C59 C69 C79 C89 C105 C115 C125 C135 C151 C161 C171 C181 C197 C207 C217 C227" xr:uid="{00000000-0002-0000-0300-000002000000}">
      <formula1>UNIDAD_DE_MEDIDA</formula1>
    </dataValidation>
    <dataValidation type="list" allowBlank="1" showInputMessage="1" showErrorMessage="1" sqref="E227:E235 E217:E225 E23:E31 E33:E41 E43:E51 E59:E67 E69:E77 E79:E87 E89:E97 E105:E113 E115:E123 E125:E133 E135:E143 E151:E159 E161:E169 E171:E179 E181:E189 E197:E205 E207:E215 E13:E21" xr:uid="{00000000-0002-0000-0300-000003000000}">
      <formula1>CLASIFICACIÓN_DE_LA_ACTIVIDAD</formula1>
    </dataValidation>
    <dataValidation type="list" allowBlank="1" showInputMessage="1" showErrorMessage="1" sqref="A79 A59 A69 A89" xr:uid="{00000000-0002-0000-0300-000004000000}">
      <formula1>INDIRECT($B$55)</formula1>
    </dataValidation>
    <dataValidation type="list" allowBlank="1" showInputMessage="1" showErrorMessage="1" sqref="A105:A113 A115:A123 A125:A133 A135:A143" xr:uid="{00000000-0002-0000-0300-000005000000}">
      <formula1>INDIRECT($B$101)</formula1>
    </dataValidation>
    <dataValidation type="list" allowBlank="1" showInputMessage="1" showErrorMessage="1" sqref="A151:A159 A161:A169 A171:A179 A181:A189" xr:uid="{00000000-0002-0000-0300-000006000000}">
      <formula1>INDIRECT($B$147)</formula1>
    </dataValidation>
    <dataValidation type="list" allowBlank="1" showInputMessage="1" showErrorMessage="1" sqref="A197:A205 A207:A215 A217:A225 A227:A235" xr:uid="{00000000-0002-0000-0300-000007000000}">
      <formula1>INDIRECT($B$193)</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8000000}">
          <x14:formula1>
            <xm:f>GENERAL!$D$2:$D$4</xm:f>
          </x14:formula1>
          <xm:sqref>G13:G21 G23:G31 G33:G41 G43:G51 G59:G67 G69:G77 G79:G87 G89:G97 G105:G113 G115:G123 G125:G133 G135:G143 G151:G159 G161:G169 G171:G179 G181:G189 G197:G205 G207:G215 G217:G225 G227:G235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9"/>
  <sheetViews>
    <sheetView zoomScale="90" zoomScaleNormal="90" zoomScalePageLayoutView="90" workbookViewId="0">
      <selection activeCell="A8" sqref="A8"/>
    </sheetView>
  </sheetViews>
  <sheetFormatPr baseColWidth="10" defaultColWidth="10.85546875" defaultRowHeight="11.25" x14ac:dyDescent="0.25"/>
  <cols>
    <col min="1" max="1" width="22.140625" style="91" customWidth="1"/>
    <col min="2" max="3" width="42.28515625" style="15" customWidth="1"/>
    <col min="4" max="4" width="16.140625" style="15" customWidth="1"/>
    <col min="5" max="5" width="16.42578125" style="15" bestFit="1" customWidth="1"/>
    <col min="6" max="6" width="15" style="15" customWidth="1"/>
    <col min="7" max="8" width="42.28515625" style="15" customWidth="1"/>
    <col min="9" max="16384" width="10.85546875" style="15"/>
  </cols>
  <sheetData>
    <row r="1" spans="1:9" s="37" customFormat="1" ht="14.25" customHeight="1" x14ac:dyDescent="0.25">
      <c r="A1" s="163"/>
      <c r="B1" s="163"/>
      <c r="C1" s="103" t="s">
        <v>324</v>
      </c>
      <c r="D1" s="104"/>
      <c r="E1" s="104"/>
      <c r="F1" s="104"/>
      <c r="G1" s="105"/>
      <c r="H1" s="55" t="s">
        <v>500</v>
      </c>
      <c r="I1" s="36"/>
    </row>
    <row r="2" spans="1:9" s="37" customFormat="1" ht="14.25" customHeight="1" x14ac:dyDescent="0.25">
      <c r="A2" s="163"/>
      <c r="B2" s="163"/>
      <c r="C2" s="106" t="s">
        <v>374</v>
      </c>
      <c r="D2" s="107"/>
      <c r="E2" s="107"/>
      <c r="F2" s="107"/>
      <c r="G2" s="108"/>
      <c r="H2" s="55" t="s">
        <v>501</v>
      </c>
      <c r="I2" s="36"/>
    </row>
    <row r="3" spans="1:9" s="37" customFormat="1" ht="14.25" customHeight="1" x14ac:dyDescent="0.25">
      <c r="A3" s="163"/>
      <c r="B3" s="163"/>
      <c r="C3" s="109" t="s">
        <v>375</v>
      </c>
      <c r="D3" s="110"/>
      <c r="E3" s="110"/>
      <c r="F3" s="110"/>
      <c r="G3" s="111"/>
      <c r="H3" s="55" t="s">
        <v>502</v>
      </c>
      <c r="I3" s="36"/>
    </row>
    <row r="4" spans="1:9" s="37" customFormat="1" ht="14.25" x14ac:dyDescent="0.25">
      <c r="A4" s="163"/>
      <c r="B4" s="163"/>
      <c r="C4" s="112"/>
      <c r="D4" s="113"/>
      <c r="E4" s="113"/>
      <c r="F4" s="113"/>
      <c r="G4" s="114"/>
      <c r="H4" s="55" t="s">
        <v>504</v>
      </c>
      <c r="I4" s="36"/>
    </row>
    <row r="5" spans="1:9" x14ac:dyDescent="0.25">
      <c r="A5" s="92"/>
      <c r="B5" s="19"/>
      <c r="C5" s="19"/>
      <c r="D5" s="19"/>
      <c r="E5" s="19"/>
      <c r="F5" s="19"/>
      <c r="G5" s="19"/>
      <c r="H5" s="19"/>
    </row>
    <row r="6" spans="1:9" ht="23.25" customHeight="1" x14ac:dyDescent="0.25">
      <c r="A6" s="125" t="s">
        <v>210</v>
      </c>
      <c r="B6" s="126"/>
      <c r="C6" s="126"/>
      <c r="D6" s="126"/>
      <c r="E6" s="126"/>
      <c r="F6" s="126"/>
      <c r="G6" s="126"/>
      <c r="H6" s="126"/>
    </row>
    <row r="8" spans="1:9" s="91" customFormat="1" ht="31.5" customHeight="1" x14ac:dyDescent="0.25">
      <c r="A8" s="90" t="s">
        <v>202</v>
      </c>
      <c r="B8" s="90" t="s">
        <v>203</v>
      </c>
      <c r="C8" s="90" t="s">
        <v>204</v>
      </c>
      <c r="D8" s="90" t="s">
        <v>205</v>
      </c>
      <c r="E8" s="90" t="s">
        <v>206</v>
      </c>
      <c r="F8" s="90" t="s">
        <v>207</v>
      </c>
      <c r="G8" s="90" t="s">
        <v>208</v>
      </c>
      <c r="H8" s="90" t="s">
        <v>211</v>
      </c>
    </row>
    <row r="9" spans="1:9" ht="65.25" customHeight="1" x14ac:dyDescent="0.25">
      <c r="A9" s="90" t="s">
        <v>209</v>
      </c>
      <c r="B9" s="46" t="str">
        <f>'2. Cadena de Valor'!B8</f>
        <v>Contribuir a la reparación integral de los daños causados en el Sujeto Colectivo (XXXXXXXX), en el marco del conflicto armado</v>
      </c>
      <c r="C9" s="75"/>
      <c r="D9" s="75"/>
      <c r="E9" s="75"/>
      <c r="F9" s="75"/>
      <c r="G9" s="76"/>
      <c r="H9" s="76"/>
    </row>
    <row r="10" spans="1:9" ht="39" customHeight="1" x14ac:dyDescent="0.25">
      <c r="A10" s="160" t="s">
        <v>212</v>
      </c>
      <c r="B10" s="46">
        <f>'2. Cadena de Valor'!$A$13</f>
        <v>0</v>
      </c>
      <c r="C10" s="47"/>
      <c r="D10" s="75"/>
      <c r="E10" s="75"/>
      <c r="F10" s="75"/>
      <c r="G10" s="47"/>
      <c r="H10" s="47"/>
    </row>
    <row r="11" spans="1:9" ht="39" customHeight="1" x14ac:dyDescent="0.25">
      <c r="A11" s="161"/>
      <c r="B11" s="46">
        <f>'2. Cadena de Valor'!$A$23</f>
        <v>0</v>
      </c>
      <c r="C11" s="47"/>
      <c r="D11" s="75"/>
      <c r="E11" s="75"/>
      <c r="F11" s="75"/>
      <c r="G11" s="47"/>
      <c r="H11" s="47"/>
    </row>
    <row r="12" spans="1:9" ht="39" customHeight="1" x14ac:dyDescent="0.25">
      <c r="A12" s="161"/>
      <c r="B12" s="46">
        <f>'2. Cadena de Valor'!$A$33</f>
        <v>0</v>
      </c>
      <c r="C12" s="47"/>
      <c r="D12" s="75"/>
      <c r="E12" s="75"/>
      <c r="F12" s="75"/>
      <c r="G12" s="47"/>
      <c r="H12" s="47"/>
    </row>
    <row r="13" spans="1:9" ht="39" customHeight="1" x14ac:dyDescent="0.25">
      <c r="A13" s="161"/>
      <c r="B13" s="46">
        <f>'2. Cadena de Valor'!$A$43</f>
        <v>0</v>
      </c>
      <c r="C13" s="47"/>
      <c r="D13" s="75"/>
      <c r="E13" s="75"/>
      <c r="F13" s="75"/>
      <c r="G13" s="47"/>
      <c r="H13" s="47"/>
    </row>
    <row r="14" spans="1:9" ht="39" customHeight="1" x14ac:dyDescent="0.25">
      <c r="A14" s="161"/>
      <c r="B14" s="46">
        <f>'2. Cadena de Valor'!$A$59</f>
        <v>0</v>
      </c>
      <c r="C14" s="47"/>
      <c r="D14" s="75"/>
      <c r="E14" s="75"/>
      <c r="F14" s="75"/>
      <c r="G14" s="47"/>
      <c r="H14" s="47"/>
    </row>
    <row r="15" spans="1:9" ht="39" customHeight="1" x14ac:dyDescent="0.25">
      <c r="A15" s="161"/>
      <c r="B15" s="46">
        <f>'2. Cadena de Valor'!$A$69</f>
        <v>0</v>
      </c>
      <c r="C15" s="47"/>
      <c r="D15" s="75"/>
      <c r="E15" s="75"/>
      <c r="F15" s="75"/>
      <c r="G15" s="47"/>
      <c r="H15" s="47"/>
    </row>
    <row r="16" spans="1:9" ht="39" customHeight="1" x14ac:dyDescent="0.25">
      <c r="A16" s="161"/>
      <c r="B16" s="46">
        <f>'2. Cadena de Valor'!$A$79</f>
        <v>0</v>
      </c>
      <c r="C16" s="47"/>
      <c r="D16" s="75"/>
      <c r="E16" s="75"/>
      <c r="F16" s="75"/>
      <c r="G16" s="47"/>
      <c r="H16" s="47"/>
    </row>
    <row r="17" spans="1:8" ht="39" customHeight="1" x14ac:dyDescent="0.25">
      <c r="A17" s="161"/>
      <c r="B17" s="46">
        <f>'2. Cadena de Valor'!$A$89</f>
        <v>0</v>
      </c>
      <c r="C17" s="47"/>
      <c r="D17" s="75"/>
      <c r="E17" s="75"/>
      <c r="F17" s="75"/>
      <c r="G17" s="47"/>
      <c r="H17" s="47"/>
    </row>
    <row r="18" spans="1:8" ht="39" customHeight="1" x14ac:dyDescent="0.25">
      <c r="A18" s="161"/>
      <c r="B18" s="46">
        <f>'2. Cadena de Valor'!$A$105</f>
        <v>0</v>
      </c>
      <c r="C18" s="47"/>
      <c r="D18" s="75"/>
      <c r="E18" s="75"/>
      <c r="F18" s="75"/>
      <c r="G18" s="47"/>
      <c r="H18" s="47"/>
    </row>
    <row r="19" spans="1:8" ht="39" customHeight="1" x14ac:dyDescent="0.25">
      <c r="A19" s="161"/>
      <c r="B19" s="46">
        <f>'2. Cadena de Valor'!$A$115</f>
        <v>0</v>
      </c>
      <c r="C19" s="47"/>
      <c r="D19" s="75"/>
      <c r="E19" s="75"/>
      <c r="F19" s="75"/>
      <c r="G19" s="47"/>
      <c r="H19" s="47"/>
    </row>
    <row r="20" spans="1:8" ht="39" customHeight="1" x14ac:dyDescent="0.25">
      <c r="A20" s="161"/>
      <c r="B20" s="46">
        <f>'2. Cadena de Valor'!$A$125</f>
        <v>0</v>
      </c>
      <c r="C20" s="47"/>
      <c r="D20" s="75"/>
      <c r="E20" s="75"/>
      <c r="F20" s="75"/>
      <c r="G20" s="47"/>
      <c r="H20" s="47"/>
    </row>
    <row r="21" spans="1:8" ht="39" customHeight="1" x14ac:dyDescent="0.25">
      <c r="A21" s="161"/>
      <c r="B21" s="46">
        <f>'2. Cadena de Valor'!$A$135</f>
        <v>0</v>
      </c>
      <c r="C21" s="47"/>
      <c r="D21" s="75"/>
      <c r="E21" s="75"/>
      <c r="F21" s="75"/>
      <c r="G21" s="47"/>
      <c r="H21" s="47"/>
    </row>
    <row r="22" spans="1:8" ht="39" customHeight="1" x14ac:dyDescent="0.25">
      <c r="A22" s="161"/>
      <c r="B22" s="46">
        <f>'2. Cadena de Valor'!$A$151</f>
        <v>0</v>
      </c>
      <c r="C22" s="47"/>
      <c r="D22" s="75"/>
      <c r="E22" s="75"/>
      <c r="F22" s="75"/>
      <c r="G22" s="47"/>
      <c r="H22" s="47"/>
    </row>
    <row r="23" spans="1:8" ht="39" customHeight="1" x14ac:dyDescent="0.25">
      <c r="A23" s="161"/>
      <c r="B23" s="46">
        <f>'2. Cadena de Valor'!$A$161</f>
        <v>0</v>
      </c>
      <c r="C23" s="47"/>
      <c r="D23" s="75"/>
      <c r="E23" s="75"/>
      <c r="F23" s="75"/>
      <c r="G23" s="47"/>
      <c r="H23" s="47"/>
    </row>
    <row r="24" spans="1:8" ht="39" customHeight="1" x14ac:dyDescent="0.25">
      <c r="A24" s="161"/>
      <c r="B24" s="46">
        <f>'2. Cadena de Valor'!$A$171</f>
        <v>0</v>
      </c>
      <c r="C24" s="47"/>
      <c r="D24" s="75"/>
      <c r="E24" s="75"/>
      <c r="F24" s="75"/>
      <c r="G24" s="47"/>
      <c r="H24" s="47"/>
    </row>
    <row r="25" spans="1:8" ht="39" customHeight="1" x14ac:dyDescent="0.25">
      <c r="A25" s="161"/>
      <c r="B25" s="46">
        <f>'2. Cadena de Valor'!$A$181</f>
        <v>0</v>
      </c>
      <c r="C25" s="47"/>
      <c r="D25" s="75"/>
      <c r="E25" s="75"/>
      <c r="F25" s="75"/>
      <c r="G25" s="47"/>
      <c r="H25" s="47"/>
    </row>
    <row r="26" spans="1:8" ht="39" customHeight="1" x14ac:dyDescent="0.25">
      <c r="A26" s="161"/>
      <c r="B26" s="46">
        <f>'2. Cadena de Valor'!$A$197</f>
        <v>0</v>
      </c>
      <c r="C26" s="47"/>
      <c r="D26" s="75"/>
      <c r="E26" s="75"/>
      <c r="F26" s="75"/>
      <c r="G26" s="47"/>
      <c r="H26" s="47"/>
    </row>
    <row r="27" spans="1:8" ht="39" customHeight="1" x14ac:dyDescent="0.25">
      <c r="A27" s="161"/>
      <c r="B27" s="46">
        <f>'2. Cadena de Valor'!$A$207</f>
        <v>0</v>
      </c>
      <c r="C27" s="47"/>
      <c r="D27" s="75"/>
      <c r="E27" s="75"/>
      <c r="F27" s="75"/>
      <c r="G27" s="47"/>
      <c r="H27" s="47"/>
    </row>
    <row r="28" spans="1:8" ht="39" customHeight="1" x14ac:dyDescent="0.25">
      <c r="A28" s="161"/>
      <c r="B28" s="46">
        <f>'2. Cadena de Valor'!$A$217</f>
        <v>0</v>
      </c>
      <c r="C28" s="47"/>
      <c r="D28" s="75"/>
      <c r="E28" s="75"/>
      <c r="F28" s="75"/>
      <c r="G28" s="47"/>
      <c r="H28" s="47"/>
    </row>
    <row r="29" spans="1:8" ht="39" customHeight="1" x14ac:dyDescent="0.25">
      <c r="A29" s="162"/>
      <c r="B29" s="46">
        <f>'2. Cadena de Valor'!$A$227</f>
        <v>0</v>
      </c>
      <c r="C29" s="47"/>
      <c r="D29" s="75"/>
      <c r="E29" s="75"/>
      <c r="F29" s="75"/>
      <c r="G29" s="47"/>
      <c r="H29" s="47"/>
    </row>
    <row r="30" spans="1:8" ht="39" customHeight="1" x14ac:dyDescent="0.25">
      <c r="A30" s="160" t="s">
        <v>213</v>
      </c>
      <c r="B30" s="47"/>
      <c r="C30" s="47"/>
      <c r="D30" s="75"/>
      <c r="E30" s="75"/>
      <c r="F30" s="75"/>
      <c r="G30" s="47"/>
      <c r="H30" s="47"/>
    </row>
    <row r="31" spans="1:8" ht="39" customHeight="1" x14ac:dyDescent="0.25">
      <c r="A31" s="161"/>
      <c r="B31" s="47"/>
      <c r="C31" s="47"/>
      <c r="D31" s="75"/>
      <c r="E31" s="75"/>
      <c r="F31" s="75"/>
      <c r="G31" s="47"/>
      <c r="H31" s="47"/>
    </row>
    <row r="32" spans="1:8" ht="39" customHeight="1" x14ac:dyDescent="0.25">
      <c r="A32" s="161"/>
      <c r="B32" s="47"/>
      <c r="C32" s="47"/>
      <c r="D32" s="75"/>
      <c r="E32" s="75"/>
      <c r="F32" s="75"/>
      <c r="G32" s="47"/>
      <c r="H32" s="47"/>
    </row>
    <row r="33" spans="1:8" ht="39" customHeight="1" x14ac:dyDescent="0.25">
      <c r="A33" s="161"/>
      <c r="B33" s="47"/>
      <c r="C33" s="47"/>
      <c r="D33" s="75"/>
      <c r="E33" s="75"/>
      <c r="F33" s="75"/>
      <c r="G33" s="47"/>
      <c r="H33" s="47"/>
    </row>
    <row r="34" spans="1:8" ht="39" customHeight="1" x14ac:dyDescent="0.25">
      <c r="A34" s="161"/>
      <c r="B34" s="47"/>
      <c r="C34" s="47"/>
      <c r="D34" s="75"/>
      <c r="E34" s="75"/>
      <c r="F34" s="75"/>
      <c r="G34" s="47"/>
      <c r="H34" s="47"/>
    </row>
    <row r="35" spans="1:8" ht="39" customHeight="1" x14ac:dyDescent="0.25">
      <c r="A35" s="161"/>
      <c r="B35" s="47"/>
      <c r="C35" s="47"/>
      <c r="D35" s="75"/>
      <c r="E35" s="75"/>
      <c r="F35" s="75"/>
      <c r="G35" s="47"/>
      <c r="H35" s="47"/>
    </row>
    <row r="36" spans="1:8" ht="39" customHeight="1" x14ac:dyDescent="0.25">
      <c r="A36" s="161"/>
      <c r="B36" s="47"/>
      <c r="C36" s="47"/>
      <c r="D36" s="75"/>
      <c r="E36" s="75"/>
      <c r="F36" s="75"/>
      <c r="G36" s="47"/>
      <c r="H36" s="47"/>
    </row>
    <row r="37" spans="1:8" ht="39" customHeight="1" x14ac:dyDescent="0.25">
      <c r="A37" s="161"/>
      <c r="B37" s="47"/>
      <c r="C37" s="47"/>
      <c r="D37" s="75"/>
      <c r="E37" s="75"/>
      <c r="F37" s="75"/>
      <c r="G37" s="47"/>
      <c r="H37" s="47"/>
    </row>
    <row r="38" spans="1:8" ht="39" customHeight="1" x14ac:dyDescent="0.25">
      <c r="A38" s="161"/>
      <c r="B38" s="47"/>
      <c r="C38" s="47"/>
      <c r="D38" s="75"/>
      <c r="E38" s="75"/>
      <c r="F38" s="75"/>
      <c r="G38" s="47"/>
      <c r="H38" s="47"/>
    </row>
    <row r="39" spans="1:8" ht="39" customHeight="1" x14ac:dyDescent="0.25">
      <c r="A39" s="161"/>
      <c r="B39" s="47"/>
      <c r="C39" s="47"/>
      <c r="D39" s="75"/>
      <c r="E39" s="75"/>
      <c r="F39" s="75"/>
      <c r="G39" s="47"/>
      <c r="H39" s="47"/>
    </row>
    <row r="40" spans="1:8" ht="39" customHeight="1" x14ac:dyDescent="0.25">
      <c r="A40" s="161"/>
      <c r="B40" s="47"/>
      <c r="C40" s="47"/>
      <c r="D40" s="75"/>
      <c r="E40" s="75"/>
      <c r="F40" s="75"/>
      <c r="G40" s="47"/>
      <c r="H40" s="47"/>
    </row>
    <row r="41" spans="1:8" ht="39" customHeight="1" x14ac:dyDescent="0.25">
      <c r="A41" s="161"/>
      <c r="B41" s="47"/>
      <c r="C41" s="47"/>
      <c r="D41" s="75"/>
      <c r="E41" s="75"/>
      <c r="F41" s="75"/>
      <c r="G41" s="47"/>
      <c r="H41" s="47"/>
    </row>
    <row r="42" spans="1:8" ht="39" customHeight="1" x14ac:dyDescent="0.25">
      <c r="A42" s="161"/>
      <c r="B42" s="47"/>
      <c r="C42" s="47"/>
      <c r="D42" s="75"/>
      <c r="E42" s="75"/>
      <c r="F42" s="75"/>
      <c r="G42" s="47"/>
      <c r="H42" s="47"/>
    </row>
    <row r="43" spans="1:8" ht="39" customHeight="1" x14ac:dyDescent="0.25">
      <c r="A43" s="161"/>
      <c r="B43" s="47"/>
      <c r="C43" s="47"/>
      <c r="D43" s="75"/>
      <c r="E43" s="75"/>
      <c r="F43" s="75"/>
      <c r="G43" s="47"/>
      <c r="H43" s="47"/>
    </row>
    <row r="44" spans="1:8" ht="39" customHeight="1" x14ac:dyDescent="0.25">
      <c r="A44" s="161"/>
      <c r="B44" s="47"/>
      <c r="C44" s="47"/>
      <c r="D44" s="75"/>
      <c r="E44" s="75"/>
      <c r="F44" s="75"/>
      <c r="G44" s="47"/>
      <c r="H44" s="47"/>
    </row>
    <row r="45" spans="1:8" ht="39" customHeight="1" x14ac:dyDescent="0.25">
      <c r="A45" s="161"/>
      <c r="B45" s="47"/>
      <c r="C45" s="47"/>
      <c r="D45" s="75"/>
      <c r="E45" s="75"/>
      <c r="F45" s="75"/>
      <c r="G45" s="47"/>
      <c r="H45" s="47"/>
    </row>
    <row r="46" spans="1:8" ht="39" customHeight="1" x14ac:dyDescent="0.25">
      <c r="A46" s="161"/>
      <c r="B46" s="47"/>
      <c r="C46" s="47"/>
      <c r="D46" s="75"/>
      <c r="E46" s="75"/>
      <c r="F46" s="75"/>
      <c r="G46" s="47"/>
      <c r="H46" s="47"/>
    </row>
    <row r="47" spans="1:8" ht="39" customHeight="1" x14ac:dyDescent="0.25">
      <c r="A47" s="161"/>
      <c r="B47" s="47"/>
      <c r="C47" s="47"/>
      <c r="D47" s="75"/>
      <c r="E47" s="75"/>
      <c r="F47" s="75"/>
      <c r="G47" s="47"/>
      <c r="H47" s="47"/>
    </row>
    <row r="48" spans="1:8" ht="39" customHeight="1" x14ac:dyDescent="0.25">
      <c r="A48" s="161"/>
      <c r="B48" s="47"/>
      <c r="C48" s="47"/>
      <c r="D48" s="75"/>
      <c r="E48" s="75"/>
      <c r="F48" s="75"/>
      <c r="G48" s="47"/>
      <c r="H48" s="47"/>
    </row>
    <row r="49" spans="1:8" ht="39" customHeight="1" x14ac:dyDescent="0.25">
      <c r="A49" s="162"/>
      <c r="B49" s="47"/>
      <c r="C49" s="47"/>
      <c r="D49" s="75"/>
      <c r="E49" s="75"/>
      <c r="F49" s="75"/>
      <c r="G49" s="47"/>
      <c r="H49" s="47"/>
    </row>
  </sheetData>
  <mergeCells count="7">
    <mergeCell ref="A30:A49"/>
    <mergeCell ref="A6:H6"/>
    <mergeCell ref="A1:B4"/>
    <mergeCell ref="A10:A29"/>
    <mergeCell ref="C1:G1"/>
    <mergeCell ref="C2:G2"/>
    <mergeCell ref="C3:G4"/>
  </mergeCells>
  <dataValidations count="3">
    <dataValidation type="list" allowBlank="1" showInputMessage="1" showErrorMessage="1" sqref="D9:D49" xr:uid="{00000000-0002-0000-0400-000000000000}">
      <formula1>TIPO_DE_RIESGO</formula1>
    </dataValidation>
    <dataValidation type="list" allowBlank="1" showInputMessage="1" showErrorMessage="1" sqref="E9:E49" xr:uid="{00000000-0002-0000-0400-000001000000}">
      <formula1>PROBABILIDAD</formula1>
    </dataValidation>
    <dataValidation type="list" allowBlank="1" showInputMessage="1" showErrorMessage="1" sqref="F9:F49" xr:uid="{00000000-0002-0000-0400-000002000000}">
      <formula1>IMPACTO</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52"/>
  <sheetViews>
    <sheetView zoomScale="90" zoomScaleNormal="90" workbookViewId="0">
      <selection activeCell="C1" sqref="C1:I1"/>
    </sheetView>
  </sheetViews>
  <sheetFormatPr baseColWidth="10" defaultColWidth="10.85546875" defaultRowHeight="11.25" x14ac:dyDescent="0.25"/>
  <cols>
    <col min="1" max="1" width="18.85546875" style="34" customWidth="1"/>
    <col min="2" max="2" width="38.42578125" style="34" customWidth="1"/>
    <col min="3" max="3" width="35.28515625" style="34" customWidth="1"/>
    <col min="4" max="5" width="19.42578125" style="34" customWidth="1"/>
    <col min="6" max="8" width="10.85546875" style="34"/>
    <col min="9" max="10" width="23.140625" style="34" customWidth="1"/>
    <col min="11" max="16384" width="10.85546875" style="34"/>
  </cols>
  <sheetData>
    <row r="1" spans="1:11" s="8" customFormat="1" ht="14.25" customHeight="1" x14ac:dyDescent="0.25">
      <c r="A1" s="163"/>
      <c r="B1" s="163"/>
      <c r="C1" s="121" t="s">
        <v>324</v>
      </c>
      <c r="D1" s="121"/>
      <c r="E1" s="121"/>
      <c r="F1" s="121"/>
      <c r="G1" s="121"/>
      <c r="H1" s="121"/>
      <c r="I1" s="121"/>
      <c r="J1" s="55" t="s">
        <v>500</v>
      </c>
      <c r="K1" s="38"/>
    </row>
    <row r="2" spans="1:11" s="8" customFormat="1" ht="14.25" customHeight="1" x14ac:dyDescent="0.25">
      <c r="A2" s="163"/>
      <c r="B2" s="163"/>
      <c r="C2" s="122" t="s">
        <v>374</v>
      </c>
      <c r="D2" s="122"/>
      <c r="E2" s="122"/>
      <c r="F2" s="122"/>
      <c r="G2" s="122"/>
      <c r="H2" s="122"/>
      <c r="I2" s="122"/>
      <c r="J2" s="55" t="s">
        <v>501</v>
      </c>
      <c r="K2" s="38"/>
    </row>
    <row r="3" spans="1:11" s="8" customFormat="1" ht="14.25" customHeight="1" x14ac:dyDescent="0.25">
      <c r="A3" s="163"/>
      <c r="B3" s="163"/>
      <c r="C3" s="122" t="s">
        <v>375</v>
      </c>
      <c r="D3" s="122"/>
      <c r="E3" s="122"/>
      <c r="F3" s="122"/>
      <c r="G3" s="122"/>
      <c r="H3" s="122"/>
      <c r="I3" s="122"/>
      <c r="J3" s="83" t="s">
        <v>502</v>
      </c>
      <c r="K3" s="38"/>
    </row>
    <row r="4" spans="1:11" s="8" customFormat="1" ht="14.25" x14ac:dyDescent="0.25">
      <c r="A4" s="163"/>
      <c r="B4" s="163"/>
      <c r="C4" s="122"/>
      <c r="D4" s="122"/>
      <c r="E4" s="122"/>
      <c r="F4" s="122"/>
      <c r="G4" s="122"/>
      <c r="H4" s="122"/>
      <c r="I4" s="122"/>
      <c r="J4" s="55" t="s">
        <v>506</v>
      </c>
      <c r="K4" s="38"/>
    </row>
    <row r="5" spans="1:11" x14ac:dyDescent="0.25">
      <c r="A5" s="35"/>
      <c r="B5" s="35"/>
      <c r="C5" s="35"/>
      <c r="D5" s="35"/>
      <c r="E5" s="35"/>
      <c r="F5" s="35"/>
      <c r="G5" s="35"/>
      <c r="H5" s="35"/>
      <c r="I5" s="35"/>
      <c r="J5" s="35"/>
    </row>
    <row r="6" spans="1:11" ht="23.25" customHeight="1" x14ac:dyDescent="0.25">
      <c r="A6" s="170" t="s">
        <v>227</v>
      </c>
      <c r="B6" s="170"/>
      <c r="C6" s="170"/>
      <c r="D6" s="170"/>
      <c r="E6" s="170"/>
      <c r="F6" s="170"/>
      <c r="G6" s="170"/>
      <c r="H6" s="170"/>
      <c r="I6" s="170"/>
      <c r="J6" s="170"/>
    </row>
    <row r="8" spans="1:11" ht="18" customHeight="1" x14ac:dyDescent="0.25">
      <c r="A8" s="167" t="s">
        <v>214</v>
      </c>
      <c r="B8" s="180" t="s">
        <v>215</v>
      </c>
      <c r="C8" s="181"/>
      <c r="D8" s="167" t="s">
        <v>216</v>
      </c>
      <c r="E8" s="167" t="s">
        <v>217</v>
      </c>
      <c r="F8" s="171"/>
      <c r="G8" s="172"/>
      <c r="H8" s="173"/>
      <c r="I8" s="170" t="s">
        <v>219</v>
      </c>
      <c r="J8" s="170"/>
    </row>
    <row r="9" spans="1:11" ht="20.100000000000001" customHeight="1" x14ac:dyDescent="0.25">
      <c r="A9" s="169"/>
      <c r="B9" s="182"/>
      <c r="C9" s="183"/>
      <c r="D9" s="169"/>
      <c r="E9" s="169"/>
      <c r="F9" s="174"/>
      <c r="G9" s="175"/>
      <c r="H9" s="176"/>
      <c r="I9" s="93" t="s">
        <v>221</v>
      </c>
      <c r="J9" s="93" t="s">
        <v>222</v>
      </c>
    </row>
    <row r="10" spans="1:11" ht="30.75" customHeight="1" x14ac:dyDescent="0.25">
      <c r="A10" s="93" t="s">
        <v>218</v>
      </c>
      <c r="B10" s="138" t="s">
        <v>283</v>
      </c>
      <c r="C10" s="140"/>
      <c r="D10" s="47" t="s">
        <v>344</v>
      </c>
      <c r="E10" s="47"/>
      <c r="F10" s="177"/>
      <c r="G10" s="178"/>
      <c r="H10" s="179"/>
      <c r="I10" s="47" t="s">
        <v>493</v>
      </c>
      <c r="J10" s="47" t="s">
        <v>494</v>
      </c>
    </row>
    <row r="11" spans="1:11" ht="23.25" customHeight="1" x14ac:dyDescent="0.25">
      <c r="A11" s="167" t="s">
        <v>226</v>
      </c>
      <c r="B11" s="93" t="s">
        <v>33</v>
      </c>
      <c r="C11" s="93" t="s">
        <v>220</v>
      </c>
      <c r="D11" s="93" t="s">
        <v>216</v>
      </c>
      <c r="E11" s="93" t="s">
        <v>217</v>
      </c>
      <c r="F11" s="93" t="s">
        <v>223</v>
      </c>
      <c r="G11" s="93" t="s">
        <v>224</v>
      </c>
      <c r="H11" s="93" t="s">
        <v>225</v>
      </c>
      <c r="I11" s="93" t="s">
        <v>221</v>
      </c>
      <c r="J11" s="93" t="s">
        <v>222</v>
      </c>
    </row>
    <row r="12" spans="1:11" ht="39" customHeight="1" x14ac:dyDescent="0.25">
      <c r="A12" s="168"/>
      <c r="B12" s="46">
        <f>'3. Análisis riesgos'!B$10</f>
        <v>0</v>
      </c>
      <c r="C12" s="47"/>
      <c r="D12" s="47"/>
      <c r="E12" s="47"/>
      <c r="F12" s="47"/>
      <c r="G12" s="47"/>
      <c r="H12" s="47"/>
      <c r="I12" s="47" t="s">
        <v>285</v>
      </c>
      <c r="J12" s="47" t="s">
        <v>495</v>
      </c>
    </row>
    <row r="13" spans="1:11" ht="39" customHeight="1" x14ac:dyDescent="0.25">
      <c r="A13" s="168"/>
      <c r="B13" s="46">
        <f>'3. Análisis riesgos'!B$11</f>
        <v>0</v>
      </c>
      <c r="C13" s="47"/>
      <c r="D13" s="47"/>
      <c r="E13" s="47"/>
      <c r="F13" s="47"/>
      <c r="G13" s="47"/>
      <c r="H13" s="47"/>
      <c r="I13" s="47" t="s">
        <v>285</v>
      </c>
      <c r="J13" s="47" t="s">
        <v>495</v>
      </c>
    </row>
    <row r="14" spans="1:11" ht="39" customHeight="1" x14ac:dyDescent="0.25">
      <c r="A14" s="168"/>
      <c r="B14" s="46">
        <f>'3. Análisis riesgos'!B$12</f>
        <v>0</v>
      </c>
      <c r="C14" s="47"/>
      <c r="D14" s="47"/>
      <c r="E14" s="47"/>
      <c r="F14" s="47"/>
      <c r="G14" s="47"/>
      <c r="H14" s="47"/>
      <c r="I14" s="47" t="s">
        <v>285</v>
      </c>
      <c r="J14" s="47" t="s">
        <v>495</v>
      </c>
    </row>
    <row r="15" spans="1:11" ht="39" customHeight="1" x14ac:dyDescent="0.25">
      <c r="A15" s="168"/>
      <c r="B15" s="46">
        <f>'3. Análisis riesgos'!B$13</f>
        <v>0</v>
      </c>
      <c r="C15" s="47"/>
      <c r="D15" s="47"/>
      <c r="E15" s="47"/>
      <c r="F15" s="47"/>
      <c r="G15" s="47"/>
      <c r="H15" s="47"/>
      <c r="I15" s="47" t="s">
        <v>285</v>
      </c>
      <c r="J15" s="47" t="s">
        <v>495</v>
      </c>
    </row>
    <row r="16" spans="1:11" ht="39" customHeight="1" x14ac:dyDescent="0.25">
      <c r="A16" s="168"/>
      <c r="B16" s="46">
        <f>'3. Análisis riesgos'!B$14</f>
        <v>0</v>
      </c>
      <c r="C16" s="47"/>
      <c r="D16" s="47"/>
      <c r="E16" s="47"/>
      <c r="F16" s="47"/>
      <c r="G16" s="47"/>
      <c r="H16" s="47"/>
      <c r="I16" s="47" t="s">
        <v>285</v>
      </c>
      <c r="J16" s="47" t="s">
        <v>495</v>
      </c>
    </row>
    <row r="17" spans="1:10" ht="39" customHeight="1" x14ac:dyDescent="0.25">
      <c r="A17" s="168"/>
      <c r="B17" s="46">
        <f>'3. Análisis riesgos'!B$15</f>
        <v>0</v>
      </c>
      <c r="C17" s="47"/>
      <c r="D17" s="47"/>
      <c r="E17" s="47"/>
      <c r="F17" s="47"/>
      <c r="G17" s="47"/>
      <c r="H17" s="47"/>
      <c r="I17" s="47" t="s">
        <v>285</v>
      </c>
      <c r="J17" s="47" t="s">
        <v>495</v>
      </c>
    </row>
    <row r="18" spans="1:10" ht="39" customHeight="1" x14ac:dyDescent="0.25">
      <c r="A18" s="168"/>
      <c r="B18" s="46">
        <f>'3. Análisis riesgos'!B$16</f>
        <v>0</v>
      </c>
      <c r="C18" s="47"/>
      <c r="D18" s="47"/>
      <c r="E18" s="47"/>
      <c r="F18" s="47"/>
      <c r="G18" s="47"/>
      <c r="H18" s="47"/>
      <c r="I18" s="47" t="s">
        <v>285</v>
      </c>
      <c r="J18" s="47" t="s">
        <v>495</v>
      </c>
    </row>
    <row r="19" spans="1:10" ht="39" customHeight="1" x14ac:dyDescent="0.25">
      <c r="A19" s="168"/>
      <c r="B19" s="46">
        <f>'3. Análisis riesgos'!B$17</f>
        <v>0</v>
      </c>
      <c r="C19" s="47"/>
      <c r="D19" s="47"/>
      <c r="E19" s="47"/>
      <c r="F19" s="47"/>
      <c r="G19" s="47"/>
      <c r="H19" s="47"/>
      <c r="I19" s="47" t="s">
        <v>285</v>
      </c>
      <c r="J19" s="47" t="s">
        <v>495</v>
      </c>
    </row>
    <row r="20" spans="1:10" ht="39" customHeight="1" x14ac:dyDescent="0.25">
      <c r="A20" s="168"/>
      <c r="B20" s="46">
        <f>'3. Análisis riesgos'!B$18</f>
        <v>0</v>
      </c>
      <c r="C20" s="47"/>
      <c r="D20" s="47"/>
      <c r="E20" s="47"/>
      <c r="F20" s="47"/>
      <c r="G20" s="47"/>
      <c r="H20" s="47"/>
      <c r="I20" s="47" t="s">
        <v>285</v>
      </c>
      <c r="J20" s="47" t="s">
        <v>495</v>
      </c>
    </row>
    <row r="21" spans="1:10" ht="39" customHeight="1" x14ac:dyDescent="0.25">
      <c r="A21" s="168"/>
      <c r="B21" s="46">
        <f>'3. Análisis riesgos'!B$19</f>
        <v>0</v>
      </c>
      <c r="C21" s="47"/>
      <c r="D21" s="47"/>
      <c r="E21" s="47"/>
      <c r="F21" s="47"/>
      <c r="G21" s="47"/>
      <c r="H21" s="47"/>
      <c r="I21" s="47" t="s">
        <v>285</v>
      </c>
      <c r="J21" s="47" t="s">
        <v>495</v>
      </c>
    </row>
    <row r="22" spans="1:10" ht="39" customHeight="1" x14ac:dyDescent="0.25">
      <c r="A22" s="168"/>
      <c r="B22" s="46">
        <f>'3. Análisis riesgos'!B$20</f>
        <v>0</v>
      </c>
      <c r="C22" s="47"/>
      <c r="D22" s="47"/>
      <c r="E22" s="47"/>
      <c r="F22" s="47"/>
      <c r="G22" s="47"/>
      <c r="H22" s="47"/>
      <c r="I22" s="47" t="s">
        <v>285</v>
      </c>
      <c r="J22" s="47" t="s">
        <v>495</v>
      </c>
    </row>
    <row r="23" spans="1:10" ht="39" customHeight="1" x14ac:dyDescent="0.25">
      <c r="A23" s="168"/>
      <c r="B23" s="46">
        <f>'3. Análisis riesgos'!B$21</f>
        <v>0</v>
      </c>
      <c r="C23" s="47"/>
      <c r="D23" s="47"/>
      <c r="E23" s="47"/>
      <c r="F23" s="47"/>
      <c r="G23" s="47"/>
      <c r="H23" s="47"/>
      <c r="I23" s="47" t="s">
        <v>285</v>
      </c>
      <c r="J23" s="47" t="s">
        <v>495</v>
      </c>
    </row>
    <row r="24" spans="1:10" ht="39" customHeight="1" x14ac:dyDescent="0.25">
      <c r="A24" s="168"/>
      <c r="B24" s="46">
        <f>'3. Análisis riesgos'!B$22</f>
        <v>0</v>
      </c>
      <c r="C24" s="47"/>
      <c r="D24" s="47"/>
      <c r="E24" s="47"/>
      <c r="F24" s="47"/>
      <c r="G24" s="47"/>
      <c r="H24" s="47"/>
      <c r="I24" s="47" t="s">
        <v>285</v>
      </c>
      <c r="J24" s="47" t="s">
        <v>495</v>
      </c>
    </row>
    <row r="25" spans="1:10" ht="39" customHeight="1" x14ac:dyDescent="0.25">
      <c r="A25" s="168"/>
      <c r="B25" s="46">
        <f>'3. Análisis riesgos'!B$23</f>
        <v>0</v>
      </c>
      <c r="C25" s="47"/>
      <c r="D25" s="47"/>
      <c r="E25" s="47"/>
      <c r="F25" s="47"/>
      <c r="G25" s="47"/>
      <c r="H25" s="47"/>
      <c r="I25" s="47" t="s">
        <v>285</v>
      </c>
      <c r="J25" s="47" t="s">
        <v>495</v>
      </c>
    </row>
    <row r="26" spans="1:10" ht="39" customHeight="1" x14ac:dyDescent="0.25">
      <c r="A26" s="168"/>
      <c r="B26" s="46">
        <f>'3. Análisis riesgos'!B$24</f>
        <v>0</v>
      </c>
      <c r="C26" s="47"/>
      <c r="D26" s="47"/>
      <c r="E26" s="47"/>
      <c r="F26" s="47"/>
      <c r="G26" s="47"/>
      <c r="H26" s="47"/>
      <c r="I26" s="47" t="s">
        <v>285</v>
      </c>
      <c r="J26" s="47" t="s">
        <v>495</v>
      </c>
    </row>
    <row r="27" spans="1:10" ht="39" customHeight="1" x14ac:dyDescent="0.25">
      <c r="A27" s="168"/>
      <c r="B27" s="46">
        <f>'3. Análisis riesgos'!B$25</f>
        <v>0</v>
      </c>
      <c r="C27" s="47"/>
      <c r="D27" s="47"/>
      <c r="E27" s="47"/>
      <c r="F27" s="47"/>
      <c r="G27" s="47"/>
      <c r="H27" s="47"/>
      <c r="I27" s="47" t="s">
        <v>285</v>
      </c>
      <c r="J27" s="47" t="s">
        <v>495</v>
      </c>
    </row>
    <row r="28" spans="1:10" ht="39" customHeight="1" x14ac:dyDescent="0.25">
      <c r="A28" s="168"/>
      <c r="B28" s="46">
        <f>'3. Análisis riesgos'!B$26</f>
        <v>0</v>
      </c>
      <c r="C28" s="47"/>
      <c r="D28" s="47"/>
      <c r="E28" s="47"/>
      <c r="F28" s="47"/>
      <c r="G28" s="47"/>
      <c r="H28" s="47"/>
      <c r="I28" s="47" t="s">
        <v>285</v>
      </c>
      <c r="J28" s="47" t="s">
        <v>495</v>
      </c>
    </row>
    <row r="29" spans="1:10" ht="39" customHeight="1" x14ac:dyDescent="0.25">
      <c r="A29" s="168"/>
      <c r="B29" s="46">
        <f>'3. Análisis riesgos'!B$27</f>
        <v>0</v>
      </c>
      <c r="C29" s="47"/>
      <c r="D29" s="47"/>
      <c r="E29" s="47"/>
      <c r="F29" s="47"/>
      <c r="G29" s="47"/>
      <c r="H29" s="47"/>
      <c r="I29" s="47" t="s">
        <v>285</v>
      </c>
      <c r="J29" s="47" t="s">
        <v>495</v>
      </c>
    </row>
    <row r="30" spans="1:10" ht="39" customHeight="1" x14ac:dyDescent="0.25">
      <c r="A30" s="168"/>
      <c r="B30" s="46">
        <f>'3. Análisis riesgos'!B$28</f>
        <v>0</v>
      </c>
      <c r="C30" s="47"/>
      <c r="D30" s="47"/>
      <c r="E30" s="47"/>
      <c r="F30" s="47"/>
      <c r="G30" s="47"/>
      <c r="H30" s="47"/>
      <c r="I30" s="47" t="s">
        <v>285</v>
      </c>
      <c r="J30" s="47" t="s">
        <v>495</v>
      </c>
    </row>
    <row r="31" spans="1:10" ht="39" customHeight="1" x14ac:dyDescent="0.25">
      <c r="A31" s="169"/>
      <c r="B31" s="46">
        <f>'3. Análisis riesgos'!B$29</f>
        <v>0</v>
      </c>
      <c r="C31" s="47"/>
      <c r="D31" s="47"/>
      <c r="E31" s="47"/>
      <c r="F31" s="47"/>
      <c r="G31" s="47"/>
      <c r="H31" s="47"/>
      <c r="I31" s="47" t="s">
        <v>285</v>
      </c>
      <c r="J31" s="47" t="s">
        <v>495</v>
      </c>
    </row>
    <row r="32" spans="1:10" ht="39" customHeight="1" thickBot="1" x14ac:dyDescent="0.3">
      <c r="A32" s="167" t="s">
        <v>339</v>
      </c>
      <c r="B32" s="93" t="s">
        <v>340</v>
      </c>
      <c r="C32" s="93" t="s">
        <v>341</v>
      </c>
      <c r="D32" s="93" t="s">
        <v>216</v>
      </c>
      <c r="E32" s="93" t="s">
        <v>217</v>
      </c>
      <c r="F32" s="93" t="s">
        <v>223</v>
      </c>
      <c r="G32" s="93" t="s">
        <v>224</v>
      </c>
      <c r="H32" s="93" t="s">
        <v>225</v>
      </c>
      <c r="I32" s="93" t="s">
        <v>221</v>
      </c>
      <c r="J32" s="93" t="s">
        <v>222</v>
      </c>
    </row>
    <row r="33" spans="1:10" ht="39" customHeight="1" thickTop="1" x14ac:dyDescent="0.25">
      <c r="A33" s="168"/>
      <c r="B33" s="46">
        <f>'3. Análisis riesgos'!$B$30</f>
        <v>0</v>
      </c>
      <c r="C33" s="47"/>
      <c r="D33" s="47"/>
      <c r="E33" s="164" t="s">
        <v>308</v>
      </c>
      <c r="F33" s="47"/>
      <c r="G33" s="47"/>
      <c r="H33" s="47"/>
      <c r="I33" s="47"/>
      <c r="J33" s="47"/>
    </row>
    <row r="34" spans="1:10" ht="39" customHeight="1" x14ac:dyDescent="0.25">
      <c r="A34" s="168"/>
      <c r="B34" s="46">
        <f>'3. Análisis riesgos'!B$31</f>
        <v>0</v>
      </c>
      <c r="C34" s="47"/>
      <c r="D34" s="47"/>
      <c r="E34" s="165"/>
      <c r="F34" s="47"/>
      <c r="G34" s="47"/>
      <c r="H34" s="47"/>
      <c r="I34" s="47"/>
      <c r="J34" s="47"/>
    </row>
    <row r="35" spans="1:10" ht="39" customHeight="1" x14ac:dyDescent="0.25">
      <c r="A35" s="168"/>
      <c r="B35" s="46">
        <f>'3. Análisis riesgos'!B$32</f>
        <v>0</v>
      </c>
      <c r="C35" s="47"/>
      <c r="D35" s="47"/>
      <c r="E35" s="165"/>
      <c r="F35" s="47"/>
      <c r="G35" s="47"/>
      <c r="H35" s="47"/>
      <c r="I35" s="47"/>
      <c r="J35" s="47"/>
    </row>
    <row r="36" spans="1:10" ht="39" customHeight="1" x14ac:dyDescent="0.25">
      <c r="A36" s="168"/>
      <c r="B36" s="46">
        <f>'3. Análisis riesgos'!B$33</f>
        <v>0</v>
      </c>
      <c r="C36" s="47"/>
      <c r="D36" s="47"/>
      <c r="E36" s="165"/>
      <c r="F36" s="47"/>
      <c r="G36" s="47"/>
      <c r="H36" s="47"/>
      <c r="I36" s="47"/>
      <c r="J36" s="47"/>
    </row>
    <row r="37" spans="1:10" ht="39" customHeight="1" x14ac:dyDescent="0.25">
      <c r="A37" s="168"/>
      <c r="B37" s="46">
        <f>'3. Análisis riesgos'!B$34</f>
        <v>0</v>
      </c>
      <c r="C37" s="47"/>
      <c r="D37" s="47"/>
      <c r="E37" s="165"/>
      <c r="F37" s="47"/>
      <c r="G37" s="47"/>
      <c r="H37" s="47"/>
      <c r="I37" s="47"/>
      <c r="J37" s="47"/>
    </row>
    <row r="38" spans="1:10" ht="39" customHeight="1" x14ac:dyDescent="0.25">
      <c r="A38" s="168"/>
      <c r="B38" s="46">
        <f>'3. Análisis riesgos'!B$35</f>
        <v>0</v>
      </c>
      <c r="C38" s="47"/>
      <c r="D38" s="47"/>
      <c r="E38" s="165"/>
      <c r="F38" s="47"/>
      <c r="G38" s="47"/>
      <c r="H38" s="47"/>
      <c r="I38" s="47"/>
      <c r="J38" s="47"/>
    </row>
    <row r="39" spans="1:10" ht="39" customHeight="1" x14ac:dyDescent="0.25">
      <c r="A39" s="168"/>
      <c r="B39" s="46">
        <f>'3. Análisis riesgos'!B$36</f>
        <v>0</v>
      </c>
      <c r="C39" s="47"/>
      <c r="D39" s="47"/>
      <c r="E39" s="165"/>
      <c r="F39" s="47"/>
      <c r="G39" s="47"/>
      <c r="H39" s="47"/>
      <c r="I39" s="47"/>
      <c r="J39" s="47"/>
    </row>
    <row r="40" spans="1:10" ht="39" customHeight="1" x14ac:dyDescent="0.25">
      <c r="A40" s="168"/>
      <c r="B40" s="46">
        <f>'3. Análisis riesgos'!B$37</f>
        <v>0</v>
      </c>
      <c r="C40" s="47"/>
      <c r="D40" s="47"/>
      <c r="E40" s="165"/>
      <c r="F40" s="47"/>
      <c r="G40" s="47"/>
      <c r="H40" s="47"/>
      <c r="I40" s="47"/>
      <c r="J40" s="47"/>
    </row>
    <row r="41" spans="1:10" ht="39" customHeight="1" x14ac:dyDescent="0.25">
      <c r="A41" s="168"/>
      <c r="B41" s="46">
        <f>'3. Análisis riesgos'!B$38</f>
        <v>0</v>
      </c>
      <c r="C41" s="47"/>
      <c r="D41" s="47"/>
      <c r="E41" s="165"/>
      <c r="F41" s="47"/>
      <c r="G41" s="47"/>
      <c r="H41" s="47"/>
      <c r="I41" s="47"/>
      <c r="J41" s="47"/>
    </row>
    <row r="42" spans="1:10" ht="39" customHeight="1" x14ac:dyDescent="0.25">
      <c r="A42" s="168"/>
      <c r="B42" s="46">
        <f>'3. Análisis riesgos'!B$39</f>
        <v>0</v>
      </c>
      <c r="C42" s="47"/>
      <c r="D42" s="47"/>
      <c r="E42" s="165"/>
      <c r="F42" s="47"/>
      <c r="G42" s="47"/>
      <c r="H42" s="47"/>
      <c r="I42" s="47"/>
      <c r="J42" s="47"/>
    </row>
    <row r="43" spans="1:10" ht="39" customHeight="1" x14ac:dyDescent="0.25">
      <c r="A43" s="168"/>
      <c r="B43" s="46">
        <f>'3. Análisis riesgos'!B$40</f>
        <v>0</v>
      </c>
      <c r="C43" s="47"/>
      <c r="D43" s="47"/>
      <c r="E43" s="165"/>
      <c r="F43" s="47"/>
      <c r="G43" s="47"/>
      <c r="H43" s="47"/>
      <c r="I43" s="47"/>
      <c r="J43" s="47"/>
    </row>
    <row r="44" spans="1:10" ht="39" customHeight="1" x14ac:dyDescent="0.25">
      <c r="A44" s="168"/>
      <c r="B44" s="46">
        <f>'3. Análisis riesgos'!B$41</f>
        <v>0</v>
      </c>
      <c r="C44" s="47"/>
      <c r="D44" s="47"/>
      <c r="E44" s="165"/>
      <c r="F44" s="47"/>
      <c r="G44" s="47"/>
      <c r="H44" s="47"/>
      <c r="I44" s="47"/>
      <c r="J44" s="47"/>
    </row>
    <row r="45" spans="1:10" ht="39" customHeight="1" x14ac:dyDescent="0.25">
      <c r="A45" s="168"/>
      <c r="B45" s="46">
        <f>'3. Análisis riesgos'!B$42</f>
        <v>0</v>
      </c>
      <c r="C45" s="47"/>
      <c r="D45" s="47"/>
      <c r="E45" s="165"/>
      <c r="F45" s="47"/>
      <c r="G45" s="47"/>
      <c r="H45" s="47"/>
      <c r="I45" s="47"/>
      <c r="J45" s="47"/>
    </row>
    <row r="46" spans="1:10" ht="39" customHeight="1" x14ac:dyDescent="0.25">
      <c r="A46" s="168"/>
      <c r="B46" s="46">
        <f>'3. Análisis riesgos'!B$43</f>
        <v>0</v>
      </c>
      <c r="C46" s="47"/>
      <c r="D46" s="47"/>
      <c r="E46" s="165"/>
      <c r="F46" s="47"/>
      <c r="G46" s="47"/>
      <c r="H46" s="47"/>
      <c r="I46" s="47"/>
      <c r="J46" s="47"/>
    </row>
    <row r="47" spans="1:10" ht="39" customHeight="1" x14ac:dyDescent="0.25">
      <c r="A47" s="168"/>
      <c r="B47" s="46">
        <f>'3. Análisis riesgos'!B$44</f>
        <v>0</v>
      </c>
      <c r="C47" s="47"/>
      <c r="D47" s="47"/>
      <c r="E47" s="165"/>
      <c r="F47" s="47"/>
      <c r="G47" s="47"/>
      <c r="H47" s="47"/>
      <c r="I47" s="47"/>
      <c r="J47" s="47"/>
    </row>
    <row r="48" spans="1:10" ht="39" customHeight="1" x14ac:dyDescent="0.25">
      <c r="A48" s="168"/>
      <c r="B48" s="46">
        <f>'3. Análisis riesgos'!B$45</f>
        <v>0</v>
      </c>
      <c r="C48" s="47"/>
      <c r="D48" s="47"/>
      <c r="E48" s="165"/>
      <c r="F48" s="47"/>
      <c r="G48" s="47"/>
      <c r="H48" s="47"/>
      <c r="I48" s="47"/>
      <c r="J48" s="47"/>
    </row>
    <row r="49" spans="1:10" ht="39" customHeight="1" x14ac:dyDescent="0.25">
      <c r="A49" s="168"/>
      <c r="B49" s="46">
        <f>'3. Análisis riesgos'!B$46</f>
        <v>0</v>
      </c>
      <c r="C49" s="47"/>
      <c r="D49" s="47"/>
      <c r="E49" s="165"/>
      <c r="F49" s="47"/>
      <c r="G49" s="47"/>
      <c r="H49" s="47"/>
      <c r="I49" s="47"/>
      <c r="J49" s="47"/>
    </row>
    <row r="50" spans="1:10" ht="39" customHeight="1" x14ac:dyDescent="0.25">
      <c r="A50" s="168"/>
      <c r="B50" s="46">
        <f>'3. Análisis riesgos'!B$47</f>
        <v>0</v>
      </c>
      <c r="C50" s="47"/>
      <c r="D50" s="47"/>
      <c r="E50" s="165"/>
      <c r="F50" s="47"/>
      <c r="G50" s="47"/>
      <c r="H50" s="47"/>
      <c r="I50" s="47"/>
      <c r="J50" s="47"/>
    </row>
    <row r="51" spans="1:10" ht="39" customHeight="1" x14ac:dyDescent="0.25">
      <c r="A51" s="168"/>
      <c r="B51" s="46">
        <f>'3. Análisis riesgos'!B$48</f>
        <v>0</v>
      </c>
      <c r="C51" s="47"/>
      <c r="D51" s="47"/>
      <c r="E51" s="165"/>
      <c r="F51" s="47"/>
      <c r="G51" s="47"/>
      <c r="H51" s="47"/>
      <c r="I51" s="47"/>
      <c r="J51" s="47"/>
    </row>
    <row r="52" spans="1:10" ht="39" customHeight="1" x14ac:dyDescent="0.25">
      <c r="A52" s="169"/>
      <c r="B52" s="46">
        <f>'3. Análisis riesgos'!B$49</f>
        <v>0</v>
      </c>
      <c r="C52" s="47"/>
      <c r="D52" s="47"/>
      <c r="E52" s="166"/>
      <c r="F52" s="47"/>
      <c r="G52" s="47"/>
      <c r="H52" s="47"/>
      <c r="I52" s="47"/>
      <c r="J52" s="47"/>
    </row>
  </sheetData>
  <mergeCells count="15">
    <mergeCell ref="E33:E52"/>
    <mergeCell ref="B10:C10"/>
    <mergeCell ref="A11:A31"/>
    <mergeCell ref="A32:A52"/>
    <mergeCell ref="C2:I2"/>
    <mergeCell ref="C3:I4"/>
    <mergeCell ref="I8:J8"/>
    <mergeCell ref="A6:J6"/>
    <mergeCell ref="A1:B4"/>
    <mergeCell ref="F8:H10"/>
    <mergeCell ref="A8:A9"/>
    <mergeCell ref="B8:C9"/>
    <mergeCell ref="D8:D9"/>
    <mergeCell ref="E8:E9"/>
    <mergeCell ref="C1:I1"/>
  </mergeCells>
  <dataValidations count="2">
    <dataValidation type="list" allowBlank="1" showInputMessage="1" showErrorMessage="1" sqref="D10 D12:D31 D33:D52" xr:uid="{00000000-0002-0000-0500-000000000000}">
      <formula1>UNIDAD_DE_MEDIDA</formula1>
    </dataValidation>
    <dataValidation type="list" allowBlank="1" showInputMessage="1" showErrorMessage="1" sqref="I33:I52 I12:I31" xr:uid="{00000000-0002-0000-0500-000001000000}">
      <formula1>TIPO_DE_FUENTE</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DFB1766-B913-4D22-9A43-707642674863}">
          <x14:formula1>
            <xm:f>'Anexo - Indicadores de gestión'!$B$2:$B$136</xm:f>
          </x14:formula1>
          <xm:sqref>C33:C52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1"/>
  <sheetViews>
    <sheetView zoomScale="90" zoomScaleNormal="90" zoomScalePageLayoutView="90" workbookViewId="0">
      <selection activeCell="B1" sqref="B1:E1"/>
    </sheetView>
  </sheetViews>
  <sheetFormatPr baseColWidth="10" defaultColWidth="10.85546875" defaultRowHeight="11.25" x14ac:dyDescent="0.15"/>
  <cols>
    <col min="1" max="1" width="33" style="23" customWidth="1"/>
    <col min="2" max="6" width="22.28515625" style="23" customWidth="1"/>
    <col min="7" max="16384" width="10.85546875" style="23"/>
  </cols>
  <sheetData>
    <row r="1" spans="1:7" s="40" customFormat="1" ht="14.25" customHeight="1" x14ac:dyDescent="0.2">
      <c r="A1" s="191"/>
      <c r="B1" s="103" t="s">
        <v>324</v>
      </c>
      <c r="C1" s="104"/>
      <c r="D1" s="104"/>
      <c r="E1" s="105"/>
      <c r="F1" s="83" t="s">
        <v>500</v>
      </c>
      <c r="G1" s="39"/>
    </row>
    <row r="2" spans="1:7" s="40" customFormat="1" ht="14.25" customHeight="1" x14ac:dyDescent="0.2">
      <c r="A2" s="192"/>
      <c r="B2" s="106" t="s">
        <v>374</v>
      </c>
      <c r="C2" s="107"/>
      <c r="D2" s="107"/>
      <c r="E2" s="108"/>
      <c r="F2" s="83" t="s">
        <v>501</v>
      </c>
      <c r="G2" s="39"/>
    </row>
    <row r="3" spans="1:7" s="40" customFormat="1" ht="14.25" customHeight="1" x14ac:dyDescent="0.2">
      <c r="A3" s="192"/>
      <c r="B3" s="109" t="s">
        <v>375</v>
      </c>
      <c r="C3" s="110"/>
      <c r="D3" s="110"/>
      <c r="E3" s="111"/>
      <c r="F3" s="83" t="s">
        <v>502</v>
      </c>
      <c r="G3" s="39"/>
    </row>
    <row r="4" spans="1:7" s="40" customFormat="1" ht="14.25" x14ac:dyDescent="0.2">
      <c r="A4" s="193"/>
      <c r="B4" s="112"/>
      <c r="C4" s="113"/>
      <c r="D4" s="113"/>
      <c r="E4" s="114"/>
      <c r="F4" s="83" t="s">
        <v>507</v>
      </c>
      <c r="G4" s="39"/>
    </row>
    <row r="5" spans="1:7" x14ac:dyDescent="0.15">
      <c r="A5" s="24"/>
      <c r="B5" s="24"/>
      <c r="C5" s="24"/>
      <c r="D5" s="24"/>
      <c r="E5" s="24"/>
      <c r="F5" s="24"/>
    </row>
    <row r="6" spans="1:7" ht="23.25" customHeight="1" x14ac:dyDescent="0.15">
      <c r="A6" s="170"/>
      <c r="B6" s="170"/>
      <c r="C6" s="170"/>
      <c r="D6" s="170"/>
      <c r="E6" s="170"/>
      <c r="F6" s="170"/>
    </row>
    <row r="8" spans="1:7" ht="45.6" customHeight="1" x14ac:dyDescent="0.15">
      <c r="A8" s="188" t="s">
        <v>228</v>
      </c>
      <c r="B8" s="189"/>
      <c r="C8" s="190"/>
      <c r="D8" s="188" t="s">
        <v>229</v>
      </c>
      <c r="E8" s="189"/>
      <c r="F8" s="190"/>
    </row>
    <row r="9" spans="1:7" ht="90" customHeight="1" x14ac:dyDescent="0.15">
      <c r="A9" s="187"/>
      <c r="B9" s="187"/>
      <c r="C9" s="187"/>
      <c r="D9" s="184"/>
      <c r="E9" s="185"/>
      <c r="F9" s="186"/>
    </row>
    <row r="10" spans="1:7" ht="90" customHeight="1" x14ac:dyDescent="0.15">
      <c r="A10" s="187"/>
      <c r="B10" s="187"/>
      <c r="C10" s="187"/>
      <c r="D10" s="184"/>
      <c r="E10" s="185"/>
      <c r="F10" s="186"/>
    </row>
    <row r="11" spans="1:7" ht="90" customHeight="1" x14ac:dyDescent="0.15">
      <c r="A11" s="187"/>
      <c r="B11" s="187"/>
      <c r="C11" s="187"/>
      <c r="D11" s="184"/>
      <c r="E11" s="185"/>
      <c r="F11" s="186"/>
    </row>
  </sheetData>
  <mergeCells count="13">
    <mergeCell ref="D10:F10"/>
    <mergeCell ref="D11:F11"/>
    <mergeCell ref="A10:C10"/>
    <mergeCell ref="A11:C11"/>
    <mergeCell ref="B1:E1"/>
    <mergeCell ref="B2:E2"/>
    <mergeCell ref="B3:E4"/>
    <mergeCell ref="A8:C8"/>
    <mergeCell ref="A9:C9"/>
    <mergeCell ref="A6:F6"/>
    <mergeCell ref="A1:A4"/>
    <mergeCell ref="D8:F8"/>
    <mergeCell ref="D9:F9"/>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S204"/>
  <sheetViews>
    <sheetView zoomScale="90" zoomScaleNormal="90" zoomScalePageLayoutView="90" workbookViewId="0">
      <selection activeCell="C1" sqref="C1:AF1"/>
    </sheetView>
  </sheetViews>
  <sheetFormatPr baseColWidth="10" defaultColWidth="10.85546875" defaultRowHeight="15" x14ac:dyDescent="0.25"/>
  <cols>
    <col min="1" max="1" width="21.28515625" style="25" customWidth="1"/>
    <col min="2" max="2" width="23.42578125" style="25" customWidth="1"/>
    <col min="3" max="3" width="17.7109375" style="25" customWidth="1"/>
    <col min="4" max="4" width="10.85546875" style="25"/>
    <col min="5" max="5" width="24.7109375" style="25" customWidth="1"/>
    <col min="6" max="6" width="18.42578125" style="25" customWidth="1"/>
    <col min="7" max="7" width="25.85546875" style="25" customWidth="1"/>
    <col min="8" max="8" width="23.28515625" style="25" customWidth="1"/>
    <col min="9" max="44" width="4" style="25" customWidth="1"/>
    <col min="45" max="16384" width="10.85546875" style="25"/>
  </cols>
  <sheetData>
    <row r="1" spans="1:45" ht="15" customHeight="1" x14ac:dyDescent="0.25">
      <c r="A1" s="163"/>
      <c r="B1" s="163"/>
      <c r="C1" s="121" t="s">
        <v>324</v>
      </c>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3" t="s">
        <v>500</v>
      </c>
      <c r="AH1" s="200"/>
      <c r="AI1" s="200"/>
      <c r="AJ1" s="200"/>
      <c r="AK1" s="200"/>
      <c r="AL1" s="200"/>
      <c r="AM1" s="200"/>
      <c r="AN1" s="200"/>
      <c r="AO1" s="200"/>
      <c r="AP1" s="200"/>
      <c r="AQ1" s="200"/>
      <c r="AR1" s="124"/>
      <c r="AS1" s="41"/>
    </row>
    <row r="2" spans="1:45" ht="15" customHeight="1" x14ac:dyDescent="0.25">
      <c r="A2" s="163"/>
      <c r="B2" s="163"/>
      <c r="C2" s="122" t="s">
        <v>374</v>
      </c>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3" t="s">
        <v>501</v>
      </c>
      <c r="AH2" s="200"/>
      <c r="AI2" s="200"/>
      <c r="AJ2" s="200"/>
      <c r="AK2" s="200"/>
      <c r="AL2" s="200"/>
      <c r="AM2" s="200"/>
      <c r="AN2" s="200"/>
      <c r="AO2" s="200"/>
      <c r="AP2" s="200"/>
      <c r="AQ2" s="200"/>
      <c r="AR2" s="124"/>
      <c r="AS2" s="41"/>
    </row>
    <row r="3" spans="1:45" ht="15" customHeight="1" x14ac:dyDescent="0.25">
      <c r="A3" s="163"/>
      <c r="B3" s="163"/>
      <c r="C3" s="122" t="s">
        <v>375</v>
      </c>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3" t="s">
        <v>502</v>
      </c>
      <c r="AH3" s="200"/>
      <c r="AI3" s="200"/>
      <c r="AJ3" s="200"/>
      <c r="AK3" s="200"/>
      <c r="AL3" s="200"/>
      <c r="AM3" s="200"/>
      <c r="AN3" s="200"/>
      <c r="AO3" s="200"/>
      <c r="AP3" s="200"/>
      <c r="AQ3" s="200"/>
      <c r="AR3" s="124"/>
      <c r="AS3" s="41"/>
    </row>
    <row r="4" spans="1:45" ht="15" customHeight="1" x14ac:dyDescent="0.25">
      <c r="A4" s="163"/>
      <c r="B4" s="163"/>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8" t="s">
        <v>508</v>
      </c>
      <c r="AH4" s="201"/>
      <c r="AI4" s="201"/>
      <c r="AJ4" s="201"/>
      <c r="AK4" s="201"/>
      <c r="AL4" s="201"/>
      <c r="AM4" s="201"/>
      <c r="AN4" s="201"/>
      <c r="AO4" s="201"/>
      <c r="AP4" s="201"/>
      <c r="AQ4" s="201"/>
      <c r="AR4" s="129"/>
      <c r="AS4" s="41"/>
    </row>
    <row r="5" spans="1:45" x14ac:dyDescent="0.25">
      <c r="A5" s="16"/>
      <c r="B5" s="16"/>
      <c r="C5" s="16"/>
      <c r="D5" s="16"/>
      <c r="E5" s="16"/>
      <c r="F5" s="17"/>
      <c r="G5" s="17"/>
      <c r="H5" s="18"/>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row>
    <row r="6" spans="1:45" ht="23.25" customHeight="1" x14ac:dyDescent="0.25">
      <c r="A6" s="205" t="s">
        <v>310</v>
      </c>
      <c r="B6" s="206"/>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7"/>
    </row>
    <row r="7" spans="1:45" x14ac:dyDescent="0.25">
      <c r="A7" s="27"/>
      <c r="B7" s="27"/>
      <c r="C7" s="27"/>
      <c r="D7" s="27"/>
      <c r="E7" s="27"/>
      <c r="F7" s="27"/>
      <c r="G7" s="27"/>
      <c r="H7" s="27"/>
    </row>
    <row r="8" spans="1:45" ht="30" customHeight="1" x14ac:dyDescent="0.25">
      <c r="A8" s="86" t="s">
        <v>32</v>
      </c>
      <c r="B8" s="202" t="str">
        <f>'2. Cadena de Valor'!$B$9</f>
        <v>Proyecto_Colectivo</v>
      </c>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4"/>
    </row>
    <row r="9" spans="1:45" ht="30" customHeight="1" x14ac:dyDescent="0.25">
      <c r="A9" s="86" t="s">
        <v>38</v>
      </c>
      <c r="B9" s="202" t="str">
        <f>'2. Cadena de Valor'!$B$10</f>
        <v>Recuperar_y_fortalecer_el_proyecto_colectivo_del_sujeto_colectivo</v>
      </c>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4"/>
    </row>
    <row r="10" spans="1:45" ht="15" customHeight="1" x14ac:dyDescent="0.25">
      <c r="A10" s="153" t="s">
        <v>33</v>
      </c>
      <c r="B10" s="153" t="s">
        <v>36</v>
      </c>
      <c r="C10" s="153" t="s">
        <v>237</v>
      </c>
      <c r="D10" s="153" t="s">
        <v>238</v>
      </c>
      <c r="E10" s="153" t="s">
        <v>270</v>
      </c>
      <c r="F10" s="153" t="s">
        <v>39</v>
      </c>
      <c r="G10" s="153" t="s">
        <v>309</v>
      </c>
      <c r="H10" s="153" t="s">
        <v>320</v>
      </c>
      <c r="I10" s="197" t="s">
        <v>44</v>
      </c>
      <c r="J10" s="198"/>
      <c r="K10" s="198"/>
      <c r="L10" s="198"/>
      <c r="M10" s="198"/>
      <c r="N10" s="198"/>
      <c r="O10" s="198"/>
      <c r="P10" s="198"/>
      <c r="Q10" s="198"/>
      <c r="R10" s="198"/>
      <c r="S10" s="198"/>
      <c r="T10" s="199"/>
      <c r="U10" s="197" t="s">
        <v>45</v>
      </c>
      <c r="V10" s="198"/>
      <c r="W10" s="198"/>
      <c r="X10" s="198"/>
      <c r="Y10" s="198"/>
      <c r="Z10" s="198"/>
      <c r="AA10" s="198"/>
      <c r="AB10" s="198"/>
      <c r="AC10" s="198"/>
      <c r="AD10" s="198"/>
      <c r="AE10" s="198"/>
      <c r="AF10" s="199"/>
      <c r="AG10" s="197" t="s">
        <v>46</v>
      </c>
      <c r="AH10" s="198"/>
      <c r="AI10" s="198"/>
      <c r="AJ10" s="198"/>
      <c r="AK10" s="198"/>
      <c r="AL10" s="198"/>
      <c r="AM10" s="198"/>
      <c r="AN10" s="198"/>
      <c r="AO10" s="198"/>
      <c r="AP10" s="198"/>
      <c r="AQ10" s="198"/>
      <c r="AR10" s="199"/>
    </row>
    <row r="11" spans="1:45" ht="15" customHeight="1" x14ac:dyDescent="0.25">
      <c r="A11" s="153"/>
      <c r="B11" s="153"/>
      <c r="C11" s="153"/>
      <c r="D11" s="153"/>
      <c r="E11" s="153"/>
      <c r="F11" s="153"/>
      <c r="G11" s="153"/>
      <c r="H11" s="153"/>
      <c r="I11" s="87" t="s">
        <v>311</v>
      </c>
      <c r="J11" s="87" t="s">
        <v>312</v>
      </c>
      <c r="K11" s="87" t="s">
        <v>313</v>
      </c>
      <c r="L11" s="87" t="s">
        <v>314</v>
      </c>
      <c r="M11" s="87" t="s">
        <v>313</v>
      </c>
      <c r="N11" s="87" t="s">
        <v>315</v>
      </c>
      <c r="O11" s="87" t="s">
        <v>315</v>
      </c>
      <c r="P11" s="87" t="s">
        <v>314</v>
      </c>
      <c r="Q11" s="87" t="s">
        <v>316</v>
      </c>
      <c r="R11" s="87" t="s">
        <v>317</v>
      </c>
      <c r="S11" s="87" t="s">
        <v>318</v>
      </c>
      <c r="T11" s="87" t="s">
        <v>319</v>
      </c>
      <c r="U11" s="87" t="s">
        <v>311</v>
      </c>
      <c r="V11" s="87" t="s">
        <v>312</v>
      </c>
      <c r="W11" s="87" t="s">
        <v>313</v>
      </c>
      <c r="X11" s="87" t="s">
        <v>314</v>
      </c>
      <c r="Y11" s="87" t="s">
        <v>313</v>
      </c>
      <c r="Z11" s="87" t="s">
        <v>315</v>
      </c>
      <c r="AA11" s="87" t="s">
        <v>315</v>
      </c>
      <c r="AB11" s="87" t="s">
        <v>314</v>
      </c>
      <c r="AC11" s="87" t="s">
        <v>316</v>
      </c>
      <c r="AD11" s="87" t="s">
        <v>317</v>
      </c>
      <c r="AE11" s="87" t="s">
        <v>318</v>
      </c>
      <c r="AF11" s="87" t="s">
        <v>319</v>
      </c>
      <c r="AG11" s="87" t="s">
        <v>311</v>
      </c>
      <c r="AH11" s="87" t="s">
        <v>312</v>
      </c>
      <c r="AI11" s="87" t="s">
        <v>313</v>
      </c>
      <c r="AJ11" s="87" t="s">
        <v>314</v>
      </c>
      <c r="AK11" s="87" t="s">
        <v>313</v>
      </c>
      <c r="AL11" s="87" t="s">
        <v>315</v>
      </c>
      <c r="AM11" s="87" t="s">
        <v>315</v>
      </c>
      <c r="AN11" s="87" t="s">
        <v>314</v>
      </c>
      <c r="AO11" s="87" t="s">
        <v>316</v>
      </c>
      <c r="AP11" s="87" t="s">
        <v>317</v>
      </c>
      <c r="AQ11" s="87" t="s">
        <v>318</v>
      </c>
      <c r="AR11" s="87" t="s">
        <v>319</v>
      </c>
    </row>
    <row r="12" spans="1:45" x14ac:dyDescent="0.25">
      <c r="A12" s="153"/>
      <c r="B12" s="153"/>
      <c r="C12" s="153"/>
      <c r="D12" s="153"/>
      <c r="E12" s="153"/>
      <c r="F12" s="153"/>
      <c r="G12" s="153"/>
      <c r="H12" s="153"/>
      <c r="I12" s="87">
        <v>1</v>
      </c>
      <c r="J12" s="87">
        <v>2</v>
      </c>
      <c r="K12" s="87">
        <v>3</v>
      </c>
      <c r="L12" s="87">
        <v>4</v>
      </c>
      <c r="M12" s="87">
        <v>5</v>
      </c>
      <c r="N12" s="87">
        <v>6</v>
      </c>
      <c r="O12" s="87">
        <v>7</v>
      </c>
      <c r="P12" s="87">
        <v>8</v>
      </c>
      <c r="Q12" s="87">
        <v>9</v>
      </c>
      <c r="R12" s="87">
        <v>10</v>
      </c>
      <c r="S12" s="87">
        <v>11</v>
      </c>
      <c r="T12" s="87">
        <v>12</v>
      </c>
      <c r="U12" s="87">
        <v>1</v>
      </c>
      <c r="V12" s="87">
        <v>2</v>
      </c>
      <c r="W12" s="87">
        <v>3</v>
      </c>
      <c r="X12" s="87">
        <v>4</v>
      </c>
      <c r="Y12" s="87">
        <v>5</v>
      </c>
      <c r="Z12" s="87">
        <v>6</v>
      </c>
      <c r="AA12" s="87">
        <v>7</v>
      </c>
      <c r="AB12" s="87">
        <v>8</v>
      </c>
      <c r="AC12" s="87">
        <v>9</v>
      </c>
      <c r="AD12" s="87">
        <v>10</v>
      </c>
      <c r="AE12" s="87">
        <v>11</v>
      </c>
      <c r="AF12" s="87">
        <v>12</v>
      </c>
      <c r="AG12" s="87">
        <v>1</v>
      </c>
      <c r="AH12" s="87">
        <v>2</v>
      </c>
      <c r="AI12" s="87">
        <v>3</v>
      </c>
      <c r="AJ12" s="87">
        <v>4</v>
      </c>
      <c r="AK12" s="87">
        <v>5</v>
      </c>
      <c r="AL12" s="87">
        <v>6</v>
      </c>
      <c r="AM12" s="87">
        <v>7</v>
      </c>
      <c r="AN12" s="87">
        <v>8</v>
      </c>
      <c r="AO12" s="87">
        <v>9</v>
      </c>
      <c r="AP12" s="87">
        <v>10</v>
      </c>
      <c r="AQ12" s="87">
        <v>11</v>
      </c>
      <c r="AR12" s="87">
        <v>12</v>
      </c>
    </row>
    <row r="13" spans="1:45" x14ac:dyDescent="0.25">
      <c r="A13" s="194">
        <f>'2. Cadena de Valor'!$A$13</f>
        <v>0</v>
      </c>
      <c r="B13" s="194" t="e">
        <f>'2. Cadena de Valor'!$B$13</f>
        <v>#N/A</v>
      </c>
      <c r="C13" s="194">
        <f>'2. Cadena de Valor'!$C$13</f>
        <v>0</v>
      </c>
      <c r="D13" s="194">
        <f>'2. Cadena de Valor'!$D$13</f>
        <v>0</v>
      </c>
      <c r="E13" s="46">
        <f>'2. Cadena de Valor'!E$13</f>
        <v>0</v>
      </c>
      <c r="F13" s="46">
        <f>'2. Cadena de Valor'!F$13</f>
        <v>0</v>
      </c>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row>
    <row r="14" spans="1:45" x14ac:dyDescent="0.25">
      <c r="A14" s="195"/>
      <c r="B14" s="195"/>
      <c r="C14" s="195"/>
      <c r="D14" s="195"/>
      <c r="E14" s="46">
        <f>'2. Cadena de Valor'!E$14</f>
        <v>0</v>
      </c>
      <c r="F14" s="46">
        <f>'2. Cadena de Valor'!F$14</f>
        <v>0</v>
      </c>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row>
    <row r="15" spans="1:45" x14ac:dyDescent="0.25">
      <c r="A15" s="195"/>
      <c r="B15" s="195"/>
      <c r="C15" s="195"/>
      <c r="D15" s="195"/>
      <c r="E15" s="46">
        <f>'2. Cadena de Valor'!E$15</f>
        <v>0</v>
      </c>
      <c r="F15" s="46">
        <f>'2. Cadena de Valor'!F$15</f>
        <v>0</v>
      </c>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row>
    <row r="16" spans="1:45" x14ac:dyDescent="0.25">
      <c r="A16" s="195"/>
      <c r="B16" s="195"/>
      <c r="C16" s="195"/>
      <c r="D16" s="195"/>
      <c r="E16" s="46">
        <f>'2. Cadena de Valor'!E$16</f>
        <v>0</v>
      </c>
      <c r="F16" s="46">
        <f>'2. Cadena de Valor'!F$16</f>
        <v>0</v>
      </c>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row>
    <row r="17" spans="1:44" x14ac:dyDescent="0.25">
      <c r="A17" s="195"/>
      <c r="B17" s="195"/>
      <c r="C17" s="195"/>
      <c r="D17" s="195"/>
      <c r="E17" s="46">
        <f>'2. Cadena de Valor'!E$17</f>
        <v>0</v>
      </c>
      <c r="F17" s="46">
        <f>'2. Cadena de Valor'!F$17</f>
        <v>0</v>
      </c>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row>
    <row r="18" spans="1:44" x14ac:dyDescent="0.25">
      <c r="A18" s="195"/>
      <c r="B18" s="195"/>
      <c r="C18" s="195"/>
      <c r="D18" s="195"/>
      <c r="E18" s="46">
        <f>'2. Cadena de Valor'!E$18</f>
        <v>0</v>
      </c>
      <c r="F18" s="46">
        <f>'2. Cadena de Valor'!F$18</f>
        <v>0</v>
      </c>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row>
    <row r="19" spans="1:44" x14ac:dyDescent="0.25">
      <c r="A19" s="195"/>
      <c r="B19" s="195"/>
      <c r="C19" s="195"/>
      <c r="D19" s="195"/>
      <c r="E19" s="46">
        <f>'2. Cadena de Valor'!E$19</f>
        <v>0</v>
      </c>
      <c r="F19" s="46">
        <f>'2. Cadena de Valor'!F$19</f>
        <v>0</v>
      </c>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row>
    <row r="20" spans="1:44" x14ac:dyDescent="0.25">
      <c r="A20" s="195"/>
      <c r="B20" s="195"/>
      <c r="C20" s="195"/>
      <c r="D20" s="195"/>
      <c r="E20" s="46">
        <f>'2. Cadena de Valor'!E$20</f>
        <v>0</v>
      </c>
      <c r="F20" s="46">
        <f>'2. Cadena de Valor'!F$20</f>
        <v>0</v>
      </c>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row>
    <row r="21" spans="1:44" x14ac:dyDescent="0.25">
      <c r="A21" s="196"/>
      <c r="B21" s="196"/>
      <c r="C21" s="196"/>
      <c r="D21" s="196"/>
      <c r="E21" s="46">
        <f>'2. Cadena de Valor'!E$21</f>
        <v>0</v>
      </c>
      <c r="F21" s="46">
        <f>'2. Cadena de Valor'!F$21</f>
        <v>0</v>
      </c>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row>
    <row r="22" spans="1:44" x14ac:dyDescent="0.25">
      <c r="A22" s="194">
        <f>'2. Cadena de Valor'!$A$23</f>
        <v>0</v>
      </c>
      <c r="B22" s="194" t="e">
        <f>'2. Cadena de Valor'!$B$23</f>
        <v>#N/A</v>
      </c>
      <c r="C22" s="194">
        <f>'2. Cadena de Valor'!$C$23</f>
        <v>0</v>
      </c>
      <c r="D22" s="194">
        <f>'2. Cadena de Valor'!$D$23</f>
        <v>0</v>
      </c>
      <c r="E22" s="46">
        <f>'2. Cadena de Valor'!E$23</f>
        <v>0</v>
      </c>
      <c r="F22" s="46">
        <f>'2. Cadena de Valor'!F$23</f>
        <v>0</v>
      </c>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row>
    <row r="23" spans="1:44" x14ac:dyDescent="0.25">
      <c r="A23" s="195"/>
      <c r="B23" s="195"/>
      <c r="C23" s="195"/>
      <c r="D23" s="195"/>
      <c r="E23" s="46">
        <f>'2. Cadena de Valor'!E$24</f>
        <v>0</v>
      </c>
      <c r="F23" s="46">
        <f>'2. Cadena de Valor'!F$24</f>
        <v>0</v>
      </c>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row>
    <row r="24" spans="1:44" x14ac:dyDescent="0.25">
      <c r="A24" s="195"/>
      <c r="B24" s="195"/>
      <c r="C24" s="195"/>
      <c r="D24" s="195"/>
      <c r="E24" s="46">
        <f>'2. Cadena de Valor'!E$25</f>
        <v>0</v>
      </c>
      <c r="F24" s="46">
        <f>'2. Cadena de Valor'!F$25</f>
        <v>0</v>
      </c>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row>
    <row r="25" spans="1:44" x14ac:dyDescent="0.25">
      <c r="A25" s="195"/>
      <c r="B25" s="195"/>
      <c r="C25" s="195"/>
      <c r="D25" s="195"/>
      <c r="E25" s="46">
        <f>'2. Cadena de Valor'!E$26</f>
        <v>0</v>
      </c>
      <c r="F25" s="46">
        <f>'2. Cadena de Valor'!F$26</f>
        <v>0</v>
      </c>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row>
    <row r="26" spans="1:44" x14ac:dyDescent="0.25">
      <c r="A26" s="195"/>
      <c r="B26" s="195"/>
      <c r="C26" s="195"/>
      <c r="D26" s="195"/>
      <c r="E26" s="46">
        <f>'2. Cadena de Valor'!E$27</f>
        <v>0</v>
      </c>
      <c r="F26" s="46">
        <f>'2. Cadena de Valor'!F$27</f>
        <v>0</v>
      </c>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row>
    <row r="27" spans="1:44" x14ac:dyDescent="0.25">
      <c r="A27" s="195"/>
      <c r="B27" s="195"/>
      <c r="C27" s="195"/>
      <c r="D27" s="195"/>
      <c r="E27" s="46">
        <f>'2. Cadena de Valor'!E$28</f>
        <v>0</v>
      </c>
      <c r="F27" s="46">
        <f>'2. Cadena de Valor'!F$28</f>
        <v>0</v>
      </c>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row>
    <row r="28" spans="1:44" x14ac:dyDescent="0.25">
      <c r="A28" s="195"/>
      <c r="B28" s="195"/>
      <c r="C28" s="195"/>
      <c r="D28" s="195"/>
      <c r="E28" s="46">
        <f>'2. Cadena de Valor'!E$29</f>
        <v>0</v>
      </c>
      <c r="F28" s="46">
        <f>'2. Cadena de Valor'!F$29</f>
        <v>0</v>
      </c>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row>
    <row r="29" spans="1:44" x14ac:dyDescent="0.25">
      <c r="A29" s="195"/>
      <c r="B29" s="195"/>
      <c r="C29" s="195"/>
      <c r="D29" s="195"/>
      <c r="E29" s="46">
        <f>'2. Cadena de Valor'!E$30</f>
        <v>0</v>
      </c>
      <c r="F29" s="46">
        <f>'2. Cadena de Valor'!F$30</f>
        <v>0</v>
      </c>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row>
    <row r="30" spans="1:44" x14ac:dyDescent="0.25">
      <c r="A30" s="196"/>
      <c r="B30" s="196"/>
      <c r="C30" s="196"/>
      <c r="D30" s="196"/>
      <c r="E30" s="46">
        <f>'2. Cadena de Valor'!E$31</f>
        <v>0</v>
      </c>
      <c r="F30" s="46">
        <f>'2. Cadena de Valor'!F$31</f>
        <v>0</v>
      </c>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row>
    <row r="31" spans="1:44" x14ac:dyDescent="0.25">
      <c r="A31" s="194">
        <f>'2. Cadena de Valor'!$A$33</f>
        <v>0</v>
      </c>
      <c r="B31" s="194" t="e">
        <f>'2. Cadena de Valor'!$B$33</f>
        <v>#N/A</v>
      </c>
      <c r="C31" s="194">
        <f>'2. Cadena de Valor'!$C$33</f>
        <v>0</v>
      </c>
      <c r="D31" s="194">
        <f>'2. Cadena de Valor'!$D$33</f>
        <v>0</v>
      </c>
      <c r="E31" s="46">
        <f>'2. Cadena de Valor'!E$33</f>
        <v>0</v>
      </c>
      <c r="F31" s="46">
        <f>'2. Cadena de Valor'!F$33</f>
        <v>0</v>
      </c>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row>
    <row r="32" spans="1:44" x14ac:dyDescent="0.25">
      <c r="A32" s="195"/>
      <c r="B32" s="195"/>
      <c r="C32" s="195"/>
      <c r="D32" s="195"/>
      <c r="E32" s="46">
        <f>'2. Cadena de Valor'!E$34</f>
        <v>0</v>
      </c>
      <c r="F32" s="46">
        <f>'2. Cadena de Valor'!F$34</f>
        <v>0</v>
      </c>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row>
    <row r="33" spans="1:44" x14ac:dyDescent="0.25">
      <c r="A33" s="195"/>
      <c r="B33" s="195"/>
      <c r="C33" s="195"/>
      <c r="D33" s="195"/>
      <c r="E33" s="46">
        <f>'2. Cadena de Valor'!E$35</f>
        <v>0</v>
      </c>
      <c r="F33" s="46">
        <f>'2. Cadena de Valor'!F$35</f>
        <v>0</v>
      </c>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row>
    <row r="34" spans="1:44" x14ac:dyDescent="0.25">
      <c r="A34" s="195"/>
      <c r="B34" s="195"/>
      <c r="C34" s="195"/>
      <c r="D34" s="195"/>
      <c r="E34" s="46">
        <f>'2. Cadena de Valor'!E$36</f>
        <v>0</v>
      </c>
      <c r="F34" s="46">
        <f>'2. Cadena de Valor'!F$36</f>
        <v>0</v>
      </c>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row>
    <row r="35" spans="1:44" x14ac:dyDescent="0.25">
      <c r="A35" s="195"/>
      <c r="B35" s="195"/>
      <c r="C35" s="195"/>
      <c r="D35" s="195"/>
      <c r="E35" s="46">
        <f>'2. Cadena de Valor'!E$37</f>
        <v>0</v>
      </c>
      <c r="F35" s="46">
        <f>'2. Cadena de Valor'!F$37</f>
        <v>0</v>
      </c>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row>
    <row r="36" spans="1:44" x14ac:dyDescent="0.25">
      <c r="A36" s="195"/>
      <c r="B36" s="195"/>
      <c r="C36" s="195"/>
      <c r="D36" s="195"/>
      <c r="E36" s="46">
        <f>'2. Cadena de Valor'!E$38</f>
        <v>0</v>
      </c>
      <c r="F36" s="46">
        <f>'2. Cadena de Valor'!F$38</f>
        <v>0</v>
      </c>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row>
    <row r="37" spans="1:44" x14ac:dyDescent="0.25">
      <c r="A37" s="195"/>
      <c r="B37" s="195"/>
      <c r="C37" s="195"/>
      <c r="D37" s="195"/>
      <c r="E37" s="46">
        <f>'2. Cadena de Valor'!E$39</f>
        <v>0</v>
      </c>
      <c r="F37" s="46">
        <f>'2. Cadena de Valor'!F$39</f>
        <v>0</v>
      </c>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row>
    <row r="38" spans="1:44" x14ac:dyDescent="0.25">
      <c r="A38" s="195"/>
      <c r="B38" s="195"/>
      <c r="C38" s="195"/>
      <c r="D38" s="195"/>
      <c r="E38" s="46">
        <f>'2. Cadena de Valor'!E$40</f>
        <v>0</v>
      </c>
      <c r="F38" s="46">
        <f>'2. Cadena de Valor'!F$40</f>
        <v>0</v>
      </c>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row>
    <row r="39" spans="1:44" x14ac:dyDescent="0.25">
      <c r="A39" s="196"/>
      <c r="B39" s="196"/>
      <c r="C39" s="196"/>
      <c r="D39" s="196"/>
      <c r="E39" s="46">
        <f>'2. Cadena de Valor'!E$41</f>
        <v>0</v>
      </c>
      <c r="F39" s="46">
        <f>'2. Cadena de Valor'!F$41</f>
        <v>0</v>
      </c>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row>
    <row r="40" spans="1:44" x14ac:dyDescent="0.25">
      <c r="A40" s="194">
        <f>'2. Cadena de Valor'!$A$43</f>
        <v>0</v>
      </c>
      <c r="B40" s="194" t="e">
        <f>'2. Cadena de Valor'!$B$43</f>
        <v>#N/A</v>
      </c>
      <c r="C40" s="194">
        <f>'2. Cadena de Valor'!$C$43</f>
        <v>0</v>
      </c>
      <c r="D40" s="194">
        <f>'2. Cadena de Valor'!$D$43</f>
        <v>0</v>
      </c>
      <c r="E40" s="46">
        <f>'2. Cadena de Valor'!E$43</f>
        <v>0</v>
      </c>
      <c r="F40" s="46">
        <f>'2. Cadena de Valor'!F$43</f>
        <v>0</v>
      </c>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row>
    <row r="41" spans="1:44" x14ac:dyDescent="0.25">
      <c r="A41" s="195"/>
      <c r="B41" s="195"/>
      <c r="C41" s="195"/>
      <c r="D41" s="195"/>
      <c r="E41" s="46">
        <f>'2. Cadena de Valor'!E$44</f>
        <v>0</v>
      </c>
      <c r="F41" s="46">
        <f>'2. Cadena de Valor'!F$44</f>
        <v>0</v>
      </c>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row>
    <row r="42" spans="1:44" x14ac:dyDescent="0.25">
      <c r="A42" s="195"/>
      <c r="B42" s="195"/>
      <c r="C42" s="195"/>
      <c r="D42" s="195"/>
      <c r="E42" s="46">
        <f>'2. Cadena de Valor'!E$45</f>
        <v>0</v>
      </c>
      <c r="F42" s="46">
        <f>'2. Cadena de Valor'!F$45</f>
        <v>0</v>
      </c>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row>
    <row r="43" spans="1:44" x14ac:dyDescent="0.25">
      <c r="A43" s="195"/>
      <c r="B43" s="195"/>
      <c r="C43" s="195"/>
      <c r="D43" s="195"/>
      <c r="E43" s="46">
        <f>'2. Cadena de Valor'!E$46</f>
        <v>0</v>
      </c>
      <c r="F43" s="46">
        <f>'2. Cadena de Valor'!F$46</f>
        <v>0</v>
      </c>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row>
    <row r="44" spans="1:44" x14ac:dyDescent="0.25">
      <c r="A44" s="195"/>
      <c r="B44" s="195"/>
      <c r="C44" s="195"/>
      <c r="D44" s="195"/>
      <c r="E44" s="46">
        <f>'2. Cadena de Valor'!E$47</f>
        <v>0</v>
      </c>
      <c r="F44" s="46">
        <f>'2. Cadena de Valor'!F$47</f>
        <v>0</v>
      </c>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row>
    <row r="45" spans="1:44" x14ac:dyDescent="0.25">
      <c r="A45" s="195"/>
      <c r="B45" s="195"/>
      <c r="C45" s="195"/>
      <c r="D45" s="195"/>
      <c r="E45" s="46">
        <f>'2. Cadena de Valor'!E$48</f>
        <v>0</v>
      </c>
      <c r="F45" s="46">
        <f>'2. Cadena de Valor'!F$48</f>
        <v>0</v>
      </c>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row>
    <row r="46" spans="1:44" x14ac:dyDescent="0.25">
      <c r="A46" s="195"/>
      <c r="B46" s="195"/>
      <c r="C46" s="195"/>
      <c r="D46" s="195"/>
      <c r="E46" s="46">
        <f>'2. Cadena de Valor'!E$49</f>
        <v>0</v>
      </c>
      <c r="F46" s="46">
        <f>'2. Cadena de Valor'!F$49</f>
        <v>0</v>
      </c>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row>
    <row r="47" spans="1:44" x14ac:dyDescent="0.25">
      <c r="A47" s="195"/>
      <c r="B47" s="195"/>
      <c r="C47" s="195"/>
      <c r="D47" s="195"/>
      <c r="E47" s="46">
        <f>'2. Cadena de Valor'!E$50</f>
        <v>0</v>
      </c>
      <c r="F47" s="46">
        <f>'2. Cadena de Valor'!F$50</f>
        <v>0</v>
      </c>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row>
    <row r="48" spans="1:44" x14ac:dyDescent="0.25">
      <c r="A48" s="196"/>
      <c r="B48" s="196"/>
      <c r="C48" s="196"/>
      <c r="D48" s="196"/>
      <c r="E48" s="46">
        <f>'2. Cadena de Valor'!E$51</f>
        <v>0</v>
      </c>
      <c r="F48" s="46">
        <f>'2. Cadena de Valor'!F$51</f>
        <v>0</v>
      </c>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row>
    <row r="49" spans="1:44" x14ac:dyDescent="0.25">
      <c r="A49" s="28"/>
      <c r="B49" s="28"/>
      <c r="C49" s="28"/>
      <c r="D49" s="28"/>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row>
    <row r="50" spans="1:44" ht="30" customHeight="1" x14ac:dyDescent="0.25">
      <c r="A50" s="86" t="s">
        <v>32</v>
      </c>
      <c r="B50" s="202">
        <f>'2. Cadena de Valor'!$B$55</f>
        <v>0</v>
      </c>
      <c r="C50" s="203"/>
      <c r="D50" s="203"/>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4"/>
    </row>
    <row r="51" spans="1:44" ht="30" customHeight="1" x14ac:dyDescent="0.25">
      <c r="A51" s="86" t="s">
        <v>38</v>
      </c>
      <c r="B51" s="202" t="e">
        <f>'2. Cadena de Valor'!$B$56</f>
        <v>#N/A</v>
      </c>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4"/>
    </row>
    <row r="52" spans="1:44" x14ac:dyDescent="0.25">
      <c r="A52" s="194">
        <f>'2. Cadena de Valor'!$A$59</f>
        <v>0</v>
      </c>
      <c r="B52" s="194" t="e">
        <f>'2. Cadena de Valor'!$B$59</f>
        <v>#N/A</v>
      </c>
      <c r="C52" s="194">
        <f>'2. Cadena de Valor'!$C$59</f>
        <v>0</v>
      </c>
      <c r="D52" s="194">
        <f>'2. Cadena de Valor'!$D$59</f>
        <v>0</v>
      </c>
      <c r="E52" s="46">
        <f>'2. Cadena de Valor'!E$59</f>
        <v>0</v>
      </c>
      <c r="F52" s="46">
        <f>'2. Cadena de Valor'!F$59</f>
        <v>0</v>
      </c>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row>
    <row r="53" spans="1:44" x14ac:dyDescent="0.25">
      <c r="A53" s="195"/>
      <c r="B53" s="195"/>
      <c r="C53" s="195"/>
      <c r="D53" s="195"/>
      <c r="E53" s="46">
        <f>'2. Cadena de Valor'!E$60</f>
        <v>0</v>
      </c>
      <c r="F53" s="46">
        <f>'2. Cadena de Valor'!F$60</f>
        <v>0</v>
      </c>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row>
    <row r="54" spans="1:44" x14ac:dyDescent="0.25">
      <c r="A54" s="195"/>
      <c r="B54" s="195"/>
      <c r="C54" s="195"/>
      <c r="D54" s="195"/>
      <c r="E54" s="46">
        <f>'2. Cadena de Valor'!E$61</f>
        <v>0</v>
      </c>
      <c r="F54" s="46">
        <f>'2. Cadena de Valor'!F$61</f>
        <v>0</v>
      </c>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row>
    <row r="55" spans="1:44" x14ac:dyDescent="0.25">
      <c r="A55" s="195"/>
      <c r="B55" s="195"/>
      <c r="C55" s="195"/>
      <c r="D55" s="195"/>
      <c r="E55" s="46">
        <f>'2. Cadena de Valor'!E$62</f>
        <v>0</v>
      </c>
      <c r="F55" s="46">
        <f>'2. Cadena de Valor'!F$62</f>
        <v>0</v>
      </c>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row>
    <row r="56" spans="1:44" x14ac:dyDescent="0.25">
      <c r="A56" s="195"/>
      <c r="B56" s="195"/>
      <c r="C56" s="195"/>
      <c r="D56" s="195"/>
      <c r="E56" s="46">
        <f>'2. Cadena de Valor'!E$63</f>
        <v>0</v>
      </c>
      <c r="F56" s="46">
        <f>'2. Cadena de Valor'!F$63</f>
        <v>0</v>
      </c>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row>
    <row r="57" spans="1:44" x14ac:dyDescent="0.25">
      <c r="A57" s="195"/>
      <c r="B57" s="195"/>
      <c r="C57" s="195"/>
      <c r="D57" s="195"/>
      <c r="E57" s="46">
        <f>'2. Cadena de Valor'!E$64</f>
        <v>0</v>
      </c>
      <c r="F57" s="46">
        <f>'2. Cadena de Valor'!F$64</f>
        <v>0</v>
      </c>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row>
    <row r="58" spans="1:44" x14ac:dyDescent="0.25">
      <c r="A58" s="195"/>
      <c r="B58" s="195"/>
      <c r="C58" s="195"/>
      <c r="D58" s="195"/>
      <c r="E58" s="46">
        <f>'2. Cadena de Valor'!E$65</f>
        <v>0</v>
      </c>
      <c r="F58" s="46">
        <f>'2. Cadena de Valor'!F$65</f>
        <v>0</v>
      </c>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row>
    <row r="59" spans="1:44" x14ac:dyDescent="0.25">
      <c r="A59" s="195"/>
      <c r="B59" s="195"/>
      <c r="C59" s="195"/>
      <c r="D59" s="195"/>
      <c r="E59" s="46">
        <f>'2. Cadena de Valor'!E$66</f>
        <v>0</v>
      </c>
      <c r="F59" s="46">
        <f>'2. Cadena de Valor'!F$66</f>
        <v>0</v>
      </c>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row>
    <row r="60" spans="1:44" x14ac:dyDescent="0.25">
      <c r="A60" s="196"/>
      <c r="B60" s="196"/>
      <c r="C60" s="196"/>
      <c r="D60" s="196"/>
      <c r="E60" s="46">
        <f>'2. Cadena de Valor'!E$67</f>
        <v>0</v>
      </c>
      <c r="F60" s="46">
        <f>'2. Cadena de Valor'!F$67</f>
        <v>0</v>
      </c>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row>
    <row r="61" spans="1:44" x14ac:dyDescent="0.25">
      <c r="A61" s="194">
        <f>'2. Cadena de Valor'!$A$69</f>
        <v>0</v>
      </c>
      <c r="B61" s="194" t="e">
        <f>'2. Cadena de Valor'!$B$69</f>
        <v>#N/A</v>
      </c>
      <c r="C61" s="194">
        <f>'2. Cadena de Valor'!$C$69</f>
        <v>0</v>
      </c>
      <c r="D61" s="194">
        <f>'2. Cadena de Valor'!$D$69</f>
        <v>0</v>
      </c>
      <c r="E61" s="46">
        <f>'2. Cadena de Valor'!E$69</f>
        <v>0</v>
      </c>
      <c r="F61" s="46">
        <f>'2. Cadena de Valor'!F$69</f>
        <v>0</v>
      </c>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row>
    <row r="62" spans="1:44" x14ac:dyDescent="0.25">
      <c r="A62" s="195"/>
      <c r="B62" s="195"/>
      <c r="C62" s="195"/>
      <c r="D62" s="195"/>
      <c r="E62" s="46">
        <f>'2. Cadena de Valor'!E$70</f>
        <v>0</v>
      </c>
      <c r="F62" s="46">
        <f>'2. Cadena de Valor'!F$70</f>
        <v>0</v>
      </c>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row>
    <row r="63" spans="1:44" x14ac:dyDescent="0.25">
      <c r="A63" s="195"/>
      <c r="B63" s="195"/>
      <c r="C63" s="195"/>
      <c r="D63" s="195"/>
      <c r="E63" s="46">
        <f>'2. Cadena de Valor'!E$71</f>
        <v>0</v>
      </c>
      <c r="F63" s="46">
        <f>'2. Cadena de Valor'!F$71</f>
        <v>0</v>
      </c>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row>
    <row r="64" spans="1:44" x14ac:dyDescent="0.25">
      <c r="A64" s="195"/>
      <c r="B64" s="195"/>
      <c r="C64" s="195"/>
      <c r="D64" s="195"/>
      <c r="E64" s="46">
        <f>'2. Cadena de Valor'!E$72</f>
        <v>0</v>
      </c>
      <c r="F64" s="46">
        <f>'2. Cadena de Valor'!F$72</f>
        <v>0</v>
      </c>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row>
    <row r="65" spans="1:44" x14ac:dyDescent="0.25">
      <c r="A65" s="195"/>
      <c r="B65" s="195"/>
      <c r="C65" s="195"/>
      <c r="D65" s="195"/>
      <c r="E65" s="46">
        <f>'2. Cadena de Valor'!E$73</f>
        <v>0</v>
      </c>
      <c r="F65" s="46">
        <f>'2. Cadena de Valor'!F$73</f>
        <v>0</v>
      </c>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row>
    <row r="66" spans="1:44" x14ac:dyDescent="0.25">
      <c r="A66" s="195"/>
      <c r="B66" s="195"/>
      <c r="C66" s="195"/>
      <c r="D66" s="195"/>
      <c r="E66" s="46">
        <f>'2. Cadena de Valor'!E$74</f>
        <v>0</v>
      </c>
      <c r="F66" s="46">
        <f>'2. Cadena de Valor'!F$74</f>
        <v>0</v>
      </c>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row>
    <row r="67" spans="1:44" x14ac:dyDescent="0.25">
      <c r="A67" s="195"/>
      <c r="B67" s="195"/>
      <c r="C67" s="195"/>
      <c r="D67" s="195"/>
      <c r="E67" s="46">
        <f>'2. Cadena de Valor'!E$75</f>
        <v>0</v>
      </c>
      <c r="F67" s="46">
        <f>'2. Cadena de Valor'!F$75</f>
        <v>0</v>
      </c>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row>
    <row r="68" spans="1:44" x14ac:dyDescent="0.25">
      <c r="A68" s="195"/>
      <c r="B68" s="195"/>
      <c r="C68" s="195"/>
      <c r="D68" s="195"/>
      <c r="E68" s="46">
        <f>'2. Cadena de Valor'!E$76</f>
        <v>0</v>
      </c>
      <c r="F68" s="46">
        <f>'2. Cadena de Valor'!F$76</f>
        <v>0</v>
      </c>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row>
    <row r="69" spans="1:44" x14ac:dyDescent="0.25">
      <c r="A69" s="196"/>
      <c r="B69" s="196"/>
      <c r="C69" s="196"/>
      <c r="D69" s="196"/>
      <c r="E69" s="46">
        <f>'2. Cadena de Valor'!E$77</f>
        <v>0</v>
      </c>
      <c r="F69" s="46">
        <f>'2. Cadena de Valor'!F$77</f>
        <v>0</v>
      </c>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row>
    <row r="70" spans="1:44" x14ac:dyDescent="0.25">
      <c r="A70" s="194">
        <f>'2. Cadena de Valor'!$A$79</f>
        <v>0</v>
      </c>
      <c r="B70" s="194" t="e">
        <f>'2. Cadena de Valor'!$B$79</f>
        <v>#N/A</v>
      </c>
      <c r="C70" s="194">
        <f>'2. Cadena de Valor'!$C$79</f>
        <v>0</v>
      </c>
      <c r="D70" s="194">
        <f>'2. Cadena de Valor'!$D$79</f>
        <v>0</v>
      </c>
      <c r="E70" s="46">
        <f>'2. Cadena de Valor'!E$79</f>
        <v>0</v>
      </c>
      <c r="F70" s="46">
        <f>'2. Cadena de Valor'!F$79</f>
        <v>0</v>
      </c>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row>
    <row r="71" spans="1:44" x14ac:dyDescent="0.25">
      <c r="A71" s="195"/>
      <c r="B71" s="195"/>
      <c r="C71" s="195"/>
      <c r="D71" s="195"/>
      <c r="E71" s="46">
        <f>'2. Cadena de Valor'!E$80</f>
        <v>0</v>
      </c>
      <c r="F71" s="46">
        <f>'2. Cadena de Valor'!F$80</f>
        <v>0</v>
      </c>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row>
    <row r="72" spans="1:44" x14ac:dyDescent="0.25">
      <c r="A72" s="195"/>
      <c r="B72" s="195"/>
      <c r="C72" s="195"/>
      <c r="D72" s="195"/>
      <c r="E72" s="46">
        <f>'2. Cadena de Valor'!E$81</f>
        <v>0</v>
      </c>
      <c r="F72" s="46">
        <f>'2. Cadena de Valor'!F$81</f>
        <v>0</v>
      </c>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row>
    <row r="73" spans="1:44" x14ac:dyDescent="0.25">
      <c r="A73" s="195"/>
      <c r="B73" s="195"/>
      <c r="C73" s="195"/>
      <c r="D73" s="195"/>
      <c r="E73" s="46">
        <f>'2. Cadena de Valor'!E$82</f>
        <v>0</v>
      </c>
      <c r="F73" s="46">
        <f>'2. Cadena de Valor'!F$82</f>
        <v>0</v>
      </c>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row>
    <row r="74" spans="1:44" x14ac:dyDescent="0.25">
      <c r="A74" s="195"/>
      <c r="B74" s="195"/>
      <c r="C74" s="195"/>
      <c r="D74" s="195"/>
      <c r="E74" s="46">
        <f>'2. Cadena de Valor'!E$83</f>
        <v>0</v>
      </c>
      <c r="F74" s="46">
        <f>'2. Cadena de Valor'!F$83</f>
        <v>0</v>
      </c>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row>
    <row r="75" spans="1:44" x14ac:dyDescent="0.25">
      <c r="A75" s="195"/>
      <c r="B75" s="195"/>
      <c r="C75" s="195"/>
      <c r="D75" s="195"/>
      <c r="E75" s="46">
        <f>'2. Cadena de Valor'!E$84</f>
        <v>0</v>
      </c>
      <c r="F75" s="46">
        <f>'2. Cadena de Valor'!F$84</f>
        <v>0</v>
      </c>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row>
    <row r="76" spans="1:44" x14ac:dyDescent="0.25">
      <c r="A76" s="195"/>
      <c r="B76" s="195"/>
      <c r="C76" s="195"/>
      <c r="D76" s="195"/>
      <c r="E76" s="46">
        <f>'2. Cadena de Valor'!E$85</f>
        <v>0</v>
      </c>
      <c r="F76" s="46">
        <f>'2. Cadena de Valor'!F$85</f>
        <v>0</v>
      </c>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row>
    <row r="77" spans="1:44" x14ac:dyDescent="0.25">
      <c r="A77" s="195"/>
      <c r="B77" s="195"/>
      <c r="C77" s="195"/>
      <c r="D77" s="195"/>
      <c r="E77" s="46">
        <f>'2. Cadena de Valor'!E$86</f>
        <v>0</v>
      </c>
      <c r="F77" s="46">
        <f>'2. Cadena de Valor'!F$86</f>
        <v>0</v>
      </c>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row>
    <row r="78" spans="1:44" x14ac:dyDescent="0.25">
      <c r="A78" s="196"/>
      <c r="B78" s="196"/>
      <c r="C78" s="196"/>
      <c r="D78" s="196"/>
      <c r="E78" s="46">
        <f>'2. Cadena de Valor'!E$87</f>
        <v>0</v>
      </c>
      <c r="F78" s="46">
        <f>'2. Cadena de Valor'!F$87</f>
        <v>0</v>
      </c>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row>
    <row r="79" spans="1:44" x14ac:dyDescent="0.25">
      <c r="A79" s="194">
        <f>'2. Cadena de Valor'!$A$89</f>
        <v>0</v>
      </c>
      <c r="B79" s="194" t="e">
        <f>'2. Cadena de Valor'!$B$89</f>
        <v>#N/A</v>
      </c>
      <c r="C79" s="194">
        <f>'2. Cadena de Valor'!$C$89</f>
        <v>0</v>
      </c>
      <c r="D79" s="194">
        <f>'2. Cadena de Valor'!$D$89</f>
        <v>0</v>
      </c>
      <c r="E79" s="46">
        <f>'2. Cadena de Valor'!E$89</f>
        <v>0</v>
      </c>
      <c r="F79" s="46">
        <f>'2. Cadena de Valor'!F$89</f>
        <v>0</v>
      </c>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row>
    <row r="80" spans="1:44" x14ac:dyDescent="0.25">
      <c r="A80" s="195"/>
      <c r="B80" s="195"/>
      <c r="C80" s="195"/>
      <c r="D80" s="195"/>
      <c r="E80" s="46">
        <f>'2. Cadena de Valor'!E$90</f>
        <v>0</v>
      </c>
      <c r="F80" s="46">
        <f>'2. Cadena de Valor'!F$90</f>
        <v>0</v>
      </c>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row>
    <row r="81" spans="1:44" x14ac:dyDescent="0.25">
      <c r="A81" s="195"/>
      <c r="B81" s="195"/>
      <c r="C81" s="195"/>
      <c r="D81" s="195"/>
      <c r="E81" s="46">
        <f>'2. Cadena de Valor'!E$91</f>
        <v>0</v>
      </c>
      <c r="F81" s="46">
        <f>'2. Cadena de Valor'!F$91</f>
        <v>0</v>
      </c>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row>
    <row r="82" spans="1:44" x14ac:dyDescent="0.25">
      <c r="A82" s="195"/>
      <c r="B82" s="195"/>
      <c r="C82" s="195"/>
      <c r="D82" s="195"/>
      <c r="E82" s="46">
        <f>'2. Cadena de Valor'!E$92</f>
        <v>0</v>
      </c>
      <c r="F82" s="46">
        <f>'2. Cadena de Valor'!F$92</f>
        <v>0</v>
      </c>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row>
    <row r="83" spans="1:44" x14ac:dyDescent="0.25">
      <c r="A83" s="195"/>
      <c r="B83" s="195"/>
      <c r="C83" s="195"/>
      <c r="D83" s="195"/>
      <c r="E83" s="46">
        <f>'2. Cadena de Valor'!E$93</f>
        <v>0</v>
      </c>
      <c r="F83" s="46">
        <f>'2. Cadena de Valor'!F$93</f>
        <v>0</v>
      </c>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row>
    <row r="84" spans="1:44" x14ac:dyDescent="0.25">
      <c r="A84" s="195"/>
      <c r="B84" s="195"/>
      <c r="C84" s="195"/>
      <c r="D84" s="195"/>
      <c r="E84" s="46">
        <f>'2. Cadena de Valor'!E$94</f>
        <v>0</v>
      </c>
      <c r="F84" s="46">
        <f>'2. Cadena de Valor'!F$94</f>
        <v>0</v>
      </c>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row>
    <row r="85" spans="1:44" x14ac:dyDescent="0.25">
      <c r="A85" s="195"/>
      <c r="B85" s="195"/>
      <c r="C85" s="195"/>
      <c r="D85" s="195"/>
      <c r="E85" s="46">
        <f>'2. Cadena de Valor'!E$95</f>
        <v>0</v>
      </c>
      <c r="F85" s="46">
        <f>'2. Cadena de Valor'!F$95</f>
        <v>0</v>
      </c>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row>
    <row r="86" spans="1:44" x14ac:dyDescent="0.25">
      <c r="A86" s="195"/>
      <c r="B86" s="195"/>
      <c r="C86" s="195"/>
      <c r="D86" s="195"/>
      <c r="E86" s="46">
        <f>'2. Cadena de Valor'!E$96</f>
        <v>0</v>
      </c>
      <c r="F86" s="46">
        <f>'2. Cadena de Valor'!F$96</f>
        <v>0</v>
      </c>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row>
    <row r="87" spans="1:44" x14ac:dyDescent="0.25">
      <c r="A87" s="196"/>
      <c r="B87" s="196"/>
      <c r="C87" s="196"/>
      <c r="D87" s="196"/>
      <c r="E87" s="46">
        <f>'2. Cadena de Valor'!E$97</f>
        <v>0</v>
      </c>
      <c r="F87" s="46">
        <f>'2. Cadena de Valor'!F$97</f>
        <v>0</v>
      </c>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row>
    <row r="88" spans="1:44" x14ac:dyDescent="0.25">
      <c r="A88" s="28"/>
      <c r="B88" s="28"/>
      <c r="C88" s="28"/>
      <c r="D88" s="28"/>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row>
    <row r="89" spans="1:44" ht="30" customHeight="1" x14ac:dyDescent="0.25">
      <c r="A89" s="86" t="s">
        <v>32</v>
      </c>
      <c r="B89" s="202">
        <f>'2. Cadena de Valor'!$B$101</f>
        <v>0</v>
      </c>
      <c r="C89" s="203"/>
      <c r="D89" s="203"/>
      <c r="E89" s="203"/>
      <c r="F89" s="203"/>
      <c r="G89" s="203"/>
      <c r="H89" s="203"/>
      <c r="I89" s="203"/>
      <c r="J89" s="203"/>
      <c r="K89" s="203"/>
      <c r="L89" s="203"/>
      <c r="M89" s="203"/>
      <c r="N89" s="203"/>
      <c r="O89" s="203"/>
      <c r="P89" s="203"/>
      <c r="Q89" s="203"/>
      <c r="R89" s="203"/>
      <c r="S89" s="203"/>
      <c r="T89" s="203"/>
      <c r="U89" s="203"/>
      <c r="V89" s="203"/>
      <c r="W89" s="203"/>
      <c r="X89" s="203"/>
      <c r="Y89" s="203"/>
      <c r="Z89" s="203"/>
      <c r="AA89" s="203"/>
      <c r="AB89" s="203"/>
      <c r="AC89" s="203"/>
      <c r="AD89" s="203"/>
      <c r="AE89" s="203"/>
      <c r="AF89" s="203"/>
      <c r="AG89" s="203"/>
      <c r="AH89" s="203"/>
      <c r="AI89" s="203"/>
      <c r="AJ89" s="203"/>
      <c r="AK89" s="203"/>
      <c r="AL89" s="203"/>
      <c r="AM89" s="203"/>
      <c r="AN89" s="203"/>
      <c r="AO89" s="203"/>
      <c r="AP89" s="203"/>
      <c r="AQ89" s="203"/>
      <c r="AR89" s="204"/>
    </row>
    <row r="90" spans="1:44" ht="30" customHeight="1" x14ac:dyDescent="0.25">
      <c r="A90" s="86" t="s">
        <v>38</v>
      </c>
      <c r="B90" s="202" t="e">
        <f>'2. Cadena de Valor'!$B$102</f>
        <v>#N/A</v>
      </c>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c r="AA90" s="203"/>
      <c r="AB90" s="203"/>
      <c r="AC90" s="203"/>
      <c r="AD90" s="203"/>
      <c r="AE90" s="203"/>
      <c r="AF90" s="203"/>
      <c r="AG90" s="203"/>
      <c r="AH90" s="203"/>
      <c r="AI90" s="203"/>
      <c r="AJ90" s="203"/>
      <c r="AK90" s="203"/>
      <c r="AL90" s="203"/>
      <c r="AM90" s="203"/>
      <c r="AN90" s="203"/>
      <c r="AO90" s="203"/>
      <c r="AP90" s="203"/>
      <c r="AQ90" s="203"/>
      <c r="AR90" s="204"/>
    </row>
    <row r="91" spans="1:44" x14ac:dyDescent="0.25">
      <c r="A91" s="194">
        <f>'2. Cadena de Valor'!$A$105</f>
        <v>0</v>
      </c>
      <c r="B91" s="194" t="e">
        <f>'2. Cadena de Valor'!$B$105</f>
        <v>#N/A</v>
      </c>
      <c r="C91" s="194">
        <f>'2. Cadena de Valor'!$C$105</f>
        <v>0</v>
      </c>
      <c r="D91" s="194">
        <f>'2. Cadena de Valor'!$D$105</f>
        <v>0</v>
      </c>
      <c r="E91" s="46">
        <f>'2. Cadena de Valor'!E$105</f>
        <v>0</v>
      </c>
      <c r="F91" s="46">
        <f>'2. Cadena de Valor'!F$105</f>
        <v>0</v>
      </c>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row>
    <row r="92" spans="1:44" x14ac:dyDescent="0.25">
      <c r="A92" s="195"/>
      <c r="B92" s="195"/>
      <c r="C92" s="195"/>
      <c r="D92" s="195"/>
      <c r="E92" s="46">
        <f>'2. Cadena de Valor'!E$106</f>
        <v>0</v>
      </c>
      <c r="F92" s="46">
        <f>'2. Cadena de Valor'!F$106</f>
        <v>0</v>
      </c>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row>
    <row r="93" spans="1:44" x14ac:dyDescent="0.25">
      <c r="A93" s="195"/>
      <c r="B93" s="195"/>
      <c r="C93" s="195"/>
      <c r="D93" s="195"/>
      <c r="E93" s="46">
        <f>'2. Cadena de Valor'!E$107</f>
        <v>0</v>
      </c>
      <c r="F93" s="46">
        <f>'2. Cadena de Valor'!F$107</f>
        <v>0</v>
      </c>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row>
    <row r="94" spans="1:44" x14ac:dyDescent="0.25">
      <c r="A94" s="195"/>
      <c r="B94" s="195"/>
      <c r="C94" s="195"/>
      <c r="D94" s="195"/>
      <c r="E94" s="46">
        <f>'2. Cadena de Valor'!E$108</f>
        <v>0</v>
      </c>
      <c r="F94" s="46">
        <f>'2. Cadena de Valor'!F$108</f>
        <v>0</v>
      </c>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row>
    <row r="95" spans="1:44" x14ac:dyDescent="0.25">
      <c r="A95" s="195"/>
      <c r="B95" s="195"/>
      <c r="C95" s="195"/>
      <c r="D95" s="195"/>
      <c r="E95" s="46">
        <f>'2. Cadena de Valor'!E$109</f>
        <v>0</v>
      </c>
      <c r="F95" s="46">
        <f>'2. Cadena de Valor'!F$109</f>
        <v>0</v>
      </c>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row>
    <row r="96" spans="1:44" x14ac:dyDescent="0.25">
      <c r="A96" s="195"/>
      <c r="B96" s="195"/>
      <c r="C96" s="195"/>
      <c r="D96" s="195"/>
      <c r="E96" s="46">
        <f>'2. Cadena de Valor'!E$110</f>
        <v>0</v>
      </c>
      <c r="F96" s="46">
        <f>'2. Cadena de Valor'!F$110</f>
        <v>0</v>
      </c>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row>
    <row r="97" spans="1:44" x14ac:dyDescent="0.25">
      <c r="A97" s="195"/>
      <c r="B97" s="195"/>
      <c r="C97" s="195"/>
      <c r="D97" s="195"/>
      <c r="E97" s="46">
        <f>'2. Cadena de Valor'!E$111</f>
        <v>0</v>
      </c>
      <c r="F97" s="46">
        <f>'2. Cadena de Valor'!F$111</f>
        <v>0</v>
      </c>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row>
    <row r="98" spans="1:44" x14ac:dyDescent="0.25">
      <c r="A98" s="195"/>
      <c r="B98" s="195"/>
      <c r="C98" s="195"/>
      <c r="D98" s="195"/>
      <c r="E98" s="46">
        <f>'2. Cadena de Valor'!E$112</f>
        <v>0</v>
      </c>
      <c r="F98" s="46">
        <f>'2. Cadena de Valor'!F$112</f>
        <v>0</v>
      </c>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row>
    <row r="99" spans="1:44" x14ac:dyDescent="0.25">
      <c r="A99" s="196"/>
      <c r="B99" s="196"/>
      <c r="C99" s="196"/>
      <c r="D99" s="196"/>
      <c r="E99" s="46">
        <f>'2. Cadena de Valor'!E$113</f>
        <v>0</v>
      </c>
      <c r="F99" s="46">
        <f>'2. Cadena de Valor'!F$113</f>
        <v>0</v>
      </c>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row>
    <row r="100" spans="1:44" x14ac:dyDescent="0.25">
      <c r="A100" s="194">
        <f>'2. Cadena de Valor'!$A$115</f>
        <v>0</v>
      </c>
      <c r="B100" s="194" t="e">
        <f>'2. Cadena de Valor'!$B$115</f>
        <v>#N/A</v>
      </c>
      <c r="C100" s="194">
        <f>'2. Cadena de Valor'!$C$115</f>
        <v>0</v>
      </c>
      <c r="D100" s="194">
        <f>'2. Cadena de Valor'!$D$115</f>
        <v>0</v>
      </c>
      <c r="E100" s="46">
        <f>'2. Cadena de Valor'!E$115</f>
        <v>0</v>
      </c>
      <c r="F100" s="46">
        <f>'2. Cadena de Valor'!F$115</f>
        <v>0</v>
      </c>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row>
    <row r="101" spans="1:44" x14ac:dyDescent="0.25">
      <c r="A101" s="195"/>
      <c r="B101" s="195"/>
      <c r="C101" s="195"/>
      <c r="D101" s="195"/>
      <c r="E101" s="46">
        <f>'2. Cadena de Valor'!E$116</f>
        <v>0</v>
      </c>
      <c r="F101" s="46">
        <f>'2. Cadena de Valor'!F$116</f>
        <v>0</v>
      </c>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row>
    <row r="102" spans="1:44" x14ac:dyDescent="0.25">
      <c r="A102" s="195"/>
      <c r="B102" s="195"/>
      <c r="C102" s="195"/>
      <c r="D102" s="195"/>
      <c r="E102" s="46">
        <f>'2. Cadena de Valor'!E$117</f>
        <v>0</v>
      </c>
      <c r="F102" s="46">
        <f>'2. Cadena de Valor'!F$117</f>
        <v>0</v>
      </c>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row>
    <row r="103" spans="1:44" x14ac:dyDescent="0.25">
      <c r="A103" s="195"/>
      <c r="B103" s="195"/>
      <c r="C103" s="195"/>
      <c r="D103" s="195"/>
      <c r="E103" s="46">
        <f>'2. Cadena de Valor'!E$118</f>
        <v>0</v>
      </c>
      <c r="F103" s="46">
        <f>'2. Cadena de Valor'!F$118</f>
        <v>0</v>
      </c>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row>
    <row r="104" spans="1:44" x14ac:dyDescent="0.25">
      <c r="A104" s="195"/>
      <c r="B104" s="195"/>
      <c r="C104" s="195"/>
      <c r="D104" s="195"/>
      <c r="E104" s="46">
        <f>'2. Cadena de Valor'!E$119</f>
        <v>0</v>
      </c>
      <c r="F104" s="46">
        <f>'2. Cadena de Valor'!F$119</f>
        <v>0</v>
      </c>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row>
    <row r="105" spans="1:44" x14ac:dyDescent="0.25">
      <c r="A105" s="195"/>
      <c r="B105" s="195"/>
      <c r="C105" s="195"/>
      <c r="D105" s="195"/>
      <c r="E105" s="46">
        <f>'2. Cadena de Valor'!E$120</f>
        <v>0</v>
      </c>
      <c r="F105" s="46">
        <f>'2. Cadena de Valor'!F$120</f>
        <v>0</v>
      </c>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row>
    <row r="106" spans="1:44" x14ac:dyDescent="0.25">
      <c r="A106" s="195"/>
      <c r="B106" s="195"/>
      <c r="C106" s="195"/>
      <c r="D106" s="195"/>
      <c r="E106" s="46">
        <f>'2. Cadena de Valor'!E$121</f>
        <v>0</v>
      </c>
      <c r="F106" s="46">
        <f>'2. Cadena de Valor'!F$121</f>
        <v>0</v>
      </c>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row>
    <row r="107" spans="1:44" x14ac:dyDescent="0.25">
      <c r="A107" s="195"/>
      <c r="B107" s="195"/>
      <c r="C107" s="195"/>
      <c r="D107" s="195"/>
      <c r="E107" s="46">
        <f>'2. Cadena de Valor'!E$122</f>
        <v>0</v>
      </c>
      <c r="F107" s="46">
        <f>'2. Cadena de Valor'!F$122</f>
        <v>0</v>
      </c>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row>
    <row r="108" spans="1:44" x14ac:dyDescent="0.25">
      <c r="A108" s="196"/>
      <c r="B108" s="196"/>
      <c r="C108" s="196"/>
      <c r="D108" s="196"/>
      <c r="E108" s="46">
        <f>'2. Cadena de Valor'!E$123</f>
        <v>0</v>
      </c>
      <c r="F108" s="46">
        <f>'2. Cadena de Valor'!F$123</f>
        <v>0</v>
      </c>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row>
    <row r="109" spans="1:44" x14ac:dyDescent="0.25">
      <c r="A109" s="194">
        <f>'2. Cadena de Valor'!$A$125</f>
        <v>0</v>
      </c>
      <c r="B109" s="194" t="e">
        <f>'2. Cadena de Valor'!$B$125</f>
        <v>#N/A</v>
      </c>
      <c r="C109" s="194">
        <f>'2. Cadena de Valor'!$C$125</f>
        <v>0</v>
      </c>
      <c r="D109" s="194">
        <f>'2. Cadena de Valor'!$D$125</f>
        <v>0</v>
      </c>
      <c r="E109" s="46">
        <f>'2. Cadena de Valor'!E$125</f>
        <v>0</v>
      </c>
      <c r="F109" s="46">
        <f>'2. Cadena de Valor'!F$125</f>
        <v>0</v>
      </c>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row>
    <row r="110" spans="1:44" x14ac:dyDescent="0.25">
      <c r="A110" s="195"/>
      <c r="B110" s="195"/>
      <c r="C110" s="195"/>
      <c r="D110" s="195"/>
      <c r="E110" s="46">
        <f>'2. Cadena de Valor'!E$126</f>
        <v>0</v>
      </c>
      <c r="F110" s="46">
        <f>'2. Cadena de Valor'!F$126</f>
        <v>0</v>
      </c>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row>
    <row r="111" spans="1:44" x14ac:dyDescent="0.25">
      <c r="A111" s="195"/>
      <c r="B111" s="195"/>
      <c r="C111" s="195"/>
      <c r="D111" s="195"/>
      <c r="E111" s="46">
        <f>'2. Cadena de Valor'!E$127</f>
        <v>0</v>
      </c>
      <c r="F111" s="46">
        <f>'2. Cadena de Valor'!F$127</f>
        <v>0</v>
      </c>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row>
    <row r="112" spans="1:44" x14ac:dyDescent="0.25">
      <c r="A112" s="195"/>
      <c r="B112" s="195"/>
      <c r="C112" s="195"/>
      <c r="D112" s="195"/>
      <c r="E112" s="46">
        <f>'2. Cadena de Valor'!E$128</f>
        <v>0</v>
      </c>
      <c r="F112" s="46">
        <f>'2. Cadena de Valor'!F$128</f>
        <v>0</v>
      </c>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row>
    <row r="113" spans="1:44" x14ac:dyDescent="0.25">
      <c r="A113" s="195"/>
      <c r="B113" s="195"/>
      <c r="C113" s="195"/>
      <c r="D113" s="195"/>
      <c r="E113" s="46">
        <f>'2. Cadena de Valor'!E$129</f>
        <v>0</v>
      </c>
      <c r="F113" s="46">
        <f>'2. Cadena de Valor'!F$129</f>
        <v>0</v>
      </c>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row>
    <row r="114" spans="1:44" x14ac:dyDescent="0.25">
      <c r="A114" s="195"/>
      <c r="B114" s="195"/>
      <c r="C114" s="195"/>
      <c r="D114" s="195"/>
      <c r="E114" s="46">
        <f>'2. Cadena de Valor'!E$130</f>
        <v>0</v>
      </c>
      <c r="F114" s="46">
        <f>'2. Cadena de Valor'!F$130</f>
        <v>0</v>
      </c>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row>
    <row r="115" spans="1:44" x14ac:dyDescent="0.25">
      <c r="A115" s="195"/>
      <c r="B115" s="195"/>
      <c r="C115" s="195"/>
      <c r="D115" s="195"/>
      <c r="E115" s="46">
        <f>'2. Cadena de Valor'!E$131</f>
        <v>0</v>
      </c>
      <c r="F115" s="46">
        <f>'2. Cadena de Valor'!F$131</f>
        <v>0</v>
      </c>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row>
    <row r="116" spans="1:44" x14ac:dyDescent="0.25">
      <c r="A116" s="195"/>
      <c r="B116" s="195"/>
      <c r="C116" s="195"/>
      <c r="D116" s="195"/>
      <c r="E116" s="46">
        <f>'2. Cadena de Valor'!E$132</f>
        <v>0</v>
      </c>
      <c r="F116" s="46">
        <f>'2. Cadena de Valor'!F$132</f>
        <v>0</v>
      </c>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row>
    <row r="117" spans="1:44" x14ac:dyDescent="0.25">
      <c r="A117" s="196"/>
      <c r="B117" s="196"/>
      <c r="C117" s="196"/>
      <c r="D117" s="196"/>
      <c r="E117" s="46">
        <f>'2. Cadena de Valor'!E$133</f>
        <v>0</v>
      </c>
      <c r="F117" s="46">
        <f>'2. Cadena de Valor'!F$133</f>
        <v>0</v>
      </c>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row>
    <row r="118" spans="1:44" x14ac:dyDescent="0.25">
      <c r="A118" s="194">
        <f>'2. Cadena de Valor'!$A$135</f>
        <v>0</v>
      </c>
      <c r="B118" s="194" t="e">
        <f>'2. Cadena de Valor'!$B$135</f>
        <v>#N/A</v>
      </c>
      <c r="C118" s="194">
        <f>'2. Cadena de Valor'!$C$135</f>
        <v>0</v>
      </c>
      <c r="D118" s="194">
        <f>'2. Cadena de Valor'!$D$135</f>
        <v>0</v>
      </c>
      <c r="E118" s="46">
        <f>'2. Cadena de Valor'!E$135</f>
        <v>0</v>
      </c>
      <c r="F118" s="46">
        <f>'2. Cadena de Valor'!F$135</f>
        <v>0</v>
      </c>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row>
    <row r="119" spans="1:44" x14ac:dyDescent="0.25">
      <c r="A119" s="195"/>
      <c r="B119" s="195"/>
      <c r="C119" s="195"/>
      <c r="D119" s="195"/>
      <c r="E119" s="46">
        <f>'2. Cadena de Valor'!E$136</f>
        <v>0</v>
      </c>
      <c r="F119" s="46">
        <f>'2. Cadena de Valor'!F$136</f>
        <v>0</v>
      </c>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row>
    <row r="120" spans="1:44" x14ac:dyDescent="0.25">
      <c r="A120" s="195"/>
      <c r="B120" s="195"/>
      <c r="C120" s="195"/>
      <c r="D120" s="195"/>
      <c r="E120" s="46">
        <f>'2. Cadena de Valor'!E$137</f>
        <v>0</v>
      </c>
      <c r="F120" s="46">
        <f>'2. Cadena de Valor'!F$137</f>
        <v>0</v>
      </c>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row>
    <row r="121" spans="1:44" x14ac:dyDescent="0.25">
      <c r="A121" s="195"/>
      <c r="B121" s="195"/>
      <c r="C121" s="195"/>
      <c r="D121" s="195"/>
      <c r="E121" s="46">
        <f>'2. Cadena de Valor'!E$138</f>
        <v>0</v>
      </c>
      <c r="F121" s="46">
        <f>'2. Cadena de Valor'!F$138</f>
        <v>0</v>
      </c>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row>
    <row r="122" spans="1:44" x14ac:dyDescent="0.25">
      <c r="A122" s="195"/>
      <c r="B122" s="195"/>
      <c r="C122" s="195"/>
      <c r="D122" s="195"/>
      <c r="E122" s="46">
        <f>'2. Cadena de Valor'!E$139</f>
        <v>0</v>
      </c>
      <c r="F122" s="46">
        <f>'2. Cadena de Valor'!F$139</f>
        <v>0</v>
      </c>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row>
    <row r="123" spans="1:44" x14ac:dyDescent="0.25">
      <c r="A123" s="195"/>
      <c r="B123" s="195"/>
      <c r="C123" s="195"/>
      <c r="D123" s="195"/>
      <c r="E123" s="46">
        <f>'2. Cadena de Valor'!E$140</f>
        <v>0</v>
      </c>
      <c r="F123" s="46">
        <f>'2. Cadena de Valor'!F$140</f>
        <v>0</v>
      </c>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row>
    <row r="124" spans="1:44" x14ac:dyDescent="0.25">
      <c r="A124" s="195"/>
      <c r="B124" s="195"/>
      <c r="C124" s="195"/>
      <c r="D124" s="195"/>
      <c r="E124" s="46">
        <f>'2. Cadena de Valor'!E$141</f>
        <v>0</v>
      </c>
      <c r="F124" s="46">
        <f>'2. Cadena de Valor'!F$141</f>
        <v>0</v>
      </c>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row>
    <row r="125" spans="1:44" x14ac:dyDescent="0.25">
      <c r="A125" s="195"/>
      <c r="B125" s="195"/>
      <c r="C125" s="195"/>
      <c r="D125" s="195"/>
      <c r="E125" s="46">
        <f>'2. Cadena de Valor'!E$142</f>
        <v>0</v>
      </c>
      <c r="F125" s="46">
        <f>'2. Cadena de Valor'!F$142</f>
        <v>0</v>
      </c>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row>
    <row r="126" spans="1:44" x14ac:dyDescent="0.25">
      <c r="A126" s="196"/>
      <c r="B126" s="196"/>
      <c r="C126" s="196"/>
      <c r="D126" s="196"/>
      <c r="E126" s="46">
        <f>'2. Cadena de Valor'!E$143</f>
        <v>0</v>
      </c>
      <c r="F126" s="46">
        <f>'2. Cadena de Valor'!F$143</f>
        <v>0</v>
      </c>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row>
    <row r="127" spans="1:44" x14ac:dyDescent="0.25">
      <c r="A127" s="28"/>
      <c r="B127" s="28"/>
      <c r="C127" s="28"/>
      <c r="D127" s="28"/>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row>
    <row r="128" spans="1:44" ht="30" customHeight="1" x14ac:dyDescent="0.25">
      <c r="A128" s="86" t="s">
        <v>32</v>
      </c>
      <c r="B128" s="202">
        <f>'2. Cadena de Valor'!$B$147</f>
        <v>0</v>
      </c>
      <c r="C128" s="203"/>
      <c r="D128" s="203"/>
      <c r="E128" s="203"/>
      <c r="F128" s="203"/>
      <c r="G128" s="203"/>
      <c r="H128" s="203"/>
      <c r="I128" s="203"/>
      <c r="J128" s="203"/>
      <c r="K128" s="203"/>
      <c r="L128" s="203"/>
      <c r="M128" s="203"/>
      <c r="N128" s="203"/>
      <c r="O128" s="203"/>
      <c r="P128" s="203"/>
      <c r="Q128" s="203"/>
      <c r="R128" s="203"/>
      <c r="S128" s="203"/>
      <c r="T128" s="203"/>
      <c r="U128" s="203"/>
      <c r="V128" s="203"/>
      <c r="W128" s="203"/>
      <c r="X128" s="203"/>
      <c r="Y128" s="203"/>
      <c r="Z128" s="203"/>
      <c r="AA128" s="203"/>
      <c r="AB128" s="203"/>
      <c r="AC128" s="203"/>
      <c r="AD128" s="203"/>
      <c r="AE128" s="203"/>
      <c r="AF128" s="203"/>
      <c r="AG128" s="203"/>
      <c r="AH128" s="203"/>
      <c r="AI128" s="203"/>
      <c r="AJ128" s="203"/>
      <c r="AK128" s="203"/>
      <c r="AL128" s="203"/>
      <c r="AM128" s="203"/>
      <c r="AN128" s="203"/>
      <c r="AO128" s="203"/>
      <c r="AP128" s="203"/>
      <c r="AQ128" s="203"/>
      <c r="AR128" s="204"/>
    </row>
    <row r="129" spans="1:44" ht="30" customHeight="1" x14ac:dyDescent="0.25">
      <c r="A129" s="86" t="s">
        <v>38</v>
      </c>
      <c r="B129" s="202" t="e">
        <f>'2. Cadena de Valor'!$B$148</f>
        <v>#N/A</v>
      </c>
      <c r="C129" s="203"/>
      <c r="D129" s="203"/>
      <c r="E129" s="203"/>
      <c r="F129" s="203"/>
      <c r="G129" s="203"/>
      <c r="H129" s="203"/>
      <c r="I129" s="203"/>
      <c r="J129" s="203"/>
      <c r="K129" s="203"/>
      <c r="L129" s="203"/>
      <c r="M129" s="203"/>
      <c r="N129" s="203"/>
      <c r="O129" s="203"/>
      <c r="P129" s="203"/>
      <c r="Q129" s="203"/>
      <c r="R129" s="203"/>
      <c r="S129" s="203"/>
      <c r="T129" s="203"/>
      <c r="U129" s="203"/>
      <c r="V129" s="203"/>
      <c r="W129" s="203"/>
      <c r="X129" s="203"/>
      <c r="Y129" s="203"/>
      <c r="Z129" s="203"/>
      <c r="AA129" s="203"/>
      <c r="AB129" s="203"/>
      <c r="AC129" s="203"/>
      <c r="AD129" s="203"/>
      <c r="AE129" s="203"/>
      <c r="AF129" s="203"/>
      <c r="AG129" s="203"/>
      <c r="AH129" s="203"/>
      <c r="AI129" s="203"/>
      <c r="AJ129" s="203"/>
      <c r="AK129" s="203"/>
      <c r="AL129" s="203"/>
      <c r="AM129" s="203"/>
      <c r="AN129" s="203"/>
      <c r="AO129" s="203"/>
      <c r="AP129" s="203"/>
      <c r="AQ129" s="203"/>
      <c r="AR129" s="204"/>
    </row>
    <row r="130" spans="1:44" x14ac:dyDescent="0.25">
      <c r="A130" s="194">
        <f>'2. Cadena de Valor'!$A$151</f>
        <v>0</v>
      </c>
      <c r="B130" s="194" t="e">
        <f>'2. Cadena de Valor'!$B$151</f>
        <v>#N/A</v>
      </c>
      <c r="C130" s="194">
        <f>'2. Cadena de Valor'!$C$151</f>
        <v>0</v>
      </c>
      <c r="D130" s="194">
        <f>'2. Cadena de Valor'!$D$151</f>
        <v>0</v>
      </c>
      <c r="E130" s="46">
        <f>'2. Cadena de Valor'!E$151</f>
        <v>0</v>
      </c>
      <c r="F130" s="46">
        <f>'2. Cadena de Valor'!F$151</f>
        <v>0</v>
      </c>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row>
    <row r="131" spans="1:44" x14ac:dyDescent="0.25">
      <c r="A131" s="195"/>
      <c r="B131" s="195"/>
      <c r="C131" s="195"/>
      <c r="D131" s="195"/>
      <c r="E131" s="46">
        <f>'2. Cadena de Valor'!E$152</f>
        <v>0</v>
      </c>
      <c r="F131" s="46">
        <f>'2. Cadena de Valor'!F$152</f>
        <v>0</v>
      </c>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row>
    <row r="132" spans="1:44" x14ac:dyDescent="0.25">
      <c r="A132" s="195"/>
      <c r="B132" s="195"/>
      <c r="C132" s="195"/>
      <c r="D132" s="195"/>
      <c r="E132" s="46">
        <f>'2. Cadena de Valor'!E$153</f>
        <v>0</v>
      </c>
      <c r="F132" s="46">
        <f>'2. Cadena de Valor'!F$153</f>
        <v>0</v>
      </c>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row>
    <row r="133" spans="1:44" x14ac:dyDescent="0.25">
      <c r="A133" s="195"/>
      <c r="B133" s="195"/>
      <c r="C133" s="195"/>
      <c r="D133" s="195"/>
      <c r="E133" s="46">
        <f>'2. Cadena de Valor'!E$154</f>
        <v>0</v>
      </c>
      <c r="F133" s="46">
        <f>'2. Cadena de Valor'!F$154</f>
        <v>0</v>
      </c>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row>
    <row r="134" spans="1:44" x14ac:dyDescent="0.25">
      <c r="A134" s="195"/>
      <c r="B134" s="195"/>
      <c r="C134" s="195"/>
      <c r="D134" s="195"/>
      <c r="E134" s="46">
        <f>'2. Cadena de Valor'!E$155</f>
        <v>0</v>
      </c>
      <c r="F134" s="46">
        <f>'2. Cadena de Valor'!F$155</f>
        <v>0</v>
      </c>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row>
    <row r="135" spans="1:44" x14ac:dyDescent="0.25">
      <c r="A135" s="195"/>
      <c r="B135" s="195"/>
      <c r="C135" s="195"/>
      <c r="D135" s="195"/>
      <c r="E135" s="46">
        <f>'2. Cadena de Valor'!E$156</f>
        <v>0</v>
      </c>
      <c r="F135" s="46">
        <f>'2. Cadena de Valor'!F$156</f>
        <v>0</v>
      </c>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row>
    <row r="136" spans="1:44" x14ac:dyDescent="0.25">
      <c r="A136" s="195"/>
      <c r="B136" s="195"/>
      <c r="C136" s="195"/>
      <c r="D136" s="195"/>
      <c r="E136" s="46">
        <f>'2. Cadena de Valor'!E$157</f>
        <v>0</v>
      </c>
      <c r="F136" s="46">
        <f>'2. Cadena de Valor'!F$157</f>
        <v>0</v>
      </c>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row>
    <row r="137" spans="1:44" x14ac:dyDescent="0.25">
      <c r="A137" s="195"/>
      <c r="B137" s="195"/>
      <c r="C137" s="195"/>
      <c r="D137" s="195"/>
      <c r="E137" s="46">
        <f>'2. Cadena de Valor'!E$158</f>
        <v>0</v>
      </c>
      <c r="F137" s="46">
        <f>'2. Cadena de Valor'!F$158</f>
        <v>0</v>
      </c>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row>
    <row r="138" spans="1:44" x14ac:dyDescent="0.25">
      <c r="A138" s="196"/>
      <c r="B138" s="196"/>
      <c r="C138" s="196"/>
      <c r="D138" s="196"/>
      <c r="E138" s="46">
        <f>'2. Cadena de Valor'!E$159</f>
        <v>0</v>
      </c>
      <c r="F138" s="46">
        <f>'2. Cadena de Valor'!F$159</f>
        <v>0</v>
      </c>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row>
    <row r="139" spans="1:44" x14ac:dyDescent="0.25">
      <c r="A139" s="194">
        <f>'2. Cadena de Valor'!$A$161</f>
        <v>0</v>
      </c>
      <c r="B139" s="194" t="e">
        <f>'2. Cadena de Valor'!$B$161</f>
        <v>#N/A</v>
      </c>
      <c r="C139" s="194">
        <f>'2. Cadena de Valor'!$C$161</f>
        <v>0</v>
      </c>
      <c r="D139" s="194">
        <f>'2. Cadena de Valor'!$D$161</f>
        <v>0</v>
      </c>
      <c r="E139" s="46">
        <f>'2. Cadena de Valor'!E$161</f>
        <v>0</v>
      </c>
      <c r="F139" s="46">
        <f>'2. Cadena de Valor'!F$161</f>
        <v>0</v>
      </c>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row>
    <row r="140" spans="1:44" x14ac:dyDescent="0.25">
      <c r="A140" s="195"/>
      <c r="B140" s="195"/>
      <c r="C140" s="195"/>
      <c r="D140" s="195"/>
      <c r="E140" s="46">
        <f>'2. Cadena de Valor'!E$162</f>
        <v>0</v>
      </c>
      <c r="F140" s="46">
        <f>'2. Cadena de Valor'!F$162</f>
        <v>0</v>
      </c>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row>
    <row r="141" spans="1:44" x14ac:dyDescent="0.25">
      <c r="A141" s="195"/>
      <c r="B141" s="195"/>
      <c r="C141" s="195"/>
      <c r="D141" s="195"/>
      <c r="E141" s="46">
        <f>'2. Cadena de Valor'!E$163</f>
        <v>0</v>
      </c>
      <c r="F141" s="46">
        <f>'2. Cadena de Valor'!F$163</f>
        <v>0</v>
      </c>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row>
    <row r="142" spans="1:44" x14ac:dyDescent="0.25">
      <c r="A142" s="195"/>
      <c r="B142" s="195"/>
      <c r="C142" s="195"/>
      <c r="D142" s="195"/>
      <c r="E142" s="46">
        <f>'2. Cadena de Valor'!E$164</f>
        <v>0</v>
      </c>
      <c r="F142" s="46">
        <f>'2. Cadena de Valor'!F$164</f>
        <v>0</v>
      </c>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row>
    <row r="143" spans="1:44" x14ac:dyDescent="0.25">
      <c r="A143" s="195"/>
      <c r="B143" s="195"/>
      <c r="C143" s="195"/>
      <c r="D143" s="195"/>
      <c r="E143" s="46">
        <f>'2. Cadena de Valor'!E$165</f>
        <v>0</v>
      </c>
      <c r="F143" s="46">
        <f>'2. Cadena de Valor'!F$165</f>
        <v>0</v>
      </c>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row>
    <row r="144" spans="1:44" x14ac:dyDescent="0.25">
      <c r="A144" s="195"/>
      <c r="B144" s="195"/>
      <c r="C144" s="195"/>
      <c r="D144" s="195"/>
      <c r="E144" s="46">
        <f>'2. Cadena de Valor'!E$166</f>
        <v>0</v>
      </c>
      <c r="F144" s="46">
        <f>'2. Cadena de Valor'!F$166</f>
        <v>0</v>
      </c>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row>
    <row r="145" spans="1:44" x14ac:dyDescent="0.25">
      <c r="A145" s="195"/>
      <c r="B145" s="195"/>
      <c r="C145" s="195"/>
      <c r="D145" s="195"/>
      <c r="E145" s="46">
        <f>'2. Cadena de Valor'!E$167</f>
        <v>0</v>
      </c>
      <c r="F145" s="46">
        <f>'2. Cadena de Valor'!F$167</f>
        <v>0</v>
      </c>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row>
    <row r="146" spans="1:44" x14ac:dyDescent="0.25">
      <c r="A146" s="195"/>
      <c r="B146" s="195"/>
      <c r="C146" s="195"/>
      <c r="D146" s="195"/>
      <c r="E146" s="46">
        <f>'2. Cadena de Valor'!E$168</f>
        <v>0</v>
      </c>
      <c r="F146" s="46">
        <f>'2. Cadena de Valor'!F$168</f>
        <v>0</v>
      </c>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row>
    <row r="147" spans="1:44" x14ac:dyDescent="0.25">
      <c r="A147" s="196"/>
      <c r="B147" s="196"/>
      <c r="C147" s="196"/>
      <c r="D147" s="196"/>
      <c r="E147" s="46">
        <f>'2. Cadena de Valor'!E$169</f>
        <v>0</v>
      </c>
      <c r="F147" s="46">
        <f>'2. Cadena de Valor'!F$169</f>
        <v>0</v>
      </c>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row>
    <row r="148" spans="1:44" x14ac:dyDescent="0.25">
      <c r="A148" s="194">
        <f>'2. Cadena de Valor'!$A$171</f>
        <v>0</v>
      </c>
      <c r="B148" s="194" t="e">
        <f>'2. Cadena de Valor'!$B$171</f>
        <v>#N/A</v>
      </c>
      <c r="C148" s="194">
        <f>'2. Cadena de Valor'!$C$171</f>
        <v>0</v>
      </c>
      <c r="D148" s="194">
        <f>'2. Cadena de Valor'!$D$171</f>
        <v>0</v>
      </c>
      <c r="E148" s="46">
        <f>'2. Cadena de Valor'!E$171</f>
        <v>0</v>
      </c>
      <c r="F148" s="46">
        <f>'2. Cadena de Valor'!F$171</f>
        <v>0</v>
      </c>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row>
    <row r="149" spans="1:44" x14ac:dyDescent="0.25">
      <c r="A149" s="195"/>
      <c r="B149" s="195"/>
      <c r="C149" s="195"/>
      <c r="D149" s="195"/>
      <c r="E149" s="46">
        <f>'2. Cadena de Valor'!E$172</f>
        <v>0</v>
      </c>
      <c r="F149" s="46">
        <f>'2. Cadena de Valor'!F$172</f>
        <v>0</v>
      </c>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row>
    <row r="150" spans="1:44" x14ac:dyDescent="0.25">
      <c r="A150" s="195"/>
      <c r="B150" s="195"/>
      <c r="C150" s="195"/>
      <c r="D150" s="195"/>
      <c r="E150" s="46">
        <f>'2. Cadena de Valor'!E$173</f>
        <v>0</v>
      </c>
      <c r="F150" s="46">
        <f>'2. Cadena de Valor'!F$173</f>
        <v>0</v>
      </c>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row>
    <row r="151" spans="1:44" x14ac:dyDescent="0.25">
      <c r="A151" s="195"/>
      <c r="B151" s="195"/>
      <c r="C151" s="195"/>
      <c r="D151" s="195"/>
      <c r="E151" s="46">
        <f>'2. Cadena de Valor'!E$174</f>
        <v>0</v>
      </c>
      <c r="F151" s="46">
        <f>'2. Cadena de Valor'!F$174</f>
        <v>0</v>
      </c>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row>
    <row r="152" spans="1:44" x14ac:dyDescent="0.25">
      <c r="A152" s="195"/>
      <c r="B152" s="195"/>
      <c r="C152" s="195"/>
      <c r="D152" s="195"/>
      <c r="E152" s="46">
        <f>'2. Cadena de Valor'!E$175</f>
        <v>0</v>
      </c>
      <c r="F152" s="46">
        <f>'2. Cadena de Valor'!F$175</f>
        <v>0</v>
      </c>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row>
    <row r="153" spans="1:44" x14ac:dyDescent="0.25">
      <c r="A153" s="195"/>
      <c r="B153" s="195"/>
      <c r="C153" s="195"/>
      <c r="D153" s="195"/>
      <c r="E153" s="46">
        <f>'2. Cadena de Valor'!E$176</f>
        <v>0</v>
      </c>
      <c r="F153" s="46">
        <f>'2. Cadena de Valor'!F$176</f>
        <v>0</v>
      </c>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row>
    <row r="154" spans="1:44" x14ac:dyDescent="0.25">
      <c r="A154" s="195"/>
      <c r="B154" s="195"/>
      <c r="C154" s="195"/>
      <c r="D154" s="195"/>
      <c r="E154" s="46">
        <f>'2. Cadena de Valor'!E$177</f>
        <v>0</v>
      </c>
      <c r="F154" s="46">
        <f>'2. Cadena de Valor'!F$177</f>
        <v>0</v>
      </c>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row>
    <row r="155" spans="1:44" x14ac:dyDescent="0.25">
      <c r="A155" s="195"/>
      <c r="B155" s="195"/>
      <c r="C155" s="195"/>
      <c r="D155" s="195"/>
      <c r="E155" s="46">
        <f>'2. Cadena de Valor'!E$178</f>
        <v>0</v>
      </c>
      <c r="F155" s="46">
        <f>'2. Cadena de Valor'!F$178</f>
        <v>0</v>
      </c>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row>
    <row r="156" spans="1:44" x14ac:dyDescent="0.25">
      <c r="A156" s="196"/>
      <c r="B156" s="196"/>
      <c r="C156" s="196"/>
      <c r="D156" s="196"/>
      <c r="E156" s="46">
        <f>'2. Cadena de Valor'!E$179</f>
        <v>0</v>
      </c>
      <c r="F156" s="46">
        <f>'2. Cadena de Valor'!F$179</f>
        <v>0</v>
      </c>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row>
    <row r="157" spans="1:44" x14ac:dyDescent="0.25">
      <c r="A157" s="194">
        <f>'2. Cadena de Valor'!$A$181</f>
        <v>0</v>
      </c>
      <c r="B157" s="194" t="e">
        <f>'2. Cadena de Valor'!$B$181</f>
        <v>#N/A</v>
      </c>
      <c r="C157" s="194">
        <f>'2. Cadena de Valor'!$C$181</f>
        <v>0</v>
      </c>
      <c r="D157" s="194">
        <f>'2. Cadena de Valor'!$D$181</f>
        <v>0</v>
      </c>
      <c r="E157" s="46">
        <f>'2. Cadena de Valor'!E$181</f>
        <v>0</v>
      </c>
      <c r="F157" s="46">
        <f>'2. Cadena de Valor'!F$181</f>
        <v>0</v>
      </c>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row>
    <row r="158" spans="1:44" x14ac:dyDescent="0.25">
      <c r="A158" s="195"/>
      <c r="B158" s="195"/>
      <c r="C158" s="195"/>
      <c r="D158" s="195"/>
      <c r="E158" s="46">
        <f>'2. Cadena de Valor'!E$182</f>
        <v>0</v>
      </c>
      <c r="F158" s="46">
        <f>'2. Cadena de Valor'!F$182</f>
        <v>0</v>
      </c>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row>
    <row r="159" spans="1:44" x14ac:dyDescent="0.25">
      <c r="A159" s="195"/>
      <c r="B159" s="195"/>
      <c r="C159" s="195"/>
      <c r="D159" s="195"/>
      <c r="E159" s="46">
        <f>'2. Cadena de Valor'!E$183</f>
        <v>0</v>
      </c>
      <c r="F159" s="46">
        <f>'2. Cadena de Valor'!F$183</f>
        <v>0</v>
      </c>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row>
    <row r="160" spans="1:44" x14ac:dyDescent="0.25">
      <c r="A160" s="195"/>
      <c r="B160" s="195"/>
      <c r="C160" s="195"/>
      <c r="D160" s="195"/>
      <c r="E160" s="46">
        <f>'2. Cadena de Valor'!E$184</f>
        <v>0</v>
      </c>
      <c r="F160" s="46">
        <f>'2. Cadena de Valor'!F$184</f>
        <v>0</v>
      </c>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row>
    <row r="161" spans="1:44" x14ac:dyDescent="0.25">
      <c r="A161" s="195"/>
      <c r="B161" s="195"/>
      <c r="C161" s="195"/>
      <c r="D161" s="195"/>
      <c r="E161" s="46">
        <f>'2. Cadena de Valor'!E$185</f>
        <v>0</v>
      </c>
      <c r="F161" s="46">
        <f>'2. Cadena de Valor'!F$185</f>
        <v>0</v>
      </c>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row>
    <row r="162" spans="1:44" x14ac:dyDescent="0.25">
      <c r="A162" s="195"/>
      <c r="B162" s="195"/>
      <c r="C162" s="195"/>
      <c r="D162" s="195"/>
      <c r="E162" s="46">
        <f>'2. Cadena de Valor'!E$186</f>
        <v>0</v>
      </c>
      <c r="F162" s="46">
        <f>'2. Cadena de Valor'!F$186</f>
        <v>0</v>
      </c>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row>
    <row r="163" spans="1:44" x14ac:dyDescent="0.25">
      <c r="A163" s="195"/>
      <c r="B163" s="195"/>
      <c r="C163" s="195"/>
      <c r="D163" s="195"/>
      <c r="E163" s="46">
        <f>'2. Cadena de Valor'!E$187</f>
        <v>0</v>
      </c>
      <c r="F163" s="46">
        <f>'2. Cadena de Valor'!F$187</f>
        <v>0</v>
      </c>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row>
    <row r="164" spans="1:44" x14ac:dyDescent="0.25">
      <c r="A164" s="195"/>
      <c r="B164" s="195"/>
      <c r="C164" s="195"/>
      <c r="D164" s="195"/>
      <c r="E164" s="46">
        <f>'2. Cadena de Valor'!E$188</f>
        <v>0</v>
      </c>
      <c r="F164" s="46">
        <f>'2. Cadena de Valor'!F$188</f>
        <v>0</v>
      </c>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row>
    <row r="165" spans="1:44" x14ac:dyDescent="0.25">
      <c r="A165" s="196"/>
      <c r="B165" s="196"/>
      <c r="C165" s="196"/>
      <c r="D165" s="196"/>
      <c r="E165" s="46">
        <f>'2. Cadena de Valor'!E$189</f>
        <v>0</v>
      </c>
      <c r="F165" s="46">
        <f>'2. Cadena de Valor'!F$189</f>
        <v>0</v>
      </c>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row>
    <row r="166" spans="1:44" x14ac:dyDescent="0.25">
      <c r="A166" s="28"/>
      <c r="B166" s="28"/>
      <c r="C166" s="28"/>
      <c r="D166" s="28"/>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row>
    <row r="167" spans="1:44" ht="30" customHeight="1" x14ac:dyDescent="0.25">
      <c r="A167" s="86" t="s">
        <v>32</v>
      </c>
      <c r="B167" s="202">
        <f>'2. Cadena de Valor'!$B$193</f>
        <v>0</v>
      </c>
      <c r="C167" s="203"/>
      <c r="D167" s="203"/>
      <c r="E167" s="203"/>
      <c r="F167" s="203"/>
      <c r="G167" s="203"/>
      <c r="H167" s="203"/>
      <c r="I167" s="203"/>
      <c r="J167" s="203"/>
      <c r="K167" s="203"/>
      <c r="L167" s="203"/>
      <c r="M167" s="203"/>
      <c r="N167" s="203"/>
      <c r="O167" s="203"/>
      <c r="P167" s="203"/>
      <c r="Q167" s="203"/>
      <c r="R167" s="203"/>
      <c r="S167" s="203"/>
      <c r="T167" s="203"/>
      <c r="U167" s="203"/>
      <c r="V167" s="203"/>
      <c r="W167" s="203"/>
      <c r="X167" s="203"/>
      <c r="Y167" s="203"/>
      <c r="Z167" s="203"/>
      <c r="AA167" s="203"/>
      <c r="AB167" s="203"/>
      <c r="AC167" s="203"/>
      <c r="AD167" s="203"/>
      <c r="AE167" s="203"/>
      <c r="AF167" s="203"/>
      <c r="AG167" s="203"/>
      <c r="AH167" s="203"/>
      <c r="AI167" s="203"/>
      <c r="AJ167" s="203"/>
      <c r="AK167" s="203"/>
      <c r="AL167" s="203"/>
      <c r="AM167" s="203"/>
      <c r="AN167" s="203"/>
      <c r="AO167" s="203"/>
      <c r="AP167" s="203"/>
      <c r="AQ167" s="203"/>
      <c r="AR167" s="204"/>
    </row>
    <row r="168" spans="1:44" ht="30" customHeight="1" x14ac:dyDescent="0.25">
      <c r="A168" s="86" t="s">
        <v>38</v>
      </c>
      <c r="B168" s="202" t="e">
        <f>'2. Cadena de Valor'!$B$194</f>
        <v>#N/A</v>
      </c>
      <c r="C168" s="203"/>
      <c r="D168" s="203"/>
      <c r="E168" s="203"/>
      <c r="F168" s="203"/>
      <c r="G168" s="203"/>
      <c r="H168" s="203"/>
      <c r="I168" s="203"/>
      <c r="J168" s="203"/>
      <c r="K168" s="203"/>
      <c r="L168" s="203"/>
      <c r="M168" s="203"/>
      <c r="N168" s="203"/>
      <c r="O168" s="203"/>
      <c r="P168" s="203"/>
      <c r="Q168" s="203"/>
      <c r="R168" s="203"/>
      <c r="S168" s="203"/>
      <c r="T168" s="203"/>
      <c r="U168" s="203"/>
      <c r="V168" s="203"/>
      <c r="W168" s="203"/>
      <c r="X168" s="203"/>
      <c r="Y168" s="203"/>
      <c r="Z168" s="203"/>
      <c r="AA168" s="203"/>
      <c r="AB168" s="203"/>
      <c r="AC168" s="203"/>
      <c r="AD168" s="203"/>
      <c r="AE168" s="203"/>
      <c r="AF168" s="203"/>
      <c r="AG168" s="203"/>
      <c r="AH168" s="203"/>
      <c r="AI168" s="203"/>
      <c r="AJ168" s="203"/>
      <c r="AK168" s="203"/>
      <c r="AL168" s="203"/>
      <c r="AM168" s="203"/>
      <c r="AN168" s="203"/>
      <c r="AO168" s="203"/>
      <c r="AP168" s="203"/>
      <c r="AQ168" s="203"/>
      <c r="AR168" s="204"/>
    </row>
    <row r="169" spans="1:44" x14ac:dyDescent="0.25">
      <c r="A169" s="194">
        <f>'2. Cadena de Valor'!$A$197</f>
        <v>0</v>
      </c>
      <c r="B169" s="194" t="e">
        <f>'2. Cadena de Valor'!$B$197</f>
        <v>#N/A</v>
      </c>
      <c r="C169" s="194">
        <f>'2. Cadena de Valor'!$C$197</f>
        <v>0</v>
      </c>
      <c r="D169" s="194">
        <f>'2. Cadena de Valor'!$D$197</f>
        <v>0</v>
      </c>
      <c r="E169" s="46">
        <f>'2. Cadena de Valor'!E$197</f>
        <v>0</v>
      </c>
      <c r="F169" s="46">
        <f>'2. Cadena de Valor'!F$197</f>
        <v>0</v>
      </c>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row>
    <row r="170" spans="1:44" x14ac:dyDescent="0.25">
      <c r="A170" s="195"/>
      <c r="B170" s="195"/>
      <c r="C170" s="195"/>
      <c r="D170" s="195"/>
      <c r="E170" s="46">
        <f>'2. Cadena de Valor'!E$198</f>
        <v>0</v>
      </c>
      <c r="F170" s="46">
        <f>'2. Cadena de Valor'!F$198</f>
        <v>0</v>
      </c>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row>
    <row r="171" spans="1:44" x14ac:dyDescent="0.25">
      <c r="A171" s="195"/>
      <c r="B171" s="195"/>
      <c r="C171" s="195"/>
      <c r="D171" s="195"/>
      <c r="E171" s="46">
        <f>'2. Cadena de Valor'!E$199</f>
        <v>0</v>
      </c>
      <c r="F171" s="46">
        <f>'2. Cadena de Valor'!F$199</f>
        <v>0</v>
      </c>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row>
    <row r="172" spans="1:44" x14ac:dyDescent="0.25">
      <c r="A172" s="195"/>
      <c r="B172" s="195"/>
      <c r="C172" s="195"/>
      <c r="D172" s="195"/>
      <c r="E172" s="46">
        <f>'2. Cadena de Valor'!E$200</f>
        <v>0</v>
      </c>
      <c r="F172" s="46">
        <f>'2. Cadena de Valor'!F$200</f>
        <v>0</v>
      </c>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row>
    <row r="173" spans="1:44" x14ac:dyDescent="0.25">
      <c r="A173" s="195"/>
      <c r="B173" s="195"/>
      <c r="C173" s="195"/>
      <c r="D173" s="195"/>
      <c r="E173" s="46">
        <f>'2. Cadena de Valor'!E$201</f>
        <v>0</v>
      </c>
      <c r="F173" s="46">
        <f>'2. Cadena de Valor'!F$201</f>
        <v>0</v>
      </c>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row>
    <row r="174" spans="1:44" x14ac:dyDescent="0.25">
      <c r="A174" s="195"/>
      <c r="B174" s="195"/>
      <c r="C174" s="195"/>
      <c r="D174" s="195"/>
      <c r="E174" s="46">
        <f>'2. Cadena de Valor'!E$202</f>
        <v>0</v>
      </c>
      <c r="F174" s="46">
        <f>'2. Cadena de Valor'!F$202</f>
        <v>0</v>
      </c>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row>
    <row r="175" spans="1:44" x14ac:dyDescent="0.25">
      <c r="A175" s="195"/>
      <c r="B175" s="195"/>
      <c r="C175" s="195"/>
      <c r="D175" s="195"/>
      <c r="E175" s="46">
        <f>'2. Cadena de Valor'!E$203</f>
        <v>0</v>
      </c>
      <c r="F175" s="46">
        <f>'2. Cadena de Valor'!F$203</f>
        <v>0</v>
      </c>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row>
    <row r="176" spans="1:44" x14ac:dyDescent="0.25">
      <c r="A176" s="195"/>
      <c r="B176" s="195"/>
      <c r="C176" s="195"/>
      <c r="D176" s="195"/>
      <c r="E176" s="46">
        <f>'2. Cadena de Valor'!E$204</f>
        <v>0</v>
      </c>
      <c r="F176" s="46">
        <f>'2. Cadena de Valor'!F$204</f>
        <v>0</v>
      </c>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row>
    <row r="177" spans="1:44" x14ac:dyDescent="0.25">
      <c r="A177" s="196"/>
      <c r="B177" s="196"/>
      <c r="C177" s="196"/>
      <c r="D177" s="196"/>
      <c r="E177" s="46">
        <f>'2. Cadena de Valor'!E$205</f>
        <v>0</v>
      </c>
      <c r="F177" s="46">
        <f>'2. Cadena de Valor'!F$205</f>
        <v>0</v>
      </c>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row>
    <row r="178" spans="1:44" x14ac:dyDescent="0.25">
      <c r="A178" s="194">
        <f>'2. Cadena de Valor'!$A$207</f>
        <v>0</v>
      </c>
      <c r="B178" s="194" t="e">
        <f>'2. Cadena de Valor'!$B$207</f>
        <v>#N/A</v>
      </c>
      <c r="C178" s="194">
        <f>'2. Cadena de Valor'!$C$207</f>
        <v>0</v>
      </c>
      <c r="D178" s="194">
        <f>'2. Cadena de Valor'!$D$207</f>
        <v>0</v>
      </c>
      <c r="E178" s="46">
        <f>'2. Cadena de Valor'!E$207</f>
        <v>0</v>
      </c>
      <c r="F178" s="46">
        <f>'2. Cadena de Valor'!F$207</f>
        <v>0</v>
      </c>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row>
    <row r="179" spans="1:44" x14ac:dyDescent="0.25">
      <c r="A179" s="195"/>
      <c r="B179" s="195"/>
      <c r="C179" s="195"/>
      <c r="D179" s="195"/>
      <c r="E179" s="46">
        <f>'2. Cadena de Valor'!E$208</f>
        <v>0</v>
      </c>
      <c r="F179" s="46">
        <f>'2. Cadena de Valor'!F$208</f>
        <v>0</v>
      </c>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row>
    <row r="180" spans="1:44" x14ac:dyDescent="0.25">
      <c r="A180" s="195"/>
      <c r="B180" s="195"/>
      <c r="C180" s="195"/>
      <c r="D180" s="195"/>
      <c r="E180" s="46">
        <f>'2. Cadena de Valor'!E$209</f>
        <v>0</v>
      </c>
      <c r="F180" s="46">
        <f>'2. Cadena de Valor'!F$209</f>
        <v>0</v>
      </c>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row>
    <row r="181" spans="1:44" x14ac:dyDescent="0.25">
      <c r="A181" s="195"/>
      <c r="B181" s="195"/>
      <c r="C181" s="195"/>
      <c r="D181" s="195"/>
      <c r="E181" s="46">
        <f>'2. Cadena de Valor'!E$210</f>
        <v>0</v>
      </c>
      <c r="F181" s="46">
        <f>'2. Cadena de Valor'!F$210</f>
        <v>0</v>
      </c>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row>
    <row r="182" spans="1:44" x14ac:dyDescent="0.25">
      <c r="A182" s="195"/>
      <c r="B182" s="195"/>
      <c r="C182" s="195"/>
      <c r="D182" s="195"/>
      <c r="E182" s="46">
        <f>'2. Cadena de Valor'!E$211</f>
        <v>0</v>
      </c>
      <c r="F182" s="46">
        <f>'2. Cadena de Valor'!F$211</f>
        <v>0</v>
      </c>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row>
    <row r="183" spans="1:44" x14ac:dyDescent="0.25">
      <c r="A183" s="195"/>
      <c r="B183" s="195"/>
      <c r="C183" s="195"/>
      <c r="D183" s="195"/>
      <c r="E183" s="46">
        <f>'2. Cadena de Valor'!E$212</f>
        <v>0</v>
      </c>
      <c r="F183" s="46">
        <f>'2. Cadena de Valor'!F$212</f>
        <v>0</v>
      </c>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row>
    <row r="184" spans="1:44" x14ac:dyDescent="0.25">
      <c r="A184" s="195"/>
      <c r="B184" s="195"/>
      <c r="C184" s="195"/>
      <c r="D184" s="195"/>
      <c r="E184" s="46">
        <f>'2. Cadena de Valor'!E$213</f>
        <v>0</v>
      </c>
      <c r="F184" s="46">
        <f>'2. Cadena de Valor'!F$213</f>
        <v>0</v>
      </c>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row>
    <row r="185" spans="1:44" x14ac:dyDescent="0.25">
      <c r="A185" s="195"/>
      <c r="B185" s="195"/>
      <c r="C185" s="195"/>
      <c r="D185" s="195"/>
      <c r="E185" s="46">
        <f>'2. Cadena de Valor'!E$214</f>
        <v>0</v>
      </c>
      <c r="F185" s="46">
        <f>'2. Cadena de Valor'!F$214</f>
        <v>0</v>
      </c>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row>
    <row r="186" spans="1:44" x14ac:dyDescent="0.25">
      <c r="A186" s="196"/>
      <c r="B186" s="196"/>
      <c r="C186" s="196"/>
      <c r="D186" s="196"/>
      <c r="E186" s="46">
        <f>'2. Cadena de Valor'!E$215</f>
        <v>0</v>
      </c>
      <c r="F186" s="46">
        <f>'2. Cadena de Valor'!F$215</f>
        <v>0</v>
      </c>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row>
    <row r="187" spans="1:44" x14ac:dyDescent="0.25">
      <c r="A187" s="194">
        <f>'2. Cadena de Valor'!$A$217</f>
        <v>0</v>
      </c>
      <c r="B187" s="194" t="e">
        <f>'2. Cadena de Valor'!$B$217</f>
        <v>#N/A</v>
      </c>
      <c r="C187" s="194">
        <f>'2. Cadena de Valor'!$C$217</f>
        <v>0</v>
      </c>
      <c r="D187" s="194">
        <f>'2. Cadena de Valor'!$D$217</f>
        <v>0</v>
      </c>
      <c r="E187" s="46">
        <f>'2. Cadena de Valor'!E$217</f>
        <v>0</v>
      </c>
      <c r="F187" s="46">
        <f>'2. Cadena de Valor'!F$217</f>
        <v>0</v>
      </c>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row>
    <row r="188" spans="1:44" x14ac:dyDescent="0.25">
      <c r="A188" s="195"/>
      <c r="B188" s="195"/>
      <c r="C188" s="195"/>
      <c r="D188" s="195"/>
      <c r="E188" s="46">
        <f>'2. Cadena de Valor'!E$218</f>
        <v>0</v>
      </c>
      <c r="F188" s="46">
        <f>'2. Cadena de Valor'!F$218</f>
        <v>0</v>
      </c>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row>
    <row r="189" spans="1:44" x14ac:dyDescent="0.25">
      <c r="A189" s="195"/>
      <c r="B189" s="195"/>
      <c r="C189" s="195"/>
      <c r="D189" s="195"/>
      <c r="E189" s="46">
        <f>'2. Cadena de Valor'!E$219</f>
        <v>0</v>
      </c>
      <c r="F189" s="46">
        <f>'2. Cadena de Valor'!F$219</f>
        <v>0</v>
      </c>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row>
    <row r="190" spans="1:44" x14ac:dyDescent="0.25">
      <c r="A190" s="195"/>
      <c r="B190" s="195"/>
      <c r="C190" s="195"/>
      <c r="D190" s="195"/>
      <c r="E190" s="46">
        <f>'2. Cadena de Valor'!E$220</f>
        <v>0</v>
      </c>
      <c r="F190" s="46">
        <f>'2. Cadena de Valor'!F$220</f>
        <v>0</v>
      </c>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row>
    <row r="191" spans="1:44" x14ac:dyDescent="0.25">
      <c r="A191" s="195"/>
      <c r="B191" s="195"/>
      <c r="C191" s="195"/>
      <c r="D191" s="195"/>
      <c r="E191" s="46">
        <f>'2. Cadena de Valor'!E$221</f>
        <v>0</v>
      </c>
      <c r="F191" s="46">
        <f>'2. Cadena de Valor'!F$221</f>
        <v>0</v>
      </c>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row>
    <row r="192" spans="1:44" x14ac:dyDescent="0.25">
      <c r="A192" s="195"/>
      <c r="B192" s="195"/>
      <c r="C192" s="195"/>
      <c r="D192" s="195"/>
      <c r="E192" s="46">
        <f>'2. Cadena de Valor'!E$222</f>
        <v>0</v>
      </c>
      <c r="F192" s="46">
        <f>'2. Cadena de Valor'!F$222</f>
        <v>0</v>
      </c>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row>
    <row r="193" spans="1:44" x14ac:dyDescent="0.25">
      <c r="A193" s="195"/>
      <c r="B193" s="195"/>
      <c r="C193" s="195"/>
      <c r="D193" s="195"/>
      <c r="E193" s="46">
        <f>'2. Cadena de Valor'!E$223</f>
        <v>0</v>
      </c>
      <c r="F193" s="46">
        <f>'2. Cadena de Valor'!F$223</f>
        <v>0</v>
      </c>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row>
    <row r="194" spans="1:44" x14ac:dyDescent="0.25">
      <c r="A194" s="195"/>
      <c r="B194" s="195"/>
      <c r="C194" s="195"/>
      <c r="D194" s="195"/>
      <c r="E194" s="46">
        <f>'2. Cadena de Valor'!E$224</f>
        <v>0</v>
      </c>
      <c r="F194" s="46">
        <f>'2. Cadena de Valor'!F$224</f>
        <v>0</v>
      </c>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row>
    <row r="195" spans="1:44" x14ac:dyDescent="0.25">
      <c r="A195" s="196"/>
      <c r="B195" s="196"/>
      <c r="C195" s="196"/>
      <c r="D195" s="196"/>
      <c r="E195" s="46">
        <f>'2. Cadena de Valor'!E$225</f>
        <v>0</v>
      </c>
      <c r="F195" s="46">
        <f>'2. Cadena de Valor'!F$225</f>
        <v>0</v>
      </c>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row>
    <row r="196" spans="1:44" x14ac:dyDescent="0.25">
      <c r="A196" s="194">
        <f>'2. Cadena de Valor'!$A$227</f>
        <v>0</v>
      </c>
      <c r="B196" s="194" t="e">
        <f>'2. Cadena de Valor'!$B$227</f>
        <v>#N/A</v>
      </c>
      <c r="C196" s="194">
        <f>'2. Cadena de Valor'!$C$227</f>
        <v>0</v>
      </c>
      <c r="D196" s="194">
        <f>'2. Cadena de Valor'!$D$227</f>
        <v>0</v>
      </c>
      <c r="E196" s="46">
        <f>'2. Cadena de Valor'!E$227</f>
        <v>0</v>
      </c>
      <c r="F196" s="46">
        <f>'2. Cadena de Valor'!F$227</f>
        <v>0</v>
      </c>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row>
    <row r="197" spans="1:44" x14ac:dyDescent="0.25">
      <c r="A197" s="195"/>
      <c r="B197" s="195"/>
      <c r="C197" s="195"/>
      <c r="D197" s="195"/>
      <c r="E197" s="46">
        <f>'2. Cadena de Valor'!E$228</f>
        <v>0</v>
      </c>
      <c r="F197" s="46">
        <f>'2. Cadena de Valor'!F$228</f>
        <v>0</v>
      </c>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row>
    <row r="198" spans="1:44" x14ac:dyDescent="0.25">
      <c r="A198" s="195"/>
      <c r="B198" s="195"/>
      <c r="C198" s="195"/>
      <c r="D198" s="195"/>
      <c r="E198" s="46">
        <f>'2. Cadena de Valor'!E$229</f>
        <v>0</v>
      </c>
      <c r="F198" s="46">
        <f>'2. Cadena de Valor'!F$229</f>
        <v>0</v>
      </c>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row>
    <row r="199" spans="1:44" x14ac:dyDescent="0.25">
      <c r="A199" s="195"/>
      <c r="B199" s="195"/>
      <c r="C199" s="195"/>
      <c r="D199" s="195"/>
      <c r="E199" s="46">
        <f>'2. Cadena de Valor'!E$230</f>
        <v>0</v>
      </c>
      <c r="F199" s="46">
        <f>'2. Cadena de Valor'!F$230</f>
        <v>0</v>
      </c>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row>
    <row r="200" spans="1:44" x14ac:dyDescent="0.25">
      <c r="A200" s="195"/>
      <c r="B200" s="195"/>
      <c r="C200" s="195"/>
      <c r="D200" s="195"/>
      <c r="E200" s="46">
        <f>'2. Cadena de Valor'!E$231</f>
        <v>0</v>
      </c>
      <c r="F200" s="46">
        <f>'2. Cadena de Valor'!F$231</f>
        <v>0</v>
      </c>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row>
    <row r="201" spans="1:44" x14ac:dyDescent="0.25">
      <c r="A201" s="195"/>
      <c r="B201" s="195"/>
      <c r="C201" s="195"/>
      <c r="D201" s="195"/>
      <c r="E201" s="46">
        <f>'2. Cadena de Valor'!E$232</f>
        <v>0</v>
      </c>
      <c r="F201" s="46">
        <f>'2. Cadena de Valor'!F$232</f>
        <v>0</v>
      </c>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row>
    <row r="202" spans="1:44" x14ac:dyDescent="0.25">
      <c r="A202" s="195"/>
      <c r="B202" s="195"/>
      <c r="C202" s="195"/>
      <c r="D202" s="195"/>
      <c r="E202" s="46">
        <f>'2. Cadena de Valor'!E$233</f>
        <v>0</v>
      </c>
      <c r="F202" s="46">
        <f>'2. Cadena de Valor'!F$233</f>
        <v>0</v>
      </c>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row>
    <row r="203" spans="1:44" x14ac:dyDescent="0.25">
      <c r="A203" s="195"/>
      <c r="B203" s="195"/>
      <c r="C203" s="195"/>
      <c r="D203" s="195"/>
      <c r="E203" s="46">
        <f>'2. Cadena de Valor'!E$234</f>
        <v>0</v>
      </c>
      <c r="F203" s="46">
        <f>'2. Cadena de Valor'!F$234</f>
        <v>0</v>
      </c>
      <c r="G203" s="47"/>
      <c r="H203" s="47"/>
      <c r="I203" s="47"/>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row>
    <row r="204" spans="1:44" x14ac:dyDescent="0.25">
      <c r="A204" s="196"/>
      <c r="B204" s="196"/>
      <c r="C204" s="196"/>
      <c r="D204" s="196"/>
      <c r="E204" s="46">
        <f>'2. Cadena de Valor'!E$235</f>
        <v>0</v>
      </c>
      <c r="F204" s="46">
        <f>'2. Cadena de Valor'!F$235</f>
        <v>0</v>
      </c>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row>
  </sheetData>
  <mergeCells count="110">
    <mergeCell ref="C196:C204"/>
    <mergeCell ref="D196:D204"/>
    <mergeCell ref="C130:C138"/>
    <mergeCell ref="D130:D138"/>
    <mergeCell ref="B139:B147"/>
    <mergeCell ref="A196:A204"/>
    <mergeCell ref="A100:A108"/>
    <mergeCell ref="A109:A117"/>
    <mergeCell ref="A118:A126"/>
    <mergeCell ref="A130:A138"/>
    <mergeCell ref="A139:A147"/>
    <mergeCell ref="A148:A156"/>
    <mergeCell ref="B169:B177"/>
    <mergeCell ref="B157:B165"/>
    <mergeCell ref="B196:B204"/>
    <mergeCell ref="B148:B156"/>
    <mergeCell ref="C148:C156"/>
    <mergeCell ref="D148:D156"/>
    <mergeCell ref="D187:D195"/>
    <mergeCell ref="D157:D165"/>
    <mergeCell ref="B167:AR167"/>
    <mergeCell ref="B168:AR168"/>
    <mergeCell ref="D169:D177"/>
    <mergeCell ref="B178:B186"/>
    <mergeCell ref="A91:A99"/>
    <mergeCell ref="A40:A48"/>
    <mergeCell ref="A79:A87"/>
    <mergeCell ref="A187:A195"/>
    <mergeCell ref="D118:D126"/>
    <mergeCell ref="C169:C177"/>
    <mergeCell ref="A157:A165"/>
    <mergeCell ref="C157:C165"/>
    <mergeCell ref="C61:C69"/>
    <mergeCell ref="A169:A177"/>
    <mergeCell ref="A178:A186"/>
    <mergeCell ref="B100:B108"/>
    <mergeCell ref="C100:C108"/>
    <mergeCell ref="B70:B78"/>
    <mergeCell ref="B90:AR90"/>
    <mergeCell ref="B128:AR128"/>
    <mergeCell ref="B79:B87"/>
    <mergeCell ref="C79:C87"/>
    <mergeCell ref="D79:D87"/>
    <mergeCell ref="B89:AR89"/>
    <mergeCell ref="B91:B99"/>
    <mergeCell ref="B109:B117"/>
    <mergeCell ref="C109:C117"/>
    <mergeCell ref="D109:D117"/>
    <mergeCell ref="B118:B126"/>
    <mergeCell ref="C118:C126"/>
    <mergeCell ref="C139:C147"/>
    <mergeCell ref="D139:D147"/>
    <mergeCell ref="B50:AR50"/>
    <mergeCell ref="B51:AR51"/>
    <mergeCell ref="B61:B69"/>
    <mergeCell ref="B187:B195"/>
    <mergeCell ref="C187:C195"/>
    <mergeCell ref="A61:A69"/>
    <mergeCell ref="A70:A78"/>
    <mergeCell ref="B130:B138"/>
    <mergeCell ref="B129:AR129"/>
    <mergeCell ref="A1:B4"/>
    <mergeCell ref="A6:AR6"/>
    <mergeCell ref="A10:A12"/>
    <mergeCell ref="D10:D12"/>
    <mergeCell ref="E10:E12"/>
    <mergeCell ref="F10:F12"/>
    <mergeCell ref="I10:T10"/>
    <mergeCell ref="D61:D69"/>
    <mergeCell ref="C70:C78"/>
    <mergeCell ref="D70:D78"/>
    <mergeCell ref="A31:A39"/>
    <mergeCell ref="B8:AR8"/>
    <mergeCell ref="B9:AR9"/>
    <mergeCell ref="B52:B60"/>
    <mergeCell ref="C52:C60"/>
    <mergeCell ref="D52:D60"/>
    <mergeCell ref="C91:C99"/>
    <mergeCell ref="D91:D99"/>
    <mergeCell ref="AG1:AR1"/>
    <mergeCell ref="AG2:AR2"/>
    <mergeCell ref="AG3:AR3"/>
    <mergeCell ref="AG4:AR4"/>
    <mergeCell ref="C1:AF1"/>
    <mergeCell ref="C2:AF2"/>
    <mergeCell ref="C3:AF4"/>
    <mergeCell ref="AG10:AR10"/>
    <mergeCell ref="C178:C186"/>
    <mergeCell ref="D178:D186"/>
    <mergeCell ref="D100:D108"/>
    <mergeCell ref="A13:A21"/>
    <mergeCell ref="A52:A60"/>
    <mergeCell ref="H10:H12"/>
    <mergeCell ref="B13:B21"/>
    <mergeCell ref="C13:C21"/>
    <mergeCell ref="D13:D21"/>
    <mergeCell ref="B10:B12"/>
    <mergeCell ref="C10:C12"/>
    <mergeCell ref="U10:AF10"/>
    <mergeCell ref="D31:D39"/>
    <mergeCell ref="B40:B48"/>
    <mergeCell ref="C40:C48"/>
    <mergeCell ref="D40:D48"/>
    <mergeCell ref="B31:B39"/>
    <mergeCell ref="C31:C39"/>
    <mergeCell ref="A22:A30"/>
    <mergeCell ref="B22:B30"/>
    <mergeCell ref="C22:C30"/>
    <mergeCell ref="D22:D30"/>
    <mergeCell ref="G10:G12"/>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R105"/>
  <sheetViews>
    <sheetView zoomScale="90" zoomScaleNormal="90" zoomScalePageLayoutView="90" workbookViewId="0">
      <selection sqref="A1:B4"/>
    </sheetView>
  </sheetViews>
  <sheetFormatPr baseColWidth="10" defaultColWidth="10.85546875" defaultRowHeight="11.25" x14ac:dyDescent="0.15"/>
  <cols>
    <col min="1" max="1" width="25.140625" style="31" customWidth="1"/>
    <col min="2" max="3" width="42.85546875" style="31" customWidth="1"/>
    <col min="4" max="5" width="21.85546875" style="31" customWidth="1"/>
    <col min="6" max="6" width="20.28515625" style="31" customWidth="1"/>
    <col min="7" max="7" width="42.85546875" style="31" customWidth="1"/>
    <col min="8" max="16384" width="10.85546875" style="31"/>
  </cols>
  <sheetData>
    <row r="1" spans="1:44" s="43" customFormat="1" ht="14.25" customHeight="1" x14ac:dyDescent="0.2">
      <c r="A1" s="163"/>
      <c r="B1" s="163"/>
      <c r="C1" s="103" t="s">
        <v>324</v>
      </c>
      <c r="D1" s="104"/>
      <c r="E1" s="104"/>
      <c r="F1" s="105"/>
      <c r="G1" s="83" t="s">
        <v>500</v>
      </c>
      <c r="H1" s="42"/>
    </row>
    <row r="2" spans="1:44" s="43" customFormat="1" ht="14.25" customHeight="1" x14ac:dyDescent="0.2">
      <c r="A2" s="163"/>
      <c r="B2" s="163"/>
      <c r="C2" s="106" t="s">
        <v>374</v>
      </c>
      <c r="D2" s="107"/>
      <c r="E2" s="107"/>
      <c r="F2" s="108"/>
      <c r="G2" s="83" t="s">
        <v>501</v>
      </c>
      <c r="H2" s="42"/>
    </row>
    <row r="3" spans="1:44" s="43" customFormat="1" ht="14.25" customHeight="1" x14ac:dyDescent="0.2">
      <c r="A3" s="163"/>
      <c r="B3" s="163"/>
      <c r="C3" s="109" t="s">
        <v>375</v>
      </c>
      <c r="D3" s="110"/>
      <c r="E3" s="110"/>
      <c r="F3" s="111"/>
      <c r="G3" s="83" t="s">
        <v>502</v>
      </c>
      <c r="H3" s="42"/>
    </row>
    <row r="4" spans="1:44" s="43" customFormat="1" ht="14.25" x14ac:dyDescent="0.2">
      <c r="A4" s="163"/>
      <c r="B4" s="163"/>
      <c r="C4" s="112"/>
      <c r="D4" s="113"/>
      <c r="E4" s="113"/>
      <c r="F4" s="114"/>
      <c r="G4" s="83" t="s">
        <v>509</v>
      </c>
      <c r="H4" s="42"/>
    </row>
    <row r="5" spans="1:44" x14ac:dyDescent="0.15">
      <c r="A5" s="32"/>
      <c r="B5" s="32"/>
      <c r="C5" s="32"/>
      <c r="D5" s="32"/>
      <c r="E5" s="32"/>
      <c r="F5" s="32"/>
      <c r="G5" s="32"/>
    </row>
    <row r="6" spans="1:44" ht="24" customHeight="1" x14ac:dyDescent="0.15">
      <c r="A6" s="170" t="s">
        <v>343</v>
      </c>
      <c r="B6" s="170"/>
      <c r="C6" s="170"/>
      <c r="D6" s="170"/>
      <c r="E6" s="170"/>
      <c r="F6" s="170"/>
      <c r="G6" s="170"/>
    </row>
    <row r="8" spans="1:44" x14ac:dyDescent="0.15">
      <c r="A8" s="170" t="s">
        <v>230</v>
      </c>
      <c r="B8" s="170"/>
      <c r="C8" s="170" t="s">
        <v>231</v>
      </c>
      <c r="D8" s="170"/>
      <c r="E8" s="170"/>
      <c r="F8" s="170" t="s">
        <v>232</v>
      </c>
      <c r="G8" s="212" t="s">
        <v>233</v>
      </c>
    </row>
    <row r="9" spans="1:44" x14ac:dyDescent="0.15">
      <c r="A9" s="93" t="s">
        <v>234</v>
      </c>
      <c r="B9" s="93" t="s">
        <v>235</v>
      </c>
      <c r="C9" s="93" t="s">
        <v>236</v>
      </c>
      <c r="D9" s="93" t="s">
        <v>237</v>
      </c>
      <c r="E9" s="93" t="s">
        <v>238</v>
      </c>
      <c r="F9" s="170"/>
      <c r="G9" s="212"/>
    </row>
    <row r="10" spans="1:44" ht="55.5" customHeight="1" x14ac:dyDescent="0.15">
      <c r="A10" s="48" t="s">
        <v>239</v>
      </c>
      <c r="B10" s="48" t="str">
        <f>'2. Cadena de Valor'!B8</f>
        <v>Contribuir a la reparación integral de los daños causados en el Sujeto Colectivo (XXXXXXXX), en el marco del conflicto armado</v>
      </c>
      <c r="C10" s="48" t="s">
        <v>321</v>
      </c>
      <c r="D10" s="48" t="s">
        <v>344</v>
      </c>
      <c r="E10" s="48">
        <f>'4. Indicadores de seguimiento'!E10</f>
        <v>0</v>
      </c>
      <c r="F10" s="48" t="s">
        <v>494</v>
      </c>
      <c r="G10" s="49"/>
    </row>
    <row r="11" spans="1:44" x14ac:dyDescent="0.15">
      <c r="A11" s="29"/>
      <c r="B11" s="29"/>
      <c r="C11" s="29"/>
      <c r="D11" s="29"/>
      <c r="E11" s="29"/>
      <c r="F11" s="29"/>
      <c r="G11" s="29"/>
    </row>
    <row r="12" spans="1:44" ht="22.5" customHeight="1" x14ac:dyDescent="0.15">
      <c r="A12" s="94" t="s">
        <v>32</v>
      </c>
      <c r="B12" s="211" t="str">
        <f>'2. Cadena de Valor'!$B$9</f>
        <v>Proyecto_Colectivo</v>
      </c>
      <c r="C12" s="211"/>
      <c r="D12" s="211"/>
      <c r="E12" s="211"/>
      <c r="F12" s="211"/>
      <c r="G12" s="211"/>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row>
    <row r="13" spans="1:44" ht="22.5" customHeight="1" x14ac:dyDescent="0.15">
      <c r="A13" s="94" t="s">
        <v>38</v>
      </c>
      <c r="B13" s="211" t="str">
        <f>'2. Cadena de Valor'!$B$10</f>
        <v>Recuperar_y_fortalecer_el_proyecto_colectivo_del_sujeto_colectivo</v>
      </c>
      <c r="C13" s="211"/>
      <c r="D13" s="211"/>
      <c r="E13" s="211"/>
      <c r="F13" s="211"/>
      <c r="G13" s="211"/>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row>
    <row r="14" spans="1:44" ht="45" customHeight="1" x14ac:dyDescent="0.15">
      <c r="A14" s="30" t="s">
        <v>322</v>
      </c>
      <c r="B14" s="33">
        <f>'4. Indicadores de seguimiento'!B$12</f>
        <v>0</v>
      </c>
      <c r="C14" s="33">
        <f>'4. Indicadores de seguimiento'!C$12</f>
        <v>0</v>
      </c>
      <c r="D14" s="33">
        <f>'4. Indicadores de seguimiento'!D$12</f>
        <v>0</v>
      </c>
      <c r="E14" s="33">
        <f>'4. Indicadores de seguimiento'!E$12</f>
        <v>0</v>
      </c>
      <c r="F14" s="33" t="str">
        <f>'4. Indicadores de seguimiento'!J$12</f>
        <v xml:space="preserve">Acta de implementación del producto </v>
      </c>
      <c r="G14" s="33"/>
    </row>
    <row r="15" spans="1:44" ht="45" customHeight="1" x14ac:dyDescent="0.15">
      <c r="A15" s="145" t="s">
        <v>323</v>
      </c>
      <c r="B15" s="50"/>
      <c r="C15" s="50"/>
      <c r="D15" s="208" t="s">
        <v>496</v>
      </c>
      <c r="E15" s="208" t="s">
        <v>496</v>
      </c>
      <c r="F15" s="49"/>
      <c r="G15" s="49"/>
    </row>
    <row r="16" spans="1:44" ht="45" customHeight="1" x14ac:dyDescent="0.15">
      <c r="A16" s="145"/>
      <c r="B16" s="50"/>
      <c r="C16" s="50"/>
      <c r="D16" s="209"/>
      <c r="E16" s="209"/>
      <c r="F16" s="49"/>
      <c r="G16" s="49"/>
    </row>
    <row r="17" spans="1:44" ht="45" customHeight="1" x14ac:dyDescent="0.15">
      <c r="A17" s="145"/>
      <c r="B17" s="50"/>
      <c r="C17" s="50"/>
      <c r="D17" s="210"/>
      <c r="E17" s="210"/>
      <c r="F17" s="49"/>
      <c r="G17" s="49"/>
    </row>
    <row r="18" spans="1:44" ht="45" customHeight="1" x14ac:dyDescent="0.15">
      <c r="A18" s="30" t="s">
        <v>322</v>
      </c>
      <c r="B18" s="33">
        <f>'4. Indicadores de seguimiento'!B$13</f>
        <v>0</v>
      </c>
      <c r="C18" s="33">
        <f>'4. Indicadores de seguimiento'!C$13</f>
        <v>0</v>
      </c>
      <c r="D18" s="33">
        <f>'4. Indicadores de seguimiento'!D$13</f>
        <v>0</v>
      </c>
      <c r="E18" s="33">
        <f>'4. Indicadores de seguimiento'!E$13</f>
        <v>0</v>
      </c>
      <c r="F18" s="33" t="str">
        <f>'4. Indicadores de seguimiento'!J$13</f>
        <v xml:space="preserve">Acta de implementación del producto </v>
      </c>
      <c r="G18" s="33"/>
    </row>
    <row r="19" spans="1:44" ht="45" customHeight="1" x14ac:dyDescent="0.15">
      <c r="A19" s="145" t="s">
        <v>323</v>
      </c>
      <c r="B19" s="50"/>
      <c r="C19" s="50"/>
      <c r="D19" s="208" t="s">
        <v>496</v>
      </c>
      <c r="E19" s="208" t="s">
        <v>496</v>
      </c>
      <c r="F19" s="49"/>
      <c r="G19" s="49"/>
    </row>
    <row r="20" spans="1:44" ht="45" customHeight="1" x14ac:dyDescent="0.15">
      <c r="A20" s="145"/>
      <c r="B20" s="50"/>
      <c r="C20" s="50"/>
      <c r="D20" s="209"/>
      <c r="E20" s="209"/>
      <c r="F20" s="49"/>
      <c r="G20" s="49"/>
    </row>
    <row r="21" spans="1:44" ht="45" customHeight="1" x14ac:dyDescent="0.15">
      <c r="A21" s="145"/>
      <c r="B21" s="50"/>
      <c r="C21" s="50"/>
      <c r="D21" s="210"/>
      <c r="E21" s="210"/>
      <c r="F21" s="49"/>
      <c r="G21" s="49"/>
    </row>
    <row r="22" spans="1:44" ht="45" customHeight="1" x14ac:dyDescent="0.15">
      <c r="A22" s="30" t="s">
        <v>322</v>
      </c>
      <c r="B22" s="33">
        <f>'4. Indicadores de seguimiento'!B$14</f>
        <v>0</v>
      </c>
      <c r="C22" s="33">
        <f>'4. Indicadores de seguimiento'!C$14</f>
        <v>0</v>
      </c>
      <c r="D22" s="33">
        <f>'4. Indicadores de seguimiento'!D$14</f>
        <v>0</v>
      </c>
      <c r="E22" s="33">
        <f>'4. Indicadores de seguimiento'!E$14</f>
        <v>0</v>
      </c>
      <c r="F22" s="33" t="str">
        <f>'4. Indicadores de seguimiento'!J$14</f>
        <v xml:space="preserve">Acta de implementación del producto </v>
      </c>
      <c r="G22" s="33"/>
    </row>
    <row r="23" spans="1:44" ht="45" customHeight="1" x14ac:dyDescent="0.15">
      <c r="A23" s="145" t="s">
        <v>323</v>
      </c>
      <c r="B23" s="50"/>
      <c r="C23" s="50"/>
      <c r="D23" s="208" t="s">
        <v>496</v>
      </c>
      <c r="E23" s="208" t="s">
        <v>496</v>
      </c>
      <c r="F23" s="50"/>
      <c r="G23" s="49"/>
    </row>
    <row r="24" spans="1:44" ht="45" customHeight="1" x14ac:dyDescent="0.15">
      <c r="A24" s="145"/>
      <c r="B24" s="50"/>
      <c r="C24" s="50"/>
      <c r="D24" s="209"/>
      <c r="E24" s="209"/>
      <c r="F24" s="50"/>
      <c r="G24" s="49"/>
    </row>
    <row r="25" spans="1:44" ht="45" customHeight="1" x14ac:dyDescent="0.15">
      <c r="A25" s="145"/>
      <c r="B25" s="50"/>
      <c r="C25" s="50"/>
      <c r="D25" s="210"/>
      <c r="E25" s="210"/>
      <c r="F25" s="50"/>
      <c r="G25" s="49"/>
    </row>
    <row r="26" spans="1:44" ht="45" customHeight="1" x14ac:dyDescent="0.15">
      <c r="A26" s="30" t="s">
        <v>322</v>
      </c>
      <c r="B26" s="33">
        <f>'4. Indicadores de seguimiento'!B$15</f>
        <v>0</v>
      </c>
      <c r="C26" s="33">
        <f>'4. Indicadores de seguimiento'!C$15</f>
        <v>0</v>
      </c>
      <c r="D26" s="33">
        <f>'4. Indicadores de seguimiento'!D$15</f>
        <v>0</v>
      </c>
      <c r="E26" s="33">
        <f>'4. Indicadores de seguimiento'!E$15</f>
        <v>0</v>
      </c>
      <c r="F26" s="33" t="str">
        <f>'4. Indicadores de seguimiento'!J$15</f>
        <v xml:space="preserve">Acta de implementación del producto </v>
      </c>
      <c r="G26" s="33"/>
    </row>
    <row r="27" spans="1:44" ht="45" customHeight="1" x14ac:dyDescent="0.15">
      <c r="A27" s="145" t="s">
        <v>323</v>
      </c>
      <c r="B27" s="50"/>
      <c r="C27" s="50"/>
      <c r="D27" s="208" t="s">
        <v>496</v>
      </c>
      <c r="E27" s="208" t="s">
        <v>496</v>
      </c>
      <c r="F27" s="49"/>
      <c r="G27" s="49"/>
    </row>
    <row r="28" spans="1:44" ht="45" customHeight="1" x14ac:dyDescent="0.15">
      <c r="A28" s="145"/>
      <c r="B28" s="50"/>
      <c r="C28" s="50"/>
      <c r="D28" s="209"/>
      <c r="E28" s="209"/>
      <c r="F28" s="49"/>
      <c r="G28" s="49"/>
    </row>
    <row r="29" spans="1:44" ht="45" customHeight="1" x14ac:dyDescent="0.15">
      <c r="A29" s="145"/>
      <c r="B29" s="50"/>
      <c r="C29" s="50"/>
      <c r="D29" s="210"/>
      <c r="E29" s="210"/>
      <c r="F29" s="49"/>
      <c r="G29" s="49"/>
    </row>
    <row r="30" spans="1:44" x14ac:dyDescent="0.15">
      <c r="A30" s="29"/>
      <c r="B30" s="29"/>
      <c r="C30" s="29"/>
      <c r="D30" s="29"/>
      <c r="E30" s="29"/>
      <c r="F30" s="29"/>
      <c r="G30" s="29"/>
    </row>
    <row r="31" spans="1:44" ht="21.75" customHeight="1" x14ac:dyDescent="0.15">
      <c r="A31" s="94" t="s">
        <v>32</v>
      </c>
      <c r="B31" s="211">
        <f>'2. Cadena de Valor'!$B$55</f>
        <v>0</v>
      </c>
      <c r="C31" s="211"/>
      <c r="D31" s="211"/>
      <c r="E31" s="211"/>
      <c r="F31" s="211"/>
      <c r="G31" s="211"/>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row>
    <row r="32" spans="1:44" ht="21.75" customHeight="1" x14ac:dyDescent="0.15">
      <c r="A32" s="94" t="s">
        <v>38</v>
      </c>
      <c r="B32" s="211" t="e">
        <f>'2. Cadena de Valor'!$B$56</f>
        <v>#N/A</v>
      </c>
      <c r="C32" s="211"/>
      <c r="D32" s="211"/>
      <c r="E32" s="211"/>
      <c r="F32" s="211"/>
      <c r="G32" s="211"/>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row>
    <row r="33" spans="1:7" ht="45" customHeight="1" x14ac:dyDescent="0.15">
      <c r="A33" s="30" t="s">
        <v>322</v>
      </c>
      <c r="B33" s="33">
        <f>'4. Indicadores de seguimiento'!B$16</f>
        <v>0</v>
      </c>
      <c r="C33" s="33">
        <f>'4. Indicadores de seguimiento'!C$16</f>
        <v>0</v>
      </c>
      <c r="D33" s="33">
        <f>'4. Indicadores de seguimiento'!D$16</f>
        <v>0</v>
      </c>
      <c r="E33" s="33">
        <f>'4. Indicadores de seguimiento'!E$16</f>
        <v>0</v>
      </c>
      <c r="F33" s="33" t="str">
        <f>'4. Indicadores de seguimiento'!J$16</f>
        <v xml:space="preserve">Acta de implementación del producto </v>
      </c>
      <c r="G33" s="33"/>
    </row>
    <row r="34" spans="1:7" ht="43.5" customHeight="1" x14ac:dyDescent="0.15">
      <c r="A34" s="145" t="s">
        <v>323</v>
      </c>
      <c r="B34" s="50"/>
      <c r="C34" s="50"/>
      <c r="D34" s="208" t="s">
        <v>496</v>
      </c>
      <c r="E34" s="208" t="s">
        <v>496</v>
      </c>
      <c r="F34" s="50"/>
      <c r="G34" s="49"/>
    </row>
    <row r="35" spans="1:7" ht="43.5" customHeight="1" x14ac:dyDescent="0.15">
      <c r="A35" s="145"/>
      <c r="B35" s="50"/>
      <c r="C35" s="50"/>
      <c r="D35" s="209"/>
      <c r="E35" s="209"/>
      <c r="F35" s="50"/>
      <c r="G35" s="49"/>
    </row>
    <row r="36" spans="1:7" ht="43.5" customHeight="1" x14ac:dyDescent="0.15">
      <c r="A36" s="145"/>
      <c r="B36" s="50"/>
      <c r="C36" s="50"/>
      <c r="D36" s="210"/>
      <c r="E36" s="210"/>
      <c r="F36" s="50"/>
      <c r="G36" s="49"/>
    </row>
    <row r="37" spans="1:7" ht="45" customHeight="1" x14ac:dyDescent="0.15">
      <c r="A37" s="30" t="s">
        <v>322</v>
      </c>
      <c r="B37" s="33">
        <f>'4. Indicadores de seguimiento'!B$17</f>
        <v>0</v>
      </c>
      <c r="C37" s="33">
        <f>'4. Indicadores de seguimiento'!C$17</f>
        <v>0</v>
      </c>
      <c r="D37" s="33">
        <f>'4. Indicadores de seguimiento'!D$17</f>
        <v>0</v>
      </c>
      <c r="E37" s="33">
        <f>'4. Indicadores de seguimiento'!E$17</f>
        <v>0</v>
      </c>
      <c r="F37" s="33" t="str">
        <f>'4. Indicadores de seguimiento'!J$17</f>
        <v xml:space="preserve">Acta de implementación del producto </v>
      </c>
      <c r="G37" s="33"/>
    </row>
    <row r="38" spans="1:7" ht="43.5" customHeight="1" x14ac:dyDescent="0.15">
      <c r="A38" s="145" t="s">
        <v>323</v>
      </c>
      <c r="B38" s="50"/>
      <c r="C38" s="50"/>
      <c r="D38" s="208" t="s">
        <v>496</v>
      </c>
      <c r="E38" s="208" t="s">
        <v>496</v>
      </c>
      <c r="F38" s="50"/>
      <c r="G38" s="50"/>
    </row>
    <row r="39" spans="1:7" ht="43.5" customHeight="1" x14ac:dyDescent="0.15">
      <c r="A39" s="145"/>
      <c r="B39" s="50"/>
      <c r="C39" s="50"/>
      <c r="D39" s="209"/>
      <c r="E39" s="209"/>
      <c r="F39" s="50"/>
      <c r="G39" s="50"/>
    </row>
    <row r="40" spans="1:7" ht="43.5" customHeight="1" x14ac:dyDescent="0.15">
      <c r="A40" s="145"/>
      <c r="B40" s="50"/>
      <c r="C40" s="50"/>
      <c r="D40" s="210"/>
      <c r="E40" s="210"/>
      <c r="F40" s="50"/>
      <c r="G40" s="50"/>
    </row>
    <row r="41" spans="1:7" ht="45" customHeight="1" x14ac:dyDescent="0.15">
      <c r="A41" s="30" t="s">
        <v>322</v>
      </c>
      <c r="B41" s="33">
        <f>'4. Indicadores de seguimiento'!B$18</f>
        <v>0</v>
      </c>
      <c r="C41" s="33">
        <f>'4. Indicadores de seguimiento'!C$18</f>
        <v>0</v>
      </c>
      <c r="D41" s="33">
        <f>'4. Indicadores de seguimiento'!D$18</f>
        <v>0</v>
      </c>
      <c r="E41" s="33">
        <f>'4. Indicadores de seguimiento'!E$18</f>
        <v>0</v>
      </c>
      <c r="F41" s="33" t="str">
        <f>'4. Indicadores de seguimiento'!J$18</f>
        <v xml:space="preserve">Acta de implementación del producto </v>
      </c>
      <c r="G41" s="33"/>
    </row>
    <row r="42" spans="1:7" ht="43.5" customHeight="1" x14ac:dyDescent="0.15">
      <c r="A42" s="145" t="s">
        <v>323</v>
      </c>
      <c r="B42" s="50"/>
      <c r="C42" s="50"/>
      <c r="D42" s="208" t="s">
        <v>496</v>
      </c>
      <c r="E42" s="208" t="s">
        <v>496</v>
      </c>
      <c r="F42" s="50"/>
      <c r="G42" s="50"/>
    </row>
    <row r="43" spans="1:7" ht="43.5" customHeight="1" x14ac:dyDescent="0.15">
      <c r="A43" s="145"/>
      <c r="B43" s="50"/>
      <c r="C43" s="50"/>
      <c r="D43" s="209"/>
      <c r="E43" s="209"/>
      <c r="F43" s="50"/>
      <c r="G43" s="50"/>
    </row>
    <row r="44" spans="1:7" ht="43.5" customHeight="1" x14ac:dyDescent="0.15">
      <c r="A44" s="145"/>
      <c r="B44" s="50"/>
      <c r="C44" s="50"/>
      <c r="D44" s="210"/>
      <c r="E44" s="210"/>
      <c r="F44" s="50"/>
      <c r="G44" s="50"/>
    </row>
    <row r="45" spans="1:7" ht="45" customHeight="1" x14ac:dyDescent="0.15">
      <c r="A45" s="30" t="s">
        <v>322</v>
      </c>
      <c r="B45" s="33">
        <f>'4. Indicadores de seguimiento'!B$19</f>
        <v>0</v>
      </c>
      <c r="C45" s="33">
        <f>'4. Indicadores de seguimiento'!C$19</f>
        <v>0</v>
      </c>
      <c r="D45" s="33">
        <f>'4. Indicadores de seguimiento'!D$19</f>
        <v>0</v>
      </c>
      <c r="E45" s="33">
        <f>'4. Indicadores de seguimiento'!E$19</f>
        <v>0</v>
      </c>
      <c r="F45" s="33" t="str">
        <f>'4. Indicadores de seguimiento'!J$19</f>
        <v xml:space="preserve">Acta de implementación del producto </v>
      </c>
      <c r="G45" s="33"/>
    </row>
    <row r="46" spans="1:7" ht="43.5" customHeight="1" x14ac:dyDescent="0.15">
      <c r="A46" s="145" t="s">
        <v>323</v>
      </c>
      <c r="B46" s="50"/>
      <c r="C46" s="50"/>
      <c r="D46" s="208" t="s">
        <v>496</v>
      </c>
      <c r="E46" s="208" t="s">
        <v>496</v>
      </c>
      <c r="F46" s="50"/>
      <c r="G46" s="50"/>
    </row>
    <row r="47" spans="1:7" ht="43.5" customHeight="1" x14ac:dyDescent="0.15">
      <c r="A47" s="145"/>
      <c r="B47" s="50"/>
      <c r="C47" s="50"/>
      <c r="D47" s="209"/>
      <c r="E47" s="209"/>
      <c r="F47" s="50"/>
      <c r="G47" s="50"/>
    </row>
    <row r="48" spans="1:7" ht="43.5" customHeight="1" x14ac:dyDescent="0.15">
      <c r="A48" s="145"/>
      <c r="B48" s="50"/>
      <c r="C48" s="50"/>
      <c r="D48" s="210"/>
      <c r="E48" s="210"/>
      <c r="F48" s="50"/>
      <c r="G48" s="50"/>
    </row>
    <row r="49" spans="1:44" x14ac:dyDescent="0.15">
      <c r="A49" s="29"/>
    </row>
    <row r="50" spans="1:44" ht="22.5" customHeight="1" x14ac:dyDescent="0.15">
      <c r="A50" s="94" t="s">
        <v>32</v>
      </c>
      <c r="B50" s="211">
        <f>'2. Cadena de Valor'!$B$101</f>
        <v>0</v>
      </c>
      <c r="C50" s="211"/>
      <c r="D50" s="211"/>
      <c r="E50" s="211"/>
      <c r="F50" s="211"/>
      <c r="G50" s="211"/>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row>
    <row r="51" spans="1:44" ht="22.5" customHeight="1" x14ac:dyDescent="0.15">
      <c r="A51" s="94" t="s">
        <v>38</v>
      </c>
      <c r="B51" s="211" t="e">
        <f>'2. Cadena de Valor'!$B$102</f>
        <v>#N/A</v>
      </c>
      <c r="C51" s="211"/>
      <c r="D51" s="211"/>
      <c r="E51" s="211"/>
      <c r="F51" s="211"/>
      <c r="G51" s="211"/>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row>
    <row r="52" spans="1:44" ht="45" customHeight="1" x14ac:dyDescent="0.15">
      <c r="A52" s="30" t="s">
        <v>322</v>
      </c>
      <c r="B52" s="33">
        <f>'4. Indicadores de seguimiento'!B$20</f>
        <v>0</v>
      </c>
      <c r="C52" s="33">
        <f>'4. Indicadores de seguimiento'!C$20</f>
        <v>0</v>
      </c>
      <c r="D52" s="33">
        <f>'4. Indicadores de seguimiento'!D$20</f>
        <v>0</v>
      </c>
      <c r="E52" s="33">
        <f>'4. Indicadores de seguimiento'!E$20</f>
        <v>0</v>
      </c>
      <c r="F52" s="33" t="str">
        <f>'4. Indicadores de seguimiento'!J$20</f>
        <v xml:space="preserve">Acta de implementación del producto </v>
      </c>
      <c r="G52" s="33"/>
    </row>
    <row r="53" spans="1:44" ht="44.25" customHeight="1" x14ac:dyDescent="0.15">
      <c r="A53" s="145" t="s">
        <v>323</v>
      </c>
      <c r="B53" s="50"/>
      <c r="C53" s="50"/>
      <c r="D53" s="208" t="s">
        <v>496</v>
      </c>
      <c r="E53" s="208" t="s">
        <v>496</v>
      </c>
      <c r="F53" s="50"/>
      <c r="G53" s="50"/>
    </row>
    <row r="54" spans="1:44" ht="44.25" customHeight="1" x14ac:dyDescent="0.15">
      <c r="A54" s="145"/>
      <c r="B54" s="50"/>
      <c r="C54" s="50"/>
      <c r="D54" s="209"/>
      <c r="E54" s="209"/>
      <c r="F54" s="50"/>
      <c r="G54" s="50"/>
    </row>
    <row r="55" spans="1:44" ht="44.25" customHeight="1" x14ac:dyDescent="0.15">
      <c r="A55" s="145"/>
      <c r="B55" s="50"/>
      <c r="C55" s="50"/>
      <c r="D55" s="210"/>
      <c r="E55" s="210"/>
      <c r="F55" s="50"/>
      <c r="G55" s="50"/>
    </row>
    <row r="56" spans="1:44" ht="45" customHeight="1" x14ac:dyDescent="0.15">
      <c r="A56" s="30" t="s">
        <v>322</v>
      </c>
      <c r="B56" s="33">
        <f>'4. Indicadores de seguimiento'!B$21</f>
        <v>0</v>
      </c>
      <c r="C56" s="33">
        <f>'4. Indicadores de seguimiento'!C$21</f>
        <v>0</v>
      </c>
      <c r="D56" s="33">
        <f>'4. Indicadores de seguimiento'!D$21</f>
        <v>0</v>
      </c>
      <c r="E56" s="33">
        <f>'4. Indicadores de seguimiento'!E$21</f>
        <v>0</v>
      </c>
      <c r="F56" s="33" t="str">
        <f>'4. Indicadores de seguimiento'!J$21</f>
        <v xml:space="preserve">Acta de implementación del producto </v>
      </c>
      <c r="G56" s="33"/>
    </row>
    <row r="57" spans="1:44" ht="44.25" customHeight="1" x14ac:dyDescent="0.15">
      <c r="A57" s="145" t="s">
        <v>323</v>
      </c>
      <c r="B57" s="50"/>
      <c r="C57" s="50"/>
      <c r="D57" s="208" t="s">
        <v>496</v>
      </c>
      <c r="E57" s="208" t="s">
        <v>496</v>
      </c>
      <c r="F57" s="50"/>
      <c r="G57" s="50"/>
    </row>
    <row r="58" spans="1:44" ht="44.25" customHeight="1" x14ac:dyDescent="0.15">
      <c r="A58" s="145"/>
      <c r="B58" s="50"/>
      <c r="C58" s="50"/>
      <c r="D58" s="209"/>
      <c r="E58" s="209"/>
      <c r="F58" s="50"/>
      <c r="G58" s="50"/>
    </row>
    <row r="59" spans="1:44" ht="44.25" customHeight="1" x14ac:dyDescent="0.15">
      <c r="A59" s="145"/>
      <c r="B59" s="50"/>
      <c r="C59" s="50"/>
      <c r="D59" s="210"/>
      <c r="E59" s="210"/>
      <c r="F59" s="50"/>
      <c r="G59" s="50"/>
    </row>
    <row r="60" spans="1:44" ht="45" customHeight="1" x14ac:dyDescent="0.15">
      <c r="A60" s="30" t="s">
        <v>322</v>
      </c>
      <c r="B60" s="33">
        <f>'4. Indicadores de seguimiento'!B$22</f>
        <v>0</v>
      </c>
      <c r="C60" s="33">
        <f>'4. Indicadores de seguimiento'!C$22</f>
        <v>0</v>
      </c>
      <c r="D60" s="33">
        <f>'4. Indicadores de seguimiento'!D$22</f>
        <v>0</v>
      </c>
      <c r="E60" s="33">
        <f>'4. Indicadores de seguimiento'!E$22</f>
        <v>0</v>
      </c>
      <c r="F60" s="33" t="str">
        <f>'4. Indicadores de seguimiento'!J$22</f>
        <v xml:space="preserve">Acta de implementación del producto </v>
      </c>
      <c r="G60" s="33"/>
    </row>
    <row r="61" spans="1:44" ht="44.25" customHeight="1" x14ac:dyDescent="0.15">
      <c r="A61" s="145" t="s">
        <v>323</v>
      </c>
      <c r="B61" s="50"/>
      <c r="C61" s="50"/>
      <c r="D61" s="208" t="s">
        <v>496</v>
      </c>
      <c r="E61" s="208" t="s">
        <v>496</v>
      </c>
      <c r="F61" s="50"/>
      <c r="G61" s="50"/>
    </row>
    <row r="62" spans="1:44" ht="44.25" customHeight="1" x14ac:dyDescent="0.15">
      <c r="A62" s="145"/>
      <c r="B62" s="50"/>
      <c r="C62" s="50"/>
      <c r="D62" s="209"/>
      <c r="E62" s="209"/>
      <c r="F62" s="50"/>
      <c r="G62" s="50"/>
    </row>
    <row r="63" spans="1:44" ht="44.25" customHeight="1" x14ac:dyDescent="0.15">
      <c r="A63" s="145"/>
      <c r="B63" s="50"/>
      <c r="C63" s="50"/>
      <c r="D63" s="210"/>
      <c r="E63" s="210"/>
      <c r="F63" s="50"/>
      <c r="G63" s="50"/>
    </row>
    <row r="64" spans="1:44" ht="45" customHeight="1" x14ac:dyDescent="0.15">
      <c r="A64" s="30" t="s">
        <v>322</v>
      </c>
      <c r="B64" s="33">
        <f>'4. Indicadores de seguimiento'!B$23</f>
        <v>0</v>
      </c>
      <c r="C64" s="33">
        <f>'4. Indicadores de seguimiento'!C$23</f>
        <v>0</v>
      </c>
      <c r="D64" s="33">
        <f>'4. Indicadores de seguimiento'!D$23</f>
        <v>0</v>
      </c>
      <c r="E64" s="33">
        <f>'4. Indicadores de seguimiento'!E$23</f>
        <v>0</v>
      </c>
      <c r="F64" s="33" t="str">
        <f>'4. Indicadores de seguimiento'!J$23</f>
        <v xml:space="preserve">Acta de implementación del producto </v>
      </c>
      <c r="G64" s="33"/>
    </row>
    <row r="65" spans="1:44" ht="44.25" customHeight="1" x14ac:dyDescent="0.15">
      <c r="A65" s="145" t="s">
        <v>323</v>
      </c>
      <c r="B65" s="50"/>
      <c r="C65" s="50"/>
      <c r="D65" s="208" t="s">
        <v>496</v>
      </c>
      <c r="E65" s="208" t="s">
        <v>496</v>
      </c>
      <c r="F65" s="50"/>
      <c r="G65" s="50"/>
    </row>
    <row r="66" spans="1:44" ht="44.25" customHeight="1" x14ac:dyDescent="0.15">
      <c r="A66" s="145"/>
      <c r="B66" s="50"/>
      <c r="C66" s="50"/>
      <c r="D66" s="209"/>
      <c r="E66" s="209"/>
      <c r="F66" s="50"/>
      <c r="G66" s="50"/>
    </row>
    <row r="67" spans="1:44" ht="44.25" customHeight="1" x14ac:dyDescent="0.15">
      <c r="A67" s="145"/>
      <c r="B67" s="50"/>
      <c r="C67" s="50"/>
      <c r="D67" s="210"/>
      <c r="E67" s="210"/>
      <c r="F67" s="50"/>
      <c r="G67" s="50"/>
    </row>
    <row r="68" spans="1:44" x14ac:dyDescent="0.15">
      <c r="A68" s="29"/>
    </row>
    <row r="69" spans="1:44" ht="21.75" customHeight="1" x14ac:dyDescent="0.15">
      <c r="A69" s="94" t="s">
        <v>32</v>
      </c>
      <c r="B69" s="211">
        <f>'2. Cadena de Valor'!$B$147</f>
        <v>0</v>
      </c>
      <c r="C69" s="211"/>
      <c r="D69" s="211"/>
      <c r="E69" s="211"/>
      <c r="F69" s="211"/>
      <c r="G69" s="211"/>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row>
    <row r="70" spans="1:44" ht="21.75" customHeight="1" x14ac:dyDescent="0.15">
      <c r="A70" s="94" t="s">
        <v>38</v>
      </c>
      <c r="B70" s="211" t="e">
        <f>'2. Cadena de Valor'!$B$148</f>
        <v>#N/A</v>
      </c>
      <c r="C70" s="211"/>
      <c r="D70" s="211"/>
      <c r="E70" s="211"/>
      <c r="F70" s="211"/>
      <c r="G70" s="211"/>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row>
    <row r="71" spans="1:44" ht="45" customHeight="1" x14ac:dyDescent="0.15">
      <c r="A71" s="30" t="s">
        <v>322</v>
      </c>
      <c r="B71" s="33">
        <f>'4. Indicadores de seguimiento'!B$24</f>
        <v>0</v>
      </c>
      <c r="C71" s="33">
        <f>'4. Indicadores de seguimiento'!C$24</f>
        <v>0</v>
      </c>
      <c r="D71" s="33">
        <f>'4. Indicadores de seguimiento'!D$24</f>
        <v>0</v>
      </c>
      <c r="E71" s="33">
        <f>'4. Indicadores de seguimiento'!E$24</f>
        <v>0</v>
      </c>
      <c r="F71" s="33" t="str">
        <f>'4. Indicadores de seguimiento'!J$24</f>
        <v xml:space="preserve">Acta de implementación del producto </v>
      </c>
      <c r="G71" s="33"/>
    </row>
    <row r="72" spans="1:44" ht="44.25" customHeight="1" x14ac:dyDescent="0.15">
      <c r="A72" s="145" t="s">
        <v>323</v>
      </c>
      <c r="B72" s="50"/>
      <c r="C72" s="50"/>
      <c r="D72" s="208" t="s">
        <v>496</v>
      </c>
      <c r="E72" s="208" t="s">
        <v>496</v>
      </c>
      <c r="F72" s="50"/>
      <c r="G72" s="50"/>
    </row>
    <row r="73" spans="1:44" ht="44.25" customHeight="1" x14ac:dyDescent="0.15">
      <c r="A73" s="145"/>
      <c r="B73" s="50"/>
      <c r="C73" s="50"/>
      <c r="D73" s="209"/>
      <c r="E73" s="209"/>
      <c r="F73" s="50"/>
      <c r="G73" s="50"/>
    </row>
    <row r="74" spans="1:44" ht="44.25" customHeight="1" x14ac:dyDescent="0.15">
      <c r="A74" s="145"/>
      <c r="B74" s="50"/>
      <c r="C74" s="50"/>
      <c r="D74" s="210"/>
      <c r="E74" s="210"/>
      <c r="F74" s="50"/>
      <c r="G74" s="50"/>
    </row>
    <row r="75" spans="1:44" ht="45" customHeight="1" x14ac:dyDescent="0.15">
      <c r="A75" s="30" t="s">
        <v>322</v>
      </c>
      <c r="B75" s="33">
        <f>'4. Indicadores de seguimiento'!B$25</f>
        <v>0</v>
      </c>
      <c r="C75" s="33">
        <f>'4. Indicadores de seguimiento'!C$25</f>
        <v>0</v>
      </c>
      <c r="D75" s="33">
        <f>'4. Indicadores de seguimiento'!D$25</f>
        <v>0</v>
      </c>
      <c r="E75" s="33">
        <f>'4. Indicadores de seguimiento'!E$25</f>
        <v>0</v>
      </c>
      <c r="F75" s="33" t="str">
        <f>'4. Indicadores de seguimiento'!J$25</f>
        <v xml:space="preserve">Acta de implementación del producto </v>
      </c>
      <c r="G75" s="33"/>
    </row>
    <row r="76" spans="1:44" ht="44.25" customHeight="1" x14ac:dyDescent="0.15">
      <c r="A76" s="145" t="s">
        <v>323</v>
      </c>
      <c r="B76" s="50"/>
      <c r="C76" s="50"/>
      <c r="D76" s="208" t="s">
        <v>496</v>
      </c>
      <c r="E76" s="208" t="s">
        <v>496</v>
      </c>
      <c r="F76" s="50"/>
      <c r="G76" s="50"/>
    </row>
    <row r="77" spans="1:44" ht="44.25" customHeight="1" x14ac:dyDescent="0.15">
      <c r="A77" s="145"/>
      <c r="B77" s="50"/>
      <c r="C77" s="50"/>
      <c r="D77" s="209"/>
      <c r="E77" s="209"/>
      <c r="F77" s="50"/>
      <c r="G77" s="50"/>
    </row>
    <row r="78" spans="1:44" ht="44.25" customHeight="1" x14ac:dyDescent="0.15">
      <c r="A78" s="145"/>
      <c r="B78" s="50"/>
      <c r="C78" s="50"/>
      <c r="D78" s="210"/>
      <c r="E78" s="210"/>
      <c r="F78" s="50"/>
      <c r="G78" s="50"/>
    </row>
    <row r="79" spans="1:44" ht="45" customHeight="1" x14ac:dyDescent="0.15">
      <c r="A79" s="30" t="s">
        <v>322</v>
      </c>
      <c r="B79" s="33">
        <f>'4. Indicadores de seguimiento'!B$26</f>
        <v>0</v>
      </c>
      <c r="C79" s="33">
        <f>'4. Indicadores de seguimiento'!C$26</f>
        <v>0</v>
      </c>
      <c r="D79" s="33">
        <f>'4. Indicadores de seguimiento'!D$26</f>
        <v>0</v>
      </c>
      <c r="E79" s="33">
        <f>'4. Indicadores de seguimiento'!E$26</f>
        <v>0</v>
      </c>
      <c r="F79" s="33" t="str">
        <f>'4. Indicadores de seguimiento'!J$26</f>
        <v xml:space="preserve">Acta de implementación del producto </v>
      </c>
      <c r="G79" s="33"/>
    </row>
    <row r="80" spans="1:44" ht="44.25" customHeight="1" x14ac:dyDescent="0.15">
      <c r="A80" s="145" t="s">
        <v>323</v>
      </c>
      <c r="B80" s="50"/>
      <c r="C80" s="50"/>
      <c r="D80" s="208" t="s">
        <v>496</v>
      </c>
      <c r="E80" s="208" t="s">
        <v>496</v>
      </c>
      <c r="F80" s="50"/>
      <c r="G80" s="50"/>
    </row>
    <row r="81" spans="1:44" ht="44.25" customHeight="1" x14ac:dyDescent="0.15">
      <c r="A81" s="145"/>
      <c r="B81" s="50"/>
      <c r="C81" s="50"/>
      <c r="D81" s="209"/>
      <c r="E81" s="209"/>
      <c r="F81" s="50"/>
      <c r="G81" s="50"/>
    </row>
    <row r="82" spans="1:44" ht="44.25" customHeight="1" x14ac:dyDescent="0.15">
      <c r="A82" s="145"/>
      <c r="B82" s="50"/>
      <c r="C82" s="50"/>
      <c r="D82" s="210"/>
      <c r="E82" s="210"/>
      <c r="F82" s="50"/>
      <c r="G82" s="50"/>
    </row>
    <row r="83" spans="1:44" ht="45" customHeight="1" x14ac:dyDescent="0.15">
      <c r="A83" s="30" t="s">
        <v>322</v>
      </c>
      <c r="B83" s="33">
        <f>'4. Indicadores de seguimiento'!B$27</f>
        <v>0</v>
      </c>
      <c r="C83" s="33">
        <f>'4. Indicadores de seguimiento'!C$27</f>
        <v>0</v>
      </c>
      <c r="D83" s="33">
        <f>'4. Indicadores de seguimiento'!D$27</f>
        <v>0</v>
      </c>
      <c r="E83" s="33">
        <f>'4. Indicadores de seguimiento'!E$27</f>
        <v>0</v>
      </c>
      <c r="F83" s="33" t="str">
        <f>'4. Indicadores de seguimiento'!J$27</f>
        <v xml:space="preserve">Acta de implementación del producto </v>
      </c>
      <c r="G83" s="33"/>
    </row>
    <row r="84" spans="1:44" ht="44.25" customHeight="1" x14ac:dyDescent="0.15">
      <c r="A84" s="145" t="s">
        <v>323</v>
      </c>
      <c r="B84" s="50"/>
      <c r="C84" s="50"/>
      <c r="D84" s="208" t="s">
        <v>496</v>
      </c>
      <c r="E84" s="208" t="s">
        <v>496</v>
      </c>
      <c r="F84" s="50"/>
      <c r="G84" s="50"/>
    </row>
    <row r="85" spans="1:44" ht="44.25" customHeight="1" x14ac:dyDescent="0.15">
      <c r="A85" s="145"/>
      <c r="B85" s="50"/>
      <c r="C85" s="50"/>
      <c r="D85" s="209"/>
      <c r="E85" s="209"/>
      <c r="F85" s="50"/>
      <c r="G85" s="50"/>
    </row>
    <row r="86" spans="1:44" ht="44.25" customHeight="1" x14ac:dyDescent="0.15">
      <c r="A86" s="145"/>
      <c r="B86" s="50"/>
      <c r="C86" s="50"/>
      <c r="D86" s="210"/>
      <c r="E86" s="210"/>
      <c r="F86" s="50"/>
      <c r="G86" s="50"/>
    </row>
    <row r="87" spans="1:44" x14ac:dyDescent="0.15">
      <c r="A87" s="29"/>
    </row>
    <row r="88" spans="1:44" ht="21.75" customHeight="1" x14ac:dyDescent="0.15">
      <c r="A88" s="94" t="s">
        <v>32</v>
      </c>
      <c r="B88" s="211">
        <f>'2. Cadena de Valor'!$B$193</f>
        <v>0</v>
      </c>
      <c r="C88" s="211"/>
      <c r="D88" s="211"/>
      <c r="E88" s="211"/>
      <c r="F88" s="211"/>
      <c r="G88" s="211"/>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row>
    <row r="89" spans="1:44" ht="21.75" customHeight="1" x14ac:dyDescent="0.15">
      <c r="A89" s="94" t="s">
        <v>38</v>
      </c>
      <c r="B89" s="211" t="e">
        <f>'2. Cadena de Valor'!$B$194</f>
        <v>#N/A</v>
      </c>
      <c r="C89" s="211"/>
      <c r="D89" s="211"/>
      <c r="E89" s="211"/>
      <c r="F89" s="211"/>
      <c r="G89" s="211"/>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row>
    <row r="90" spans="1:44" ht="45" customHeight="1" x14ac:dyDescent="0.15">
      <c r="A90" s="30" t="s">
        <v>322</v>
      </c>
      <c r="B90" s="33">
        <f>'4. Indicadores de seguimiento'!B$28</f>
        <v>0</v>
      </c>
      <c r="C90" s="33">
        <f>'4. Indicadores de seguimiento'!C$28</f>
        <v>0</v>
      </c>
      <c r="D90" s="33">
        <f>'4. Indicadores de seguimiento'!D$28</f>
        <v>0</v>
      </c>
      <c r="E90" s="33">
        <f>'4. Indicadores de seguimiento'!E$28</f>
        <v>0</v>
      </c>
      <c r="F90" s="33" t="str">
        <f>'4. Indicadores de seguimiento'!J$28</f>
        <v xml:space="preserve">Acta de implementación del producto </v>
      </c>
      <c r="G90" s="33"/>
    </row>
    <row r="91" spans="1:44" ht="44.25" customHeight="1" x14ac:dyDescent="0.15">
      <c r="A91" s="145" t="s">
        <v>323</v>
      </c>
      <c r="B91" s="50"/>
      <c r="C91" s="50"/>
      <c r="D91" s="208" t="s">
        <v>496</v>
      </c>
      <c r="E91" s="208" t="s">
        <v>496</v>
      </c>
      <c r="F91" s="50"/>
      <c r="G91" s="50"/>
    </row>
    <row r="92" spans="1:44" ht="44.25" customHeight="1" x14ac:dyDescent="0.15">
      <c r="A92" s="145"/>
      <c r="B92" s="50"/>
      <c r="C92" s="50"/>
      <c r="D92" s="209"/>
      <c r="E92" s="209"/>
      <c r="F92" s="50"/>
      <c r="G92" s="50"/>
    </row>
    <row r="93" spans="1:44" ht="44.25" customHeight="1" x14ac:dyDescent="0.15">
      <c r="A93" s="145"/>
      <c r="B93" s="50"/>
      <c r="C93" s="50"/>
      <c r="D93" s="210"/>
      <c r="E93" s="210"/>
      <c r="F93" s="50"/>
      <c r="G93" s="50"/>
    </row>
    <row r="94" spans="1:44" ht="45" customHeight="1" x14ac:dyDescent="0.15">
      <c r="A94" s="30" t="s">
        <v>322</v>
      </c>
      <c r="B94" s="33">
        <f>'4. Indicadores de seguimiento'!B$29</f>
        <v>0</v>
      </c>
      <c r="C94" s="33">
        <f>'4. Indicadores de seguimiento'!C$29</f>
        <v>0</v>
      </c>
      <c r="D94" s="33">
        <f>'4. Indicadores de seguimiento'!D$29</f>
        <v>0</v>
      </c>
      <c r="E94" s="33">
        <f>'4. Indicadores de seguimiento'!E$29</f>
        <v>0</v>
      </c>
      <c r="F94" s="33" t="str">
        <f>'4. Indicadores de seguimiento'!J$29</f>
        <v xml:space="preserve">Acta de implementación del producto </v>
      </c>
      <c r="G94" s="33"/>
    </row>
    <row r="95" spans="1:44" ht="44.25" customHeight="1" x14ac:dyDescent="0.15">
      <c r="A95" s="145" t="s">
        <v>323</v>
      </c>
      <c r="B95" s="50"/>
      <c r="C95" s="50"/>
      <c r="D95" s="208" t="s">
        <v>496</v>
      </c>
      <c r="E95" s="208" t="s">
        <v>496</v>
      </c>
      <c r="F95" s="50"/>
      <c r="G95" s="50"/>
    </row>
    <row r="96" spans="1:44" ht="44.25" customHeight="1" x14ac:dyDescent="0.15">
      <c r="A96" s="145"/>
      <c r="B96" s="50"/>
      <c r="C96" s="50"/>
      <c r="D96" s="209"/>
      <c r="E96" s="209"/>
      <c r="F96" s="50"/>
      <c r="G96" s="50"/>
    </row>
    <row r="97" spans="1:7" ht="44.25" customHeight="1" x14ac:dyDescent="0.15">
      <c r="A97" s="145"/>
      <c r="B97" s="50"/>
      <c r="C97" s="50"/>
      <c r="D97" s="210"/>
      <c r="E97" s="210"/>
      <c r="F97" s="50"/>
      <c r="G97" s="50"/>
    </row>
    <row r="98" spans="1:7" ht="45" customHeight="1" x14ac:dyDescent="0.15">
      <c r="A98" s="30" t="s">
        <v>322</v>
      </c>
      <c r="B98" s="33">
        <f>'4. Indicadores de seguimiento'!B$30</f>
        <v>0</v>
      </c>
      <c r="C98" s="33">
        <f>'4. Indicadores de seguimiento'!C$30</f>
        <v>0</v>
      </c>
      <c r="D98" s="33">
        <f>'4. Indicadores de seguimiento'!D$30</f>
        <v>0</v>
      </c>
      <c r="E98" s="33">
        <f>'4. Indicadores de seguimiento'!E$30</f>
        <v>0</v>
      </c>
      <c r="F98" s="33" t="str">
        <f>'4. Indicadores de seguimiento'!J$30</f>
        <v xml:space="preserve">Acta de implementación del producto </v>
      </c>
      <c r="G98" s="33"/>
    </row>
    <row r="99" spans="1:7" ht="44.25" customHeight="1" x14ac:dyDescent="0.15">
      <c r="A99" s="145" t="s">
        <v>323</v>
      </c>
      <c r="B99" s="50"/>
      <c r="C99" s="50"/>
      <c r="D99" s="208" t="s">
        <v>496</v>
      </c>
      <c r="E99" s="208" t="s">
        <v>496</v>
      </c>
      <c r="F99" s="50"/>
      <c r="G99" s="50"/>
    </row>
    <row r="100" spans="1:7" ht="44.25" customHeight="1" x14ac:dyDescent="0.15">
      <c r="A100" s="145"/>
      <c r="B100" s="50"/>
      <c r="C100" s="50"/>
      <c r="D100" s="209"/>
      <c r="E100" s="209"/>
      <c r="F100" s="50"/>
      <c r="G100" s="50"/>
    </row>
    <row r="101" spans="1:7" ht="44.25" customHeight="1" x14ac:dyDescent="0.15">
      <c r="A101" s="145"/>
      <c r="B101" s="50"/>
      <c r="C101" s="50"/>
      <c r="D101" s="210"/>
      <c r="E101" s="210"/>
      <c r="F101" s="50"/>
      <c r="G101" s="50"/>
    </row>
    <row r="102" spans="1:7" ht="45" customHeight="1" x14ac:dyDescent="0.15">
      <c r="A102" s="30" t="s">
        <v>322</v>
      </c>
      <c r="B102" s="33">
        <f>'4. Indicadores de seguimiento'!B$31</f>
        <v>0</v>
      </c>
      <c r="C102" s="33">
        <f>'4. Indicadores de seguimiento'!C$31</f>
        <v>0</v>
      </c>
      <c r="D102" s="33">
        <f>'4. Indicadores de seguimiento'!D$31</f>
        <v>0</v>
      </c>
      <c r="E102" s="33">
        <f>'4. Indicadores de seguimiento'!E$31</f>
        <v>0</v>
      </c>
      <c r="F102" s="33" t="str">
        <f>'4. Indicadores de seguimiento'!J$31</f>
        <v xml:space="preserve">Acta de implementación del producto </v>
      </c>
      <c r="G102" s="33"/>
    </row>
    <row r="103" spans="1:7" ht="44.25" customHeight="1" x14ac:dyDescent="0.15">
      <c r="A103" s="145" t="s">
        <v>323</v>
      </c>
      <c r="B103" s="50"/>
      <c r="C103" s="50"/>
      <c r="D103" s="208" t="s">
        <v>496</v>
      </c>
      <c r="E103" s="208" t="s">
        <v>496</v>
      </c>
      <c r="F103" s="50"/>
      <c r="G103" s="50"/>
    </row>
    <row r="104" spans="1:7" ht="44.25" customHeight="1" x14ac:dyDescent="0.15">
      <c r="A104" s="145"/>
      <c r="B104" s="50"/>
      <c r="C104" s="50"/>
      <c r="D104" s="209"/>
      <c r="E104" s="209"/>
      <c r="F104" s="50"/>
      <c r="G104" s="50"/>
    </row>
    <row r="105" spans="1:7" ht="44.25" customHeight="1" x14ac:dyDescent="0.15">
      <c r="A105" s="145"/>
      <c r="B105" s="50"/>
      <c r="C105" s="50"/>
      <c r="D105" s="210"/>
      <c r="E105" s="210"/>
      <c r="F105" s="50"/>
      <c r="G105" s="50"/>
    </row>
  </sheetData>
  <mergeCells count="79">
    <mergeCell ref="A1:B4"/>
    <mergeCell ref="B12:G12"/>
    <mergeCell ref="B13:G13"/>
    <mergeCell ref="A15:A17"/>
    <mergeCell ref="A6:G6"/>
    <mergeCell ref="A8:B8"/>
    <mergeCell ref="C8:E8"/>
    <mergeCell ref="F8:F9"/>
    <mergeCell ref="G8:G9"/>
    <mergeCell ref="D15:D17"/>
    <mergeCell ref="E15:E17"/>
    <mergeCell ref="A19:A21"/>
    <mergeCell ref="A23:A25"/>
    <mergeCell ref="A27:A29"/>
    <mergeCell ref="A34:A36"/>
    <mergeCell ref="A38:A40"/>
    <mergeCell ref="A84:A86"/>
    <mergeCell ref="A42:A44"/>
    <mergeCell ref="A46:A48"/>
    <mergeCell ref="A53:A55"/>
    <mergeCell ref="A57:A59"/>
    <mergeCell ref="A61:A63"/>
    <mergeCell ref="A91:A93"/>
    <mergeCell ref="A95:A97"/>
    <mergeCell ref="A99:A101"/>
    <mergeCell ref="A103:A105"/>
    <mergeCell ref="B31:G31"/>
    <mergeCell ref="B32:G32"/>
    <mergeCell ref="B69:G69"/>
    <mergeCell ref="B70:G70"/>
    <mergeCell ref="B50:G50"/>
    <mergeCell ref="B51:G51"/>
    <mergeCell ref="B88:G88"/>
    <mergeCell ref="B89:G89"/>
    <mergeCell ref="A65:A67"/>
    <mergeCell ref="A72:A74"/>
    <mergeCell ref="A76:A78"/>
    <mergeCell ref="A80:A82"/>
    <mergeCell ref="D19:D21"/>
    <mergeCell ref="E19:E21"/>
    <mergeCell ref="D23:D25"/>
    <mergeCell ref="E23:E25"/>
    <mergeCell ref="D27:D29"/>
    <mergeCell ref="E27:E29"/>
    <mergeCell ref="D34:D36"/>
    <mergeCell ref="E34:E36"/>
    <mergeCell ref="D38:D40"/>
    <mergeCell ref="E38:E40"/>
    <mergeCell ref="D42:D44"/>
    <mergeCell ref="E42:E44"/>
    <mergeCell ref="D46:D48"/>
    <mergeCell ref="E46:E48"/>
    <mergeCell ref="D53:D55"/>
    <mergeCell ref="E53:E55"/>
    <mergeCell ref="D57:D59"/>
    <mergeCell ref="E57:E59"/>
    <mergeCell ref="E84:E86"/>
    <mergeCell ref="D61:D63"/>
    <mergeCell ref="E61:E63"/>
    <mergeCell ref="D65:D67"/>
    <mergeCell ref="E65:E67"/>
    <mergeCell ref="D72:D74"/>
    <mergeCell ref="E72:E74"/>
    <mergeCell ref="D103:D105"/>
    <mergeCell ref="E103:E105"/>
    <mergeCell ref="C1:F1"/>
    <mergeCell ref="C2:F2"/>
    <mergeCell ref="C3:F4"/>
    <mergeCell ref="D91:D93"/>
    <mergeCell ref="E91:E93"/>
    <mergeCell ref="D95:D97"/>
    <mergeCell ref="E95:E97"/>
    <mergeCell ref="D99:D101"/>
    <mergeCell ref="E99:E101"/>
    <mergeCell ref="D76:D78"/>
    <mergeCell ref="E76:E78"/>
    <mergeCell ref="D80:D82"/>
    <mergeCell ref="E80:E82"/>
    <mergeCell ref="D84:D86"/>
  </mergeCells>
  <dataValidations count="1">
    <dataValidation type="list" allowBlank="1" showInputMessage="1" showErrorMessage="1" sqref="D10" xr:uid="{00000000-0002-0000-0800-000000000000}">
      <formula1>UNIDAD_DE_MEDIDA</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B1133-4F2F-417D-970F-7DCE065F78A1}">
  <dimension ref="A1:F43"/>
  <sheetViews>
    <sheetView topLeftCell="B1" zoomScale="90" zoomScaleNormal="90" workbookViewId="0">
      <selection activeCell="B1" sqref="B1"/>
    </sheetView>
  </sheetViews>
  <sheetFormatPr baseColWidth="10" defaultColWidth="10.85546875" defaultRowHeight="11.25" x14ac:dyDescent="0.25"/>
  <cols>
    <col min="1" max="1" width="24.42578125" style="3" customWidth="1"/>
    <col min="2" max="2" width="34.7109375" style="3" customWidth="1"/>
    <col min="3" max="3" width="63.5703125" style="3" customWidth="1"/>
    <col min="4" max="4" width="33" style="3" customWidth="1"/>
    <col min="5" max="5" width="29.42578125" style="3" customWidth="1"/>
    <col min="6" max="6" width="25.140625" style="3" bestFit="1" customWidth="1"/>
    <col min="7" max="16384" width="10.85546875" style="3"/>
  </cols>
  <sheetData>
    <row r="1" spans="1:6" x14ac:dyDescent="0.25">
      <c r="A1" s="79" t="s">
        <v>32</v>
      </c>
      <c r="B1" s="95" t="s">
        <v>33</v>
      </c>
      <c r="C1" s="95" t="s">
        <v>34</v>
      </c>
      <c r="D1" s="95" t="s">
        <v>160</v>
      </c>
      <c r="E1" s="95" t="s">
        <v>35</v>
      </c>
      <c r="F1" s="95" t="s">
        <v>36</v>
      </c>
    </row>
    <row r="2" spans="1:6" ht="123" customHeight="1" x14ac:dyDescent="0.25">
      <c r="A2" s="1" t="s">
        <v>252</v>
      </c>
      <c r="B2" s="1" t="s">
        <v>7</v>
      </c>
      <c r="C2" s="1" t="s">
        <v>349</v>
      </c>
      <c r="D2" s="1" t="s">
        <v>350</v>
      </c>
      <c r="E2" s="1" t="s">
        <v>351</v>
      </c>
      <c r="F2" s="1" t="s">
        <v>8</v>
      </c>
    </row>
    <row r="3" spans="1:6" ht="81.75" customHeight="1" x14ac:dyDescent="0.25">
      <c r="A3" s="1" t="s">
        <v>252</v>
      </c>
      <c r="B3" s="1" t="s">
        <v>243</v>
      </c>
      <c r="C3" s="1" t="s">
        <v>352</v>
      </c>
      <c r="D3" s="1" t="s">
        <v>353</v>
      </c>
      <c r="E3" s="1" t="s">
        <v>354</v>
      </c>
      <c r="F3" s="1" t="s">
        <v>8</v>
      </c>
    </row>
    <row r="4" spans="1:6" ht="180" x14ac:dyDescent="0.25">
      <c r="A4" s="1" t="s">
        <v>252</v>
      </c>
      <c r="B4" s="1" t="s">
        <v>15</v>
      </c>
      <c r="C4" s="1" t="s">
        <v>282</v>
      </c>
      <c r="D4" s="1" t="s">
        <v>330</v>
      </c>
      <c r="E4" s="1" t="s">
        <v>335</v>
      </c>
      <c r="F4" s="1" t="s">
        <v>16</v>
      </c>
    </row>
    <row r="5" spans="1:6" s="52" customFormat="1" ht="63" customHeight="1" x14ac:dyDescent="0.25">
      <c r="A5" s="51" t="s">
        <v>252</v>
      </c>
      <c r="B5" s="51" t="s">
        <v>22</v>
      </c>
      <c r="C5" s="51" t="s">
        <v>355</v>
      </c>
      <c r="D5" s="51" t="s">
        <v>193</v>
      </c>
      <c r="E5" s="51" t="s">
        <v>356</v>
      </c>
      <c r="F5" s="51" t="s">
        <v>23</v>
      </c>
    </row>
    <row r="6" spans="1:6" ht="45" x14ac:dyDescent="0.25">
      <c r="A6" s="1" t="s">
        <v>253</v>
      </c>
      <c r="B6" s="1" t="s">
        <v>244</v>
      </c>
      <c r="C6" s="51" t="s">
        <v>9</v>
      </c>
      <c r="D6" s="1" t="s">
        <v>353</v>
      </c>
      <c r="E6" s="1" t="s">
        <v>357</v>
      </c>
      <c r="F6" s="1" t="s">
        <v>8</v>
      </c>
    </row>
    <row r="7" spans="1:6" ht="33.75" x14ac:dyDescent="0.25">
      <c r="A7" s="1" t="s">
        <v>253</v>
      </c>
      <c r="B7" s="1" t="s">
        <v>11</v>
      </c>
      <c r="C7" s="1" t="s">
        <v>12</v>
      </c>
      <c r="D7" s="1" t="s">
        <v>353</v>
      </c>
      <c r="E7" s="1" t="s">
        <v>357</v>
      </c>
      <c r="F7" s="1" t="s">
        <v>8</v>
      </c>
    </row>
    <row r="8" spans="1:6" ht="33.75" x14ac:dyDescent="0.25">
      <c r="A8" s="1" t="s">
        <v>253</v>
      </c>
      <c r="B8" s="1" t="s">
        <v>13</v>
      </c>
      <c r="C8" s="1" t="s">
        <v>14</v>
      </c>
      <c r="D8" s="1" t="s">
        <v>353</v>
      </c>
      <c r="E8" s="1" t="s">
        <v>357</v>
      </c>
      <c r="F8" s="1" t="s">
        <v>8</v>
      </c>
    </row>
    <row r="9" spans="1:6" ht="190.5" customHeight="1" x14ac:dyDescent="0.25">
      <c r="A9" s="1" t="s">
        <v>253</v>
      </c>
      <c r="B9" s="1" t="s">
        <v>19</v>
      </c>
      <c r="C9" s="1" t="s">
        <v>275</v>
      </c>
      <c r="D9" s="1" t="s">
        <v>331</v>
      </c>
      <c r="E9" s="1" t="s">
        <v>336</v>
      </c>
      <c r="F9" s="1" t="s">
        <v>16</v>
      </c>
    </row>
    <row r="10" spans="1:6" ht="202.5" x14ac:dyDescent="0.25">
      <c r="A10" s="1" t="s">
        <v>254</v>
      </c>
      <c r="B10" s="1" t="s">
        <v>18</v>
      </c>
      <c r="C10" s="1" t="s">
        <v>276</v>
      </c>
      <c r="D10" s="1" t="s">
        <v>332</v>
      </c>
      <c r="E10" s="1" t="s">
        <v>358</v>
      </c>
      <c r="F10" s="1" t="s">
        <v>16</v>
      </c>
    </row>
    <row r="11" spans="1:6" ht="78.75" x14ac:dyDescent="0.25">
      <c r="A11" s="1" t="s">
        <v>254</v>
      </c>
      <c r="B11" s="1" t="s">
        <v>342</v>
      </c>
      <c r="C11" s="1" t="s">
        <v>29</v>
      </c>
      <c r="D11" s="1" t="s">
        <v>195</v>
      </c>
      <c r="E11" s="1" t="s">
        <v>194</v>
      </c>
      <c r="F11" s="1" t="s">
        <v>23</v>
      </c>
    </row>
    <row r="12" spans="1:6" ht="90" customHeight="1" x14ac:dyDescent="0.25">
      <c r="A12" s="1" t="s">
        <v>254</v>
      </c>
      <c r="B12" s="1" t="s">
        <v>30</v>
      </c>
      <c r="C12" s="1" t="s">
        <v>31</v>
      </c>
      <c r="D12" s="53" t="s">
        <v>359</v>
      </c>
      <c r="E12" s="53" t="s">
        <v>360</v>
      </c>
      <c r="F12" s="1" t="s">
        <v>23</v>
      </c>
    </row>
    <row r="13" spans="1:6" ht="45" x14ac:dyDescent="0.25">
      <c r="A13" s="1" t="s">
        <v>254</v>
      </c>
      <c r="B13" s="1" t="s">
        <v>132</v>
      </c>
      <c r="C13" s="1" t="s">
        <v>133</v>
      </c>
      <c r="D13" s="1" t="s">
        <v>353</v>
      </c>
      <c r="E13" s="1" t="s">
        <v>357</v>
      </c>
      <c r="F13" s="1" t="s">
        <v>159</v>
      </c>
    </row>
    <row r="14" spans="1:6" ht="45" x14ac:dyDescent="0.25">
      <c r="A14" s="1" t="s">
        <v>254</v>
      </c>
      <c r="B14" s="1" t="s">
        <v>152</v>
      </c>
      <c r="C14" s="1" t="s">
        <v>153</v>
      </c>
      <c r="D14" s="1" t="s">
        <v>184</v>
      </c>
      <c r="E14" s="1" t="s">
        <v>185</v>
      </c>
      <c r="F14" s="1" t="s">
        <v>159</v>
      </c>
    </row>
    <row r="15" spans="1:6" ht="45" x14ac:dyDescent="0.25">
      <c r="A15" s="1" t="s">
        <v>254</v>
      </c>
      <c r="B15" s="1" t="s">
        <v>154</v>
      </c>
      <c r="C15" s="1" t="s">
        <v>153</v>
      </c>
      <c r="D15" s="1" t="s">
        <v>186</v>
      </c>
      <c r="E15" s="1" t="s">
        <v>187</v>
      </c>
      <c r="F15" s="1" t="s">
        <v>159</v>
      </c>
    </row>
    <row r="16" spans="1:6" ht="45" x14ac:dyDescent="0.25">
      <c r="A16" s="1" t="s">
        <v>255</v>
      </c>
      <c r="B16" s="1" t="s">
        <v>10</v>
      </c>
      <c r="C16" s="51" t="s">
        <v>277</v>
      </c>
      <c r="D16" s="51" t="s">
        <v>191</v>
      </c>
      <c r="E16" s="51" t="s">
        <v>192</v>
      </c>
      <c r="F16" s="1" t="s">
        <v>8</v>
      </c>
    </row>
    <row r="17" spans="1:6" ht="192.75" customHeight="1" x14ac:dyDescent="0.25">
      <c r="A17" s="1" t="s">
        <v>255</v>
      </c>
      <c r="B17" s="1" t="s">
        <v>17</v>
      </c>
      <c r="C17" s="1" t="s">
        <v>278</v>
      </c>
      <c r="D17" s="1" t="s">
        <v>333</v>
      </c>
      <c r="E17" s="1" t="s">
        <v>361</v>
      </c>
      <c r="F17" s="1" t="s">
        <v>16</v>
      </c>
    </row>
    <row r="18" spans="1:6" ht="45" x14ac:dyDescent="0.25">
      <c r="A18" s="1" t="s">
        <v>255</v>
      </c>
      <c r="B18" s="1" t="s">
        <v>24</v>
      </c>
      <c r="C18" s="1" t="s">
        <v>25</v>
      </c>
      <c r="D18" s="1" t="s">
        <v>196</v>
      </c>
      <c r="E18" s="1" t="s">
        <v>197</v>
      </c>
      <c r="F18" s="1" t="s">
        <v>23</v>
      </c>
    </row>
    <row r="19" spans="1:6" ht="45" x14ac:dyDescent="0.25">
      <c r="A19" s="1" t="s">
        <v>255</v>
      </c>
      <c r="B19" s="1" t="s">
        <v>27</v>
      </c>
      <c r="C19" s="1" t="s">
        <v>362</v>
      </c>
      <c r="D19" s="1" t="s">
        <v>198</v>
      </c>
      <c r="E19" s="1" t="s">
        <v>27</v>
      </c>
      <c r="F19" s="1" t="s">
        <v>23</v>
      </c>
    </row>
    <row r="20" spans="1:6" ht="270" x14ac:dyDescent="0.25">
      <c r="A20" s="1" t="s">
        <v>255</v>
      </c>
      <c r="B20" s="1" t="s">
        <v>138</v>
      </c>
      <c r="C20" s="1" t="s">
        <v>279</v>
      </c>
      <c r="D20" s="1" t="s">
        <v>176</v>
      </c>
      <c r="E20" s="1" t="s">
        <v>175</v>
      </c>
      <c r="F20" s="1" t="s">
        <v>159</v>
      </c>
    </row>
    <row r="21" spans="1:6" ht="33.75" x14ac:dyDescent="0.25">
      <c r="A21" s="1" t="s">
        <v>255</v>
      </c>
      <c r="B21" s="1" t="s">
        <v>141</v>
      </c>
      <c r="C21" s="1" t="s">
        <v>142</v>
      </c>
      <c r="D21" s="1" t="s">
        <v>176</v>
      </c>
      <c r="E21" s="1" t="s">
        <v>177</v>
      </c>
      <c r="F21" s="1" t="s">
        <v>159</v>
      </c>
    </row>
    <row r="22" spans="1:6" ht="33.75" x14ac:dyDescent="0.25">
      <c r="A22" s="1" t="s">
        <v>255</v>
      </c>
      <c r="B22" s="1" t="s">
        <v>148</v>
      </c>
      <c r="C22" s="1" t="s">
        <v>363</v>
      </c>
      <c r="D22" s="1" t="s">
        <v>183</v>
      </c>
      <c r="E22" s="1" t="s">
        <v>148</v>
      </c>
      <c r="F22" s="1" t="s">
        <v>159</v>
      </c>
    </row>
    <row r="23" spans="1:6" ht="33.75" x14ac:dyDescent="0.25">
      <c r="A23" s="1" t="s">
        <v>255</v>
      </c>
      <c r="B23" s="1" t="s">
        <v>150</v>
      </c>
      <c r="C23" s="1" t="s">
        <v>364</v>
      </c>
      <c r="D23" s="1" t="s">
        <v>183</v>
      </c>
      <c r="E23" s="1" t="s">
        <v>150</v>
      </c>
      <c r="F23" s="1" t="s">
        <v>159</v>
      </c>
    </row>
    <row r="24" spans="1:6" ht="112.5" x14ac:dyDescent="0.25">
      <c r="A24" s="1" t="s">
        <v>255</v>
      </c>
      <c r="B24" s="1" t="s">
        <v>345</v>
      </c>
      <c r="C24" s="1" t="s">
        <v>251</v>
      </c>
      <c r="D24" s="1" t="s">
        <v>240</v>
      </c>
      <c r="E24" s="1" t="s">
        <v>242</v>
      </c>
      <c r="F24" s="1" t="s">
        <v>8</v>
      </c>
    </row>
    <row r="25" spans="1:6" ht="146.25" x14ac:dyDescent="0.25">
      <c r="A25" s="1" t="s">
        <v>20</v>
      </c>
      <c r="B25" s="1" t="s">
        <v>21</v>
      </c>
      <c r="C25" s="1" t="s">
        <v>280</v>
      </c>
      <c r="D25" s="1" t="s">
        <v>334</v>
      </c>
      <c r="E25" s="1" t="s">
        <v>337</v>
      </c>
      <c r="F25" s="1" t="s">
        <v>16</v>
      </c>
    </row>
    <row r="26" spans="1:6" ht="33.75" x14ac:dyDescent="0.25">
      <c r="A26" s="1" t="s">
        <v>20</v>
      </c>
      <c r="B26" s="1" t="s">
        <v>26</v>
      </c>
      <c r="C26" s="1" t="s">
        <v>281</v>
      </c>
      <c r="D26" s="1" t="s">
        <v>200</v>
      </c>
      <c r="E26" s="1" t="s">
        <v>199</v>
      </c>
      <c r="F26" s="1" t="s">
        <v>23</v>
      </c>
    </row>
    <row r="27" spans="1:6" ht="33.75" x14ac:dyDescent="0.25">
      <c r="A27" s="1" t="s">
        <v>20</v>
      </c>
      <c r="B27" s="1" t="s">
        <v>73</v>
      </c>
      <c r="C27" s="1" t="s">
        <v>74</v>
      </c>
      <c r="D27" s="1" t="s">
        <v>188</v>
      </c>
      <c r="E27" s="1" t="s">
        <v>73</v>
      </c>
      <c r="F27" s="1" t="s">
        <v>159</v>
      </c>
    </row>
    <row r="28" spans="1:6" ht="33.75" x14ac:dyDescent="0.25">
      <c r="A28" s="1" t="s">
        <v>20</v>
      </c>
      <c r="B28" s="1" t="s">
        <v>80</v>
      </c>
      <c r="C28" s="1" t="s">
        <v>81</v>
      </c>
      <c r="D28" s="1" t="s">
        <v>189</v>
      </c>
      <c r="E28" s="1" t="s">
        <v>80</v>
      </c>
      <c r="F28" s="1" t="s">
        <v>159</v>
      </c>
    </row>
    <row r="29" spans="1:6" ht="78.75" x14ac:dyDescent="0.25">
      <c r="A29" s="1" t="s">
        <v>20</v>
      </c>
      <c r="B29" s="1" t="s">
        <v>87</v>
      </c>
      <c r="C29" s="1" t="s">
        <v>88</v>
      </c>
      <c r="D29" s="1" t="s">
        <v>190</v>
      </c>
      <c r="E29" s="1" t="s">
        <v>87</v>
      </c>
      <c r="F29" s="1" t="s">
        <v>159</v>
      </c>
    </row>
    <row r="30" spans="1:6" s="52" customFormat="1" ht="56.25" x14ac:dyDescent="0.25">
      <c r="A30" s="51" t="s">
        <v>20</v>
      </c>
      <c r="B30" s="51" t="s">
        <v>98</v>
      </c>
      <c r="C30" s="51" t="s">
        <v>99</v>
      </c>
      <c r="D30" s="54" t="s">
        <v>365</v>
      </c>
      <c r="E30" s="54" t="s">
        <v>366</v>
      </c>
      <c r="F30" s="51" t="s">
        <v>159</v>
      </c>
    </row>
    <row r="31" spans="1:6" ht="22.5" x14ac:dyDescent="0.25">
      <c r="A31" s="1" t="s">
        <v>20</v>
      </c>
      <c r="B31" s="1" t="s">
        <v>101</v>
      </c>
      <c r="C31" s="1" t="s">
        <v>102</v>
      </c>
      <c r="D31" s="1" t="s">
        <v>161</v>
      </c>
      <c r="E31" s="1" t="s">
        <v>101</v>
      </c>
      <c r="F31" s="1" t="s">
        <v>159</v>
      </c>
    </row>
    <row r="32" spans="1:6" ht="45" x14ac:dyDescent="0.25">
      <c r="A32" s="1" t="s">
        <v>20</v>
      </c>
      <c r="B32" s="1" t="s">
        <v>107</v>
      </c>
      <c r="C32" s="1" t="s">
        <v>108</v>
      </c>
      <c r="D32" s="1" t="s">
        <v>162</v>
      </c>
      <c r="E32" s="1" t="s">
        <v>107</v>
      </c>
      <c r="F32" s="1" t="s">
        <v>159</v>
      </c>
    </row>
    <row r="33" spans="1:6" ht="67.5" x14ac:dyDescent="0.25">
      <c r="A33" s="1" t="s">
        <v>20</v>
      </c>
      <c r="B33" s="1" t="s">
        <v>114</v>
      </c>
      <c r="C33" s="1" t="s">
        <v>115</v>
      </c>
      <c r="D33" s="1" t="s">
        <v>163</v>
      </c>
      <c r="E33" s="1" t="s">
        <v>114</v>
      </c>
      <c r="F33" s="1" t="s">
        <v>159</v>
      </c>
    </row>
    <row r="34" spans="1:6" ht="22.5" x14ac:dyDescent="0.25">
      <c r="A34" s="1" t="s">
        <v>20</v>
      </c>
      <c r="B34" s="1" t="s">
        <v>121</v>
      </c>
      <c r="C34" s="1" t="s">
        <v>122</v>
      </c>
      <c r="D34" s="1" t="s">
        <v>164</v>
      </c>
      <c r="E34" s="1" t="s">
        <v>165</v>
      </c>
      <c r="F34" s="1" t="s">
        <v>159</v>
      </c>
    </row>
    <row r="35" spans="1:6" ht="22.5" x14ac:dyDescent="0.25">
      <c r="A35" s="1" t="s">
        <v>20</v>
      </c>
      <c r="B35" s="1" t="s">
        <v>124</v>
      </c>
      <c r="C35" s="1" t="s">
        <v>125</v>
      </c>
      <c r="D35" s="1" t="s">
        <v>166</v>
      </c>
      <c r="E35" s="1" t="s">
        <v>167</v>
      </c>
      <c r="F35" s="1" t="s">
        <v>159</v>
      </c>
    </row>
    <row r="36" spans="1:6" x14ac:dyDescent="0.25">
      <c r="A36" s="1" t="s">
        <v>20</v>
      </c>
      <c r="B36" s="1" t="s">
        <v>126</v>
      </c>
      <c r="C36" s="1" t="s">
        <v>127</v>
      </c>
      <c r="D36" s="1" t="s">
        <v>166</v>
      </c>
      <c r="E36" s="1" t="s">
        <v>168</v>
      </c>
      <c r="F36" s="1" t="s">
        <v>159</v>
      </c>
    </row>
    <row r="37" spans="1:6" ht="67.5" x14ac:dyDescent="0.25">
      <c r="A37" s="1" t="s">
        <v>20</v>
      </c>
      <c r="B37" s="1" t="s">
        <v>128</v>
      </c>
      <c r="C37" s="1" t="s">
        <v>129</v>
      </c>
      <c r="D37" s="1" t="s">
        <v>166</v>
      </c>
      <c r="E37" s="1" t="s">
        <v>169</v>
      </c>
      <c r="F37" s="1" t="s">
        <v>159</v>
      </c>
    </row>
    <row r="38" spans="1:6" ht="22.5" x14ac:dyDescent="0.25">
      <c r="A38" s="1" t="s">
        <v>20</v>
      </c>
      <c r="B38" s="1" t="s">
        <v>130</v>
      </c>
      <c r="C38" s="1" t="s">
        <v>131</v>
      </c>
      <c r="D38" s="1" t="s">
        <v>170</v>
      </c>
      <c r="E38" s="1" t="s">
        <v>171</v>
      </c>
      <c r="F38" s="1" t="s">
        <v>159</v>
      </c>
    </row>
    <row r="39" spans="1:6" ht="66.75" customHeight="1" x14ac:dyDescent="0.25">
      <c r="A39" s="1" t="s">
        <v>20</v>
      </c>
      <c r="B39" s="1" t="s">
        <v>134</v>
      </c>
      <c r="C39" s="51" t="s">
        <v>367</v>
      </c>
      <c r="D39" s="51" t="s">
        <v>368</v>
      </c>
      <c r="E39" s="51" t="s">
        <v>369</v>
      </c>
      <c r="F39" s="1" t="s">
        <v>159</v>
      </c>
    </row>
    <row r="40" spans="1:6" ht="45" x14ac:dyDescent="0.25">
      <c r="A40" s="1" t="s">
        <v>20</v>
      </c>
      <c r="B40" s="1" t="s">
        <v>136</v>
      </c>
      <c r="C40" s="1" t="s">
        <v>137</v>
      </c>
      <c r="D40" s="1" t="s">
        <v>174</v>
      </c>
      <c r="E40" s="1" t="s">
        <v>173</v>
      </c>
      <c r="F40" s="1" t="s">
        <v>159</v>
      </c>
    </row>
    <row r="41" spans="1:6" ht="45" x14ac:dyDescent="0.25">
      <c r="A41" s="1" t="s">
        <v>20</v>
      </c>
      <c r="B41" s="1" t="s">
        <v>143</v>
      </c>
      <c r="C41" s="1" t="s">
        <v>144</v>
      </c>
      <c r="D41" s="1" t="s">
        <v>178</v>
      </c>
      <c r="E41" s="1" t="s">
        <v>143</v>
      </c>
      <c r="F41" s="1" t="s">
        <v>159</v>
      </c>
    </row>
    <row r="42" spans="1:6" ht="22.5" x14ac:dyDescent="0.25">
      <c r="A42" s="1" t="s">
        <v>20</v>
      </c>
      <c r="B42" s="1" t="s">
        <v>182</v>
      </c>
      <c r="C42" s="1" t="s">
        <v>146</v>
      </c>
      <c r="D42" s="1" t="s">
        <v>178</v>
      </c>
      <c r="E42" s="1" t="s">
        <v>145</v>
      </c>
      <c r="F42" s="1" t="s">
        <v>159</v>
      </c>
    </row>
    <row r="43" spans="1:6" ht="33.75" x14ac:dyDescent="0.25">
      <c r="A43" s="1" t="s">
        <v>20</v>
      </c>
      <c r="B43" s="1" t="s">
        <v>181</v>
      </c>
      <c r="C43" s="1" t="s">
        <v>147</v>
      </c>
      <c r="D43" s="1" t="s">
        <v>179</v>
      </c>
      <c r="E43" s="1" t="s">
        <v>180</v>
      </c>
      <c r="F43" s="1" t="s">
        <v>159</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5B119-36D5-49EC-B407-20EA9F0500BD}">
  <dimension ref="A1:G136"/>
  <sheetViews>
    <sheetView workbookViewId="0">
      <selection sqref="A1:C1"/>
    </sheetView>
  </sheetViews>
  <sheetFormatPr baseColWidth="10" defaultRowHeight="11.25" x14ac:dyDescent="0.15"/>
  <cols>
    <col min="1" max="1" width="25.7109375" style="64" bestFit="1" customWidth="1"/>
    <col min="2" max="2" width="63.5703125" style="64" bestFit="1" customWidth="1"/>
    <col min="3" max="3" width="17.42578125" style="64" bestFit="1" customWidth="1"/>
    <col min="4" max="6" width="11.42578125" style="64"/>
    <col min="7" max="7" width="46.140625" style="64" customWidth="1"/>
    <col min="8" max="16384" width="11.42578125" style="64"/>
  </cols>
  <sheetData>
    <row r="1" spans="1:7" x14ac:dyDescent="0.15">
      <c r="A1" s="96" t="s">
        <v>376</v>
      </c>
      <c r="B1" s="96" t="s">
        <v>377</v>
      </c>
      <c r="C1" s="96" t="s">
        <v>491</v>
      </c>
    </row>
    <row r="2" spans="1:7" x14ac:dyDescent="0.15">
      <c r="A2" s="65" t="s">
        <v>262</v>
      </c>
      <c r="B2" s="65" t="s">
        <v>378</v>
      </c>
      <c r="C2" s="65" t="s">
        <v>344</v>
      </c>
    </row>
    <row r="3" spans="1:7" x14ac:dyDescent="0.15">
      <c r="A3" s="65" t="s">
        <v>262</v>
      </c>
      <c r="B3" s="65" t="s">
        <v>379</v>
      </c>
      <c r="C3" s="65" t="s">
        <v>344</v>
      </c>
    </row>
    <row r="4" spans="1:7" x14ac:dyDescent="0.15">
      <c r="A4" s="65" t="s">
        <v>262</v>
      </c>
      <c r="B4" s="65" t="s">
        <v>380</v>
      </c>
      <c r="C4" s="65" t="s">
        <v>344</v>
      </c>
    </row>
    <row r="5" spans="1:7" x14ac:dyDescent="0.15">
      <c r="A5" s="65" t="s">
        <v>262</v>
      </c>
      <c r="B5" s="65" t="s">
        <v>381</v>
      </c>
      <c r="C5" s="65" t="s">
        <v>344</v>
      </c>
    </row>
    <row r="6" spans="1:7" x14ac:dyDescent="0.15">
      <c r="A6" s="65" t="s">
        <v>262</v>
      </c>
      <c r="B6" s="65" t="s">
        <v>382</v>
      </c>
      <c r="C6" s="65" t="s">
        <v>344</v>
      </c>
      <c r="G6" s="66"/>
    </row>
    <row r="7" spans="1:7" x14ac:dyDescent="0.15">
      <c r="A7" s="65" t="s">
        <v>262</v>
      </c>
      <c r="B7" s="65" t="s">
        <v>383</v>
      </c>
      <c r="C7" s="65" t="s">
        <v>344</v>
      </c>
    </row>
    <row r="8" spans="1:7" x14ac:dyDescent="0.15">
      <c r="A8" s="65" t="s">
        <v>262</v>
      </c>
      <c r="B8" s="65" t="s">
        <v>384</v>
      </c>
      <c r="C8" s="65" t="s">
        <v>344</v>
      </c>
    </row>
    <row r="9" spans="1:7" x14ac:dyDescent="0.15">
      <c r="A9" s="65" t="s">
        <v>262</v>
      </c>
      <c r="B9" s="65" t="s">
        <v>385</v>
      </c>
      <c r="C9" s="65" t="s">
        <v>344</v>
      </c>
    </row>
    <row r="10" spans="1:7" x14ac:dyDescent="0.15">
      <c r="A10" s="65" t="s">
        <v>262</v>
      </c>
      <c r="B10" s="65" t="s">
        <v>386</v>
      </c>
      <c r="C10" s="65" t="s">
        <v>344</v>
      </c>
    </row>
    <row r="11" spans="1:7" x14ac:dyDescent="0.15">
      <c r="A11" s="65" t="s">
        <v>262</v>
      </c>
      <c r="B11" s="65" t="s">
        <v>387</v>
      </c>
      <c r="C11" s="65" t="s">
        <v>344</v>
      </c>
    </row>
    <row r="12" spans="1:7" x14ac:dyDescent="0.15">
      <c r="A12" s="65" t="s">
        <v>262</v>
      </c>
      <c r="B12" s="65" t="s">
        <v>388</v>
      </c>
      <c r="C12" s="65" t="s">
        <v>344</v>
      </c>
    </row>
    <row r="13" spans="1:7" x14ac:dyDescent="0.15">
      <c r="A13" s="65" t="s">
        <v>262</v>
      </c>
      <c r="B13" s="65" t="s">
        <v>389</v>
      </c>
      <c r="C13" s="65" t="s">
        <v>344</v>
      </c>
    </row>
    <row r="14" spans="1:7" x14ac:dyDescent="0.15">
      <c r="A14" s="65" t="s">
        <v>262</v>
      </c>
      <c r="B14" s="65" t="s">
        <v>390</v>
      </c>
      <c r="C14" s="65" t="s">
        <v>344</v>
      </c>
    </row>
    <row r="15" spans="1:7" x14ac:dyDescent="0.15">
      <c r="A15" s="65" t="s">
        <v>262</v>
      </c>
      <c r="B15" s="65" t="s">
        <v>391</v>
      </c>
      <c r="C15" s="65" t="s">
        <v>344</v>
      </c>
    </row>
    <row r="16" spans="1:7" x14ac:dyDescent="0.15">
      <c r="A16" s="65" t="s">
        <v>262</v>
      </c>
      <c r="B16" s="65" t="s">
        <v>387</v>
      </c>
      <c r="C16" s="65" t="s">
        <v>344</v>
      </c>
    </row>
    <row r="17" spans="1:7" x14ac:dyDescent="0.15">
      <c r="A17" s="65" t="s">
        <v>262</v>
      </c>
      <c r="B17" s="65" t="s">
        <v>385</v>
      </c>
      <c r="C17" s="65" t="s">
        <v>344</v>
      </c>
    </row>
    <row r="18" spans="1:7" x14ac:dyDescent="0.15">
      <c r="A18" s="65" t="s">
        <v>262</v>
      </c>
      <c r="B18" s="65" t="s">
        <v>392</v>
      </c>
      <c r="C18" s="65" t="s">
        <v>344</v>
      </c>
      <c r="G18" s="66"/>
    </row>
    <row r="19" spans="1:7" x14ac:dyDescent="0.15">
      <c r="A19" s="65" t="s">
        <v>393</v>
      </c>
      <c r="B19" s="65" t="s">
        <v>394</v>
      </c>
      <c r="C19" s="65" t="s">
        <v>395</v>
      </c>
    </row>
    <row r="20" spans="1:7" x14ac:dyDescent="0.15">
      <c r="A20" s="65" t="s">
        <v>393</v>
      </c>
      <c r="B20" s="65" t="s">
        <v>390</v>
      </c>
      <c r="C20" s="65" t="s">
        <v>344</v>
      </c>
    </row>
    <row r="21" spans="1:7" x14ac:dyDescent="0.15">
      <c r="A21" s="65" t="s">
        <v>393</v>
      </c>
      <c r="B21" s="65" t="s">
        <v>396</v>
      </c>
      <c r="C21" s="65" t="s">
        <v>344</v>
      </c>
    </row>
    <row r="22" spans="1:7" x14ac:dyDescent="0.15">
      <c r="A22" s="65" t="s">
        <v>393</v>
      </c>
      <c r="B22" s="65" t="s">
        <v>397</v>
      </c>
      <c r="C22" s="65" t="s">
        <v>344</v>
      </c>
    </row>
    <row r="23" spans="1:7" x14ac:dyDescent="0.15">
      <c r="A23" s="65" t="s">
        <v>393</v>
      </c>
      <c r="B23" s="65" t="s">
        <v>398</v>
      </c>
      <c r="C23" s="65" t="s">
        <v>344</v>
      </c>
    </row>
    <row r="24" spans="1:7" x14ac:dyDescent="0.15">
      <c r="A24" s="65" t="s">
        <v>393</v>
      </c>
      <c r="B24" s="65" t="s">
        <v>399</v>
      </c>
      <c r="C24" s="65" t="s">
        <v>344</v>
      </c>
    </row>
    <row r="25" spans="1:7" x14ac:dyDescent="0.15">
      <c r="A25" s="65" t="s">
        <v>393</v>
      </c>
      <c r="B25" s="65" t="s">
        <v>400</v>
      </c>
      <c r="C25" s="65" t="s">
        <v>344</v>
      </c>
    </row>
    <row r="26" spans="1:7" x14ac:dyDescent="0.15">
      <c r="A26" s="65" t="s">
        <v>393</v>
      </c>
      <c r="B26" s="65" t="s">
        <v>401</v>
      </c>
      <c r="C26" s="65" t="s">
        <v>344</v>
      </c>
    </row>
    <row r="27" spans="1:7" x14ac:dyDescent="0.15">
      <c r="A27" s="65" t="s">
        <v>263</v>
      </c>
      <c r="B27" s="65" t="s">
        <v>402</v>
      </c>
      <c r="C27" s="65" t="s">
        <v>344</v>
      </c>
      <c r="G27" s="66"/>
    </row>
    <row r="28" spans="1:7" x14ac:dyDescent="0.15">
      <c r="A28" s="65" t="s">
        <v>263</v>
      </c>
      <c r="B28" s="65" t="s">
        <v>403</v>
      </c>
      <c r="C28" s="65" t="s">
        <v>344</v>
      </c>
    </row>
    <row r="29" spans="1:7" x14ac:dyDescent="0.15">
      <c r="A29" s="65" t="s">
        <v>263</v>
      </c>
      <c r="B29" s="65" t="s">
        <v>404</v>
      </c>
      <c r="C29" s="65" t="s">
        <v>344</v>
      </c>
    </row>
    <row r="30" spans="1:7" x14ac:dyDescent="0.15">
      <c r="A30" s="65" t="s">
        <v>263</v>
      </c>
      <c r="B30" s="65" t="s">
        <v>405</v>
      </c>
      <c r="C30" s="65" t="s">
        <v>344</v>
      </c>
    </row>
    <row r="31" spans="1:7" x14ac:dyDescent="0.15">
      <c r="A31" s="65" t="s">
        <v>263</v>
      </c>
      <c r="B31" s="65" t="s">
        <v>406</v>
      </c>
      <c r="C31" s="65" t="s">
        <v>344</v>
      </c>
    </row>
    <row r="32" spans="1:7" x14ac:dyDescent="0.15">
      <c r="A32" s="65" t="s">
        <v>263</v>
      </c>
      <c r="B32" s="65" t="s">
        <v>407</v>
      </c>
      <c r="C32" s="65" t="s">
        <v>344</v>
      </c>
    </row>
    <row r="33" spans="1:3" x14ac:dyDescent="0.15">
      <c r="A33" s="65" t="s">
        <v>263</v>
      </c>
      <c r="B33" s="65" t="s">
        <v>408</v>
      </c>
      <c r="C33" s="65" t="s">
        <v>344</v>
      </c>
    </row>
    <row r="34" spans="1:3" x14ac:dyDescent="0.15">
      <c r="A34" s="65" t="s">
        <v>263</v>
      </c>
      <c r="B34" s="65" t="s">
        <v>409</v>
      </c>
      <c r="C34" s="65" t="s">
        <v>344</v>
      </c>
    </row>
    <row r="35" spans="1:3" x14ac:dyDescent="0.15">
      <c r="A35" s="65" t="s">
        <v>263</v>
      </c>
      <c r="B35" s="65" t="s">
        <v>410</v>
      </c>
      <c r="C35" s="65" t="s">
        <v>344</v>
      </c>
    </row>
    <row r="36" spans="1:3" x14ac:dyDescent="0.15">
      <c r="A36" s="65" t="s">
        <v>263</v>
      </c>
      <c r="B36" s="65" t="s">
        <v>411</v>
      </c>
      <c r="C36" s="65" t="s">
        <v>344</v>
      </c>
    </row>
    <row r="37" spans="1:3" x14ac:dyDescent="0.15">
      <c r="A37" s="65" t="s">
        <v>263</v>
      </c>
      <c r="B37" s="65" t="s">
        <v>412</v>
      </c>
      <c r="C37" s="65" t="s">
        <v>344</v>
      </c>
    </row>
    <row r="38" spans="1:3" x14ac:dyDescent="0.15">
      <c r="A38" s="65" t="s">
        <v>263</v>
      </c>
      <c r="B38" s="65" t="s">
        <v>413</v>
      </c>
      <c r="C38" s="65" t="s">
        <v>344</v>
      </c>
    </row>
    <row r="39" spans="1:3" x14ac:dyDescent="0.15">
      <c r="A39" s="65" t="s">
        <v>263</v>
      </c>
      <c r="B39" s="65" t="s">
        <v>414</v>
      </c>
      <c r="C39" s="65" t="s">
        <v>344</v>
      </c>
    </row>
    <row r="40" spans="1:3" x14ac:dyDescent="0.15">
      <c r="A40" s="65" t="s">
        <v>263</v>
      </c>
      <c r="B40" s="65" t="s">
        <v>415</v>
      </c>
      <c r="C40" s="65" t="s">
        <v>344</v>
      </c>
    </row>
    <row r="41" spans="1:3" x14ac:dyDescent="0.15">
      <c r="A41" s="65" t="s">
        <v>263</v>
      </c>
      <c r="B41" s="65" t="s">
        <v>416</v>
      </c>
      <c r="C41" s="65" t="s">
        <v>344</v>
      </c>
    </row>
    <row r="42" spans="1:3" x14ac:dyDescent="0.15">
      <c r="A42" s="65" t="s">
        <v>263</v>
      </c>
      <c r="B42" s="65" t="s">
        <v>417</v>
      </c>
      <c r="C42" s="65" t="s">
        <v>344</v>
      </c>
    </row>
    <row r="43" spans="1:3" x14ac:dyDescent="0.15">
      <c r="A43" s="65" t="s">
        <v>263</v>
      </c>
      <c r="B43" s="65" t="s">
        <v>418</v>
      </c>
      <c r="C43" s="65" t="s">
        <v>344</v>
      </c>
    </row>
    <row r="44" spans="1:3" x14ac:dyDescent="0.15">
      <c r="A44" s="65" t="s">
        <v>263</v>
      </c>
      <c r="B44" s="65" t="s">
        <v>419</v>
      </c>
      <c r="C44" s="65" t="s">
        <v>344</v>
      </c>
    </row>
    <row r="45" spans="1:3" x14ac:dyDescent="0.15">
      <c r="A45" s="65" t="s">
        <v>263</v>
      </c>
      <c r="B45" s="65" t="s">
        <v>420</v>
      </c>
      <c r="C45" s="65" t="s">
        <v>344</v>
      </c>
    </row>
    <row r="46" spans="1:3" x14ac:dyDescent="0.15">
      <c r="A46" s="65" t="s">
        <v>263</v>
      </c>
      <c r="B46" s="65" t="s">
        <v>421</v>
      </c>
      <c r="C46" s="65" t="s">
        <v>344</v>
      </c>
    </row>
    <row r="47" spans="1:3" x14ac:dyDescent="0.15">
      <c r="A47" s="65" t="s">
        <v>263</v>
      </c>
      <c r="B47" s="65" t="s">
        <v>422</v>
      </c>
      <c r="C47" s="65" t="s">
        <v>344</v>
      </c>
    </row>
    <row r="48" spans="1:3" x14ac:dyDescent="0.15">
      <c r="A48" s="65" t="s">
        <v>263</v>
      </c>
      <c r="B48" s="65" t="s">
        <v>423</v>
      </c>
      <c r="C48" s="65" t="s">
        <v>344</v>
      </c>
    </row>
    <row r="49" spans="1:7" x14ac:dyDescent="0.15">
      <c r="A49" s="65" t="s">
        <v>263</v>
      </c>
      <c r="B49" s="65" t="s">
        <v>424</v>
      </c>
      <c r="C49" s="65" t="s">
        <v>344</v>
      </c>
    </row>
    <row r="50" spans="1:7" x14ac:dyDescent="0.15">
      <c r="A50" s="65" t="s">
        <v>263</v>
      </c>
      <c r="B50" s="65" t="s">
        <v>425</v>
      </c>
      <c r="C50" s="65" t="s">
        <v>344</v>
      </c>
    </row>
    <row r="51" spans="1:7" x14ac:dyDescent="0.15">
      <c r="A51" s="65" t="s">
        <v>263</v>
      </c>
      <c r="B51" s="65" t="s">
        <v>426</v>
      </c>
      <c r="C51" s="65" t="s">
        <v>344</v>
      </c>
    </row>
    <row r="52" spans="1:7" x14ac:dyDescent="0.15">
      <c r="A52" s="65" t="s">
        <v>263</v>
      </c>
      <c r="B52" s="65" t="s">
        <v>427</v>
      </c>
      <c r="C52" s="65" t="s">
        <v>344</v>
      </c>
    </row>
    <row r="53" spans="1:7" x14ac:dyDescent="0.15">
      <c r="A53" s="65" t="s">
        <v>263</v>
      </c>
      <c r="B53" s="65" t="s">
        <v>428</v>
      </c>
      <c r="C53" s="65" t="s">
        <v>344</v>
      </c>
    </row>
    <row r="54" spans="1:7" x14ac:dyDescent="0.15">
      <c r="A54" s="65" t="s">
        <v>263</v>
      </c>
      <c r="B54" s="65" t="s">
        <v>429</v>
      </c>
      <c r="C54" s="65" t="s">
        <v>344</v>
      </c>
    </row>
    <row r="55" spans="1:7" x14ac:dyDescent="0.15">
      <c r="A55" s="65" t="s">
        <v>263</v>
      </c>
      <c r="B55" s="65" t="s">
        <v>430</v>
      </c>
      <c r="C55" s="65" t="s">
        <v>344</v>
      </c>
    </row>
    <row r="56" spans="1:7" x14ac:dyDescent="0.15">
      <c r="A56" s="65" t="s">
        <v>264</v>
      </c>
      <c r="B56" s="65" t="s">
        <v>165</v>
      </c>
      <c r="C56" s="65" t="s">
        <v>344</v>
      </c>
      <c r="G56" s="66"/>
    </row>
    <row r="57" spans="1:7" x14ac:dyDescent="0.15">
      <c r="A57" s="65" t="s">
        <v>264</v>
      </c>
      <c r="B57" s="65" t="s">
        <v>431</v>
      </c>
      <c r="C57" s="65" t="s">
        <v>344</v>
      </c>
    </row>
    <row r="58" spans="1:7" x14ac:dyDescent="0.15">
      <c r="A58" s="65" t="s">
        <v>264</v>
      </c>
      <c r="B58" s="65" t="s">
        <v>432</v>
      </c>
      <c r="C58" s="65" t="s">
        <v>344</v>
      </c>
    </row>
    <row r="59" spans="1:7" x14ac:dyDescent="0.15">
      <c r="A59" s="65" t="s">
        <v>264</v>
      </c>
      <c r="B59" s="65" t="s">
        <v>194</v>
      </c>
      <c r="C59" s="65" t="s">
        <v>344</v>
      </c>
    </row>
    <row r="60" spans="1:7" x14ac:dyDescent="0.15">
      <c r="A60" s="65" t="s">
        <v>264</v>
      </c>
      <c r="B60" s="65" t="s">
        <v>378</v>
      </c>
      <c r="C60" s="65" t="s">
        <v>344</v>
      </c>
    </row>
    <row r="61" spans="1:7" x14ac:dyDescent="0.15">
      <c r="A61" s="65" t="s">
        <v>264</v>
      </c>
      <c r="B61" s="65" t="s">
        <v>433</v>
      </c>
      <c r="C61" s="65" t="s">
        <v>344</v>
      </c>
    </row>
    <row r="62" spans="1:7" x14ac:dyDescent="0.15">
      <c r="A62" s="65" t="s">
        <v>264</v>
      </c>
      <c r="B62" s="65" t="s">
        <v>434</v>
      </c>
      <c r="C62" s="65" t="s">
        <v>344</v>
      </c>
    </row>
    <row r="63" spans="1:7" x14ac:dyDescent="0.15">
      <c r="A63" s="65" t="s">
        <v>264</v>
      </c>
      <c r="B63" s="65" t="s">
        <v>435</v>
      </c>
      <c r="C63" s="65" t="s">
        <v>344</v>
      </c>
    </row>
    <row r="64" spans="1:7" x14ac:dyDescent="0.15">
      <c r="A64" s="65" t="s">
        <v>264</v>
      </c>
      <c r="B64" s="65" t="s">
        <v>436</v>
      </c>
      <c r="C64" s="65" t="s">
        <v>344</v>
      </c>
    </row>
    <row r="65" spans="1:7" x14ac:dyDescent="0.15">
      <c r="A65" s="65" t="s">
        <v>264</v>
      </c>
      <c r="B65" s="65" t="s">
        <v>437</v>
      </c>
      <c r="C65" s="65" t="s">
        <v>344</v>
      </c>
    </row>
    <row r="66" spans="1:7" x14ac:dyDescent="0.15">
      <c r="A66" s="65" t="s">
        <v>264</v>
      </c>
      <c r="B66" s="65" t="s">
        <v>438</v>
      </c>
      <c r="C66" s="65" t="s">
        <v>344</v>
      </c>
    </row>
    <row r="67" spans="1:7" x14ac:dyDescent="0.15">
      <c r="A67" s="65" t="s">
        <v>264</v>
      </c>
      <c r="B67" s="65" t="s">
        <v>439</v>
      </c>
      <c r="C67" s="65" t="s">
        <v>344</v>
      </c>
    </row>
    <row r="68" spans="1:7" x14ac:dyDescent="0.15">
      <c r="A68" s="65" t="s">
        <v>265</v>
      </c>
      <c r="B68" s="65" t="s">
        <v>440</v>
      </c>
      <c r="C68" s="65" t="s">
        <v>344</v>
      </c>
      <c r="G68" s="66"/>
    </row>
    <row r="69" spans="1:7" x14ac:dyDescent="0.15">
      <c r="A69" s="65" t="s">
        <v>265</v>
      </c>
      <c r="B69" s="65" t="s">
        <v>441</v>
      </c>
      <c r="C69" s="65" t="s">
        <v>344</v>
      </c>
    </row>
    <row r="70" spans="1:7" x14ac:dyDescent="0.15">
      <c r="A70" s="65" t="s">
        <v>265</v>
      </c>
      <c r="B70" s="65" t="s">
        <v>386</v>
      </c>
      <c r="C70" s="65" t="s">
        <v>344</v>
      </c>
    </row>
    <row r="71" spans="1:7" x14ac:dyDescent="0.15">
      <c r="A71" s="65" t="s">
        <v>265</v>
      </c>
      <c r="B71" s="65" t="s">
        <v>389</v>
      </c>
      <c r="C71" s="65" t="s">
        <v>344</v>
      </c>
    </row>
    <row r="72" spans="1:7" x14ac:dyDescent="0.15">
      <c r="A72" s="65" t="s">
        <v>265</v>
      </c>
      <c r="B72" s="65" t="s">
        <v>378</v>
      </c>
      <c r="C72" s="65" t="s">
        <v>344</v>
      </c>
    </row>
    <row r="73" spans="1:7" x14ac:dyDescent="0.15">
      <c r="A73" s="65" t="s">
        <v>265</v>
      </c>
      <c r="B73" s="65" t="s">
        <v>442</v>
      </c>
      <c r="C73" s="65" t="s">
        <v>344</v>
      </c>
    </row>
    <row r="74" spans="1:7" x14ac:dyDescent="0.15">
      <c r="A74" s="65" t="s">
        <v>265</v>
      </c>
      <c r="B74" s="65" t="s">
        <v>433</v>
      </c>
      <c r="C74" s="65" t="s">
        <v>344</v>
      </c>
    </row>
    <row r="75" spans="1:7" x14ac:dyDescent="0.15">
      <c r="A75" s="65" t="s">
        <v>265</v>
      </c>
      <c r="B75" s="65" t="s">
        <v>443</v>
      </c>
      <c r="C75" s="65" t="s">
        <v>344</v>
      </c>
    </row>
    <row r="76" spans="1:7" x14ac:dyDescent="0.15">
      <c r="A76" s="65" t="s">
        <v>265</v>
      </c>
      <c r="B76" s="65" t="s">
        <v>444</v>
      </c>
      <c r="C76" s="65" t="s">
        <v>344</v>
      </c>
    </row>
    <row r="77" spans="1:7" x14ac:dyDescent="0.15">
      <c r="A77" s="65" t="s">
        <v>265</v>
      </c>
      <c r="B77" s="65" t="s">
        <v>445</v>
      </c>
      <c r="C77" s="65" t="s">
        <v>344</v>
      </c>
    </row>
    <row r="78" spans="1:7" x14ac:dyDescent="0.15">
      <c r="A78" s="65" t="s">
        <v>265</v>
      </c>
      <c r="B78" s="65" t="s">
        <v>431</v>
      </c>
      <c r="C78" s="65" t="s">
        <v>344</v>
      </c>
    </row>
    <row r="79" spans="1:7" x14ac:dyDescent="0.15">
      <c r="A79" s="65" t="s">
        <v>265</v>
      </c>
      <c r="B79" s="65" t="s">
        <v>446</v>
      </c>
      <c r="C79" s="65" t="s">
        <v>344</v>
      </c>
    </row>
    <row r="80" spans="1:7" x14ac:dyDescent="0.15">
      <c r="A80" s="65" t="s">
        <v>265</v>
      </c>
      <c r="B80" s="65" t="s">
        <v>447</v>
      </c>
      <c r="C80" s="65" t="s">
        <v>344</v>
      </c>
    </row>
    <row r="81" spans="1:7" x14ac:dyDescent="0.15">
      <c r="A81" s="65" t="s">
        <v>265</v>
      </c>
      <c r="B81" s="65" t="s">
        <v>448</v>
      </c>
      <c r="C81" s="65" t="s">
        <v>344</v>
      </c>
    </row>
    <row r="82" spans="1:7" x14ac:dyDescent="0.15">
      <c r="A82" s="65" t="s">
        <v>265</v>
      </c>
      <c r="B82" s="65" t="s">
        <v>389</v>
      </c>
      <c r="C82" s="65" t="s">
        <v>344</v>
      </c>
    </row>
    <row r="83" spans="1:7" x14ac:dyDescent="0.15">
      <c r="A83" s="65" t="s">
        <v>265</v>
      </c>
      <c r="B83" s="65" t="s">
        <v>449</v>
      </c>
      <c r="C83" s="65" t="s">
        <v>344</v>
      </c>
    </row>
    <row r="84" spans="1:7" x14ac:dyDescent="0.15">
      <c r="A84" s="65" t="s">
        <v>265</v>
      </c>
      <c r="B84" s="65" t="s">
        <v>450</v>
      </c>
      <c r="C84" s="65" t="s">
        <v>344</v>
      </c>
    </row>
    <row r="85" spans="1:7" x14ac:dyDescent="0.15">
      <c r="A85" s="65" t="s">
        <v>265</v>
      </c>
      <c r="B85" s="65" t="s">
        <v>451</v>
      </c>
      <c r="C85" s="65" t="s">
        <v>344</v>
      </c>
    </row>
    <row r="86" spans="1:7" x14ac:dyDescent="0.15">
      <c r="A86" s="65" t="s">
        <v>265</v>
      </c>
      <c r="B86" s="65" t="s">
        <v>452</v>
      </c>
      <c r="C86" s="65" t="s">
        <v>344</v>
      </c>
    </row>
    <row r="87" spans="1:7" x14ac:dyDescent="0.15">
      <c r="A87" s="65" t="s">
        <v>265</v>
      </c>
      <c r="B87" s="65" t="s">
        <v>453</v>
      </c>
      <c r="C87" s="65" t="s">
        <v>454</v>
      </c>
    </row>
    <row r="88" spans="1:7" x14ac:dyDescent="0.15">
      <c r="A88" s="65" t="s">
        <v>265</v>
      </c>
      <c r="B88" s="65" t="s">
        <v>455</v>
      </c>
      <c r="C88" s="65" t="s">
        <v>454</v>
      </c>
    </row>
    <row r="89" spans="1:7" x14ac:dyDescent="0.15">
      <c r="A89" s="65" t="s">
        <v>265</v>
      </c>
      <c r="B89" s="65" t="s">
        <v>456</v>
      </c>
      <c r="C89" s="65" t="s">
        <v>344</v>
      </c>
    </row>
    <row r="90" spans="1:7" x14ac:dyDescent="0.15">
      <c r="A90" s="65" t="s">
        <v>265</v>
      </c>
      <c r="B90" s="65" t="s">
        <v>445</v>
      </c>
      <c r="C90" s="65" t="s">
        <v>344</v>
      </c>
    </row>
    <row r="91" spans="1:7" x14ac:dyDescent="0.15">
      <c r="A91" s="65" t="s">
        <v>265</v>
      </c>
      <c r="B91" s="65" t="s">
        <v>396</v>
      </c>
      <c r="C91" s="65" t="s">
        <v>344</v>
      </c>
    </row>
    <row r="92" spans="1:7" x14ac:dyDescent="0.15">
      <c r="A92" s="65" t="s">
        <v>265</v>
      </c>
      <c r="B92" s="65" t="s">
        <v>389</v>
      </c>
      <c r="C92" s="65" t="s">
        <v>344</v>
      </c>
    </row>
    <row r="93" spans="1:7" x14ac:dyDescent="0.15">
      <c r="A93" s="65" t="s">
        <v>265</v>
      </c>
      <c r="B93" s="65" t="s">
        <v>445</v>
      </c>
      <c r="C93" s="65" t="s">
        <v>344</v>
      </c>
    </row>
    <row r="94" spans="1:7" x14ac:dyDescent="0.15">
      <c r="A94" s="65" t="s">
        <v>266</v>
      </c>
      <c r="B94" s="65" t="s">
        <v>433</v>
      </c>
      <c r="C94" s="65" t="s">
        <v>344</v>
      </c>
      <c r="G94" s="66"/>
    </row>
    <row r="95" spans="1:7" x14ac:dyDescent="0.15">
      <c r="A95" s="65" t="s">
        <v>266</v>
      </c>
      <c r="B95" s="65" t="s">
        <v>378</v>
      </c>
      <c r="C95" s="65" t="s">
        <v>344</v>
      </c>
    </row>
    <row r="96" spans="1:7" x14ac:dyDescent="0.15">
      <c r="A96" s="65" t="s">
        <v>266</v>
      </c>
      <c r="B96" s="65" t="s">
        <v>380</v>
      </c>
      <c r="C96" s="65" t="s">
        <v>344</v>
      </c>
    </row>
    <row r="97" spans="1:7" x14ac:dyDescent="0.15">
      <c r="A97" s="65" t="s">
        <v>266</v>
      </c>
      <c r="B97" s="65" t="s">
        <v>457</v>
      </c>
      <c r="C97" s="65" t="s">
        <v>344</v>
      </c>
    </row>
    <row r="98" spans="1:7" x14ac:dyDescent="0.15">
      <c r="A98" s="65" t="s">
        <v>266</v>
      </c>
      <c r="B98" s="65" t="s">
        <v>387</v>
      </c>
      <c r="C98" s="65" t="s">
        <v>344</v>
      </c>
    </row>
    <row r="99" spans="1:7" x14ac:dyDescent="0.15">
      <c r="A99" s="65" t="s">
        <v>266</v>
      </c>
      <c r="B99" s="65" t="s">
        <v>458</v>
      </c>
      <c r="C99" s="65" t="s">
        <v>344</v>
      </c>
    </row>
    <row r="100" spans="1:7" x14ac:dyDescent="0.15">
      <c r="A100" s="65" t="s">
        <v>266</v>
      </c>
      <c r="B100" s="65" t="s">
        <v>459</v>
      </c>
      <c r="C100" s="65" t="s">
        <v>344</v>
      </c>
    </row>
    <row r="101" spans="1:7" x14ac:dyDescent="0.15">
      <c r="A101" s="65" t="s">
        <v>266</v>
      </c>
      <c r="B101" s="65" t="s">
        <v>460</v>
      </c>
      <c r="C101" s="65" t="s">
        <v>344</v>
      </c>
    </row>
    <row r="102" spans="1:7" x14ac:dyDescent="0.15">
      <c r="A102" s="65" t="s">
        <v>266</v>
      </c>
      <c r="B102" s="65" t="s">
        <v>461</v>
      </c>
      <c r="C102" s="65" t="s">
        <v>344</v>
      </c>
    </row>
    <row r="103" spans="1:7" x14ac:dyDescent="0.15">
      <c r="A103" s="65" t="s">
        <v>370</v>
      </c>
      <c r="B103" s="65" t="s">
        <v>492</v>
      </c>
      <c r="C103" s="65" t="s">
        <v>344</v>
      </c>
      <c r="G103" s="66"/>
    </row>
    <row r="104" spans="1:7" x14ac:dyDescent="0.15">
      <c r="A104" s="65" t="s">
        <v>370</v>
      </c>
      <c r="B104" s="65" t="s">
        <v>462</v>
      </c>
      <c r="C104" s="65" t="s">
        <v>344</v>
      </c>
    </row>
    <row r="105" spans="1:7" x14ac:dyDescent="0.15">
      <c r="A105" s="65" t="s">
        <v>370</v>
      </c>
      <c r="B105" s="65" t="s">
        <v>463</v>
      </c>
      <c r="C105" s="65" t="s">
        <v>344</v>
      </c>
    </row>
    <row r="106" spans="1:7" x14ac:dyDescent="0.15">
      <c r="A106" s="65" t="s">
        <v>370</v>
      </c>
      <c r="B106" s="65" t="s">
        <v>464</v>
      </c>
      <c r="C106" s="65" t="s">
        <v>344</v>
      </c>
    </row>
    <row r="107" spans="1:7" x14ac:dyDescent="0.15">
      <c r="A107" s="65" t="s">
        <v>370</v>
      </c>
      <c r="B107" s="65" t="s">
        <v>465</v>
      </c>
      <c r="C107" s="65" t="s">
        <v>344</v>
      </c>
    </row>
    <row r="108" spans="1:7" x14ac:dyDescent="0.15">
      <c r="A108" s="65" t="s">
        <v>370</v>
      </c>
      <c r="B108" s="65" t="s">
        <v>466</v>
      </c>
      <c r="C108" s="65" t="s">
        <v>344</v>
      </c>
    </row>
    <row r="109" spans="1:7" x14ac:dyDescent="0.15">
      <c r="A109" s="65" t="s">
        <v>370</v>
      </c>
      <c r="B109" s="65" t="s">
        <v>467</v>
      </c>
      <c r="C109" s="65" t="s">
        <v>344</v>
      </c>
    </row>
    <row r="110" spans="1:7" x14ac:dyDescent="0.15">
      <c r="A110" s="65" t="s">
        <v>267</v>
      </c>
      <c r="B110" s="65" t="s">
        <v>468</v>
      </c>
      <c r="C110" s="65" t="s">
        <v>344</v>
      </c>
      <c r="G110" s="66"/>
    </row>
    <row r="111" spans="1:7" x14ac:dyDescent="0.15">
      <c r="A111" s="65" t="s">
        <v>267</v>
      </c>
      <c r="B111" s="65" t="s">
        <v>469</v>
      </c>
      <c r="C111" s="65" t="s">
        <v>344</v>
      </c>
    </row>
    <row r="112" spans="1:7" x14ac:dyDescent="0.15">
      <c r="A112" s="65" t="s">
        <v>267</v>
      </c>
      <c r="B112" s="65" t="s">
        <v>470</v>
      </c>
      <c r="C112" s="65" t="s">
        <v>344</v>
      </c>
    </row>
    <row r="113" spans="1:7" x14ac:dyDescent="0.15">
      <c r="A113" s="65" t="s">
        <v>267</v>
      </c>
      <c r="B113" s="65" t="s">
        <v>471</v>
      </c>
      <c r="C113" s="65" t="s">
        <v>344</v>
      </c>
    </row>
    <row r="114" spans="1:7" x14ac:dyDescent="0.15">
      <c r="A114" s="65" t="s">
        <v>267</v>
      </c>
      <c r="B114" s="65" t="s">
        <v>472</v>
      </c>
      <c r="C114" s="65" t="s">
        <v>344</v>
      </c>
    </row>
    <row r="115" spans="1:7" x14ac:dyDescent="0.15">
      <c r="A115" s="65" t="s">
        <v>267</v>
      </c>
      <c r="B115" s="65" t="s">
        <v>473</v>
      </c>
      <c r="C115" s="65" t="s">
        <v>344</v>
      </c>
    </row>
    <row r="116" spans="1:7" x14ac:dyDescent="0.15">
      <c r="A116" s="65" t="s">
        <v>267</v>
      </c>
      <c r="B116" s="65" t="s">
        <v>392</v>
      </c>
      <c r="C116" s="65" t="s">
        <v>344</v>
      </c>
    </row>
    <row r="117" spans="1:7" x14ac:dyDescent="0.15">
      <c r="A117" s="65" t="s">
        <v>267</v>
      </c>
      <c r="B117" s="65" t="s">
        <v>474</v>
      </c>
      <c r="C117" s="65" t="s">
        <v>344</v>
      </c>
    </row>
    <row r="118" spans="1:7" x14ac:dyDescent="0.15">
      <c r="A118" s="65" t="s">
        <v>267</v>
      </c>
      <c r="B118" s="65" t="s">
        <v>475</v>
      </c>
      <c r="C118" s="65" t="s">
        <v>344</v>
      </c>
    </row>
    <row r="119" spans="1:7" x14ac:dyDescent="0.15">
      <c r="A119" s="65" t="s">
        <v>267</v>
      </c>
      <c r="B119" s="65" t="s">
        <v>476</v>
      </c>
      <c r="C119" s="65" t="s">
        <v>344</v>
      </c>
    </row>
    <row r="120" spans="1:7" x14ac:dyDescent="0.15">
      <c r="A120" s="65" t="s">
        <v>267</v>
      </c>
      <c r="B120" s="65" t="s">
        <v>477</v>
      </c>
      <c r="C120" s="65" t="s">
        <v>344</v>
      </c>
    </row>
    <row r="121" spans="1:7" x14ac:dyDescent="0.15">
      <c r="A121" s="65" t="s">
        <v>267</v>
      </c>
      <c r="B121" s="65" t="s">
        <v>478</v>
      </c>
      <c r="C121" s="65" t="s">
        <v>344</v>
      </c>
    </row>
    <row r="122" spans="1:7" x14ac:dyDescent="0.15">
      <c r="A122" s="65" t="s">
        <v>267</v>
      </c>
      <c r="B122" s="65" t="s">
        <v>479</v>
      </c>
      <c r="C122" s="65" t="s">
        <v>344</v>
      </c>
    </row>
    <row r="123" spans="1:7" x14ac:dyDescent="0.15">
      <c r="A123" s="65" t="s">
        <v>268</v>
      </c>
      <c r="B123" s="65" t="s">
        <v>480</v>
      </c>
      <c r="C123" s="65" t="s">
        <v>344</v>
      </c>
      <c r="G123" s="66"/>
    </row>
    <row r="124" spans="1:7" x14ac:dyDescent="0.15">
      <c r="A124" s="65" t="s">
        <v>268</v>
      </c>
      <c r="B124" s="65" t="s">
        <v>481</v>
      </c>
      <c r="C124" s="65" t="s">
        <v>344</v>
      </c>
    </row>
    <row r="125" spans="1:7" x14ac:dyDescent="0.15">
      <c r="A125" s="65" t="s">
        <v>268</v>
      </c>
      <c r="B125" s="65" t="s">
        <v>482</v>
      </c>
      <c r="C125" s="65" t="s">
        <v>344</v>
      </c>
    </row>
    <row r="126" spans="1:7" x14ac:dyDescent="0.15">
      <c r="A126" s="65" t="s">
        <v>268</v>
      </c>
      <c r="B126" s="65" t="s">
        <v>483</v>
      </c>
      <c r="C126" s="65" t="s">
        <v>344</v>
      </c>
    </row>
    <row r="127" spans="1:7" x14ac:dyDescent="0.15">
      <c r="A127" s="65" t="s">
        <v>268</v>
      </c>
      <c r="B127" s="65" t="s">
        <v>484</v>
      </c>
      <c r="C127" s="65" t="s">
        <v>344</v>
      </c>
    </row>
    <row r="128" spans="1:7" x14ac:dyDescent="0.15">
      <c r="A128" s="65" t="s">
        <v>268</v>
      </c>
      <c r="B128" s="65" t="s">
        <v>485</v>
      </c>
      <c r="C128" s="65" t="s">
        <v>344</v>
      </c>
    </row>
    <row r="129" spans="1:7" x14ac:dyDescent="0.15">
      <c r="A129" s="65" t="s">
        <v>268</v>
      </c>
      <c r="B129" s="65" t="s">
        <v>420</v>
      </c>
      <c r="C129" s="65" t="s">
        <v>344</v>
      </c>
    </row>
    <row r="130" spans="1:7" x14ac:dyDescent="0.15">
      <c r="A130" s="65" t="s">
        <v>486</v>
      </c>
      <c r="B130" s="65" t="s">
        <v>463</v>
      </c>
      <c r="C130" s="65" t="s">
        <v>344</v>
      </c>
      <c r="G130" s="66"/>
    </row>
    <row r="131" spans="1:7" x14ac:dyDescent="0.15">
      <c r="A131" s="65" t="s">
        <v>371</v>
      </c>
      <c r="B131" s="65" t="s">
        <v>487</v>
      </c>
      <c r="C131" s="65" t="s">
        <v>344</v>
      </c>
      <c r="G131" s="66"/>
    </row>
    <row r="132" spans="1:7" x14ac:dyDescent="0.15">
      <c r="A132" s="65" t="s">
        <v>371</v>
      </c>
      <c r="B132" s="65" t="s">
        <v>488</v>
      </c>
      <c r="C132" s="65" t="s">
        <v>344</v>
      </c>
    </row>
    <row r="133" spans="1:7" x14ac:dyDescent="0.15">
      <c r="A133" s="65" t="s">
        <v>371</v>
      </c>
      <c r="B133" s="65" t="s">
        <v>489</v>
      </c>
      <c r="C133" s="65" t="s">
        <v>344</v>
      </c>
    </row>
    <row r="134" spans="1:7" x14ac:dyDescent="0.15">
      <c r="A134" s="65" t="s">
        <v>371</v>
      </c>
      <c r="B134" s="65" t="s">
        <v>488</v>
      </c>
      <c r="C134" s="65" t="s">
        <v>344</v>
      </c>
    </row>
    <row r="135" spans="1:7" x14ac:dyDescent="0.15">
      <c r="A135" s="65" t="s">
        <v>371</v>
      </c>
      <c r="B135" s="65" t="s">
        <v>487</v>
      </c>
      <c r="C135" s="65" t="s">
        <v>344</v>
      </c>
    </row>
    <row r="136" spans="1:7" x14ac:dyDescent="0.15">
      <c r="A136" s="65" t="s">
        <v>371</v>
      </c>
      <c r="B136" s="65" t="s">
        <v>490</v>
      </c>
      <c r="C136" s="65" t="s">
        <v>344</v>
      </c>
    </row>
  </sheetData>
  <autoFilter ref="A1:C1" xr:uid="{B36E6F22-8B10-4314-B4C8-C26BCC49A015}"/>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5"/>
  <sheetViews>
    <sheetView workbookViewId="0">
      <selection activeCell="A2" sqref="A2"/>
    </sheetView>
  </sheetViews>
  <sheetFormatPr baseColWidth="10" defaultRowHeight="11.25" x14ac:dyDescent="0.25"/>
  <cols>
    <col min="1" max="1" width="11.42578125" style="72"/>
    <col min="2" max="2" width="28.85546875" style="72" customWidth="1"/>
    <col min="3" max="3" width="73.7109375" style="72" customWidth="1"/>
    <col min="4" max="16384" width="11.42578125" style="72"/>
  </cols>
  <sheetData>
    <row r="1" spans="1:3" x14ac:dyDescent="0.25">
      <c r="A1" s="67" t="s">
        <v>499</v>
      </c>
    </row>
    <row r="2" spans="1:3" x14ac:dyDescent="0.25">
      <c r="A2" s="68"/>
    </row>
    <row r="3" spans="1:3" x14ac:dyDescent="0.25">
      <c r="A3" s="97" t="s">
        <v>325</v>
      </c>
      <c r="B3" s="97" t="s">
        <v>326</v>
      </c>
      <c r="C3" s="97" t="s">
        <v>327</v>
      </c>
    </row>
    <row r="4" spans="1:3" x14ac:dyDescent="0.25">
      <c r="A4" s="69" t="s">
        <v>328</v>
      </c>
      <c r="B4" s="70">
        <v>43382</v>
      </c>
      <c r="C4" s="71" t="s">
        <v>329</v>
      </c>
    </row>
    <row r="5" spans="1:3" ht="33.75" x14ac:dyDescent="0.25">
      <c r="A5" s="80" t="s">
        <v>497</v>
      </c>
      <c r="B5" s="81">
        <v>44532</v>
      </c>
      <c r="C5" s="82" t="s">
        <v>498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15</vt:i4>
      </vt:variant>
    </vt:vector>
  </HeadingPairs>
  <TitlesOfParts>
    <vt:vector size="27" baseType="lpstr">
      <vt:lpstr>GENERAL</vt:lpstr>
      <vt:lpstr>PROFOR</vt:lpstr>
      <vt:lpstr>1. Análisis población</vt:lpstr>
      <vt:lpstr>2. Cadena de Valor</vt:lpstr>
      <vt:lpstr>3. Análisis riesgos</vt:lpstr>
      <vt:lpstr>4. Indicadores de seguimiento</vt:lpstr>
      <vt:lpstr>5. Beneficios</vt:lpstr>
      <vt:lpstr>6. Cronograma</vt:lpstr>
      <vt:lpstr>7. Matriz de seguimiento</vt:lpstr>
      <vt:lpstr>Anexo - Catalogo de productos</vt:lpstr>
      <vt:lpstr>Anexo - Indicadores de gestión</vt:lpstr>
      <vt:lpstr>Control de cambios</vt:lpstr>
      <vt:lpstr>ATRIBUTO</vt:lpstr>
      <vt:lpstr>Autorreconocimiento_y_o_reconocimiento_por_terceros</vt:lpstr>
      <vt:lpstr>CLASIFICACIÓN_DE_LA_ACTIVIDAD</vt:lpstr>
      <vt:lpstr>Formas_de_organización_y_relacionamiento</vt:lpstr>
      <vt:lpstr>IMPACTO</vt:lpstr>
      <vt:lpstr>'Anexo - Catalogo de productos'!Prácticas_Colectivas</vt:lpstr>
      <vt:lpstr>Prácticas_Colectivas</vt:lpstr>
      <vt:lpstr>PROBABILIDAD</vt:lpstr>
      <vt:lpstr>'Anexo - Catalogo de productos'!Proyecto_Colectivo</vt:lpstr>
      <vt:lpstr>Proyecto_Colectivo</vt:lpstr>
      <vt:lpstr>'Anexo - Catalogo de productos'!Territorio</vt:lpstr>
      <vt:lpstr>Territorio</vt:lpstr>
      <vt:lpstr>TIPO_DE_FUENTE</vt:lpstr>
      <vt:lpstr>TIPO_DE_RIESGO</vt:lpstr>
      <vt:lpstr>UNIDAD_DE_MEDIDA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Nather Bismark Rodríguez Molina</cp:lastModifiedBy>
  <dcterms:created xsi:type="dcterms:W3CDTF">2018-05-15T16:54:55Z</dcterms:created>
  <dcterms:modified xsi:type="dcterms:W3CDTF">2023-04-21T13:16:57Z</dcterms:modified>
</cp:coreProperties>
</file>