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mc:AlternateContent xmlns:mc="http://schemas.openxmlformats.org/markup-compatibility/2006">
    <mc:Choice Requires="x15">
      <x15ac:absPath xmlns:x15ac="http://schemas.microsoft.com/office/spreadsheetml/2010/11/ac" url="https://unidadvictimas-my.sharepoint.com/personal/nather_rodriguez_unidadvictimas_gov_co/Documents/0-2023/Reingeniería/CI/SRC/63. P. DFyA PIRC NÉ/"/>
    </mc:Choice>
  </mc:AlternateContent>
  <xr:revisionPtr revIDLastSave="75" documentId="8_{FE7B0B92-FB74-4746-B7F3-5E07D012EB17}" xr6:coauthVersionLast="47" xr6:coauthVersionMax="47" xr10:uidLastSave="{B6932B3D-15A7-4BA8-87E5-B3F903421A15}"/>
  <bookViews>
    <workbookView minimized="1" xWindow="1740" yWindow="705" windowWidth="15045" windowHeight="15585" firstSheet="4" activeTab="4" xr2:uid="{00000000-000D-0000-FFFF-FFFF00000000}"/>
  </bookViews>
  <sheets>
    <sheet name="GENERAL" sheetId="2" state="hidden" r:id="rId1"/>
    <sheet name="EYF" sheetId="3" state="hidden" r:id="rId2"/>
    <sheet name="CAUSAS Y OBJ DIRE" sheetId="4" state="hidden" r:id="rId3"/>
    <sheet name="CAUSAS Y OBJ IND" sheetId="5" state="hidden" r:id="rId4"/>
    <sheet name="Árbol de problemas" sheetId="1" r:id="rId5"/>
    <sheet name="Árbol de objetivos" sheetId="6" r:id="rId6"/>
    <sheet name="Control de cambios" sheetId="7" r:id="rId7"/>
  </sheets>
  <definedNames>
    <definedName name="Afectación_a_la_construcción_de_liderazgo_o_representación">GENERAL!$U$2:$U$3</definedName>
    <definedName name="Afectación_a_la_estrategia_de_proyección_del_colectivo">GENERAL!$K$2:$K$3</definedName>
    <definedName name="Afectación_a_la_estructura_organizacional">GENERAL!$V$2</definedName>
    <definedName name="Afectación_a_la_presencia_en_el_territorio">GENERAL!$X$2:$X$3</definedName>
    <definedName name="Afectación_a_la_verdad_y_memoria_histórica">GENERAL!$H$2:$H$3</definedName>
    <definedName name="Afectación_a_las_capacidades_administrativas_y_de_gestión">GENERAL!$M$2</definedName>
    <definedName name="Afectación_a_los_canales_comunicativos">GENERAL!$R$2:$R$3</definedName>
    <definedName name="Afectación_a_los_espacios_de_encuentro">GENERAL!$P$2</definedName>
    <definedName name="Afectación_a_los_espacios_y_formas_de_cuidado">GENERAL!$L$2:$L$3</definedName>
    <definedName name="Afectación_a_los_mecanismos_de_autoprotección_de_los_colectivos">GENERAL!$Y$2</definedName>
    <definedName name="Afectación_a_los_mecanismos_de_toma_de_decisiones">GENERAL!$T$2</definedName>
    <definedName name="Afectación_a_los_mecanismos_de_trámite_de_conflictos">GENERAL!$Z$2</definedName>
    <definedName name="Afectación_a_los_medios_necesarios_para_realizar_las_prácticas">GENERAL!$N$2</definedName>
    <definedName name="Afectación_al_archivo_documental_histórico_e_informativo">GENERAL!$S$2</definedName>
    <definedName name="Afectación_al_sentido_de_identidad_y_pertinencia">GENERAL!$G$2</definedName>
    <definedName name="Afectación_de_la_frecuencia_con_que_se_realizan_las_prácticas">GENERAL!$O$2</definedName>
    <definedName name="CATEGORÍA_DE_DAÑO">GENERAL!$B$2:$B$5</definedName>
    <definedName name="Daño_a_las_formas_de_organización_y_relacionamiento">GENERAL!$F$2:$F$8</definedName>
    <definedName name="Daño_a_las_prácticas_colectivas">GENERAL!$E$2:$E$7</definedName>
    <definedName name="Daño_al_autorreconocimiento_y_o_reconocimiento_por_terceros">GENERAL!$C$2:$C$5</definedName>
    <definedName name="Daño_al_proyecto_colectivo">GENERAL!$D$2:$D$4</definedName>
    <definedName name="Disminución_de_la_participación_e_incidencia_en_asuntos_públicos">GENERAL!$W$2:$W$3</definedName>
    <definedName name="Efectos">EYF!$A$2:$A$28</definedName>
    <definedName name="Estigmatización_discriminación_y_hostigamientos_por_terceros">GENERAL!$I$2:$I$3</definedName>
    <definedName name="Fines">EYF!$B$2:$B$28</definedName>
    <definedName name="Limitación_de_la_participación_en_las_prácticas">GENERAL!$Q$2:$Q$3</definedName>
    <definedName name="Pérdida_confianza_credibilidad_interior_o_terceros">GENERAL!$J$2:$J$3</definedName>
  </definedName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9" i="6" l="1"/>
  <c r="G9" i="6"/>
  <c r="E9" i="6"/>
  <c r="A9" i="6"/>
  <c r="K11" i="6"/>
  <c r="J11" i="6"/>
  <c r="H11" i="6"/>
  <c r="G11" i="6"/>
  <c r="E11" i="6"/>
  <c r="D11" i="6"/>
  <c r="B11" i="6"/>
  <c r="A11" i="6"/>
  <c r="J14" i="6"/>
  <c r="G14" i="6"/>
  <c r="D14" i="6"/>
  <c r="A14" i="6"/>
  <c r="J41" i="6"/>
  <c r="G41" i="6"/>
  <c r="D41" i="6"/>
  <c r="A41" i="6"/>
  <c r="J39" i="6"/>
  <c r="G39" i="6"/>
  <c r="D39" i="6"/>
  <c r="A39" i="6"/>
  <c r="J37" i="6"/>
  <c r="G37" i="6"/>
  <c r="D37" i="6"/>
  <c r="A37" i="6"/>
  <c r="J35" i="6"/>
  <c r="G35" i="6"/>
  <c r="D35" i="6"/>
  <c r="A35" i="6"/>
  <c r="J33" i="6"/>
  <c r="G33" i="6"/>
  <c r="D33" i="6"/>
  <c r="A33" i="6"/>
  <c r="J31" i="6"/>
  <c r="G31" i="6"/>
  <c r="D31" i="6"/>
  <c r="A31" i="6"/>
  <c r="J29" i="6"/>
  <c r="G29" i="6"/>
  <c r="D29" i="6"/>
  <c r="A29" i="6"/>
  <c r="J27" i="6"/>
  <c r="G27" i="6"/>
  <c r="D27" i="6"/>
  <c r="A27" i="6"/>
  <c r="J25" i="6"/>
  <c r="G25" i="6"/>
  <c r="D25" i="6"/>
  <c r="A25" i="6"/>
  <c r="J23" i="6"/>
  <c r="G23" i="6"/>
  <c r="D23" i="6"/>
  <c r="A23" i="6"/>
  <c r="J20" i="6"/>
  <c r="G20" i="6"/>
  <c r="D20" i="6"/>
  <c r="A20" i="6"/>
  <c r="J22" i="1"/>
  <c r="G22" i="1"/>
  <c r="D22" i="1"/>
  <c r="A22" i="1"/>
</calcChain>
</file>

<file path=xl/sharedStrings.xml><?xml version="1.0" encoding="utf-8"?>
<sst xmlns="http://schemas.openxmlformats.org/spreadsheetml/2006/main" count="394" uniqueCount="213">
  <si>
    <t>ÁRBOL DE PROBLEMAS</t>
  </si>
  <si>
    <t>1. INFORMACIÓN GENERAL DEL SUJETO DE REPARACIÓN COLECTIVA</t>
  </si>
  <si>
    <t>NOMBRE DEL SUJETO COLECTIVO</t>
  </si>
  <si>
    <t>NÚMERO DE IDENTIFICACIÓN</t>
  </si>
  <si>
    <t>DIRECCIÓN TERRITORIAL</t>
  </si>
  <si>
    <t>UBICACIÓN (DEPARTAMENTO - MUNICIPIO)</t>
  </si>
  <si>
    <t>Efecto indirecto</t>
  </si>
  <si>
    <t>EFECTO DIRECTO</t>
  </si>
  <si>
    <t>PROBLEMA CENTRAL:</t>
  </si>
  <si>
    <t>Persistencia de daños colectivos en el Sujeto Colectivo (XXXXXXXX) ocasionados en el marco del conflicto armado</t>
  </si>
  <si>
    <t>CATEGORÍA DE DAÑO</t>
  </si>
  <si>
    <t>CAUSA DIRECTA</t>
  </si>
  <si>
    <t>Subcategoría de daño</t>
  </si>
  <si>
    <t>Causa indirecta</t>
  </si>
  <si>
    <t>ÁRBOL DE PROBLEMAS Y OBJETIVOS - ORGANIZACIONES Y GRUPOS</t>
  </si>
  <si>
    <t>DIRECCIÓN_TERRITORIAL</t>
  </si>
  <si>
    <t>CATEGORÍA_DE_DAÑO</t>
  </si>
  <si>
    <t>Daño_al_autorreconocimiento_y_o_reconocimiento_por_terceros</t>
  </si>
  <si>
    <t>Daño_al_proyecto_colectivo</t>
  </si>
  <si>
    <t>Daño_a_las_prácticas_colectivas</t>
  </si>
  <si>
    <t>Daño_a_las_formas_de_organización_y_relacionamiento</t>
  </si>
  <si>
    <t>Afectación_al_sentido_de_identidad_y_pertinencia</t>
  </si>
  <si>
    <t>Afectación_a_la_verdad_y_memoria_histórica</t>
  </si>
  <si>
    <t>Estigmatización_discriminación_y_hostigamientos_por_terceros</t>
  </si>
  <si>
    <t>Pérdida_confianza_credibilidad_interior_o_terceros</t>
  </si>
  <si>
    <t>Afectación_a_la_estrategia_de_proyección_del_colectivo</t>
  </si>
  <si>
    <t>Afectación_a_los_espacios_y_formas_de_cuidado</t>
  </si>
  <si>
    <t>Afectación_a_las_capacidades_administrativas_y_de_gestión</t>
  </si>
  <si>
    <t>Afectación_a_los_medios_necesarios_para_realizar_las_prácticas</t>
  </si>
  <si>
    <t>Afectación_de_la_frecuencia_con_que_se_realizan_las_prácticas</t>
  </si>
  <si>
    <t>Afectación_a_los_espacios_de_encuentro</t>
  </si>
  <si>
    <t>Limitación_de_la_participación_en_las_prácticas</t>
  </si>
  <si>
    <t>Afectación_a_los_canales_comunicativos</t>
  </si>
  <si>
    <t>Afectación_al_archivo_documental_histórico_e_informativo</t>
  </si>
  <si>
    <t>Afectación_a_los_mecanismos_de_toma_de_decisiones</t>
  </si>
  <si>
    <t>Afectación_a_la_construcción_de_liderazgo_o_representación</t>
  </si>
  <si>
    <t>Afectación_a_la_estructura_organizacional</t>
  </si>
  <si>
    <t>Disminución_de_la_participación_e_incidencia_en_asuntos_públicos</t>
  </si>
  <si>
    <t>Afectación_a_la_presencia_en_el_territorio</t>
  </si>
  <si>
    <t>Afectación_a_los_mecanismos_de_autoprotección_de_los_colectivos</t>
  </si>
  <si>
    <t>Afectación_a_los_mecanismos_de_trámite_de_conflictos</t>
  </si>
  <si>
    <t>DT_ANTIOQUIA</t>
  </si>
  <si>
    <t>Pérdida_de_la_identidad_y_sentido_de_pertenencia_de_los_miembros_hacia_el_colectivo</t>
  </si>
  <si>
    <t>Pérdida_de_la_historia_o_de_la_memoria_colectiva_del_sujeto</t>
  </si>
  <si>
    <t>Desconocimiento_por_parte_del_Estado_en_los_aportes_del_colectivo_en_materia_de_construcción_de_paz_y_defensa_de_derechos_humanos_participación_política_y_fortalecimiento_de_la_democracia</t>
  </si>
  <si>
    <t>Pérdida_de_confianza_entre_los_miembros_del_colectivo</t>
  </si>
  <si>
    <t>Desestructuración_del_plan_estratégico_del_colectivo</t>
  </si>
  <si>
    <t>Afectación_a_las_formas_de_cuidado_del_colectivo</t>
  </si>
  <si>
    <t>Debilitamiento_de_las_capacidades_administrativas_de_planeación_gestión_al_interior_del_colectivo</t>
  </si>
  <si>
    <t>Pérdida_Debilitamiento_de_los_medios_necesarios_para_llevar_a_cabo_las_prácticas</t>
  </si>
  <si>
    <t>Espacios_físicos_destruidos_y_o_deteriorados_en_el_marco_del_conflicto</t>
  </si>
  <si>
    <t>Disminución_debilitamiento_de_escenarios_de_encuentro_debate</t>
  </si>
  <si>
    <t>Debilitamiento_Destrucción_de_los_medios_y_herramientas_para_la_comunicación_interna_del_colectivo</t>
  </si>
  <si>
    <t>Pérdida_del_archivo_documental_histórico_e_informativo_del_colectivo</t>
  </si>
  <si>
    <t>Rompimiento_y_o_debilitamiento_de_los_mecanismos_de_toma_de_decisiones_del_colectivo</t>
  </si>
  <si>
    <t>Disminución_de_la_cantidad_y_o_capacidades_de_los_liderazgos_del_colectivo</t>
  </si>
  <si>
    <t>Debilitamiento_pérdida_de_la_estructura_organizacional_del_colectivo</t>
  </si>
  <si>
    <t>Disminución_y_o_restricción_de_la_participación_en_espacios_de_participación_ciudadana_política_pública_y_participación_política</t>
  </si>
  <si>
    <t>Disminución_de_las_zonas_de_influencia_del_colectivo</t>
  </si>
  <si>
    <t>Debilitamiento_de_los_mecanismos_de_autoprotección_del_sujeto_colectivo</t>
  </si>
  <si>
    <t>Debilitamiento_de_los_mecanismos_de_negociación_mediación_o_transformación_de_conflictos</t>
  </si>
  <si>
    <t>DT_ATLÁNTICO</t>
  </si>
  <si>
    <t>Desconocimiento_e_incomprensión_social_de_la_verdad_sobre_las_victimizaciones_ocurridas_contra_el_colectivo_en_el_marco_del_conflicto_y_sus_causas_patrones_responsables_e_impactos</t>
  </si>
  <si>
    <t>Pérdida_de_credibilidad_hacia_el_colectivo_por_parte_de_diversos_actores_sociales_y_políticos</t>
  </si>
  <si>
    <t>Debilitamiento_de_la_incidencia_de_los_roles_asociados_al_género_al_interior_del_colectivo</t>
  </si>
  <si>
    <t>Debilitamiento_o_pérdida_de_ejes_y_líneas_de_trabajo</t>
  </si>
  <si>
    <t>Desestructuración_y_o_pérdida_del_tejido_social_organizativo</t>
  </si>
  <si>
    <t>Ruptura_en_los_canales_de_transmisión_de_saberes_en_los_diferentes_grupos_etarios_del_colectivo</t>
  </si>
  <si>
    <t>Disminución_de_la_capacidad_de_divulgación_externa_del_colectivo</t>
  </si>
  <si>
    <t>Debilitamiento_de_las_formas_de_representación_del_colectivo</t>
  </si>
  <si>
    <t>Pérdida_debilitamiento_del_ejercicio_de_incidencia</t>
  </si>
  <si>
    <t>Debilitamiento_de_la_incidencia_territorial_del_colectivo</t>
  </si>
  <si>
    <t>DT_BOLÍVAR_Y_SAN_ANDRÉS</t>
  </si>
  <si>
    <t>DT_CAQUETÁ-HUILA</t>
  </si>
  <si>
    <t>DT_CAUCA</t>
  </si>
  <si>
    <t>DT_CENTRAL</t>
  </si>
  <si>
    <t>CT_CHOCÓ</t>
  </si>
  <si>
    <t>DT_CESAR-GUAJIRA</t>
  </si>
  <si>
    <t>DT_CÓRDOBA</t>
  </si>
  <si>
    <t>DT_EJE_CAFETERO</t>
  </si>
  <si>
    <t>DT_MAGDALENA</t>
  </si>
  <si>
    <t>DT_MAGDALENA_MEDIO</t>
  </si>
  <si>
    <t>DT_META-LLANOS_ORIENTALES</t>
  </si>
  <si>
    <t>DT_NARIÑO</t>
  </si>
  <si>
    <t>DT_NORTE_DE_SANTANDER</t>
  </si>
  <si>
    <t>DT_PUTUMAYO</t>
  </si>
  <si>
    <t>DT_SANTANDER</t>
  </si>
  <si>
    <t>DT_SUCRE</t>
  </si>
  <si>
    <t>DT_URABÁ</t>
  </si>
  <si>
    <t>INCIDENCIA_NACIONAL</t>
  </si>
  <si>
    <t>Efectos</t>
  </si>
  <si>
    <t>Fines</t>
  </si>
  <si>
    <t>CATEGORIA</t>
  </si>
  <si>
    <t>OBJETIVO DIRECTO</t>
  </si>
  <si>
    <t>Afectación_del_autoreconocimiento_y_o_reconocimiento_del_sujeto_colectivo</t>
  </si>
  <si>
    <t>Recuperar_el_buen_nombre_y_la_cohesión_del_colectivo</t>
  </si>
  <si>
    <t>Debilitamiento_del_proyecto_colectivo_del_colectivo</t>
  </si>
  <si>
    <t>Fortalecer_el_proyecto_colectivo</t>
  </si>
  <si>
    <t>Pérdida_/_debilitamiento_de_prácticas_colectivas_del_sujeto</t>
  </si>
  <si>
    <t>Recuperar/fortalecer_las_prácticas_colectivas_del_sujeto</t>
  </si>
  <si>
    <t>Desarticulación_de_las_formas_de_organización_y_relacionamiento_del_colectivo</t>
  </si>
  <si>
    <t>Fortalecer_la_estructura_y/o_formas_organizativas_del_colectivo</t>
  </si>
  <si>
    <t>Recuperar_la_identidad_y_sentido_de_pertenencia_de_los_miembros_hacia_el_colectivo</t>
  </si>
  <si>
    <t>Recuperar_la_historia_memoria_colectiva_del_sujeto</t>
  </si>
  <si>
    <t>Promover_el_reconocimiento_por_parte_del_Estado_de_los_de_los_aportes_del_sujeto_en_materia_de_construcción_de_paz_y_defensa_de_derechos_humanos_participación_política_y_fortalecimiento_de_la_democracia</t>
  </si>
  <si>
    <t>Recuperar_la_credibilidad_de_diversos_actores_hacia_el_colectivo</t>
  </si>
  <si>
    <t>Fortalecer_la_incidencia_de_los_roles_asociados_al_género_al_interior_del_colectivo</t>
  </si>
  <si>
    <t>Fortalecer_y_o_reestructurar_el_plan_estratégico_del_colectivo</t>
  </si>
  <si>
    <t>Fortalecer_o_recuperar_las_líneas_o_ejes_de_trabajo_del_colectivo</t>
  </si>
  <si>
    <t>Recuperar_y_fortalecer_las_formas_de_cuidado_y_autocuidado</t>
  </si>
  <si>
    <t>Estructurar_y_fortalecer_el_tejido_social_organizativo</t>
  </si>
  <si>
    <t>Fortalecer_las_capacidades_administrativas_de_planeacion_y_gestión_al_interior_del_colectivo</t>
  </si>
  <si>
    <t>Recuperar_fortalecer_los_medios_necesarios_para_llevar_a_cabo_las_prácticas</t>
  </si>
  <si>
    <t>Recuperar_fortalecer_las_prácticas_colectivas_del_sujeto</t>
  </si>
  <si>
    <t>Reconstruir_adecuar_los_espacios_físicos_del_colectivo</t>
  </si>
  <si>
    <t>Fortalecer_los_escenarios_de_encuentro_debate</t>
  </si>
  <si>
    <t>Fortalecer_los_espacios_de_transmision_de_saberes_a_diferentes_grupos_etarios_del_colectivo</t>
  </si>
  <si>
    <t>Fortalecer_reestablecer_medios_y_herramientas_para_la_comunicación_interna_del_colectivo</t>
  </si>
  <si>
    <t>Fortalecer_reestablecer_la_capacidad_de_divulgación_externa_del_colectivo</t>
  </si>
  <si>
    <t>Reorganizar_Recuperar_el_archivo_documental_histórico_e_informativo_del_colectivo</t>
  </si>
  <si>
    <t>Fortalecer_restablecer_los_mecanismos_de_toma_de_decisiones_del_colectivo</t>
  </si>
  <si>
    <t>Fortalecer_las_capacidades_de_los_liderazgos_del_colectivo</t>
  </si>
  <si>
    <t>Promover_la_generación_de_nuevos_liderazgos_y_formas_de_representación_del_colectivo_</t>
  </si>
  <si>
    <t>Fortalecer_Recuperar_la_estructura_organizacional_del_colectivo</t>
  </si>
  <si>
    <t>Fortalecer_posicionar_la_participación_del_colectivo_en_espacios_de_participación_ciudadana_política_pública_y_participación_política</t>
  </si>
  <si>
    <t>Fortalecer_Recuperar_la_capacidad_de_incidencia</t>
  </si>
  <si>
    <t>Recuperar_las_zonas_de_influencia_del_colectivo</t>
  </si>
  <si>
    <t>Fortalecer_la_incidencia_territorial_del_colectivo</t>
  </si>
  <si>
    <t>Fortalecer_los_mecanismos_de_autoproteccion_del_sujeto_colectivo</t>
  </si>
  <si>
    <t>Fortalecer_los_mecanismos_de_negociación_mediación_transformación_de_conflictos</t>
  </si>
  <si>
    <t>ÁRBOL DE OBJETIVOS</t>
  </si>
  <si>
    <t>Fin indirecto</t>
  </si>
  <si>
    <t>FIN DIRECTO</t>
  </si>
  <si>
    <t>OBJETIVO CENTRAL:</t>
  </si>
  <si>
    <t>Contribuir a la reparación integral de los daños causados en el Sujeto Colectivo (XXXXXXXX) en el marco del conflicto armado</t>
  </si>
  <si>
    <t>OBJETIVO ESPECÍFICO DIRECTO</t>
  </si>
  <si>
    <t>Objetivos específicos indirectos</t>
  </si>
  <si>
    <t>Pérdida_disminución_de_las_prácticas_colectivas</t>
  </si>
  <si>
    <t>Versión</t>
  </si>
  <si>
    <t>Fecha del cambio</t>
  </si>
  <si>
    <t>Descripción de la modificación</t>
  </si>
  <si>
    <t>V1</t>
  </si>
  <si>
    <t>Código: 430,08,15-40</t>
  </si>
  <si>
    <t>Perdida de la autonomía de la organización</t>
  </si>
  <si>
    <t>Resctricciones para el ejercicio del debate alrededor de los derechos humanos en la sociedad</t>
  </si>
  <si>
    <t>Disminución de la credibilidad hacia los líderes</t>
  </si>
  <si>
    <t>Daño Transformación de la estructura organizacional</t>
  </si>
  <si>
    <t>Pérdida de los acumulados de conocimiento y experiencia de la organización</t>
  </si>
  <si>
    <t>Disminución del número de asociados a la organización</t>
  </si>
  <si>
    <t>Dificultades para la sostenibilidad económica</t>
  </si>
  <si>
    <t>Disminución de la participación en asuntos públicos</t>
  </si>
  <si>
    <t>Desconfianza de los aliados o cooperantes con la organización</t>
  </si>
  <si>
    <t>Disminución de la participación informada y activa de las comunidades y la sociedad civil</t>
  </si>
  <si>
    <t>Pérdida de oportunidad o momento de ejecutar proyecto político</t>
  </si>
  <si>
    <t>Pérdida de identidad política</t>
  </si>
  <si>
    <t>Miedo temor a incidir en campo de acción</t>
  </si>
  <si>
    <t>Reducción de las actividades políticas y sociales</t>
  </si>
  <si>
    <t>Disminución en la frecuencia de programación de prácticas</t>
  </si>
  <si>
    <t>Duelos colectivos no elaborados</t>
  </si>
  <si>
    <t>Sentimiento de desprotección e impotencia</t>
  </si>
  <si>
    <t>Desconfianza en el Estado y sus instituciones</t>
  </si>
  <si>
    <t>Recuperación de la autonomía de la organización</t>
  </si>
  <si>
    <t>Incremento de oportunidades para el debate alrededor de los derechos humanos en la sociedad</t>
  </si>
  <si>
    <t>Mayor credibilidad hacia los líderes</t>
  </si>
  <si>
    <t>Transformación positiva y beneficiosa de la estructura organizacional</t>
  </si>
  <si>
    <t>Recuperación de los acumulados de conocimiento y experiencia de la organización</t>
  </si>
  <si>
    <t>Incremento del número de asociados a la organización</t>
  </si>
  <si>
    <t>Mayor oportunidad para la sostenibilidad económica</t>
  </si>
  <si>
    <t>Incremento de la participación en asuntos públicos</t>
  </si>
  <si>
    <t>Mayor confianza de los aliados o cooperantes con la organización</t>
  </si>
  <si>
    <t>Incremento de la participación informada y activa de las comunidades y la sociedad civil</t>
  </si>
  <si>
    <t>Aprovechamiento de oportunidad o momento de ejecutar proyecto político</t>
  </si>
  <si>
    <t>Confianza tranquilidad al incidir en campo de acción</t>
  </si>
  <si>
    <t>Incremento de las actividades políticas y sociales</t>
  </si>
  <si>
    <t>Aumento en la frecuencia de programación de prácticas</t>
  </si>
  <si>
    <t>Duelos colectivos elaborados</t>
  </si>
  <si>
    <t>Sentimiento de protección y empoderamiento</t>
  </si>
  <si>
    <t>Mayor confianza en el Estado y sus instituciones</t>
  </si>
  <si>
    <t>Desestructuración del equipo de la organización o grupo</t>
  </si>
  <si>
    <t>Fortalecimiento de la estructura del equipo de la organización o grupo</t>
  </si>
  <si>
    <t>Pérdida de credibilidad del proyecto colectivo</t>
  </si>
  <si>
    <t>Mayor credibilidad hacia el proyecto colectivo</t>
  </si>
  <si>
    <t>Baja participación de los integrantes del grupo u organización en las actividades</t>
  </si>
  <si>
    <t>Incremento de la participación de los integrantes del grupo u organización en las actividades</t>
  </si>
  <si>
    <t>Recuperación de identidad política</t>
  </si>
  <si>
    <t>Disminución de las acciones públicas de la organización o grupo</t>
  </si>
  <si>
    <t>Incremento de las acciones públicas de la organización o grupo</t>
  </si>
  <si>
    <t>Fragmentación de la organización o grupo</t>
  </si>
  <si>
    <t>Fortalecimiento de la Organización o grupo</t>
  </si>
  <si>
    <t>Aislamiento de la organización o grupo</t>
  </si>
  <si>
    <t>Mayor integración social y comunitaria de la Organización o grupo</t>
  </si>
  <si>
    <t>Desconfianza de terceros a participar en actividades de la organización o grupo</t>
  </si>
  <si>
    <t>Recuperación de la confianza de terceros a participar en actividades de la organización o grupo</t>
  </si>
  <si>
    <t>Impunidad frente a la victimización contra las organizaciones o grupos</t>
  </si>
  <si>
    <t>Conocimeinto de la verdad frente a la victimización contra las organizaciones o grupos</t>
  </si>
  <si>
    <t>Señalamientos hostigamientos y persecución a la organización o grupo</t>
  </si>
  <si>
    <t>Eliminación de los Señalamientos hostigamientos y persecución a la organización o grupo</t>
  </si>
  <si>
    <t>Autorreconocimiento y reconocimiento por terceros</t>
  </si>
  <si>
    <t>Proyecto colectivo</t>
  </si>
  <si>
    <t>Prácticas colectivas</t>
  </si>
  <si>
    <t>Formas de organización y relacionamiento</t>
  </si>
  <si>
    <t>DT_VALLE DEL CAUCA</t>
  </si>
  <si>
    <t>Fortalecer_las_relaciones_de_confianza_entre_los_miembros_del_colectivo</t>
  </si>
  <si>
    <t>Contribuir_al_esclarecimiento_difusión_y_apropiación_social_de_la_verdad_extrajudicial_sobre_las_victimizaciones_ocurridas_contra_el_colectivo_en_el_marco_del_conflicto_y_sus_causas_patrones_responsables_e_impactos</t>
  </si>
  <si>
    <t>PROCESO REPARACIÓN INTEGRAL</t>
  </si>
  <si>
    <t>PROCEDIMIENTO DISEÑO, FORMULACIÓN Y APROBACIÓN DEL PLAN INTEGRAL DE REPARACIÓN COLECTIVA PARA SUJETOS NO ÉTNICOS</t>
  </si>
  <si>
    <t>Pagina: 1 de 2</t>
  </si>
  <si>
    <r>
      <t xml:space="preserve">Anexo 1 </t>
    </r>
    <r>
      <rPr>
        <sz val="9"/>
        <color theme="1"/>
        <rFont val="Verdana"/>
        <family val="2"/>
      </rPr>
      <t>Control de cambios</t>
    </r>
  </si>
  <si>
    <t>Creación del instrumento</t>
  </si>
  <si>
    <t>V2</t>
  </si>
  <si>
    <t>- Ajuste de imagen institucional.
- Actualización del instrumento.</t>
  </si>
  <si>
    <t>Versión: 02</t>
  </si>
  <si>
    <t>Fecha: 02/12/2021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</si>
</sst>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scheme val="minor"/>
    </font>
    <font>
      <sz val="11"/>
      <color theme="0"/>
      <name val="Verdana"/>
      <family val="2"/>
    </font>
    <font>
      <b/>
      <sz val="11"/>
      <color theme="1"/>
      <name val="Verdana"/>
      <family val="2"/>
    </font>
    <font>
      <sz val="11"/>
      <color theme="1"/>
      <name val="Verdana"/>
      <family val="2"/>
    </font>
    <font>
      <sz val="10"/>
      <color theme="1"/>
      <name val="Verdana"/>
      <family val="2"/>
    </font>
    <font>
      <sz val="10"/>
      <color theme="0"/>
      <name val="Verdana"/>
      <family val="2"/>
    </font>
    <font>
      <sz val="16"/>
      <color theme="1"/>
      <name val="Verdana"/>
      <family val="2"/>
    </font>
    <font>
      <sz val="10"/>
      <name val="Verdana"/>
      <family val="2"/>
    </font>
    <font>
      <sz val="9"/>
      <color theme="1"/>
      <name val="Verdana"/>
      <family val="2"/>
    </font>
    <font>
      <sz val="9"/>
      <name val="Verdana"/>
      <family val="2"/>
    </font>
    <font>
      <sz val="8"/>
      <color theme="1"/>
      <name val="Verdana"/>
      <family val="2"/>
    </font>
    <font>
      <sz val="8"/>
      <color theme="1"/>
      <name val="Calibri"/>
      <family val="2"/>
      <scheme val="minor"/>
    </font>
    <font>
      <sz val="9"/>
      <color theme="1"/>
      <name val="Calibri"/>
      <family val="2"/>
      <scheme val="minor"/>
    </font>
    <font>
      <b/>
      <sz val="11"/>
      <color theme="0"/>
      <name val="Verdana"/>
      <family val="2"/>
    </font>
    <font>
      <sz val="11"/>
      <name val="Verdana"/>
      <family val="2"/>
    </font>
    <font>
      <b/>
      <sz val="9"/>
      <color theme="1"/>
      <name val="Verdana"/>
      <family val="2"/>
    </font>
    <font>
      <b/>
      <sz val="9"/>
      <color theme="0"/>
      <name val="Verdana"/>
      <family val="2"/>
    </font>
    <font>
      <sz val="11"/>
      <name val="Calibri"/>
      <family val="2"/>
      <scheme val="minor"/>
    </font>
    <font>
      <b/>
      <sz val="10"/>
      <color theme="0"/>
      <name val="Verdana"/>
      <family val="2"/>
    </font>
  </fonts>
  <fills count="13">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7" tint="-0.249977111117893"/>
        <bgColor indexed="64"/>
      </patternFill>
    </fill>
    <fill>
      <patternFill patternType="solid">
        <fgColor theme="9" tint="0.39997558519241921"/>
        <bgColor indexed="64"/>
      </patternFill>
    </fill>
    <fill>
      <patternFill patternType="solid">
        <fgColor theme="8" tint="0.39997558519241921"/>
        <bgColor indexed="64"/>
      </patternFill>
    </fill>
    <fill>
      <patternFill patternType="solid">
        <fgColor theme="2" tint="-0.249977111117893"/>
        <bgColor indexed="64"/>
      </patternFill>
    </fill>
    <fill>
      <patternFill patternType="solid">
        <fgColor rgb="FFFFFFFF"/>
        <bgColor indexed="64"/>
      </patternFill>
    </fill>
    <fill>
      <patternFill patternType="solid">
        <fgColor theme="0" tint="-0.499984740745262"/>
        <bgColor indexed="64"/>
      </patternFill>
    </fill>
    <fill>
      <patternFill patternType="solid">
        <fgColor theme="5" tint="0.79998168889431442"/>
        <bgColor indexed="64"/>
      </patternFill>
    </fill>
    <fill>
      <patternFill patternType="solid">
        <fgColor theme="1" tint="0.34998626667073579"/>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theme="0"/>
      </left>
      <right style="thin">
        <color theme="0"/>
      </right>
      <top/>
      <bottom style="thin">
        <color theme="0"/>
      </bottom>
      <diagonal/>
    </border>
    <border>
      <left style="thin">
        <color theme="0"/>
      </left>
      <right style="thin">
        <color theme="0"/>
      </right>
      <top style="thin">
        <color theme="0"/>
      </top>
      <bottom style="thin">
        <color theme="0"/>
      </bottom>
      <diagonal/>
    </border>
    <border>
      <left style="thin">
        <color theme="0"/>
      </left>
      <right style="thin">
        <color theme="0"/>
      </right>
      <top/>
      <bottom/>
      <diagonal/>
    </border>
    <border>
      <left/>
      <right style="thin">
        <color theme="0"/>
      </right>
      <top style="thin">
        <color theme="0"/>
      </top>
      <bottom style="thin">
        <color theme="0"/>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theme="0"/>
      </left>
      <right/>
      <top style="thin">
        <color theme="0"/>
      </top>
      <bottom style="thin">
        <color theme="0"/>
      </bottom>
      <diagonal/>
    </border>
  </borders>
  <cellStyleXfs count="1">
    <xf numFmtId="0" fontId="0" fillId="0" borderId="0"/>
  </cellStyleXfs>
  <cellXfs count="65">
    <xf numFmtId="0" fontId="0" fillId="0" borderId="0" xfId="0"/>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7" fillId="3" borderId="3" xfId="0" applyFont="1" applyFill="1" applyBorder="1" applyAlignment="1" applyProtection="1">
      <alignment horizontal="center" vertical="center" wrapText="1"/>
      <protection locked="0"/>
    </xf>
    <xf numFmtId="0" fontId="7" fillId="0" borderId="3" xfId="0" applyFont="1" applyBorder="1" applyAlignment="1">
      <alignment horizontal="center" vertical="center" wrapText="1"/>
    </xf>
    <xf numFmtId="0" fontId="4" fillId="0" borderId="0" xfId="0" applyFont="1" applyAlignment="1">
      <alignment wrapText="1"/>
    </xf>
    <xf numFmtId="0" fontId="0" fillId="5" borderId="0" xfId="0" applyFill="1" applyAlignment="1">
      <alignment wrapText="1"/>
    </xf>
    <xf numFmtId="0" fontId="0" fillId="6" borderId="0" xfId="0" applyFill="1" applyAlignment="1">
      <alignment wrapText="1"/>
    </xf>
    <xf numFmtId="0" fontId="0" fillId="7" borderId="0" xfId="0" applyFill="1" applyAlignment="1">
      <alignment wrapText="1"/>
    </xf>
    <xf numFmtId="0" fontId="0" fillId="8" borderId="0" xfId="0" applyFill="1" applyAlignment="1">
      <alignment wrapText="1"/>
    </xf>
    <xf numFmtId="0" fontId="10" fillId="2" borderId="0" xfId="0" applyFont="1" applyFill="1" applyAlignment="1">
      <alignment wrapText="1"/>
    </xf>
    <xf numFmtId="0" fontId="10" fillId="0" borderId="0" xfId="0" applyFont="1" applyAlignment="1">
      <alignment wrapText="1"/>
    </xf>
    <xf numFmtId="0" fontId="11" fillId="5" borderId="0" xfId="0" applyFont="1" applyFill="1" applyAlignment="1">
      <alignment wrapText="1"/>
    </xf>
    <xf numFmtId="0" fontId="11" fillId="6" borderId="0" xfId="0" applyFont="1" applyFill="1" applyAlignment="1">
      <alignment wrapText="1"/>
    </xf>
    <xf numFmtId="0" fontId="11" fillId="7" borderId="0" xfId="0" applyFont="1" applyFill="1" applyAlignment="1">
      <alignment wrapText="1"/>
    </xf>
    <xf numFmtId="0" fontId="11" fillId="8" borderId="0" xfId="0" applyFont="1" applyFill="1" applyAlignment="1">
      <alignment wrapText="1"/>
    </xf>
    <xf numFmtId="0" fontId="11" fillId="0" borderId="0" xfId="0" applyFont="1"/>
    <xf numFmtId="0" fontId="11" fillId="0" borderId="0" xfId="0" applyFont="1" applyAlignment="1">
      <alignment wrapText="1"/>
    </xf>
    <xf numFmtId="0" fontId="0" fillId="0" borderId="3" xfId="0" applyBorder="1"/>
    <xf numFmtId="0" fontId="4" fillId="3" borderId="3" xfId="0" applyFont="1" applyFill="1" applyBorder="1" applyAlignment="1" applyProtection="1">
      <alignment horizontal="center" vertical="center" wrapText="1"/>
      <protection locked="0"/>
    </xf>
    <xf numFmtId="0" fontId="0" fillId="0" borderId="5" xfId="0" applyBorder="1"/>
    <xf numFmtId="0" fontId="0" fillId="0" borderId="4" xfId="0" applyBorder="1"/>
    <xf numFmtId="0" fontId="4" fillId="3" borderId="3" xfId="0" applyFont="1" applyFill="1" applyBorder="1" applyAlignment="1">
      <alignment horizontal="center" vertical="center" wrapText="1"/>
    </xf>
    <xf numFmtId="0" fontId="8" fillId="0" borderId="0" xfId="0" applyFont="1" applyAlignment="1">
      <alignment wrapText="1"/>
    </xf>
    <xf numFmtId="0" fontId="12" fillId="0" borderId="0" xfId="0" applyFont="1"/>
    <xf numFmtId="0" fontId="8" fillId="0" borderId="1" xfId="0" applyFont="1" applyBorder="1" applyAlignment="1" applyProtection="1">
      <alignment vertical="center"/>
      <protection locked="0"/>
    </xf>
    <xf numFmtId="0" fontId="15" fillId="0" borderId="0" xfId="0" applyFont="1" applyAlignment="1">
      <alignment vertical="center"/>
    </xf>
    <xf numFmtId="0" fontId="8" fillId="0" borderId="0" xfId="0" applyFont="1" applyAlignment="1">
      <alignment vertical="center"/>
    </xf>
    <xf numFmtId="0" fontId="8" fillId="0" borderId="0" xfId="0" applyFont="1" applyAlignment="1">
      <alignment horizontal="center" vertical="center"/>
    </xf>
    <xf numFmtId="0" fontId="9" fillId="9" borderId="1" xfId="0" applyFont="1" applyFill="1" applyBorder="1" applyAlignment="1">
      <alignment horizontal="center" vertical="center" wrapText="1"/>
    </xf>
    <xf numFmtId="14" fontId="9" fillId="9" borderId="1" xfId="0" applyNumberFormat="1" applyFont="1" applyFill="1" applyBorder="1" applyAlignment="1">
      <alignment horizontal="center" vertical="center" wrapText="1"/>
    </xf>
    <xf numFmtId="0" fontId="8" fillId="9" borderId="1" xfId="0" applyFont="1" applyFill="1" applyBorder="1" applyAlignment="1">
      <alignment horizontal="center" vertical="center" wrapText="1"/>
    </xf>
    <xf numFmtId="0" fontId="9" fillId="0" borderId="1" xfId="0" applyFont="1" applyBorder="1" applyAlignment="1">
      <alignment horizontal="center" vertical="center"/>
    </xf>
    <xf numFmtId="14" fontId="9" fillId="0" borderId="1" xfId="0" applyNumberFormat="1" applyFont="1" applyBorder="1" applyAlignment="1">
      <alignment horizontal="center" vertical="center"/>
    </xf>
    <xf numFmtId="49" fontId="9" fillId="0" borderId="1" xfId="0" applyNumberFormat="1" applyFont="1" applyBorder="1" applyAlignment="1">
      <alignment vertical="center" wrapText="1"/>
    </xf>
    <xf numFmtId="0" fontId="17" fillId="0" borderId="0" xfId="0" applyFont="1"/>
    <xf numFmtId="0" fontId="9" fillId="0" borderId="1" xfId="0" applyFont="1" applyBorder="1" applyAlignment="1" applyProtection="1">
      <alignment vertical="center"/>
      <protection locked="0"/>
    </xf>
    <xf numFmtId="0" fontId="5" fillId="0" borderId="3" xfId="0" applyFont="1" applyBorder="1" applyAlignment="1">
      <alignment horizontal="center" vertical="center" wrapText="1"/>
    </xf>
    <xf numFmtId="0" fontId="4" fillId="11" borderId="3" xfId="0" applyFont="1" applyFill="1" applyBorder="1" applyAlignment="1">
      <alignment horizontal="center" vertical="center" wrapText="1"/>
    </xf>
    <xf numFmtId="0" fontId="5" fillId="10" borderId="3" xfId="0" applyFont="1" applyFill="1" applyBorder="1" applyAlignment="1">
      <alignment horizontal="center" vertical="center" wrapText="1"/>
    </xf>
    <xf numFmtId="0" fontId="5" fillId="12" borderId="3" xfId="0" applyFont="1" applyFill="1" applyBorder="1" applyAlignment="1">
      <alignment horizontal="center" vertical="center" wrapText="1"/>
    </xf>
    <xf numFmtId="0" fontId="16" fillId="4" borderId="1" xfId="0" applyFont="1" applyFill="1" applyBorder="1" applyAlignment="1">
      <alignment horizontal="center" vertical="center" wrapText="1"/>
    </xf>
    <xf numFmtId="0" fontId="4" fillId="4" borderId="3" xfId="0" applyFont="1" applyFill="1" applyBorder="1" applyAlignment="1">
      <alignment horizontal="center" vertical="center" wrapText="1"/>
    </xf>
    <xf numFmtId="0" fontId="4" fillId="4" borderId="3" xfId="0" applyFont="1" applyFill="1" applyBorder="1" applyAlignment="1" applyProtection="1">
      <alignment horizontal="center" vertical="center" wrapText="1"/>
      <protection locked="0"/>
    </xf>
    <xf numFmtId="0" fontId="18" fillId="10" borderId="3" xfId="0" applyFont="1" applyFill="1" applyBorder="1" applyAlignment="1">
      <alignment horizontal="center" vertical="center" wrapText="1"/>
    </xf>
    <xf numFmtId="0" fontId="6" fillId="11" borderId="3" xfId="0" applyFont="1" applyFill="1" applyBorder="1" applyAlignment="1" applyProtection="1">
      <alignment horizontal="center" vertical="center" wrapText="1"/>
      <protection locked="0"/>
    </xf>
    <xf numFmtId="0" fontId="13" fillId="4" borderId="1" xfId="0" applyFont="1" applyFill="1" applyBorder="1" applyAlignment="1" applyProtection="1">
      <alignment horizontal="center" vertical="center" wrapText="1"/>
      <protection locked="0"/>
    </xf>
    <xf numFmtId="0" fontId="14" fillId="0" borderId="1" xfId="0" applyFont="1" applyBorder="1" applyAlignment="1" applyProtection="1">
      <alignment horizontal="center" vertical="center" wrapText="1"/>
      <protection locked="0"/>
    </xf>
    <xf numFmtId="0" fontId="3" fillId="4" borderId="6" xfId="0" applyFont="1" applyFill="1" applyBorder="1" applyAlignment="1">
      <alignment horizontal="center" vertical="center" wrapText="1"/>
    </xf>
    <xf numFmtId="0" fontId="3" fillId="4" borderId="7" xfId="0" applyFont="1" applyFill="1" applyBorder="1" applyAlignment="1">
      <alignment horizontal="center" vertical="center" wrapText="1"/>
    </xf>
    <xf numFmtId="0" fontId="3" fillId="4" borderId="8" xfId="0" applyFont="1" applyFill="1" applyBorder="1" applyAlignment="1">
      <alignment horizontal="center" vertical="center" wrapText="1"/>
    </xf>
    <xf numFmtId="0" fontId="3" fillId="4" borderId="9" xfId="0" applyFont="1" applyFill="1" applyBorder="1" applyAlignment="1">
      <alignment horizontal="center" vertical="center" wrapText="1"/>
    </xf>
    <xf numFmtId="0" fontId="3" fillId="4" borderId="10" xfId="0" applyFont="1" applyFill="1" applyBorder="1" applyAlignment="1">
      <alignment horizontal="center" vertical="center" wrapText="1"/>
    </xf>
    <xf numFmtId="0" fontId="3" fillId="4" borderId="11" xfId="0" applyFont="1" applyFill="1" applyBorder="1" applyAlignment="1">
      <alignment horizontal="center" vertical="center" wrapText="1"/>
    </xf>
    <xf numFmtId="0" fontId="1" fillId="10"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3" fillId="2" borderId="1" xfId="0" applyFont="1" applyFill="1" applyBorder="1" applyAlignment="1">
      <alignment horizontal="center" vertical="center" wrapText="1"/>
    </xf>
    <xf numFmtId="0" fontId="3" fillId="0" borderId="1" xfId="0" applyFont="1" applyBorder="1" applyAlignment="1" applyProtection="1">
      <alignment horizontal="center" vertical="center" wrapText="1"/>
      <protection locked="0"/>
    </xf>
    <xf numFmtId="0" fontId="4" fillId="4" borderId="12" xfId="0" applyFont="1" applyFill="1" applyBorder="1" applyAlignment="1" applyProtection="1">
      <alignment horizontal="center" vertical="center" wrapText="1"/>
      <protection locked="0"/>
    </xf>
    <xf numFmtId="0" fontId="4" fillId="4" borderId="5" xfId="0" applyFont="1" applyFill="1" applyBorder="1" applyAlignment="1" applyProtection="1">
      <alignment horizontal="center" vertical="center" wrapText="1"/>
      <protection locked="0"/>
    </xf>
    <xf numFmtId="0" fontId="7" fillId="3" borderId="3" xfId="0" applyFont="1" applyFill="1" applyBorder="1" applyAlignment="1">
      <alignment horizontal="center" vertical="center" wrapText="1"/>
    </xf>
    <xf numFmtId="0" fontId="4" fillId="11" borderId="3" xfId="0" applyFont="1" applyFill="1" applyBorder="1" applyAlignment="1">
      <alignment horizontal="center" vertical="center" wrapText="1"/>
    </xf>
    <xf numFmtId="0" fontId="5" fillId="12" borderId="3" xfId="0" applyFont="1" applyFill="1" applyBorder="1" applyAlignment="1">
      <alignment horizontal="center" vertical="center" wrapText="1"/>
    </xf>
    <xf numFmtId="0" fontId="5" fillId="0" borderId="3" xfId="0" applyFont="1" applyBorder="1" applyAlignment="1">
      <alignment horizontal="center" vertical="center" wrapText="1"/>
    </xf>
    <xf numFmtId="0" fontId="7" fillId="0" borderId="3"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889000</xdr:colOff>
      <xdr:row>1</xdr:row>
      <xdr:rowOff>31750</xdr:rowOff>
    </xdr:from>
    <xdr:to>
      <xdr:col>1</xdr:col>
      <xdr:colOff>944457</xdr:colOff>
      <xdr:row>2</xdr:row>
      <xdr:rowOff>186055</xdr:rowOff>
    </xdr:to>
    <xdr:pic>
      <xdr:nvPicPr>
        <xdr:cNvPr id="2" name="Imagen 1">
          <a:extLst>
            <a:ext uri="{FF2B5EF4-FFF2-40B4-BE49-F238E27FC236}">
              <a16:creationId xmlns:a16="http://schemas.microsoft.com/office/drawing/2014/main" id="{7D876F65-090D-46D3-8BBD-577BD90504B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89000" y="222250"/>
          <a:ext cx="2034540" cy="34480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1100666</xdr:colOff>
      <xdr:row>1</xdr:row>
      <xdr:rowOff>52917</xdr:rowOff>
    </xdr:from>
    <xdr:to>
      <xdr:col>1</xdr:col>
      <xdr:colOff>1147239</xdr:colOff>
      <xdr:row>3</xdr:row>
      <xdr:rowOff>13323</xdr:rowOff>
    </xdr:to>
    <xdr:pic>
      <xdr:nvPicPr>
        <xdr:cNvPr id="5" name="Imagen 4">
          <a:extLst>
            <a:ext uri="{FF2B5EF4-FFF2-40B4-BE49-F238E27FC236}">
              <a16:creationId xmlns:a16="http://schemas.microsoft.com/office/drawing/2014/main" id="{5EB7F8AE-57BA-5989-0947-90E42E740869}"/>
            </a:ext>
          </a:extLst>
        </xdr:cNvPr>
        <xdr:cNvPicPr>
          <a:picLocks noChangeAspect="1"/>
        </xdr:cNvPicPr>
      </xdr:nvPicPr>
      <xdr:blipFill>
        <a:blip xmlns:r="http://schemas.openxmlformats.org/officeDocument/2006/relationships" r:embed="rId1"/>
        <a:stretch>
          <a:fillRect/>
        </a:stretch>
      </xdr:blipFill>
      <xdr:spPr>
        <a:xfrm>
          <a:off x="1100666" y="243417"/>
          <a:ext cx="2036240" cy="341406"/>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22"/>
  <sheetViews>
    <sheetView workbookViewId="0">
      <selection activeCell="C14" sqref="C14"/>
    </sheetView>
  </sheetViews>
  <sheetFormatPr baseColWidth="10" defaultRowHeight="11.25" x14ac:dyDescent="0.2"/>
  <cols>
    <col min="1" max="27" width="23.28515625" style="16" customWidth="1"/>
    <col min="28" max="16384" width="11.42578125" style="16"/>
  </cols>
  <sheetData>
    <row r="1" spans="1:26" ht="33.75" x14ac:dyDescent="0.2">
      <c r="A1" s="10" t="s">
        <v>15</v>
      </c>
      <c r="B1" s="10" t="s">
        <v>16</v>
      </c>
      <c r="C1" s="11" t="s">
        <v>17</v>
      </c>
      <c r="D1" s="10" t="s">
        <v>18</v>
      </c>
      <c r="E1" s="10" t="s">
        <v>19</v>
      </c>
      <c r="F1" s="10" t="s">
        <v>20</v>
      </c>
      <c r="G1" s="12" t="s">
        <v>21</v>
      </c>
      <c r="H1" s="12" t="s">
        <v>22</v>
      </c>
      <c r="I1" s="12" t="s">
        <v>23</v>
      </c>
      <c r="J1" s="12" t="s">
        <v>24</v>
      </c>
      <c r="K1" s="13" t="s">
        <v>25</v>
      </c>
      <c r="L1" s="13" t="s">
        <v>26</v>
      </c>
      <c r="M1" s="13" t="s">
        <v>27</v>
      </c>
      <c r="N1" s="14" t="s">
        <v>28</v>
      </c>
      <c r="O1" s="14" t="s">
        <v>29</v>
      </c>
      <c r="P1" s="14" t="s">
        <v>30</v>
      </c>
      <c r="Q1" s="14" t="s">
        <v>31</v>
      </c>
      <c r="R1" s="14" t="s">
        <v>32</v>
      </c>
      <c r="S1" s="14" t="s">
        <v>33</v>
      </c>
      <c r="T1" s="15" t="s">
        <v>34</v>
      </c>
      <c r="U1" s="15" t="s">
        <v>35</v>
      </c>
      <c r="V1" s="15" t="s">
        <v>36</v>
      </c>
      <c r="W1" s="15" t="s">
        <v>37</v>
      </c>
      <c r="X1" s="15" t="s">
        <v>38</v>
      </c>
      <c r="Y1" s="15" t="s">
        <v>39</v>
      </c>
      <c r="Z1" s="15" t="s">
        <v>40</v>
      </c>
    </row>
    <row r="2" spans="1:26" ht="78.75" x14ac:dyDescent="0.2">
      <c r="A2" s="17" t="s">
        <v>41</v>
      </c>
      <c r="B2" s="11" t="s">
        <v>17</v>
      </c>
      <c r="C2" s="17" t="s">
        <v>21</v>
      </c>
      <c r="D2" s="17" t="s">
        <v>25</v>
      </c>
      <c r="E2" s="17" t="s">
        <v>28</v>
      </c>
      <c r="F2" s="17" t="s">
        <v>34</v>
      </c>
      <c r="G2" s="12" t="s">
        <v>42</v>
      </c>
      <c r="H2" s="12" t="s">
        <v>43</v>
      </c>
      <c r="I2" s="12" t="s">
        <v>44</v>
      </c>
      <c r="J2" s="12" t="s">
        <v>45</v>
      </c>
      <c r="K2" s="13" t="s">
        <v>46</v>
      </c>
      <c r="L2" s="13" t="s">
        <v>47</v>
      </c>
      <c r="M2" s="13" t="s">
        <v>48</v>
      </c>
      <c r="N2" s="14" t="s">
        <v>49</v>
      </c>
      <c r="O2" s="14" t="s">
        <v>137</v>
      </c>
      <c r="P2" s="14" t="s">
        <v>50</v>
      </c>
      <c r="Q2" s="14" t="s">
        <v>51</v>
      </c>
      <c r="R2" s="14" t="s">
        <v>52</v>
      </c>
      <c r="S2" s="14" t="s">
        <v>53</v>
      </c>
      <c r="T2" s="15" t="s">
        <v>54</v>
      </c>
      <c r="U2" s="15" t="s">
        <v>55</v>
      </c>
      <c r="V2" s="15" t="s">
        <v>56</v>
      </c>
      <c r="W2" s="15" t="s">
        <v>57</v>
      </c>
      <c r="X2" s="15" t="s">
        <v>58</v>
      </c>
      <c r="Y2" s="15" t="s">
        <v>59</v>
      </c>
      <c r="Z2" s="15" t="s">
        <v>60</v>
      </c>
    </row>
    <row r="3" spans="1:26" ht="78.75" x14ac:dyDescent="0.2">
      <c r="A3" s="17" t="s">
        <v>61</v>
      </c>
      <c r="B3" s="11" t="s">
        <v>18</v>
      </c>
      <c r="C3" s="17" t="s">
        <v>22</v>
      </c>
      <c r="D3" s="17" t="s">
        <v>26</v>
      </c>
      <c r="E3" s="17" t="s">
        <v>29</v>
      </c>
      <c r="F3" s="17" t="s">
        <v>35</v>
      </c>
      <c r="H3" s="12" t="s">
        <v>62</v>
      </c>
      <c r="I3" s="12" t="s">
        <v>63</v>
      </c>
      <c r="J3" s="12" t="s">
        <v>64</v>
      </c>
      <c r="K3" s="13" t="s">
        <v>65</v>
      </c>
      <c r="L3" s="13" t="s">
        <v>66</v>
      </c>
      <c r="Q3" s="14" t="s">
        <v>67</v>
      </c>
      <c r="R3" s="14" t="s">
        <v>68</v>
      </c>
      <c r="U3" s="15" t="s">
        <v>69</v>
      </c>
      <c r="W3" s="15" t="s">
        <v>70</v>
      </c>
      <c r="X3" s="15" t="s">
        <v>71</v>
      </c>
    </row>
    <row r="4" spans="1:26" ht="22.5" x14ac:dyDescent="0.2">
      <c r="A4" s="17" t="s">
        <v>72</v>
      </c>
      <c r="B4" s="11" t="s">
        <v>19</v>
      </c>
      <c r="C4" s="17" t="s">
        <v>23</v>
      </c>
      <c r="D4" s="17" t="s">
        <v>27</v>
      </c>
      <c r="E4" s="17" t="s">
        <v>30</v>
      </c>
      <c r="F4" s="17" t="s">
        <v>36</v>
      </c>
    </row>
    <row r="5" spans="1:26" ht="33.75" x14ac:dyDescent="0.2">
      <c r="A5" s="17" t="s">
        <v>73</v>
      </c>
      <c r="B5" s="11" t="s">
        <v>20</v>
      </c>
      <c r="C5" s="17" t="s">
        <v>24</v>
      </c>
      <c r="D5" s="17"/>
      <c r="E5" s="17" t="s">
        <v>31</v>
      </c>
      <c r="F5" s="17" t="s">
        <v>37</v>
      </c>
    </row>
    <row r="6" spans="1:26" ht="22.5" x14ac:dyDescent="0.2">
      <c r="A6" s="17" t="s">
        <v>74</v>
      </c>
      <c r="C6" s="17"/>
      <c r="D6" s="17"/>
      <c r="E6" s="17" t="s">
        <v>32</v>
      </c>
      <c r="F6" s="17" t="s">
        <v>38</v>
      </c>
    </row>
    <row r="7" spans="1:26" ht="33.75" x14ac:dyDescent="0.2">
      <c r="A7" s="17" t="s">
        <v>75</v>
      </c>
      <c r="C7" s="17"/>
      <c r="D7" s="17"/>
      <c r="E7" s="17" t="s">
        <v>33</v>
      </c>
      <c r="F7" s="17" t="s">
        <v>39</v>
      </c>
      <c r="G7" s="12" t="s">
        <v>197</v>
      </c>
      <c r="H7" s="13" t="s">
        <v>198</v>
      </c>
      <c r="I7" s="14" t="s">
        <v>199</v>
      </c>
      <c r="J7" s="15" t="s">
        <v>200</v>
      </c>
    </row>
    <row r="8" spans="1:26" ht="22.5" x14ac:dyDescent="0.2">
      <c r="A8" s="17" t="s">
        <v>76</v>
      </c>
      <c r="C8" s="17"/>
      <c r="D8" s="17"/>
      <c r="E8" s="17"/>
      <c r="F8" s="17" t="s">
        <v>40</v>
      </c>
    </row>
    <row r="9" spans="1:26" x14ac:dyDescent="0.2">
      <c r="A9" s="17" t="s">
        <v>77</v>
      </c>
      <c r="C9" s="17"/>
      <c r="D9" s="17"/>
      <c r="E9" s="17"/>
      <c r="F9" s="17"/>
    </row>
    <row r="10" spans="1:26" x14ac:dyDescent="0.2">
      <c r="A10" s="17" t="s">
        <v>78</v>
      </c>
      <c r="C10" s="17"/>
      <c r="D10" s="17"/>
      <c r="E10" s="17"/>
    </row>
    <row r="11" spans="1:26" x14ac:dyDescent="0.2">
      <c r="A11" s="17" t="s">
        <v>79</v>
      </c>
      <c r="C11" s="17"/>
      <c r="D11" s="17"/>
      <c r="E11" s="17"/>
    </row>
    <row r="12" spans="1:26" x14ac:dyDescent="0.2">
      <c r="A12" s="17" t="s">
        <v>80</v>
      </c>
      <c r="C12" s="17"/>
      <c r="D12" s="17"/>
      <c r="E12" s="17"/>
      <c r="F12" s="17"/>
    </row>
    <row r="13" spans="1:26" x14ac:dyDescent="0.2">
      <c r="A13" s="17" t="s">
        <v>81</v>
      </c>
      <c r="C13" s="17"/>
      <c r="D13" s="17"/>
      <c r="E13" s="17"/>
      <c r="F13" s="17"/>
    </row>
    <row r="14" spans="1:26" x14ac:dyDescent="0.2">
      <c r="A14" s="17" t="s">
        <v>82</v>
      </c>
    </row>
    <row r="15" spans="1:26" x14ac:dyDescent="0.2">
      <c r="A15" s="17" t="s">
        <v>83</v>
      </c>
    </row>
    <row r="16" spans="1:26" x14ac:dyDescent="0.2">
      <c r="A16" s="17" t="s">
        <v>84</v>
      </c>
    </row>
    <row r="17" spans="1:1" x14ac:dyDescent="0.2">
      <c r="A17" s="17" t="s">
        <v>85</v>
      </c>
    </row>
    <row r="18" spans="1:1" x14ac:dyDescent="0.2">
      <c r="A18" s="17" t="s">
        <v>86</v>
      </c>
    </row>
    <row r="19" spans="1:1" x14ac:dyDescent="0.2">
      <c r="A19" s="17" t="s">
        <v>87</v>
      </c>
    </row>
    <row r="20" spans="1:1" x14ac:dyDescent="0.2">
      <c r="A20" s="17" t="s">
        <v>88</v>
      </c>
    </row>
    <row r="21" spans="1:1" x14ac:dyDescent="0.2">
      <c r="A21" s="17" t="s">
        <v>201</v>
      </c>
    </row>
    <row r="22" spans="1:1" x14ac:dyDescent="0.2">
      <c r="A22" s="17" t="s">
        <v>89</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28"/>
  <sheetViews>
    <sheetView workbookViewId="0">
      <selection activeCell="A33" sqref="A33"/>
    </sheetView>
  </sheetViews>
  <sheetFormatPr baseColWidth="10" defaultColWidth="88.85546875" defaultRowHeight="12" x14ac:dyDescent="0.2"/>
  <cols>
    <col min="1" max="1" width="88.85546875" style="24"/>
    <col min="2" max="2" width="94.85546875" style="24" customWidth="1"/>
    <col min="3" max="16384" width="88.85546875" style="24"/>
  </cols>
  <sheetData>
    <row r="1" spans="1:2" x14ac:dyDescent="0.2">
      <c r="A1" s="23" t="s">
        <v>90</v>
      </c>
      <c r="B1" s="23" t="s">
        <v>91</v>
      </c>
    </row>
    <row r="2" spans="1:2" x14ac:dyDescent="0.2">
      <c r="A2" s="23" t="s">
        <v>143</v>
      </c>
      <c r="B2" s="23" t="s">
        <v>161</v>
      </c>
    </row>
    <row r="3" spans="1:2" x14ac:dyDescent="0.2">
      <c r="A3" s="23" t="s">
        <v>144</v>
      </c>
      <c r="B3" s="23" t="s">
        <v>162</v>
      </c>
    </row>
    <row r="4" spans="1:2" x14ac:dyDescent="0.2">
      <c r="A4" s="23" t="s">
        <v>145</v>
      </c>
      <c r="B4" s="23" t="s">
        <v>163</v>
      </c>
    </row>
    <row r="5" spans="1:2" x14ac:dyDescent="0.2">
      <c r="A5" s="23" t="s">
        <v>178</v>
      </c>
      <c r="B5" s="23" t="s">
        <v>179</v>
      </c>
    </row>
    <row r="6" spans="1:2" x14ac:dyDescent="0.2">
      <c r="A6" s="23" t="s">
        <v>146</v>
      </c>
      <c r="B6" s="23" t="s">
        <v>164</v>
      </c>
    </row>
    <row r="7" spans="1:2" x14ac:dyDescent="0.2">
      <c r="A7" s="23" t="s">
        <v>147</v>
      </c>
      <c r="B7" s="23" t="s">
        <v>165</v>
      </c>
    </row>
    <row r="8" spans="1:2" x14ac:dyDescent="0.2">
      <c r="A8" s="23" t="s">
        <v>180</v>
      </c>
      <c r="B8" s="23" t="s">
        <v>181</v>
      </c>
    </row>
    <row r="9" spans="1:2" x14ac:dyDescent="0.2">
      <c r="A9" s="23" t="s">
        <v>182</v>
      </c>
      <c r="B9" s="23" t="s">
        <v>183</v>
      </c>
    </row>
    <row r="10" spans="1:2" x14ac:dyDescent="0.2">
      <c r="A10" s="23" t="s">
        <v>148</v>
      </c>
      <c r="B10" s="23" t="s">
        <v>166</v>
      </c>
    </row>
    <row r="11" spans="1:2" x14ac:dyDescent="0.2">
      <c r="A11" s="23" t="s">
        <v>149</v>
      </c>
      <c r="B11" s="23" t="s">
        <v>167</v>
      </c>
    </row>
    <row r="12" spans="1:2" x14ac:dyDescent="0.2">
      <c r="A12" s="23" t="s">
        <v>150</v>
      </c>
      <c r="B12" s="23" t="s">
        <v>168</v>
      </c>
    </row>
    <row r="13" spans="1:2" x14ac:dyDescent="0.2">
      <c r="A13" s="23" t="s">
        <v>151</v>
      </c>
      <c r="B13" s="23" t="s">
        <v>169</v>
      </c>
    </row>
    <row r="14" spans="1:2" x14ac:dyDescent="0.2">
      <c r="A14" s="23" t="s">
        <v>152</v>
      </c>
      <c r="B14" s="23" t="s">
        <v>170</v>
      </c>
    </row>
    <row r="15" spans="1:2" x14ac:dyDescent="0.2">
      <c r="A15" s="23" t="s">
        <v>153</v>
      </c>
      <c r="B15" s="23" t="s">
        <v>171</v>
      </c>
    </row>
    <row r="16" spans="1:2" x14ac:dyDescent="0.2">
      <c r="A16" s="23" t="s">
        <v>154</v>
      </c>
      <c r="B16" s="23" t="s">
        <v>184</v>
      </c>
    </row>
    <row r="17" spans="1:2" x14ac:dyDescent="0.2">
      <c r="A17" s="23" t="s">
        <v>155</v>
      </c>
      <c r="B17" s="23" t="s">
        <v>172</v>
      </c>
    </row>
    <row r="18" spans="1:2" x14ac:dyDescent="0.2">
      <c r="A18" s="23" t="s">
        <v>185</v>
      </c>
      <c r="B18" s="23" t="s">
        <v>186</v>
      </c>
    </row>
    <row r="19" spans="1:2" x14ac:dyDescent="0.2">
      <c r="A19" s="23" t="s">
        <v>156</v>
      </c>
      <c r="B19" s="23" t="s">
        <v>173</v>
      </c>
    </row>
    <row r="20" spans="1:2" x14ac:dyDescent="0.2">
      <c r="A20" s="23" t="s">
        <v>157</v>
      </c>
      <c r="B20" s="23" t="s">
        <v>174</v>
      </c>
    </row>
    <row r="21" spans="1:2" x14ac:dyDescent="0.2">
      <c r="A21" s="23" t="s">
        <v>158</v>
      </c>
      <c r="B21" s="23" t="s">
        <v>175</v>
      </c>
    </row>
    <row r="22" spans="1:2" x14ac:dyDescent="0.2">
      <c r="A22" s="23" t="s">
        <v>159</v>
      </c>
      <c r="B22" s="23" t="s">
        <v>176</v>
      </c>
    </row>
    <row r="23" spans="1:2" x14ac:dyDescent="0.2">
      <c r="A23" s="23" t="s">
        <v>160</v>
      </c>
      <c r="B23" s="23" t="s">
        <v>177</v>
      </c>
    </row>
    <row r="24" spans="1:2" x14ac:dyDescent="0.2">
      <c r="A24" s="23" t="s">
        <v>187</v>
      </c>
      <c r="B24" s="23" t="s">
        <v>188</v>
      </c>
    </row>
    <row r="25" spans="1:2" x14ac:dyDescent="0.2">
      <c r="A25" s="23" t="s">
        <v>189</v>
      </c>
      <c r="B25" s="23" t="s">
        <v>190</v>
      </c>
    </row>
    <row r="26" spans="1:2" x14ac:dyDescent="0.2">
      <c r="A26" s="23" t="s">
        <v>191</v>
      </c>
      <c r="B26" s="23" t="s">
        <v>192</v>
      </c>
    </row>
    <row r="27" spans="1:2" x14ac:dyDescent="0.2">
      <c r="A27" s="23" t="s">
        <v>193</v>
      </c>
      <c r="B27" s="23" t="s">
        <v>194</v>
      </c>
    </row>
    <row r="28" spans="1:2" x14ac:dyDescent="0.2">
      <c r="A28" s="23" t="s">
        <v>195</v>
      </c>
      <c r="B28" s="23" t="s">
        <v>196</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5"/>
  <sheetViews>
    <sheetView workbookViewId="0">
      <selection activeCell="A27" sqref="A27"/>
    </sheetView>
  </sheetViews>
  <sheetFormatPr baseColWidth="10" defaultRowHeight="15" x14ac:dyDescent="0.25"/>
  <cols>
    <col min="1" max="3" width="66.85546875" customWidth="1"/>
  </cols>
  <sheetData>
    <row r="1" spans="1:3" x14ac:dyDescent="0.25">
      <c r="A1" t="s">
        <v>92</v>
      </c>
      <c r="B1" t="s">
        <v>11</v>
      </c>
      <c r="C1" t="s">
        <v>93</v>
      </c>
    </row>
    <row r="2" spans="1:3" ht="26.25" x14ac:dyDescent="0.25">
      <c r="A2" s="5" t="s">
        <v>17</v>
      </c>
      <c r="B2" s="5" t="s">
        <v>94</v>
      </c>
      <c r="C2" s="5" t="s">
        <v>95</v>
      </c>
    </row>
    <row r="3" spans="1:3" x14ac:dyDescent="0.25">
      <c r="A3" s="5" t="s">
        <v>18</v>
      </c>
      <c r="B3" s="5" t="s">
        <v>96</v>
      </c>
      <c r="C3" s="5" t="s">
        <v>97</v>
      </c>
    </row>
    <row r="4" spans="1:3" x14ac:dyDescent="0.25">
      <c r="A4" s="5" t="s">
        <v>19</v>
      </c>
      <c r="B4" s="5" t="s">
        <v>98</v>
      </c>
      <c r="C4" s="5" t="s">
        <v>99</v>
      </c>
    </row>
    <row r="5" spans="1:3" ht="26.25" x14ac:dyDescent="0.25">
      <c r="A5" s="5" t="s">
        <v>20</v>
      </c>
      <c r="B5" s="5" t="s">
        <v>100</v>
      </c>
      <c r="C5" s="5" t="s">
        <v>101</v>
      </c>
    </row>
  </sheetData>
  <sheetProtection algorithmName="SHA-512" hashValue="0uE8jg3sRO9M5JZCVM+vhENBjqhFibb6t0CyTUs/iF57AEhKv8UT+wOG89UyzPVAdu4XHWgFFqF4/mNw/WnVng==" saltValue="08D3nW1tpomsNOzcnox7wg==" spinCount="100000" sheet="1" objects="1" scenarios="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30"/>
  <sheetViews>
    <sheetView workbookViewId="0">
      <selection activeCell="B32" sqref="B32"/>
    </sheetView>
  </sheetViews>
  <sheetFormatPr baseColWidth="10" defaultRowHeight="15" x14ac:dyDescent="0.25"/>
  <cols>
    <col min="1" max="2" width="84.7109375" customWidth="1"/>
  </cols>
  <sheetData>
    <row r="1" spans="1:2" x14ac:dyDescent="0.25">
      <c r="A1" s="6" t="s">
        <v>42</v>
      </c>
      <c r="B1" s="6" t="s">
        <v>102</v>
      </c>
    </row>
    <row r="2" spans="1:2" x14ac:dyDescent="0.25">
      <c r="A2" s="6" t="s">
        <v>43</v>
      </c>
      <c r="B2" s="6" t="s">
        <v>103</v>
      </c>
    </row>
    <row r="3" spans="1:2" ht="45" x14ac:dyDescent="0.25">
      <c r="A3" s="6" t="s">
        <v>62</v>
      </c>
      <c r="B3" s="6" t="s">
        <v>203</v>
      </c>
    </row>
    <row r="4" spans="1:2" ht="45" x14ac:dyDescent="0.25">
      <c r="A4" s="6" t="s">
        <v>44</v>
      </c>
      <c r="B4" s="6" t="s">
        <v>104</v>
      </c>
    </row>
    <row r="5" spans="1:2" ht="30" x14ac:dyDescent="0.25">
      <c r="A5" s="6" t="s">
        <v>63</v>
      </c>
      <c r="B5" s="6" t="s">
        <v>105</v>
      </c>
    </row>
    <row r="6" spans="1:2" x14ac:dyDescent="0.25">
      <c r="A6" s="6" t="s">
        <v>45</v>
      </c>
      <c r="B6" s="6" t="s">
        <v>202</v>
      </c>
    </row>
    <row r="7" spans="1:2" ht="30" x14ac:dyDescent="0.25">
      <c r="A7" s="6" t="s">
        <v>64</v>
      </c>
      <c r="B7" s="6" t="s">
        <v>106</v>
      </c>
    </row>
    <row r="8" spans="1:2" x14ac:dyDescent="0.25">
      <c r="A8" s="7" t="s">
        <v>46</v>
      </c>
      <c r="B8" s="7" t="s">
        <v>107</v>
      </c>
    </row>
    <row r="9" spans="1:2" x14ac:dyDescent="0.25">
      <c r="A9" s="7" t="s">
        <v>65</v>
      </c>
      <c r="B9" s="7" t="s">
        <v>108</v>
      </c>
    </row>
    <row r="10" spans="1:2" x14ac:dyDescent="0.25">
      <c r="A10" s="7" t="s">
        <v>47</v>
      </c>
      <c r="B10" s="7" t="s">
        <v>109</v>
      </c>
    </row>
    <row r="11" spans="1:2" x14ac:dyDescent="0.25">
      <c r="A11" s="7" t="s">
        <v>66</v>
      </c>
      <c r="B11" s="7" t="s">
        <v>110</v>
      </c>
    </row>
    <row r="12" spans="1:2" ht="30" x14ac:dyDescent="0.25">
      <c r="A12" s="7" t="s">
        <v>48</v>
      </c>
      <c r="B12" s="7" t="s">
        <v>111</v>
      </c>
    </row>
    <row r="13" spans="1:2" x14ac:dyDescent="0.25">
      <c r="A13" s="8" t="s">
        <v>49</v>
      </c>
      <c r="B13" s="8" t="s">
        <v>112</v>
      </c>
    </row>
    <row r="14" spans="1:2" x14ac:dyDescent="0.25">
      <c r="A14" s="8" t="s">
        <v>137</v>
      </c>
      <c r="B14" s="8" t="s">
        <v>113</v>
      </c>
    </row>
    <row r="15" spans="1:2" x14ac:dyDescent="0.25">
      <c r="A15" s="8" t="s">
        <v>50</v>
      </c>
      <c r="B15" s="8" t="s">
        <v>114</v>
      </c>
    </row>
    <row r="16" spans="1:2" x14ac:dyDescent="0.25">
      <c r="A16" s="8" t="s">
        <v>51</v>
      </c>
      <c r="B16" s="8" t="s">
        <v>115</v>
      </c>
    </row>
    <row r="17" spans="1:2" ht="30" x14ac:dyDescent="0.25">
      <c r="A17" s="8" t="s">
        <v>67</v>
      </c>
      <c r="B17" s="8" t="s">
        <v>116</v>
      </c>
    </row>
    <row r="18" spans="1:2" ht="30" x14ac:dyDescent="0.25">
      <c r="A18" s="8" t="s">
        <v>52</v>
      </c>
      <c r="B18" s="8" t="s">
        <v>117</v>
      </c>
    </row>
    <row r="19" spans="1:2" x14ac:dyDescent="0.25">
      <c r="A19" s="8" t="s">
        <v>68</v>
      </c>
      <c r="B19" s="8" t="s">
        <v>118</v>
      </c>
    </row>
    <row r="20" spans="1:2" x14ac:dyDescent="0.25">
      <c r="A20" s="8" t="s">
        <v>53</v>
      </c>
      <c r="B20" s="8" t="s">
        <v>119</v>
      </c>
    </row>
    <row r="21" spans="1:2" ht="30" x14ac:dyDescent="0.25">
      <c r="A21" s="9" t="s">
        <v>54</v>
      </c>
      <c r="B21" s="9" t="s">
        <v>120</v>
      </c>
    </row>
    <row r="22" spans="1:2" x14ac:dyDescent="0.25">
      <c r="A22" s="9" t="s">
        <v>55</v>
      </c>
      <c r="B22" s="9" t="s">
        <v>121</v>
      </c>
    </row>
    <row r="23" spans="1:2" ht="30" x14ac:dyDescent="0.25">
      <c r="A23" s="9" t="s">
        <v>69</v>
      </c>
      <c r="B23" s="9" t="s">
        <v>122</v>
      </c>
    </row>
    <row r="24" spans="1:2" x14ac:dyDescent="0.25">
      <c r="A24" s="9" t="s">
        <v>56</v>
      </c>
      <c r="B24" s="9" t="s">
        <v>123</v>
      </c>
    </row>
    <row r="25" spans="1:2" ht="30" x14ac:dyDescent="0.25">
      <c r="A25" s="9" t="s">
        <v>57</v>
      </c>
      <c r="B25" s="9" t="s">
        <v>124</v>
      </c>
    </row>
    <row r="26" spans="1:2" x14ac:dyDescent="0.25">
      <c r="A26" s="9" t="s">
        <v>70</v>
      </c>
      <c r="B26" s="9" t="s">
        <v>125</v>
      </c>
    </row>
    <row r="27" spans="1:2" x14ac:dyDescent="0.25">
      <c r="A27" s="9" t="s">
        <v>58</v>
      </c>
      <c r="B27" s="9" t="s">
        <v>126</v>
      </c>
    </row>
    <row r="28" spans="1:2" x14ac:dyDescent="0.25">
      <c r="A28" s="9" t="s">
        <v>71</v>
      </c>
      <c r="B28" s="9" t="s">
        <v>127</v>
      </c>
    </row>
    <row r="29" spans="1:2" x14ac:dyDescent="0.25">
      <c r="A29" s="9" t="s">
        <v>59</v>
      </c>
      <c r="B29" s="9" t="s">
        <v>128</v>
      </c>
    </row>
    <row r="30" spans="1:2" ht="30" x14ac:dyDescent="0.25">
      <c r="A30" s="9" t="s">
        <v>60</v>
      </c>
      <c r="B30" s="9" t="s">
        <v>129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43"/>
  <sheetViews>
    <sheetView tabSelected="1" zoomScale="90" zoomScaleNormal="90" workbookViewId="0">
      <selection activeCell="K1" sqref="K1"/>
    </sheetView>
  </sheetViews>
  <sheetFormatPr baseColWidth="10" defaultRowHeight="15" x14ac:dyDescent="0.25"/>
  <cols>
    <col min="1" max="2" width="29.7109375" style="18" customWidth="1"/>
    <col min="3" max="3" width="1.85546875" style="18" customWidth="1"/>
    <col min="4" max="5" width="29.7109375" style="18" customWidth="1"/>
    <col min="6" max="6" width="1.85546875" style="18" customWidth="1"/>
    <col min="7" max="8" width="29.7109375" style="18" customWidth="1"/>
    <col min="9" max="9" width="1.85546875" style="18" customWidth="1"/>
    <col min="10" max="11" width="29.7109375" style="18" customWidth="1"/>
    <col min="12" max="16384" width="11.42578125" style="18"/>
  </cols>
  <sheetData>
    <row r="1" spans="1:12" x14ac:dyDescent="0.25">
      <c r="A1" s="48"/>
      <c r="B1" s="49"/>
      <c r="C1" s="46" t="s">
        <v>14</v>
      </c>
      <c r="D1" s="46"/>
      <c r="E1" s="46"/>
      <c r="F1" s="46"/>
      <c r="G1" s="46"/>
      <c r="H1" s="46"/>
      <c r="I1" s="46"/>
      <c r="J1" s="46"/>
      <c r="K1" s="25" t="s">
        <v>142</v>
      </c>
    </row>
    <row r="2" spans="1:12" x14ac:dyDescent="0.25">
      <c r="A2" s="50"/>
      <c r="B2" s="51"/>
      <c r="C2" s="47" t="s">
        <v>204</v>
      </c>
      <c r="D2" s="47"/>
      <c r="E2" s="47"/>
      <c r="F2" s="47"/>
      <c r="G2" s="47"/>
      <c r="H2" s="47"/>
      <c r="I2" s="47"/>
      <c r="J2" s="47"/>
      <c r="K2" s="25" t="s">
        <v>211</v>
      </c>
    </row>
    <row r="3" spans="1:12" x14ac:dyDescent="0.25">
      <c r="A3" s="50"/>
      <c r="B3" s="51"/>
      <c r="C3" s="47" t="s">
        <v>205</v>
      </c>
      <c r="D3" s="47"/>
      <c r="E3" s="47"/>
      <c r="F3" s="47"/>
      <c r="G3" s="47"/>
      <c r="H3" s="47"/>
      <c r="I3" s="47"/>
      <c r="J3" s="47"/>
      <c r="K3" s="36" t="s">
        <v>212</v>
      </c>
    </row>
    <row r="4" spans="1:12" x14ac:dyDescent="0.25">
      <c r="A4" s="52"/>
      <c r="B4" s="53"/>
      <c r="C4" s="47"/>
      <c r="D4" s="47"/>
      <c r="E4" s="47"/>
      <c r="F4" s="47"/>
      <c r="G4" s="47"/>
      <c r="H4" s="47"/>
      <c r="I4" s="47"/>
      <c r="J4" s="47"/>
      <c r="K4" s="25" t="s">
        <v>206</v>
      </c>
    </row>
    <row r="5" spans="1:12" x14ac:dyDescent="0.25">
      <c r="A5" s="21"/>
      <c r="B5" s="21"/>
      <c r="C5" s="21"/>
      <c r="D5" s="21"/>
      <c r="E5" s="21"/>
      <c r="F5" s="21"/>
      <c r="G5" s="21"/>
      <c r="H5" s="21"/>
      <c r="I5" s="21"/>
      <c r="J5" s="21"/>
      <c r="K5" s="21"/>
    </row>
    <row r="6" spans="1:12" x14ac:dyDescent="0.25">
      <c r="A6" s="54" t="s">
        <v>0</v>
      </c>
      <c r="B6" s="54"/>
      <c r="C6" s="54"/>
      <c r="D6" s="54"/>
      <c r="E6" s="54"/>
      <c r="F6" s="54"/>
      <c r="G6" s="54"/>
      <c r="H6" s="54"/>
      <c r="I6" s="54"/>
      <c r="J6" s="54"/>
      <c r="K6" s="54"/>
      <c r="L6" s="20"/>
    </row>
    <row r="7" spans="1:12" x14ac:dyDescent="0.25">
      <c r="A7" s="55" t="s">
        <v>1</v>
      </c>
      <c r="B7" s="55"/>
      <c r="C7" s="55"/>
      <c r="D7" s="55"/>
      <c r="E7" s="55"/>
      <c r="F7" s="55"/>
      <c r="G7" s="55"/>
      <c r="H7" s="55"/>
      <c r="I7" s="55"/>
      <c r="J7" s="55"/>
      <c r="K7" s="55"/>
      <c r="L7" s="20"/>
    </row>
    <row r="8" spans="1:12" x14ac:dyDescent="0.25">
      <c r="A8" s="56" t="s">
        <v>2</v>
      </c>
      <c r="B8" s="56"/>
      <c r="C8" s="56"/>
      <c r="D8" s="56"/>
      <c r="E8" s="56" t="s">
        <v>3</v>
      </c>
      <c r="F8" s="56"/>
      <c r="G8" s="56" t="s">
        <v>4</v>
      </c>
      <c r="H8" s="56"/>
      <c r="I8" s="56"/>
      <c r="J8" s="56" t="s">
        <v>5</v>
      </c>
      <c r="K8" s="56"/>
      <c r="L8" s="20"/>
    </row>
    <row r="9" spans="1:12" x14ac:dyDescent="0.25">
      <c r="A9" s="57"/>
      <c r="B9" s="57"/>
      <c r="C9" s="57"/>
      <c r="D9" s="57"/>
      <c r="E9" s="57"/>
      <c r="F9" s="57"/>
      <c r="G9" s="57"/>
      <c r="H9" s="57"/>
      <c r="I9" s="57"/>
      <c r="J9" s="57"/>
      <c r="K9" s="57"/>
      <c r="L9" s="20"/>
    </row>
    <row r="10" spans="1:12" x14ac:dyDescent="0.25">
      <c r="A10" s="1"/>
      <c r="B10" s="1"/>
      <c r="C10" s="1"/>
      <c r="D10" s="1"/>
      <c r="E10" s="1"/>
      <c r="F10" s="1"/>
      <c r="G10" s="1"/>
      <c r="H10" s="1"/>
      <c r="I10" s="1"/>
      <c r="J10" s="1"/>
      <c r="K10" s="1"/>
    </row>
    <row r="11" spans="1:12" ht="69" customHeight="1" x14ac:dyDescent="0.25">
      <c r="A11" s="19"/>
      <c r="B11" s="19"/>
      <c r="C11" s="2"/>
      <c r="D11" s="19"/>
      <c r="E11" s="19"/>
      <c r="F11" s="2"/>
      <c r="G11" s="19"/>
      <c r="H11" s="19"/>
      <c r="I11" s="2"/>
      <c r="J11" s="19"/>
      <c r="K11" s="19"/>
    </row>
    <row r="12" spans="1:12" x14ac:dyDescent="0.25">
      <c r="A12" s="38" t="s">
        <v>6</v>
      </c>
      <c r="B12" s="38" t="s">
        <v>6</v>
      </c>
      <c r="C12" s="2"/>
      <c r="D12" s="38" t="s">
        <v>6</v>
      </c>
      <c r="E12" s="38" t="s">
        <v>6</v>
      </c>
      <c r="F12" s="2"/>
      <c r="G12" s="38" t="s">
        <v>6</v>
      </c>
      <c r="H12" s="38" t="s">
        <v>6</v>
      </c>
      <c r="I12" s="2"/>
      <c r="J12" s="38" t="s">
        <v>6</v>
      </c>
      <c r="K12" s="38" t="s">
        <v>6</v>
      </c>
    </row>
    <row r="13" spans="1:12" x14ac:dyDescent="0.25">
      <c r="A13" s="2"/>
      <c r="B13" s="2"/>
      <c r="C13" s="2"/>
      <c r="D13" s="2"/>
      <c r="E13" s="2"/>
      <c r="F13" s="2"/>
      <c r="G13" s="2"/>
      <c r="H13" s="2"/>
      <c r="I13" s="2"/>
      <c r="J13" s="2"/>
      <c r="K13" s="2"/>
    </row>
    <row r="14" spans="1:12" ht="69" customHeight="1" x14ac:dyDescent="0.25">
      <c r="A14" s="43"/>
      <c r="B14" s="43"/>
      <c r="C14" s="2"/>
      <c r="D14" s="43"/>
      <c r="E14" s="43"/>
      <c r="F14" s="2"/>
      <c r="G14" s="58"/>
      <c r="H14" s="59"/>
      <c r="I14" s="2"/>
      <c r="J14" s="43"/>
      <c r="K14" s="43"/>
    </row>
    <row r="15" spans="1:12" x14ac:dyDescent="0.25">
      <c r="A15" s="44" t="s">
        <v>7</v>
      </c>
      <c r="B15" s="44"/>
      <c r="C15" s="37"/>
      <c r="D15" s="44" t="s">
        <v>7</v>
      </c>
      <c r="E15" s="44"/>
      <c r="F15" s="37"/>
      <c r="G15" s="44" t="s">
        <v>7</v>
      </c>
      <c r="H15" s="44"/>
      <c r="I15" s="37"/>
      <c r="J15" s="44" t="s">
        <v>7</v>
      </c>
      <c r="K15" s="44"/>
    </row>
    <row r="16" spans="1:12" x14ac:dyDescent="0.25">
      <c r="A16" s="2"/>
      <c r="B16" s="2"/>
      <c r="C16" s="2"/>
      <c r="D16" s="2"/>
      <c r="E16" s="2"/>
      <c r="F16" s="2"/>
      <c r="G16" s="2"/>
      <c r="H16" s="2"/>
      <c r="I16" s="2"/>
      <c r="J16" s="2"/>
      <c r="K16" s="2"/>
    </row>
    <row r="17" spans="1:11" ht="19.5" x14ac:dyDescent="0.25">
      <c r="A17" s="39" t="s">
        <v>8</v>
      </c>
      <c r="B17" s="45" t="s">
        <v>9</v>
      </c>
      <c r="C17" s="45"/>
      <c r="D17" s="45"/>
      <c r="E17" s="45"/>
      <c r="F17" s="45"/>
      <c r="G17" s="45"/>
      <c r="H17" s="45"/>
      <c r="I17" s="45"/>
      <c r="J17" s="45"/>
      <c r="K17" s="45"/>
    </row>
    <row r="18" spans="1:11" x14ac:dyDescent="0.25">
      <c r="A18" s="2"/>
      <c r="B18" s="2"/>
      <c r="C18" s="2"/>
      <c r="D18" s="2"/>
      <c r="E18" s="2"/>
      <c r="F18" s="2"/>
      <c r="G18" s="2"/>
      <c r="H18" s="2"/>
      <c r="I18" s="2"/>
      <c r="J18" s="2"/>
      <c r="K18" s="2"/>
    </row>
    <row r="19" spans="1:11" x14ac:dyDescent="0.25">
      <c r="A19" s="44" t="s">
        <v>10</v>
      </c>
      <c r="B19" s="44"/>
      <c r="C19" s="37"/>
      <c r="D19" s="44" t="s">
        <v>10</v>
      </c>
      <c r="E19" s="44"/>
      <c r="F19" s="37"/>
      <c r="G19" s="44" t="s">
        <v>10</v>
      </c>
      <c r="H19" s="44"/>
      <c r="I19" s="37"/>
      <c r="J19" s="44" t="s">
        <v>10</v>
      </c>
      <c r="K19" s="44"/>
    </row>
    <row r="20" spans="1:11" ht="69" customHeight="1" x14ac:dyDescent="0.25">
      <c r="A20" s="43"/>
      <c r="B20" s="43"/>
      <c r="C20" s="2"/>
      <c r="D20" s="43"/>
      <c r="E20" s="43"/>
      <c r="F20" s="2"/>
      <c r="G20" s="43"/>
      <c r="H20" s="43"/>
      <c r="I20" s="2"/>
      <c r="J20" s="43"/>
      <c r="K20" s="43"/>
    </row>
    <row r="21" spans="1:11" x14ac:dyDescent="0.25">
      <c r="A21" s="44" t="s">
        <v>11</v>
      </c>
      <c r="B21" s="44"/>
      <c r="C21" s="37"/>
      <c r="D21" s="44" t="s">
        <v>11</v>
      </c>
      <c r="E21" s="44"/>
      <c r="F21" s="37"/>
      <c r="G21" s="44" t="s">
        <v>11</v>
      </c>
      <c r="H21" s="44"/>
      <c r="I21" s="37"/>
      <c r="J21" s="44" t="s">
        <v>11</v>
      </c>
      <c r="K21" s="44"/>
    </row>
    <row r="22" spans="1:11" ht="69" customHeight="1" x14ac:dyDescent="0.25">
      <c r="A22" s="42" t="e">
        <f>VLOOKUP(A20,'CAUSAS Y OBJ DIRE'!$A$2:$C$5,2,FALSE)</f>
        <v>#N/A</v>
      </c>
      <c r="B22" s="42"/>
      <c r="C22" s="2"/>
      <c r="D22" s="42" t="e">
        <f>VLOOKUP(D20,'CAUSAS Y OBJ DIRE'!$A$2:$C$5,2,FALSE)</f>
        <v>#N/A</v>
      </c>
      <c r="E22" s="42"/>
      <c r="F22" s="2"/>
      <c r="G22" s="42" t="e">
        <f>VLOOKUP(G20,'CAUSAS Y OBJ DIRE'!$A$2:$C$5,2,FALSE)</f>
        <v>#N/A</v>
      </c>
      <c r="H22" s="42"/>
      <c r="I22" s="2"/>
      <c r="J22" s="42" t="e">
        <f>VLOOKUP(J20,'CAUSAS Y OBJ DIRE'!$A$2:$C$5,2,FALSE)</f>
        <v>#N/A</v>
      </c>
      <c r="K22" s="42"/>
    </row>
    <row r="23" spans="1:11" x14ac:dyDescent="0.25">
      <c r="A23" s="38" t="s">
        <v>12</v>
      </c>
      <c r="B23" s="38" t="s">
        <v>13</v>
      </c>
      <c r="C23" s="2"/>
      <c r="D23" s="38" t="s">
        <v>12</v>
      </c>
      <c r="E23" s="38" t="s">
        <v>13</v>
      </c>
      <c r="F23" s="2"/>
      <c r="G23" s="38" t="s">
        <v>12</v>
      </c>
      <c r="H23" s="38" t="s">
        <v>13</v>
      </c>
      <c r="I23" s="2"/>
      <c r="J23" s="38" t="s">
        <v>12</v>
      </c>
      <c r="K23" s="38" t="s">
        <v>13</v>
      </c>
    </row>
    <row r="24" spans="1:11" ht="69" customHeight="1" x14ac:dyDescent="0.25">
      <c r="A24" s="3"/>
      <c r="B24" s="3"/>
      <c r="C24" s="4"/>
      <c r="D24" s="3"/>
      <c r="E24" s="3"/>
      <c r="F24" s="4"/>
      <c r="G24" s="3"/>
      <c r="H24" s="3"/>
      <c r="I24" s="4"/>
      <c r="J24" s="3"/>
      <c r="K24" s="3"/>
    </row>
    <row r="25" spans="1:11" x14ac:dyDescent="0.25">
      <c r="A25" s="38" t="s">
        <v>12</v>
      </c>
      <c r="B25" s="38" t="s">
        <v>13</v>
      </c>
      <c r="C25" s="2"/>
      <c r="D25" s="38" t="s">
        <v>12</v>
      </c>
      <c r="E25" s="38" t="s">
        <v>13</v>
      </c>
      <c r="F25" s="2"/>
      <c r="G25" s="38" t="s">
        <v>12</v>
      </c>
      <c r="H25" s="38" t="s">
        <v>13</v>
      </c>
      <c r="I25" s="2"/>
      <c r="J25" s="38" t="s">
        <v>12</v>
      </c>
      <c r="K25" s="38" t="s">
        <v>13</v>
      </c>
    </row>
    <row r="26" spans="1:11" ht="69" customHeight="1" x14ac:dyDescent="0.25">
      <c r="A26" s="3"/>
      <c r="B26" s="3"/>
      <c r="C26" s="4"/>
      <c r="D26" s="3"/>
      <c r="E26" s="3"/>
      <c r="F26" s="4"/>
      <c r="G26" s="3"/>
      <c r="H26" s="3"/>
      <c r="I26" s="4"/>
      <c r="J26" s="3"/>
      <c r="K26" s="3"/>
    </row>
    <row r="27" spans="1:11" x14ac:dyDescent="0.25">
      <c r="A27" s="38" t="s">
        <v>12</v>
      </c>
      <c r="B27" s="38" t="s">
        <v>13</v>
      </c>
      <c r="C27" s="2"/>
      <c r="D27" s="38" t="s">
        <v>12</v>
      </c>
      <c r="E27" s="38" t="s">
        <v>13</v>
      </c>
      <c r="F27" s="2"/>
      <c r="G27" s="38" t="s">
        <v>12</v>
      </c>
      <c r="H27" s="38" t="s">
        <v>13</v>
      </c>
      <c r="I27" s="2"/>
      <c r="J27" s="38" t="s">
        <v>12</v>
      </c>
      <c r="K27" s="38" t="s">
        <v>13</v>
      </c>
    </row>
    <row r="28" spans="1:11" ht="69" customHeight="1" x14ac:dyDescent="0.25">
      <c r="A28" s="3"/>
      <c r="B28" s="3"/>
      <c r="C28" s="4"/>
      <c r="D28" s="3"/>
      <c r="E28" s="3"/>
      <c r="F28" s="4"/>
      <c r="G28" s="3"/>
      <c r="H28" s="3"/>
      <c r="I28" s="4"/>
      <c r="J28" s="3"/>
      <c r="K28" s="3"/>
    </row>
    <row r="29" spans="1:11" x14ac:dyDescent="0.25">
      <c r="A29" s="38" t="s">
        <v>12</v>
      </c>
      <c r="B29" s="38" t="s">
        <v>13</v>
      </c>
      <c r="C29" s="2"/>
      <c r="D29" s="38" t="s">
        <v>12</v>
      </c>
      <c r="E29" s="38" t="s">
        <v>13</v>
      </c>
      <c r="F29" s="2"/>
      <c r="G29" s="38" t="s">
        <v>12</v>
      </c>
      <c r="H29" s="38" t="s">
        <v>13</v>
      </c>
      <c r="I29" s="2"/>
      <c r="J29" s="38" t="s">
        <v>12</v>
      </c>
      <c r="K29" s="38" t="s">
        <v>13</v>
      </c>
    </row>
    <row r="30" spans="1:11" ht="69" customHeight="1" x14ac:dyDescent="0.25">
      <c r="A30" s="3"/>
      <c r="B30" s="3"/>
      <c r="C30" s="4"/>
      <c r="D30" s="3"/>
      <c r="E30" s="3"/>
      <c r="F30" s="4"/>
      <c r="G30" s="3"/>
      <c r="H30" s="3"/>
      <c r="I30" s="4"/>
      <c r="J30" s="3"/>
      <c r="K30" s="3"/>
    </row>
    <row r="31" spans="1:11" x14ac:dyDescent="0.25">
      <c r="A31" s="38" t="s">
        <v>12</v>
      </c>
      <c r="B31" s="38" t="s">
        <v>13</v>
      </c>
      <c r="C31" s="2"/>
      <c r="D31" s="38" t="s">
        <v>12</v>
      </c>
      <c r="E31" s="38" t="s">
        <v>13</v>
      </c>
      <c r="F31" s="2"/>
      <c r="G31" s="38" t="s">
        <v>12</v>
      </c>
      <c r="H31" s="38" t="s">
        <v>13</v>
      </c>
      <c r="I31" s="2"/>
      <c r="J31" s="38" t="s">
        <v>12</v>
      </c>
      <c r="K31" s="38" t="s">
        <v>13</v>
      </c>
    </row>
    <row r="32" spans="1:11" ht="69" customHeight="1" x14ac:dyDescent="0.25">
      <c r="A32" s="3"/>
      <c r="B32" s="3"/>
      <c r="C32" s="4"/>
      <c r="D32" s="3"/>
      <c r="E32" s="3"/>
      <c r="F32" s="4"/>
      <c r="G32" s="3"/>
      <c r="H32" s="3"/>
      <c r="I32" s="4"/>
      <c r="J32" s="3"/>
      <c r="K32" s="3"/>
    </row>
    <row r="33" spans="1:11" x14ac:dyDescent="0.25">
      <c r="A33" s="38" t="s">
        <v>12</v>
      </c>
      <c r="B33" s="38" t="s">
        <v>13</v>
      </c>
      <c r="C33" s="2"/>
      <c r="D33" s="38" t="s">
        <v>12</v>
      </c>
      <c r="E33" s="38" t="s">
        <v>13</v>
      </c>
      <c r="F33" s="2"/>
      <c r="G33" s="38" t="s">
        <v>12</v>
      </c>
      <c r="H33" s="38" t="s">
        <v>13</v>
      </c>
      <c r="I33" s="2"/>
      <c r="J33" s="38" t="s">
        <v>12</v>
      </c>
      <c r="K33" s="38" t="s">
        <v>13</v>
      </c>
    </row>
    <row r="34" spans="1:11" ht="69" customHeight="1" x14ac:dyDescent="0.25">
      <c r="A34" s="3"/>
      <c r="B34" s="3"/>
      <c r="C34" s="4"/>
      <c r="D34" s="3"/>
      <c r="E34" s="3"/>
      <c r="F34" s="4"/>
      <c r="G34" s="3"/>
      <c r="H34" s="3"/>
      <c r="I34" s="4"/>
      <c r="J34" s="3"/>
      <c r="K34" s="3"/>
    </row>
    <row r="35" spans="1:11" x14ac:dyDescent="0.25">
      <c r="A35" s="38" t="s">
        <v>12</v>
      </c>
      <c r="B35" s="38" t="s">
        <v>13</v>
      </c>
      <c r="C35" s="2"/>
      <c r="D35" s="38" t="s">
        <v>12</v>
      </c>
      <c r="E35" s="38" t="s">
        <v>13</v>
      </c>
      <c r="F35" s="2"/>
      <c r="G35" s="38" t="s">
        <v>12</v>
      </c>
      <c r="H35" s="38" t="s">
        <v>13</v>
      </c>
      <c r="I35" s="2"/>
      <c r="J35" s="38" t="s">
        <v>12</v>
      </c>
      <c r="K35" s="38" t="s">
        <v>13</v>
      </c>
    </row>
    <row r="36" spans="1:11" ht="69" customHeight="1" x14ac:dyDescent="0.25">
      <c r="A36" s="3"/>
      <c r="B36" s="3"/>
      <c r="C36" s="4"/>
      <c r="D36" s="3"/>
      <c r="E36" s="3"/>
      <c r="F36" s="4"/>
      <c r="G36" s="3"/>
      <c r="H36" s="3"/>
      <c r="I36" s="4"/>
      <c r="J36" s="3"/>
      <c r="K36" s="3"/>
    </row>
    <row r="37" spans="1:11" x14ac:dyDescent="0.25">
      <c r="A37" s="38" t="s">
        <v>12</v>
      </c>
      <c r="B37" s="38" t="s">
        <v>13</v>
      </c>
      <c r="C37" s="2"/>
      <c r="D37" s="38" t="s">
        <v>12</v>
      </c>
      <c r="E37" s="38" t="s">
        <v>13</v>
      </c>
      <c r="F37" s="2"/>
      <c r="G37" s="38" t="s">
        <v>12</v>
      </c>
      <c r="H37" s="38" t="s">
        <v>13</v>
      </c>
      <c r="I37" s="2"/>
      <c r="J37" s="38" t="s">
        <v>12</v>
      </c>
      <c r="K37" s="38" t="s">
        <v>13</v>
      </c>
    </row>
    <row r="38" spans="1:11" ht="69" customHeight="1" x14ac:dyDescent="0.25">
      <c r="A38" s="3"/>
      <c r="B38" s="3"/>
      <c r="C38" s="4"/>
      <c r="D38" s="3"/>
      <c r="E38" s="3"/>
      <c r="F38" s="4"/>
      <c r="G38" s="3"/>
      <c r="H38" s="3"/>
      <c r="I38" s="4"/>
      <c r="J38" s="3"/>
      <c r="K38" s="3"/>
    </row>
    <row r="39" spans="1:11" x14ac:dyDescent="0.25">
      <c r="A39" s="38" t="s">
        <v>12</v>
      </c>
      <c r="B39" s="38" t="s">
        <v>13</v>
      </c>
      <c r="C39" s="2"/>
      <c r="D39" s="38" t="s">
        <v>12</v>
      </c>
      <c r="E39" s="38" t="s">
        <v>13</v>
      </c>
      <c r="F39" s="2"/>
      <c r="G39" s="38" t="s">
        <v>12</v>
      </c>
      <c r="H39" s="38" t="s">
        <v>13</v>
      </c>
      <c r="I39" s="2"/>
      <c r="J39" s="38" t="s">
        <v>12</v>
      </c>
      <c r="K39" s="38" t="s">
        <v>13</v>
      </c>
    </row>
    <row r="40" spans="1:11" ht="69" customHeight="1" x14ac:dyDescent="0.25">
      <c r="A40" s="3"/>
      <c r="B40" s="3"/>
      <c r="C40" s="4"/>
      <c r="D40" s="3"/>
      <c r="E40" s="3"/>
      <c r="F40" s="4"/>
      <c r="G40" s="3"/>
      <c r="H40" s="3"/>
      <c r="I40" s="4"/>
      <c r="J40" s="3"/>
      <c r="K40" s="3"/>
    </row>
    <row r="41" spans="1:11" x14ac:dyDescent="0.25">
      <c r="A41" s="38" t="s">
        <v>12</v>
      </c>
      <c r="B41" s="38" t="s">
        <v>13</v>
      </c>
      <c r="C41" s="2"/>
      <c r="D41" s="38" t="s">
        <v>12</v>
      </c>
      <c r="E41" s="38" t="s">
        <v>13</v>
      </c>
      <c r="F41" s="2"/>
      <c r="G41" s="38" t="s">
        <v>12</v>
      </c>
      <c r="H41" s="38" t="s">
        <v>13</v>
      </c>
      <c r="I41" s="2"/>
      <c r="J41" s="38" t="s">
        <v>12</v>
      </c>
      <c r="K41" s="38" t="s">
        <v>13</v>
      </c>
    </row>
    <row r="42" spans="1:11" ht="69" customHeight="1" x14ac:dyDescent="0.25">
      <c r="A42" s="3"/>
      <c r="B42" s="3"/>
      <c r="C42" s="4"/>
      <c r="D42" s="3"/>
      <c r="E42" s="3"/>
      <c r="F42" s="4"/>
      <c r="G42" s="3"/>
      <c r="H42" s="3"/>
      <c r="I42" s="4"/>
      <c r="J42" s="3"/>
      <c r="K42" s="3"/>
    </row>
    <row r="43" spans="1:11" x14ac:dyDescent="0.25">
      <c r="A43" s="2"/>
      <c r="B43" s="2"/>
      <c r="C43" s="2"/>
      <c r="D43" s="2"/>
      <c r="E43" s="2"/>
      <c r="F43" s="2"/>
      <c r="G43" s="2"/>
      <c r="H43" s="2"/>
      <c r="I43" s="2"/>
      <c r="J43" s="2"/>
      <c r="K43" s="2"/>
    </row>
  </sheetData>
  <sheetProtection algorithmName="SHA-512" hashValue="5zPGlwZoDptdioXhdatZ2AyvNMLKZorWus9h6ppndgUO6eNLKyUunPsTVbK0d8XBMf9DIREg2sfdiguXir7fbw==" saltValue="DV+9Qj9seRa9FtH3iRiOgw==" spinCount="100000" sheet="1" objects="1" scenarios="1"/>
  <mergeCells count="39">
    <mergeCell ref="A19:B19"/>
    <mergeCell ref="D19:E19"/>
    <mergeCell ref="G19:H19"/>
    <mergeCell ref="J19:K19"/>
    <mergeCell ref="A9:D9"/>
    <mergeCell ref="E9:F9"/>
    <mergeCell ref="G9:I9"/>
    <mergeCell ref="J9:K9"/>
    <mergeCell ref="A14:B14"/>
    <mergeCell ref="D14:E14"/>
    <mergeCell ref="G14:H14"/>
    <mergeCell ref="J14:K14"/>
    <mergeCell ref="A15:B15"/>
    <mergeCell ref="D15:E15"/>
    <mergeCell ref="G15:H15"/>
    <mergeCell ref="J15:K15"/>
    <mergeCell ref="B17:K17"/>
    <mergeCell ref="C1:J1"/>
    <mergeCell ref="C2:J2"/>
    <mergeCell ref="C3:J4"/>
    <mergeCell ref="A1:B4"/>
    <mergeCell ref="A6:K6"/>
    <mergeCell ref="A7:K7"/>
    <mergeCell ref="A8:D8"/>
    <mergeCell ref="E8:F8"/>
    <mergeCell ref="G8:I8"/>
    <mergeCell ref="J8:K8"/>
    <mergeCell ref="A22:B22"/>
    <mergeCell ref="D22:E22"/>
    <mergeCell ref="G22:H22"/>
    <mergeCell ref="J22:K22"/>
    <mergeCell ref="A20:B20"/>
    <mergeCell ref="D20:E20"/>
    <mergeCell ref="G20:H20"/>
    <mergeCell ref="J20:K20"/>
    <mergeCell ref="A21:B21"/>
    <mergeCell ref="D21:E21"/>
    <mergeCell ref="G21:H21"/>
    <mergeCell ref="J21:K21"/>
  </mergeCells>
  <dataValidations count="4">
    <dataValidation type="list" allowBlank="1" showInputMessage="1" showErrorMessage="1" sqref="A14:B14 D14:E14 G14:H14 J14:K14 A11:B11 D11:E11 G11:H11 J11:K11" xr:uid="{00000000-0002-0000-0400-000000000000}">
      <formula1>Efectos</formula1>
    </dataValidation>
    <dataValidation type="list" allowBlank="1" showInputMessage="1" showErrorMessage="1" sqref="A24 J42 G42 D42 A42 J40 G40 D40 A40 J38 G38 D38 A38 J36 G36 D36 A36 J34 G34 D34 A34 J32 G32 D32 A32 J30 G30 D30 A30 J28 G28 D28 A28 J26 G26 D26 A26 J24 G24 D24" xr:uid="{00000000-0002-0000-0400-000001000000}">
      <formula1>INDIRECT(A$20)</formula1>
    </dataValidation>
    <dataValidation type="list" allowBlank="1" showInputMessage="1" showErrorMessage="1" sqref="B24 E24 H24 K24 B26 E26 H26 K26 B28 E28 H28 K28 B30 E30 H30 K30 B32 E32 H32 K32 B34 E34 H34 K34 B36 E36 H36 K36 B38 E38 H38 K38 B40 E40 H40 K40 B42 E42 H42 K42" xr:uid="{00000000-0002-0000-0400-000002000000}">
      <formula1>INDIRECT(A24)</formula1>
    </dataValidation>
    <dataValidation type="list" allowBlank="1" showInputMessage="1" showErrorMessage="1" sqref="A20:B20 D20:E20 G20:H20 J20:K20" xr:uid="{00000000-0002-0000-0400-000003000000}">
      <formula1>CATEGORÍA_DE_DAÑO</formula1>
    </dataValidation>
  </dataValidations>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4000000}">
          <x14:formula1>
            <xm:f>GENERAL!$A$2:$A$22</xm:f>
          </x14:formula1>
          <xm:sqref>G9:I9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L44"/>
  <sheetViews>
    <sheetView zoomScale="90" zoomScaleNormal="90" workbookViewId="0">
      <selection activeCell="C1" sqref="C1:J1"/>
    </sheetView>
  </sheetViews>
  <sheetFormatPr baseColWidth="10" defaultRowHeight="15" x14ac:dyDescent="0.25"/>
  <cols>
    <col min="1" max="2" width="29.85546875" style="18" customWidth="1"/>
    <col min="3" max="3" width="2.42578125" style="18" customWidth="1"/>
    <col min="4" max="5" width="29.85546875" style="18" customWidth="1"/>
    <col min="6" max="6" width="2.42578125" style="18" customWidth="1"/>
    <col min="7" max="8" width="29.85546875" style="18" customWidth="1"/>
    <col min="9" max="9" width="2.42578125" style="18" customWidth="1"/>
    <col min="10" max="11" width="29.85546875" style="18" customWidth="1"/>
    <col min="12" max="16384" width="11.42578125" style="18"/>
  </cols>
  <sheetData>
    <row r="1" spans="1:12" x14ac:dyDescent="0.25">
      <c r="A1" s="48"/>
      <c r="B1" s="49"/>
      <c r="C1" s="46" t="s">
        <v>14</v>
      </c>
      <c r="D1" s="46"/>
      <c r="E1" s="46"/>
      <c r="F1" s="46"/>
      <c r="G1" s="46"/>
      <c r="H1" s="46"/>
      <c r="I1" s="46"/>
      <c r="J1" s="46"/>
      <c r="K1" s="36" t="s">
        <v>142</v>
      </c>
      <c r="L1" s="20"/>
    </row>
    <row r="2" spans="1:12" x14ac:dyDescent="0.25">
      <c r="A2" s="50"/>
      <c r="B2" s="51"/>
      <c r="C2" s="47" t="s">
        <v>204</v>
      </c>
      <c r="D2" s="47"/>
      <c r="E2" s="47"/>
      <c r="F2" s="47"/>
      <c r="G2" s="47"/>
      <c r="H2" s="47"/>
      <c r="I2" s="47"/>
      <c r="J2" s="47"/>
      <c r="K2" s="36" t="s">
        <v>211</v>
      </c>
      <c r="L2" s="20"/>
    </row>
    <row r="3" spans="1:12" x14ac:dyDescent="0.25">
      <c r="A3" s="50"/>
      <c r="B3" s="51"/>
      <c r="C3" s="47" t="s">
        <v>205</v>
      </c>
      <c r="D3" s="47"/>
      <c r="E3" s="47"/>
      <c r="F3" s="47"/>
      <c r="G3" s="47"/>
      <c r="H3" s="47"/>
      <c r="I3" s="47"/>
      <c r="J3" s="47"/>
      <c r="K3" s="36" t="s">
        <v>212</v>
      </c>
      <c r="L3" s="20"/>
    </row>
    <row r="4" spans="1:12" x14ac:dyDescent="0.25">
      <c r="A4" s="52"/>
      <c r="B4" s="53"/>
      <c r="C4" s="47"/>
      <c r="D4" s="47"/>
      <c r="E4" s="47"/>
      <c r="F4" s="47"/>
      <c r="G4" s="47"/>
      <c r="H4" s="47"/>
      <c r="I4" s="47"/>
      <c r="J4" s="47"/>
      <c r="K4" s="36" t="s">
        <v>206</v>
      </c>
      <c r="L4" s="20"/>
    </row>
    <row r="5" spans="1:12" x14ac:dyDescent="0.25">
      <c r="A5" s="21"/>
      <c r="B5" s="21"/>
      <c r="C5" s="21"/>
      <c r="D5" s="21"/>
      <c r="E5" s="21"/>
      <c r="F5" s="21"/>
      <c r="G5" s="21"/>
      <c r="H5" s="21"/>
      <c r="I5" s="21"/>
      <c r="J5" s="21"/>
      <c r="K5" s="21"/>
    </row>
    <row r="6" spans="1:12" x14ac:dyDescent="0.25">
      <c r="A6" s="54" t="s">
        <v>130</v>
      </c>
      <c r="B6" s="54"/>
      <c r="C6" s="54"/>
      <c r="D6" s="54"/>
      <c r="E6" s="54"/>
      <c r="F6" s="54"/>
      <c r="G6" s="54"/>
      <c r="H6" s="54"/>
      <c r="I6" s="54"/>
      <c r="J6" s="54"/>
      <c r="K6" s="54"/>
      <c r="L6" s="20"/>
    </row>
    <row r="7" spans="1:12" x14ac:dyDescent="0.25">
      <c r="A7" s="55" t="s">
        <v>1</v>
      </c>
      <c r="B7" s="55"/>
      <c r="C7" s="55"/>
      <c r="D7" s="55"/>
      <c r="E7" s="55"/>
      <c r="F7" s="55"/>
      <c r="G7" s="55"/>
      <c r="H7" s="55"/>
      <c r="I7" s="55"/>
      <c r="J7" s="55"/>
      <c r="K7" s="55"/>
      <c r="L7" s="20"/>
    </row>
    <row r="8" spans="1:12" x14ac:dyDescent="0.25">
      <c r="A8" s="56" t="s">
        <v>2</v>
      </c>
      <c r="B8" s="56"/>
      <c r="C8" s="56"/>
      <c r="D8" s="56"/>
      <c r="E8" s="56" t="s">
        <v>3</v>
      </c>
      <c r="F8" s="56"/>
      <c r="G8" s="56" t="s">
        <v>4</v>
      </c>
      <c r="H8" s="56"/>
      <c r="I8" s="56"/>
      <c r="J8" s="56" t="s">
        <v>5</v>
      </c>
      <c r="K8" s="56"/>
      <c r="L8" s="20"/>
    </row>
    <row r="9" spans="1:12" x14ac:dyDescent="0.25">
      <c r="A9" s="57">
        <f>'Árbol de problemas'!A9:D9</f>
        <v>0</v>
      </c>
      <c r="B9" s="57"/>
      <c r="C9" s="57"/>
      <c r="D9" s="57"/>
      <c r="E9" s="57">
        <f>'Árbol de problemas'!E9:F9</f>
        <v>0</v>
      </c>
      <c r="F9" s="57"/>
      <c r="G9" s="57">
        <f>'Árbol de problemas'!G9:I9</f>
        <v>0</v>
      </c>
      <c r="H9" s="57"/>
      <c r="I9" s="57"/>
      <c r="J9" s="57">
        <f>'Árbol de problemas'!J9:K9</f>
        <v>0</v>
      </c>
      <c r="K9" s="57"/>
      <c r="L9" s="20"/>
    </row>
    <row r="10" spans="1:12" x14ac:dyDescent="0.25">
      <c r="A10" s="1"/>
      <c r="B10" s="1"/>
      <c r="C10" s="1"/>
      <c r="D10" s="1"/>
      <c r="E10" s="1"/>
      <c r="F10" s="1"/>
      <c r="G10" s="1"/>
      <c r="H10" s="1"/>
      <c r="I10" s="1"/>
      <c r="J10" s="1"/>
      <c r="K10" s="1"/>
    </row>
    <row r="11" spans="1:12" ht="66" customHeight="1" x14ac:dyDescent="0.25">
      <c r="A11" s="22" t="e">
        <f>VLOOKUP('Árbol de problemas'!A11,EYF!$A$2:$B$28,2,FALSE)</f>
        <v>#N/A</v>
      </c>
      <c r="B11" s="22" t="e">
        <f>VLOOKUP('Árbol de problemas'!B11,EYF!$A$2:$B$28,2,FALSE)</f>
        <v>#N/A</v>
      </c>
      <c r="C11" s="2"/>
      <c r="D11" s="22" t="e">
        <f>VLOOKUP('Árbol de problemas'!D11,EYF!$A$2:$B$28,2,FALSE)</f>
        <v>#N/A</v>
      </c>
      <c r="E11" s="22" t="e">
        <f>VLOOKUP('Árbol de problemas'!E11,EYF!$A$2:$B$28,2,FALSE)</f>
        <v>#N/A</v>
      </c>
      <c r="F11" s="2"/>
      <c r="G11" s="22" t="e">
        <f>VLOOKUP('Árbol de problemas'!G11,EYF!$A$2:$B$28,2,FALSE)</f>
        <v>#N/A</v>
      </c>
      <c r="H11" s="22" t="e">
        <f>VLOOKUP('Árbol de problemas'!H11,EYF!$A$2:$B$28,2,FALSE)</f>
        <v>#N/A</v>
      </c>
      <c r="I11" s="2"/>
      <c r="J11" s="22" t="e">
        <f>VLOOKUP('Árbol de problemas'!J11,EYF!$A$2:$B$28,2,FALSE)</f>
        <v>#N/A</v>
      </c>
      <c r="K11" s="22" t="e">
        <f>VLOOKUP('Árbol de problemas'!K11,EYF!$A$2:$B$28,2,FALSE)</f>
        <v>#N/A</v>
      </c>
    </row>
    <row r="12" spans="1:12" x14ac:dyDescent="0.25">
      <c r="A12" s="38" t="s">
        <v>131</v>
      </c>
      <c r="B12" s="38" t="s">
        <v>131</v>
      </c>
      <c r="C12" s="2"/>
      <c r="D12" s="38" t="s">
        <v>131</v>
      </c>
      <c r="E12" s="38" t="s">
        <v>131</v>
      </c>
      <c r="F12" s="2"/>
      <c r="G12" s="38" t="s">
        <v>131</v>
      </c>
      <c r="H12" s="38" t="s">
        <v>131</v>
      </c>
      <c r="I12" s="2"/>
      <c r="J12" s="38" t="s">
        <v>131</v>
      </c>
      <c r="K12" s="38" t="s">
        <v>131</v>
      </c>
    </row>
    <row r="13" spans="1:12" x14ac:dyDescent="0.25">
      <c r="A13" s="2"/>
      <c r="B13" s="2"/>
      <c r="C13" s="2"/>
      <c r="D13" s="2"/>
      <c r="E13" s="2"/>
      <c r="F13" s="2"/>
      <c r="G13" s="2"/>
      <c r="H13" s="2"/>
      <c r="I13" s="2"/>
      <c r="J13" s="2"/>
      <c r="K13" s="2"/>
    </row>
    <row r="14" spans="1:12" ht="66" customHeight="1" x14ac:dyDescent="0.25">
      <c r="A14" s="42" t="e">
        <f>VLOOKUP('Árbol de problemas'!A14:B14,EYF!$A$2:$B$28,2,FALSE)</f>
        <v>#N/A</v>
      </c>
      <c r="B14" s="42"/>
      <c r="C14" s="2"/>
      <c r="D14" s="42" t="e">
        <f>VLOOKUP('Árbol de problemas'!D14:E14,EYF!$A$2:$B$28,2,FALSE)</f>
        <v>#N/A</v>
      </c>
      <c r="E14" s="42"/>
      <c r="F14" s="2"/>
      <c r="G14" s="42" t="e">
        <f>VLOOKUP('Árbol de problemas'!G14:H14,EYF!$A$2:$B$28,2,FALSE)</f>
        <v>#N/A</v>
      </c>
      <c r="H14" s="42"/>
      <c r="I14" s="2"/>
      <c r="J14" s="42" t="e">
        <f>VLOOKUP('Árbol de problemas'!J14:K14,EYF!$A$2:$B$28,2,FALSE)</f>
        <v>#N/A</v>
      </c>
      <c r="K14" s="42"/>
    </row>
    <row r="15" spans="1:12" x14ac:dyDescent="0.25">
      <c r="A15" s="62" t="s">
        <v>132</v>
      </c>
      <c r="B15" s="62"/>
      <c r="C15" s="2"/>
      <c r="D15" s="62" t="s">
        <v>132</v>
      </c>
      <c r="E15" s="62"/>
      <c r="F15" s="2"/>
      <c r="G15" s="62" t="s">
        <v>132</v>
      </c>
      <c r="H15" s="62"/>
      <c r="I15" s="2"/>
      <c r="J15" s="62" t="s">
        <v>132</v>
      </c>
      <c r="K15" s="62"/>
    </row>
    <row r="16" spans="1:12" x14ac:dyDescent="0.25">
      <c r="A16" s="2"/>
      <c r="B16" s="2"/>
      <c r="C16" s="2"/>
      <c r="D16" s="2"/>
      <c r="E16" s="2"/>
      <c r="F16" s="2"/>
      <c r="G16" s="2"/>
      <c r="H16" s="2"/>
      <c r="I16" s="2"/>
      <c r="J16" s="2"/>
      <c r="K16" s="2"/>
    </row>
    <row r="17" spans="1:11" ht="19.5" x14ac:dyDescent="0.25">
      <c r="A17" s="40" t="s">
        <v>133</v>
      </c>
      <c r="B17" s="45" t="s">
        <v>134</v>
      </c>
      <c r="C17" s="45"/>
      <c r="D17" s="45"/>
      <c r="E17" s="45"/>
      <c r="F17" s="45"/>
      <c r="G17" s="45"/>
      <c r="H17" s="45"/>
      <c r="I17" s="45"/>
      <c r="J17" s="45"/>
      <c r="K17" s="45"/>
    </row>
    <row r="18" spans="1:11" x14ac:dyDescent="0.25">
      <c r="A18" s="2"/>
      <c r="B18" s="2"/>
      <c r="C18" s="2"/>
      <c r="D18" s="2"/>
      <c r="E18" s="2"/>
      <c r="F18" s="2"/>
      <c r="G18" s="2"/>
      <c r="H18" s="2"/>
      <c r="I18" s="2"/>
      <c r="J18" s="2"/>
      <c r="K18" s="2"/>
    </row>
    <row r="19" spans="1:11" ht="15" customHeight="1" x14ac:dyDescent="0.25">
      <c r="A19" s="62" t="s">
        <v>135</v>
      </c>
      <c r="B19" s="62"/>
      <c r="C19" s="2"/>
      <c r="D19" s="62" t="s">
        <v>135</v>
      </c>
      <c r="E19" s="62"/>
      <c r="F19" s="2"/>
      <c r="G19" s="62" t="s">
        <v>135</v>
      </c>
      <c r="H19" s="62"/>
      <c r="I19" s="2"/>
      <c r="J19" s="62" t="s">
        <v>135</v>
      </c>
      <c r="K19" s="62"/>
    </row>
    <row r="20" spans="1:11" ht="66" customHeight="1" x14ac:dyDescent="0.25">
      <c r="A20" s="42" t="e">
        <f>VLOOKUP('Árbol de problemas'!A20:B20,'CAUSAS Y OBJ DIRE'!$A$2:$C$5,3,FALSE)</f>
        <v>#N/A</v>
      </c>
      <c r="B20" s="42"/>
      <c r="C20" s="2"/>
      <c r="D20" s="42" t="e">
        <f>VLOOKUP('Árbol de problemas'!D20:E20,'CAUSAS Y OBJ DIRE'!$A$2:$C$5,3,FALSE)</f>
        <v>#N/A</v>
      </c>
      <c r="E20" s="42"/>
      <c r="F20" s="2"/>
      <c r="G20" s="42" t="e">
        <f>VLOOKUP('Árbol de problemas'!G20:H20,'CAUSAS Y OBJ DIRE'!$A$2:$C$5,3,FALSE)</f>
        <v>#N/A</v>
      </c>
      <c r="H20" s="42"/>
      <c r="I20" s="2"/>
      <c r="J20" s="42" t="e">
        <f>VLOOKUP('Árbol de problemas'!J20:K20,'CAUSAS Y OBJ DIRE'!$A$2:$C$5,3,FALSE)</f>
        <v>#N/A</v>
      </c>
      <c r="K20" s="42"/>
    </row>
    <row r="21" spans="1:11" x14ac:dyDescent="0.25">
      <c r="A21" s="63"/>
      <c r="B21" s="63"/>
      <c r="C21" s="2"/>
      <c r="D21" s="63"/>
      <c r="E21" s="63"/>
      <c r="F21" s="2"/>
      <c r="G21" s="64"/>
      <c r="H21" s="64"/>
      <c r="I21" s="2"/>
      <c r="J21" s="63"/>
      <c r="K21" s="63"/>
    </row>
    <row r="22" spans="1:11" x14ac:dyDescent="0.25">
      <c r="A22" s="61" t="s">
        <v>136</v>
      </c>
      <c r="B22" s="61"/>
      <c r="C22" s="2"/>
      <c r="D22" s="61" t="s">
        <v>136</v>
      </c>
      <c r="E22" s="61"/>
      <c r="F22" s="2"/>
      <c r="G22" s="61" t="s">
        <v>136</v>
      </c>
      <c r="H22" s="61"/>
      <c r="I22" s="2"/>
      <c r="J22" s="61" t="s">
        <v>136</v>
      </c>
      <c r="K22" s="61"/>
    </row>
    <row r="23" spans="1:11" ht="66" customHeight="1" x14ac:dyDescent="0.25">
      <c r="A23" s="60" t="e">
        <f>VLOOKUP('Árbol de problemas'!B24,'CAUSAS Y OBJ IND'!$A$1:$B$30,2,FALSE)</f>
        <v>#N/A</v>
      </c>
      <c r="B23" s="60"/>
      <c r="C23" s="4"/>
      <c r="D23" s="60" t="e">
        <f>VLOOKUP('Árbol de problemas'!E24,'CAUSAS Y OBJ IND'!$A$1:$B$30,2,FALSE)</f>
        <v>#N/A</v>
      </c>
      <c r="E23" s="60"/>
      <c r="F23" s="4"/>
      <c r="G23" s="60" t="e">
        <f>VLOOKUP('Árbol de problemas'!H24,'CAUSAS Y OBJ IND'!$A$1:$B$30,2,FALSE)</f>
        <v>#N/A</v>
      </c>
      <c r="H23" s="60"/>
      <c r="I23" s="4"/>
      <c r="J23" s="60" t="e">
        <f>VLOOKUP('Árbol de problemas'!K24,'CAUSAS Y OBJ IND'!$A$1:$B$30,2,FALSE)</f>
        <v>#N/A</v>
      </c>
      <c r="K23" s="60"/>
    </row>
    <row r="24" spans="1:11" x14ac:dyDescent="0.25">
      <c r="A24" s="2"/>
      <c r="B24" s="2"/>
      <c r="C24" s="2"/>
      <c r="D24" s="2"/>
      <c r="E24" s="2"/>
      <c r="F24" s="2"/>
      <c r="G24" s="2"/>
      <c r="H24" s="2"/>
      <c r="I24" s="2"/>
      <c r="J24" s="2"/>
      <c r="K24" s="2"/>
    </row>
    <row r="25" spans="1:11" ht="66" customHeight="1" x14ac:dyDescent="0.25">
      <c r="A25" s="60" t="e">
        <f>VLOOKUP('Árbol de problemas'!B26,'CAUSAS Y OBJ IND'!$A$1:$B$30,2,FALSE)</f>
        <v>#N/A</v>
      </c>
      <c r="B25" s="60"/>
      <c r="C25" s="4"/>
      <c r="D25" s="60" t="e">
        <f>VLOOKUP('Árbol de problemas'!E26,'CAUSAS Y OBJ IND'!$A$1:$B$30,2,FALSE)</f>
        <v>#N/A</v>
      </c>
      <c r="E25" s="60"/>
      <c r="F25" s="4"/>
      <c r="G25" s="60" t="e">
        <f>VLOOKUP('Árbol de problemas'!H26,'CAUSAS Y OBJ IND'!$A$1:$B$30,2,FALSE)</f>
        <v>#N/A</v>
      </c>
      <c r="H25" s="60"/>
      <c r="I25" s="4"/>
      <c r="J25" s="60" t="e">
        <f>VLOOKUP('Árbol de problemas'!K26,'CAUSAS Y OBJ IND'!$A$1:$B$30,2,FALSE)</f>
        <v>#N/A</v>
      </c>
      <c r="K25" s="60"/>
    </row>
    <row r="26" spans="1:11" x14ac:dyDescent="0.25">
      <c r="A26" s="2"/>
      <c r="B26" s="2"/>
      <c r="C26" s="2"/>
      <c r="D26" s="2"/>
      <c r="E26" s="2"/>
      <c r="F26" s="2"/>
      <c r="G26" s="2"/>
      <c r="H26" s="2"/>
      <c r="I26" s="2"/>
      <c r="J26" s="2"/>
      <c r="K26" s="2"/>
    </row>
    <row r="27" spans="1:11" ht="66" customHeight="1" x14ac:dyDescent="0.25">
      <c r="A27" s="60" t="e">
        <f>VLOOKUP('Árbol de problemas'!B28,'CAUSAS Y OBJ IND'!$A$1:$B$30,2,FALSE)</f>
        <v>#N/A</v>
      </c>
      <c r="B27" s="60"/>
      <c r="C27" s="4"/>
      <c r="D27" s="60" t="e">
        <f>VLOOKUP('Árbol de problemas'!E28,'CAUSAS Y OBJ IND'!$A$1:$B$30,2,FALSE)</f>
        <v>#N/A</v>
      </c>
      <c r="E27" s="60"/>
      <c r="F27" s="4"/>
      <c r="G27" s="60" t="e">
        <f>VLOOKUP('Árbol de problemas'!H28,'CAUSAS Y OBJ IND'!$A$1:$B$30,2,FALSE)</f>
        <v>#N/A</v>
      </c>
      <c r="H27" s="60"/>
      <c r="I27" s="4"/>
      <c r="J27" s="60" t="e">
        <f>VLOOKUP('Árbol de problemas'!K28,'CAUSAS Y OBJ IND'!$A$1:$B$30,2,FALSE)</f>
        <v>#N/A</v>
      </c>
      <c r="K27" s="60"/>
    </row>
    <row r="28" spans="1:11" x14ac:dyDescent="0.25">
      <c r="A28" s="2"/>
      <c r="B28" s="2"/>
      <c r="C28" s="2"/>
      <c r="D28" s="2"/>
      <c r="E28" s="2"/>
      <c r="F28" s="2"/>
      <c r="G28" s="2"/>
      <c r="H28" s="2"/>
      <c r="I28" s="2"/>
      <c r="J28" s="2"/>
      <c r="K28" s="2"/>
    </row>
    <row r="29" spans="1:11" ht="66" customHeight="1" x14ac:dyDescent="0.25">
      <c r="A29" s="60" t="e">
        <f>VLOOKUP('Árbol de problemas'!B30,'CAUSAS Y OBJ IND'!$A$1:$B$30,2,FALSE)</f>
        <v>#N/A</v>
      </c>
      <c r="B29" s="60"/>
      <c r="C29" s="4"/>
      <c r="D29" s="60" t="e">
        <f>VLOOKUP('Árbol de problemas'!E30,'CAUSAS Y OBJ IND'!$A$1:$B$30,2,FALSE)</f>
        <v>#N/A</v>
      </c>
      <c r="E29" s="60"/>
      <c r="F29" s="4"/>
      <c r="G29" s="60" t="e">
        <f>VLOOKUP('Árbol de problemas'!H30,'CAUSAS Y OBJ IND'!$A$1:$B$30,2,FALSE)</f>
        <v>#N/A</v>
      </c>
      <c r="H29" s="60"/>
      <c r="I29" s="4"/>
      <c r="J29" s="60" t="e">
        <f>VLOOKUP('Árbol de problemas'!K30,'CAUSAS Y OBJ IND'!$A$1:$B$30,2,FALSE)</f>
        <v>#N/A</v>
      </c>
      <c r="K29" s="60"/>
    </row>
    <row r="30" spans="1:11" x14ac:dyDescent="0.25">
      <c r="A30" s="2"/>
      <c r="B30" s="2"/>
      <c r="C30" s="2"/>
      <c r="D30" s="2"/>
      <c r="E30" s="2"/>
      <c r="F30" s="2"/>
      <c r="G30" s="2"/>
      <c r="H30" s="2"/>
      <c r="I30" s="2"/>
      <c r="J30" s="2"/>
      <c r="K30" s="2"/>
    </row>
    <row r="31" spans="1:11" ht="66" customHeight="1" x14ac:dyDescent="0.25">
      <c r="A31" s="60" t="e">
        <f>VLOOKUP('Árbol de problemas'!B32,'CAUSAS Y OBJ IND'!$A$1:$B$30,2,FALSE)</f>
        <v>#N/A</v>
      </c>
      <c r="B31" s="60"/>
      <c r="C31" s="4"/>
      <c r="D31" s="60" t="e">
        <f>VLOOKUP('Árbol de problemas'!E32,'CAUSAS Y OBJ IND'!$A$1:$B$30,2,FALSE)</f>
        <v>#N/A</v>
      </c>
      <c r="E31" s="60"/>
      <c r="F31" s="4"/>
      <c r="G31" s="60" t="e">
        <f>VLOOKUP('Árbol de problemas'!H32,'CAUSAS Y OBJ IND'!$A$1:$B$30,2,FALSE)</f>
        <v>#N/A</v>
      </c>
      <c r="H31" s="60"/>
      <c r="I31" s="4"/>
      <c r="J31" s="60" t="e">
        <f>VLOOKUP('Árbol de problemas'!K32,'CAUSAS Y OBJ IND'!$A$1:$B$30,2,FALSE)</f>
        <v>#N/A</v>
      </c>
      <c r="K31" s="60"/>
    </row>
    <row r="32" spans="1:11" x14ac:dyDescent="0.25">
      <c r="A32" s="2"/>
      <c r="B32" s="2"/>
      <c r="C32" s="2"/>
      <c r="D32" s="2"/>
      <c r="E32" s="2"/>
      <c r="F32" s="2"/>
      <c r="G32" s="2"/>
      <c r="H32" s="2"/>
      <c r="I32" s="2"/>
      <c r="J32" s="2"/>
      <c r="K32" s="2"/>
    </row>
    <row r="33" spans="1:11" ht="66" customHeight="1" x14ac:dyDescent="0.25">
      <c r="A33" s="60" t="e">
        <f>VLOOKUP('Árbol de problemas'!B34,'CAUSAS Y OBJ IND'!$A$1:$B$30,2,FALSE)</f>
        <v>#N/A</v>
      </c>
      <c r="B33" s="60"/>
      <c r="C33" s="4"/>
      <c r="D33" s="60" t="e">
        <f>VLOOKUP('Árbol de problemas'!E34,'CAUSAS Y OBJ IND'!$A$1:$B$30,2,FALSE)</f>
        <v>#N/A</v>
      </c>
      <c r="E33" s="60"/>
      <c r="F33" s="4"/>
      <c r="G33" s="60" t="e">
        <f>VLOOKUP('Árbol de problemas'!H34,'CAUSAS Y OBJ IND'!$A$1:$B$30,2,FALSE)</f>
        <v>#N/A</v>
      </c>
      <c r="H33" s="60"/>
      <c r="I33" s="4"/>
      <c r="J33" s="60" t="e">
        <f>VLOOKUP('Árbol de problemas'!K34,'CAUSAS Y OBJ IND'!$A$1:$B$30,2,FALSE)</f>
        <v>#N/A</v>
      </c>
      <c r="K33" s="60"/>
    </row>
    <row r="34" spans="1:11" x14ac:dyDescent="0.25">
      <c r="A34" s="2"/>
      <c r="B34" s="2"/>
      <c r="C34" s="2"/>
      <c r="D34" s="2"/>
      <c r="E34" s="2"/>
      <c r="F34" s="2"/>
      <c r="G34" s="2"/>
      <c r="H34" s="2"/>
      <c r="I34" s="2"/>
      <c r="J34" s="2"/>
      <c r="K34" s="2"/>
    </row>
    <row r="35" spans="1:11" ht="66" customHeight="1" x14ac:dyDescent="0.25">
      <c r="A35" s="60" t="e">
        <f>VLOOKUP('Árbol de problemas'!B36,'CAUSAS Y OBJ IND'!$A$1:$B$30,2,FALSE)</f>
        <v>#N/A</v>
      </c>
      <c r="B35" s="60"/>
      <c r="C35" s="4"/>
      <c r="D35" s="60" t="e">
        <f>VLOOKUP('Árbol de problemas'!E36,'CAUSAS Y OBJ IND'!$A$1:$B$30,2,FALSE)</f>
        <v>#N/A</v>
      </c>
      <c r="E35" s="60"/>
      <c r="F35" s="4"/>
      <c r="G35" s="60" t="e">
        <f>VLOOKUP('Árbol de problemas'!H36,'CAUSAS Y OBJ IND'!$A$1:$B$30,2,FALSE)</f>
        <v>#N/A</v>
      </c>
      <c r="H35" s="60"/>
      <c r="I35" s="4"/>
      <c r="J35" s="60" t="e">
        <f>VLOOKUP('Árbol de problemas'!K36,'CAUSAS Y OBJ IND'!$A$1:$B$30,2,FALSE)</f>
        <v>#N/A</v>
      </c>
      <c r="K35" s="60"/>
    </row>
    <row r="36" spans="1:11" x14ac:dyDescent="0.25">
      <c r="A36" s="2"/>
      <c r="B36" s="2"/>
      <c r="C36" s="2"/>
      <c r="D36" s="2"/>
      <c r="E36" s="2"/>
      <c r="F36" s="2"/>
      <c r="G36" s="2"/>
      <c r="H36" s="2"/>
      <c r="I36" s="2"/>
      <c r="J36" s="2"/>
      <c r="K36" s="2"/>
    </row>
    <row r="37" spans="1:11" ht="66" customHeight="1" x14ac:dyDescent="0.25">
      <c r="A37" s="60" t="e">
        <f>VLOOKUP('Árbol de problemas'!B38,'CAUSAS Y OBJ IND'!$A$1:$B$30,2,FALSE)</f>
        <v>#N/A</v>
      </c>
      <c r="B37" s="60"/>
      <c r="C37" s="4"/>
      <c r="D37" s="60" t="e">
        <f>VLOOKUP('Árbol de problemas'!E38,'CAUSAS Y OBJ IND'!$A$1:$B$30,2,FALSE)</f>
        <v>#N/A</v>
      </c>
      <c r="E37" s="60"/>
      <c r="F37" s="4"/>
      <c r="G37" s="60" t="e">
        <f>VLOOKUP('Árbol de problemas'!H38,'CAUSAS Y OBJ IND'!$A$1:$B$30,2,FALSE)</f>
        <v>#N/A</v>
      </c>
      <c r="H37" s="60"/>
      <c r="I37" s="4"/>
      <c r="J37" s="60" t="e">
        <f>VLOOKUP('Árbol de problemas'!K38,'CAUSAS Y OBJ IND'!$A$1:$B$30,2,FALSE)</f>
        <v>#N/A</v>
      </c>
      <c r="K37" s="60"/>
    </row>
    <row r="38" spans="1:11" x14ac:dyDescent="0.25">
      <c r="A38" s="2"/>
      <c r="B38" s="2"/>
      <c r="C38" s="2"/>
      <c r="D38" s="2"/>
      <c r="E38" s="2"/>
      <c r="F38" s="2"/>
      <c r="G38" s="2"/>
      <c r="H38" s="2"/>
      <c r="I38" s="2"/>
      <c r="J38" s="2"/>
      <c r="K38" s="2"/>
    </row>
    <row r="39" spans="1:11" ht="66" customHeight="1" x14ac:dyDescent="0.25">
      <c r="A39" s="60" t="e">
        <f>VLOOKUP('Árbol de problemas'!B40,'CAUSAS Y OBJ IND'!$A$1:$B$30,2,FALSE)</f>
        <v>#N/A</v>
      </c>
      <c r="B39" s="60"/>
      <c r="C39" s="4"/>
      <c r="D39" s="60" t="e">
        <f>VLOOKUP('Árbol de problemas'!E40,'CAUSAS Y OBJ IND'!$A$1:$B$30,2,FALSE)</f>
        <v>#N/A</v>
      </c>
      <c r="E39" s="60"/>
      <c r="F39" s="4"/>
      <c r="G39" s="60" t="e">
        <f>VLOOKUP('Árbol de problemas'!H40,'CAUSAS Y OBJ IND'!$A$1:$B$30,2,FALSE)</f>
        <v>#N/A</v>
      </c>
      <c r="H39" s="60"/>
      <c r="I39" s="4"/>
      <c r="J39" s="60" t="e">
        <f>VLOOKUP('Árbol de problemas'!K40,'CAUSAS Y OBJ IND'!$A$1:$B$30,2,FALSE)</f>
        <v>#N/A</v>
      </c>
      <c r="K39" s="60"/>
    </row>
    <row r="40" spans="1:11" x14ac:dyDescent="0.25">
      <c r="A40" s="2"/>
      <c r="B40" s="2"/>
      <c r="C40" s="2"/>
      <c r="D40" s="2"/>
      <c r="E40" s="2"/>
      <c r="F40" s="2"/>
      <c r="G40" s="2"/>
      <c r="H40" s="2"/>
      <c r="I40" s="2"/>
      <c r="J40" s="2"/>
      <c r="K40" s="2"/>
    </row>
    <row r="41" spans="1:11" ht="66" customHeight="1" x14ac:dyDescent="0.25">
      <c r="A41" s="60" t="e">
        <f>VLOOKUP('Árbol de problemas'!B42,'CAUSAS Y OBJ IND'!$A$1:$B$30,2,FALSE)</f>
        <v>#N/A</v>
      </c>
      <c r="B41" s="60"/>
      <c r="C41" s="4"/>
      <c r="D41" s="60" t="e">
        <f>VLOOKUP('Árbol de problemas'!E42,'CAUSAS Y OBJ IND'!$A$1:$B$30,2,FALSE)</f>
        <v>#N/A</v>
      </c>
      <c r="E41" s="60"/>
      <c r="F41" s="4"/>
      <c r="G41" s="60" t="e">
        <f>VLOOKUP('Árbol de problemas'!H42,'CAUSAS Y OBJ IND'!$A$1:$B$30,2,FALSE)</f>
        <v>#N/A</v>
      </c>
      <c r="H41" s="60"/>
      <c r="I41" s="4"/>
      <c r="J41" s="60" t="e">
        <f>VLOOKUP('Árbol de problemas'!K42,'CAUSAS Y OBJ IND'!$A$1:$B$30,2,FALSE)</f>
        <v>#N/A</v>
      </c>
      <c r="K41" s="60"/>
    </row>
    <row r="42" spans="1:11" x14ac:dyDescent="0.25">
      <c r="A42" s="2"/>
      <c r="B42" s="2"/>
      <c r="C42" s="2"/>
      <c r="D42" s="2"/>
      <c r="E42" s="2"/>
      <c r="F42" s="2"/>
      <c r="G42" s="2"/>
      <c r="H42" s="2"/>
      <c r="I42" s="2"/>
      <c r="J42" s="2"/>
      <c r="K42" s="2"/>
    </row>
    <row r="43" spans="1:11" x14ac:dyDescent="0.25">
      <c r="A43" s="2"/>
      <c r="B43" s="2"/>
      <c r="C43" s="2"/>
      <c r="D43" s="2"/>
      <c r="E43" s="2"/>
      <c r="F43" s="2"/>
      <c r="G43" s="2"/>
      <c r="H43" s="2"/>
      <c r="I43" s="2"/>
      <c r="J43" s="2"/>
      <c r="K43" s="2"/>
    </row>
    <row r="44" spans="1:11" x14ac:dyDescent="0.25">
      <c r="A44" s="2"/>
      <c r="B44" s="2"/>
      <c r="C44" s="2"/>
      <c r="D44" s="2"/>
      <c r="E44" s="2"/>
      <c r="F44" s="2"/>
      <c r="G44" s="2"/>
      <c r="H44" s="2"/>
      <c r="I44" s="2"/>
      <c r="J44" s="2"/>
      <c r="K44" s="2"/>
    </row>
  </sheetData>
  <sheetProtection algorithmName="SHA-512" hashValue="Ll343QycU8sAjs7CVWmWJmRTsKQaxjGuU8dghzdGO9dlV8a1q903W4V+eLu943j+bXE5KwHjD08++v3Eijbouw==" saltValue="w56XNDbK38e8yvD/bLUWWQ==" spinCount="100000" sheet="1" objects="1" scenarios="1"/>
  <mergeCells count="79">
    <mergeCell ref="A15:B15"/>
    <mergeCell ref="A9:D9"/>
    <mergeCell ref="E9:F9"/>
    <mergeCell ref="G9:I9"/>
    <mergeCell ref="J9:K9"/>
    <mergeCell ref="A14:B14"/>
    <mergeCell ref="D14:E14"/>
    <mergeCell ref="G14:H14"/>
    <mergeCell ref="J14:K14"/>
    <mergeCell ref="A6:K6"/>
    <mergeCell ref="A7:K7"/>
    <mergeCell ref="A8:D8"/>
    <mergeCell ref="E8:F8"/>
    <mergeCell ref="G8:I8"/>
    <mergeCell ref="J8:K8"/>
    <mergeCell ref="D15:E15"/>
    <mergeCell ref="G15:H15"/>
    <mergeCell ref="J15:K15"/>
    <mergeCell ref="A21:B21"/>
    <mergeCell ref="D21:E21"/>
    <mergeCell ref="G21:H21"/>
    <mergeCell ref="J21:K21"/>
    <mergeCell ref="B17:K17"/>
    <mergeCell ref="A20:B20"/>
    <mergeCell ref="D20:E20"/>
    <mergeCell ref="G20:H20"/>
    <mergeCell ref="J20:K20"/>
    <mergeCell ref="A19:B19"/>
    <mergeCell ref="D19:E19"/>
    <mergeCell ref="G19:H19"/>
    <mergeCell ref="J19:K19"/>
    <mergeCell ref="A22:B22"/>
    <mergeCell ref="D22:E22"/>
    <mergeCell ref="G22:H22"/>
    <mergeCell ref="J22:K22"/>
    <mergeCell ref="A23:B23"/>
    <mergeCell ref="D23:E23"/>
    <mergeCell ref="G23:H23"/>
    <mergeCell ref="J23:K23"/>
    <mergeCell ref="A25:B25"/>
    <mergeCell ref="D25:E25"/>
    <mergeCell ref="G25:H25"/>
    <mergeCell ref="J25:K25"/>
    <mergeCell ref="A27:B27"/>
    <mergeCell ref="D27:E27"/>
    <mergeCell ref="G27:H27"/>
    <mergeCell ref="J27:K27"/>
    <mergeCell ref="A29:B29"/>
    <mergeCell ref="D29:E29"/>
    <mergeCell ref="G29:H29"/>
    <mergeCell ref="J29:K29"/>
    <mergeCell ref="J31:K31"/>
    <mergeCell ref="D39:E39"/>
    <mergeCell ref="G39:H39"/>
    <mergeCell ref="J39:K39"/>
    <mergeCell ref="A33:B33"/>
    <mergeCell ref="D33:E33"/>
    <mergeCell ref="G33:H33"/>
    <mergeCell ref="J33:K33"/>
    <mergeCell ref="A35:B35"/>
    <mergeCell ref="D35:E35"/>
    <mergeCell ref="G35:H35"/>
    <mergeCell ref="J35:K35"/>
    <mergeCell ref="A1:B4"/>
    <mergeCell ref="C1:J1"/>
    <mergeCell ref="C2:J2"/>
    <mergeCell ref="C3:J4"/>
    <mergeCell ref="A41:B41"/>
    <mergeCell ref="D41:E41"/>
    <mergeCell ref="G41:H41"/>
    <mergeCell ref="J41:K41"/>
    <mergeCell ref="A37:B37"/>
    <mergeCell ref="D37:E37"/>
    <mergeCell ref="G37:H37"/>
    <mergeCell ref="J37:K37"/>
    <mergeCell ref="A39:B39"/>
    <mergeCell ref="A31:B31"/>
    <mergeCell ref="D31:E31"/>
    <mergeCell ref="G31:H31"/>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6"/>
  <sheetViews>
    <sheetView workbookViewId="0">
      <selection activeCell="A3" sqref="A3"/>
    </sheetView>
  </sheetViews>
  <sheetFormatPr baseColWidth="10" defaultRowHeight="15" x14ac:dyDescent="0.25"/>
  <cols>
    <col min="1" max="2" width="25.85546875" customWidth="1"/>
    <col min="3" max="3" width="45.140625" customWidth="1"/>
  </cols>
  <sheetData>
    <row r="1" spans="1:3" x14ac:dyDescent="0.25">
      <c r="A1" s="26" t="s">
        <v>207</v>
      </c>
      <c r="B1" s="27"/>
      <c r="C1" s="27"/>
    </row>
    <row r="2" spans="1:3" x14ac:dyDescent="0.25">
      <c r="A2" s="28"/>
      <c r="B2" s="27"/>
      <c r="C2" s="27"/>
    </row>
    <row r="3" spans="1:3" x14ac:dyDescent="0.25">
      <c r="A3" s="41" t="s">
        <v>138</v>
      </c>
      <c r="B3" s="41" t="s">
        <v>139</v>
      </c>
      <c r="C3" s="41" t="s">
        <v>140</v>
      </c>
    </row>
    <row r="4" spans="1:3" x14ac:dyDescent="0.25">
      <c r="A4" s="29" t="s">
        <v>141</v>
      </c>
      <c r="B4" s="30">
        <v>43382</v>
      </c>
      <c r="C4" s="31" t="s">
        <v>208</v>
      </c>
    </row>
    <row r="5" spans="1:3" ht="22.5" x14ac:dyDescent="0.25">
      <c r="A5" s="32" t="s">
        <v>209</v>
      </c>
      <c r="B5" s="33">
        <v>44532</v>
      </c>
      <c r="C5" s="34" t="s">
        <v>210</v>
      </c>
    </row>
    <row r="6" spans="1:3" x14ac:dyDescent="0.25">
      <c r="A6" s="35"/>
      <c r="B6" s="35"/>
      <c r="C6" s="35"/>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27</vt:i4>
      </vt:variant>
    </vt:vector>
  </HeadingPairs>
  <TitlesOfParts>
    <vt:vector size="34" baseType="lpstr">
      <vt:lpstr>GENERAL</vt:lpstr>
      <vt:lpstr>EYF</vt:lpstr>
      <vt:lpstr>CAUSAS Y OBJ DIRE</vt:lpstr>
      <vt:lpstr>CAUSAS Y OBJ IND</vt:lpstr>
      <vt:lpstr>Árbol de problemas</vt:lpstr>
      <vt:lpstr>Árbol de objetivos</vt:lpstr>
      <vt:lpstr>Control de cambios</vt:lpstr>
      <vt:lpstr>Afectación_a_la_construcción_de_liderazgo_o_representación</vt:lpstr>
      <vt:lpstr>Afectación_a_la_estrategia_de_proyección_del_colectivo</vt:lpstr>
      <vt:lpstr>Afectación_a_la_estructura_organizacional</vt:lpstr>
      <vt:lpstr>Afectación_a_la_presencia_en_el_territorio</vt:lpstr>
      <vt:lpstr>Afectación_a_la_verdad_y_memoria_histórica</vt:lpstr>
      <vt:lpstr>Afectación_a_las_capacidades_administrativas_y_de_gestión</vt:lpstr>
      <vt:lpstr>Afectación_a_los_canales_comunicativos</vt:lpstr>
      <vt:lpstr>Afectación_a_los_espacios_de_encuentro</vt:lpstr>
      <vt:lpstr>Afectación_a_los_espacios_y_formas_de_cuidado</vt:lpstr>
      <vt:lpstr>Afectación_a_los_mecanismos_de_autoprotección_de_los_colectivos</vt:lpstr>
      <vt:lpstr>Afectación_a_los_mecanismos_de_toma_de_decisiones</vt:lpstr>
      <vt:lpstr>Afectación_a_los_mecanismos_de_trámite_de_conflictos</vt:lpstr>
      <vt:lpstr>Afectación_a_los_medios_necesarios_para_realizar_las_prácticas</vt:lpstr>
      <vt:lpstr>Afectación_al_archivo_documental_histórico_e_informativo</vt:lpstr>
      <vt:lpstr>Afectación_al_sentido_de_identidad_y_pertinencia</vt:lpstr>
      <vt:lpstr>Afectación_de_la_frecuencia_con_que_se_realizan_las_prácticas</vt:lpstr>
      <vt:lpstr>CATEGORÍA_DE_DAÑO</vt:lpstr>
      <vt:lpstr>Daño_a_las_formas_de_organización_y_relacionamiento</vt:lpstr>
      <vt:lpstr>Daño_a_las_prácticas_colectivas</vt:lpstr>
      <vt:lpstr>Daño_al_autorreconocimiento_y_o_reconocimiento_por_terceros</vt:lpstr>
      <vt:lpstr>Daño_al_proyecto_colectivo</vt:lpstr>
      <vt:lpstr>Disminución_de_la_participación_e_incidencia_en_asuntos_públicos</vt:lpstr>
      <vt:lpstr>Efectos</vt:lpstr>
      <vt:lpstr>Estigmatización_discriminación_y_hostigamientos_por_terceros</vt:lpstr>
      <vt:lpstr>Fines</vt:lpstr>
      <vt:lpstr>Limitación_de_la_participación_en_las_prácticas</vt:lpstr>
      <vt:lpstr>Pérdida_confianza_credibilidad_interior_o_terceros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de Windows</dc:creator>
  <cp:lastModifiedBy>Nather Bismark Rodríguez Molina</cp:lastModifiedBy>
  <dcterms:created xsi:type="dcterms:W3CDTF">2018-09-27T19:16:02Z</dcterms:created>
  <dcterms:modified xsi:type="dcterms:W3CDTF">2023-04-21T13:14:56Z</dcterms:modified>
</cp:coreProperties>
</file>