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smyrk_parra_unidadvictimas_gov_co/Documents/SISTEMA DE GESTIÓN AMBIENTAL - 2023/DOCUMENTACIÓN/EDITABLES/ACTUALIZACIÓN LOGO/"/>
    </mc:Choice>
  </mc:AlternateContent>
  <xr:revisionPtr revIDLastSave="14" documentId="8_{E4E50C17-4072-4B84-BE9C-29CB42CF8893}" xr6:coauthVersionLast="47" xr6:coauthVersionMax="47" xr10:uidLastSave="{A274FD46-72B4-4926-9DD6-8B3B136B2FBF}"/>
  <bookViews>
    <workbookView xWindow="28680" yWindow="-120" windowWidth="20730" windowHeight="11160" xr2:uid="{59BF8844-77BD-41C4-AAE4-66099526D531}"/>
  </bookViews>
  <sheets>
    <sheet name="Programa agua y energía" sheetId="2" r:id="rId1"/>
    <sheet name="Manejo integral de residuos" sheetId="8" r:id="rId2"/>
    <sheet name="Buenas prácticas cero papel" sheetId="9" r:id="rId3"/>
    <sheet name="Compras sostenibles" sheetId="10" r:id="rId4"/>
    <sheet name="Prácticas sostenibles" sheetId="11" r:id="rId5"/>
    <sheet name="Desplegable" sheetId="12" state="hidden" r:id="rId6"/>
    <sheet name="Control de Cambios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9" l="1"/>
  <c r="G43" i="9"/>
  <c r="H43" i="9"/>
  <c r="I43" i="9"/>
  <c r="J43" i="9"/>
  <c r="K43" i="9"/>
  <c r="L43" i="9"/>
  <c r="M43" i="9"/>
  <c r="N43" i="9"/>
  <c r="O43" i="9"/>
  <c r="E43" i="9"/>
  <c r="F62" i="2"/>
  <c r="G62" i="2"/>
  <c r="H62" i="2"/>
  <c r="I62" i="2"/>
  <c r="J62" i="2"/>
  <c r="K62" i="2"/>
  <c r="L62" i="2"/>
  <c r="M62" i="2"/>
  <c r="N62" i="2"/>
  <c r="O62" i="2"/>
  <c r="E62" i="2"/>
  <c r="F49" i="2"/>
  <c r="G49" i="2"/>
  <c r="H49" i="2"/>
  <c r="I49" i="2"/>
  <c r="J49" i="2"/>
  <c r="K49" i="2"/>
  <c r="L49" i="2"/>
  <c r="M49" i="2"/>
  <c r="N49" i="2"/>
  <c r="O49" i="2"/>
  <c r="E49" i="2"/>
  <c r="R49" i="11"/>
  <c r="P50" i="11"/>
  <c r="F50" i="11"/>
  <c r="G50" i="11"/>
  <c r="H50" i="11"/>
  <c r="I50" i="11"/>
  <c r="J50" i="11"/>
  <c r="K50" i="11"/>
  <c r="L50" i="11"/>
  <c r="M50" i="11"/>
  <c r="N50" i="11"/>
  <c r="O50" i="11"/>
  <c r="E50" i="11"/>
  <c r="R48" i="11"/>
  <c r="R47" i="11"/>
  <c r="F29" i="11"/>
  <c r="F31" i="11"/>
  <c r="F30" i="11"/>
  <c r="F28" i="11"/>
  <c r="F27" i="11"/>
  <c r="F26" i="11"/>
  <c r="F25" i="11"/>
  <c r="F24" i="11"/>
  <c r="F29" i="10"/>
  <c r="F28" i="10"/>
  <c r="F27" i="10"/>
  <c r="F26" i="10"/>
  <c r="F25" i="10"/>
  <c r="F24" i="10"/>
  <c r="F23" i="10"/>
  <c r="F22" i="10"/>
  <c r="F27" i="9"/>
  <c r="S26" i="9" s="1"/>
  <c r="F29" i="9"/>
  <c r="S28" i="9" s="1"/>
  <c r="F28" i="9"/>
  <c r="F26" i="9"/>
  <c r="F25" i="9"/>
  <c r="S24" i="9" s="1"/>
  <c r="F24" i="9"/>
  <c r="F23" i="9"/>
  <c r="S22" i="9" s="1"/>
  <c r="F22" i="9"/>
  <c r="R50" i="11" l="1"/>
  <c r="R51" i="11"/>
  <c r="S26" i="11"/>
  <c r="S24" i="11"/>
  <c r="S30" i="11"/>
  <c r="S28" i="11"/>
  <c r="S28" i="10"/>
  <c r="S26" i="10"/>
  <c r="S24" i="10"/>
  <c r="S22" i="10"/>
  <c r="S29" i="8"/>
  <c r="R59" i="8"/>
  <c r="F36" i="8"/>
  <c r="S35" i="8" s="1"/>
  <c r="F35" i="8"/>
  <c r="F34" i="8"/>
  <c r="S33" i="8" s="1"/>
  <c r="F33" i="8"/>
  <c r="F32" i="8"/>
  <c r="S31" i="8" s="1"/>
  <c r="F31" i="8"/>
  <c r="F30" i="8"/>
  <c r="F29" i="8"/>
  <c r="F33" i="2"/>
  <c r="S32" i="2" s="1"/>
  <c r="F32" i="2"/>
  <c r="F31" i="2"/>
  <c r="F30" i="2"/>
  <c r="F29" i="2"/>
  <c r="F27" i="2"/>
  <c r="F26" i="2"/>
  <c r="S30" i="2" l="1"/>
  <c r="S26" i="2"/>
  <c r="F28" i="2"/>
  <c r="S28" i="2" s="1"/>
  <c r="E65" i="8"/>
  <c r="F65" i="8"/>
  <c r="G65" i="8"/>
  <c r="H65" i="8"/>
  <c r="I65" i="8"/>
  <c r="J65" i="8"/>
  <c r="K65" i="8"/>
  <c r="L65" i="8"/>
  <c r="M65" i="8"/>
  <c r="N65" i="8"/>
  <c r="P65" i="8"/>
  <c r="O65" i="8"/>
  <c r="E58" i="8"/>
  <c r="R58" i="8" s="1"/>
  <c r="F58" i="8"/>
  <c r="G58" i="8"/>
  <c r="H58" i="8"/>
  <c r="I58" i="8"/>
  <c r="J58" i="8"/>
  <c r="K58" i="8"/>
  <c r="L58" i="8"/>
  <c r="M58" i="8"/>
  <c r="N58" i="8"/>
  <c r="P58" i="8"/>
  <c r="O58" i="8"/>
  <c r="E42" i="11"/>
  <c r="E39" i="11"/>
  <c r="R41" i="11"/>
  <c r="R40" i="11"/>
  <c r="R37" i="11"/>
  <c r="R38" i="11"/>
  <c r="R39" i="11"/>
  <c r="P42" i="11"/>
  <c r="O42" i="11"/>
  <c r="N42" i="11"/>
  <c r="M42" i="11"/>
  <c r="L42" i="11"/>
  <c r="K42" i="11"/>
  <c r="J42" i="11"/>
  <c r="I42" i="11"/>
  <c r="H42" i="11"/>
  <c r="G42" i="11"/>
  <c r="F42" i="11"/>
  <c r="R42" i="11" s="1"/>
  <c r="P39" i="11"/>
  <c r="O39" i="11"/>
  <c r="N39" i="11"/>
  <c r="M39" i="11"/>
  <c r="L39" i="11"/>
  <c r="K39" i="11"/>
  <c r="J39" i="11"/>
  <c r="I39" i="11"/>
  <c r="H39" i="11"/>
  <c r="G39" i="11"/>
  <c r="F39" i="11"/>
  <c r="R40" i="10"/>
  <c r="R39" i="10"/>
  <c r="R38" i="10"/>
  <c r="R36" i="10"/>
  <c r="R35" i="10"/>
  <c r="O40" i="10"/>
  <c r="F40" i="10"/>
  <c r="G40" i="10"/>
  <c r="H40" i="10"/>
  <c r="I40" i="10"/>
  <c r="J40" i="10"/>
  <c r="K40" i="10"/>
  <c r="L40" i="10"/>
  <c r="M40" i="10"/>
  <c r="N40" i="10"/>
  <c r="P40" i="10"/>
  <c r="E40" i="10"/>
  <c r="F37" i="10"/>
  <c r="G37" i="10"/>
  <c r="H37" i="10"/>
  <c r="I37" i="10"/>
  <c r="J37" i="10"/>
  <c r="K37" i="10"/>
  <c r="L37" i="10"/>
  <c r="R37" i="10" s="1"/>
  <c r="M37" i="10"/>
  <c r="N37" i="10"/>
  <c r="O37" i="10"/>
  <c r="P37" i="10"/>
  <c r="E37" i="10"/>
  <c r="P40" i="9"/>
  <c r="O40" i="9"/>
  <c r="N40" i="9"/>
  <c r="M40" i="9"/>
  <c r="L40" i="9"/>
  <c r="K40" i="9"/>
  <c r="J40" i="9"/>
  <c r="I40" i="9"/>
  <c r="H40" i="9"/>
  <c r="G40" i="9"/>
  <c r="F40" i="9"/>
  <c r="E40" i="9"/>
  <c r="R39" i="9"/>
  <c r="R38" i="9"/>
  <c r="P37" i="9"/>
  <c r="O37" i="9"/>
  <c r="O41" i="9" s="1"/>
  <c r="N37" i="9"/>
  <c r="M37" i="9"/>
  <c r="L37" i="9"/>
  <c r="K37" i="9"/>
  <c r="J37" i="9"/>
  <c r="I37" i="9"/>
  <c r="I41" i="9" s="1"/>
  <c r="H37" i="9"/>
  <c r="G37" i="9"/>
  <c r="F37" i="9"/>
  <c r="E37" i="9"/>
  <c r="R36" i="9"/>
  <c r="R35" i="9"/>
  <c r="R43" i="11" l="1"/>
  <c r="R41" i="10"/>
  <c r="R42" i="9"/>
  <c r="M41" i="9"/>
  <c r="F41" i="9"/>
  <c r="L41" i="9"/>
  <c r="N41" i="9"/>
  <c r="R40" i="9"/>
  <c r="J41" i="9"/>
  <c r="P41" i="9"/>
  <c r="R37" i="9"/>
  <c r="H41" i="9"/>
  <c r="K41" i="9"/>
  <c r="G41" i="9"/>
  <c r="E41" i="9"/>
  <c r="R66" i="8"/>
  <c r="R64" i="8"/>
  <c r="R63" i="8"/>
  <c r="R57" i="8"/>
  <c r="R56" i="8"/>
  <c r="P51" i="8"/>
  <c r="O51" i="8"/>
  <c r="N51" i="8"/>
  <c r="M51" i="8"/>
  <c r="L51" i="8"/>
  <c r="K51" i="8"/>
  <c r="J51" i="8"/>
  <c r="I51" i="8"/>
  <c r="H51" i="8"/>
  <c r="G51" i="8"/>
  <c r="F51" i="8"/>
  <c r="E51" i="8"/>
  <c r="R50" i="8"/>
  <c r="R49" i="8"/>
  <c r="F44" i="8"/>
  <c r="G44" i="8"/>
  <c r="H44" i="8"/>
  <c r="I44" i="8"/>
  <c r="J44" i="8"/>
  <c r="K44" i="8"/>
  <c r="L44" i="8"/>
  <c r="M44" i="8"/>
  <c r="N44" i="8"/>
  <c r="O44" i="8"/>
  <c r="P44" i="8"/>
  <c r="E44" i="8"/>
  <c r="R43" i="8"/>
  <c r="R42" i="8"/>
  <c r="R58" i="2"/>
  <c r="R57" i="2"/>
  <c r="R56" i="2"/>
  <c r="R54" i="2"/>
  <c r="R53" i="2"/>
  <c r="R52" i="2"/>
  <c r="E42" i="2"/>
  <c r="R45" i="2"/>
  <c r="R43" i="2"/>
  <c r="R44" i="2"/>
  <c r="R41" i="2"/>
  <c r="R40" i="2"/>
  <c r="R39" i="2"/>
  <c r="I59" i="2"/>
  <c r="F46" i="2"/>
  <c r="E46" i="2"/>
  <c r="R41" i="9" l="1"/>
  <c r="R65" i="8"/>
  <c r="R52" i="8"/>
  <c r="R45" i="8"/>
  <c r="R44" i="8"/>
  <c r="R51" i="8"/>
  <c r="R48" i="2"/>
  <c r="R61" i="2"/>
  <c r="E47" i="2"/>
  <c r="P59" i="2" l="1"/>
  <c r="O59" i="2"/>
  <c r="N59" i="2"/>
  <c r="M59" i="2"/>
  <c r="L59" i="2"/>
  <c r="K59" i="2"/>
  <c r="J59" i="2"/>
  <c r="H59" i="2"/>
  <c r="G59" i="2"/>
  <c r="F59" i="2"/>
  <c r="E59" i="2"/>
  <c r="P55" i="2"/>
  <c r="O55" i="2"/>
  <c r="N55" i="2"/>
  <c r="M55" i="2"/>
  <c r="L55" i="2"/>
  <c r="K55" i="2"/>
  <c r="J55" i="2"/>
  <c r="I55" i="2"/>
  <c r="I60" i="2" s="1"/>
  <c r="H55" i="2"/>
  <c r="G55" i="2"/>
  <c r="F55" i="2"/>
  <c r="E55" i="2"/>
  <c r="P46" i="2"/>
  <c r="O46" i="2"/>
  <c r="N46" i="2"/>
  <c r="M46" i="2"/>
  <c r="L46" i="2"/>
  <c r="K46" i="2"/>
  <c r="J46" i="2"/>
  <c r="I46" i="2"/>
  <c r="H46" i="2"/>
  <c r="G46" i="2"/>
  <c r="P42" i="2"/>
  <c r="O42" i="2"/>
  <c r="N42" i="2"/>
  <c r="M42" i="2"/>
  <c r="L42" i="2"/>
  <c r="K42" i="2"/>
  <c r="J42" i="2"/>
  <c r="I42" i="2"/>
  <c r="H42" i="2"/>
  <c r="G42" i="2"/>
  <c r="F42" i="2"/>
  <c r="H60" i="2" l="1"/>
  <c r="R59" i="2"/>
  <c r="O60" i="2"/>
  <c r="R55" i="2"/>
  <c r="P47" i="2"/>
  <c r="R46" i="2"/>
  <c r="F47" i="2"/>
  <c r="R42" i="2"/>
  <c r="L47" i="2"/>
  <c r="N60" i="2"/>
  <c r="P60" i="2"/>
  <c r="F60" i="2"/>
  <c r="G60" i="2"/>
  <c r="M47" i="2"/>
  <c r="L60" i="2"/>
  <c r="N47" i="2"/>
  <c r="J60" i="2"/>
  <c r="G47" i="2"/>
  <c r="O47" i="2"/>
  <c r="H47" i="2"/>
  <c r="J47" i="2"/>
  <c r="K47" i="2"/>
  <c r="K60" i="2"/>
  <c r="M60" i="2"/>
  <c r="E60" i="2"/>
  <c r="I47" i="2"/>
  <c r="R60" i="2" l="1"/>
  <c r="R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4" authorId="0" shapeId="0" xr:uid="{2A12995E-D014-440F-A014-95C885C15AB0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5" authorId="1" shapeId="0" xr:uid="{0E0144BF-4A53-49AB-8DCB-0B63C57A6996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7" authorId="0" shapeId="0" xr:uid="{C87DC503-6614-4326-822D-DA246C14E5E2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8" authorId="1" shapeId="0" xr:uid="{66DCB081-9B45-49FC-A90E-F1F56FD9B95A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0" authorId="0" shapeId="0" xr:uid="{ACCABD4F-5950-4465-8F99-39473CB98DC6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1" authorId="1" shapeId="0" xr:uid="{B8E939E9-B3BF-4422-B9A9-2B0B5FE1EE8B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0" authorId="0" shapeId="0" xr:uid="{58196167-77F9-49B0-A282-1C5F04AC0249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1" authorId="1" shapeId="0" xr:uid="{B8BEA70F-0D29-450C-89BE-7349B74A2540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2" authorId="0" shapeId="0" xr:uid="{D3FD7A3A-662B-4C3E-BF3B-EE55EE3BF4D0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3" authorId="1" shapeId="0" xr:uid="{7E678BBB-CB3F-4920-8C6A-68AEF4BE483E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sharedStrings.xml><?xml version="1.0" encoding="utf-8"?>
<sst xmlns="http://schemas.openxmlformats.org/spreadsheetml/2006/main" count="887" uniqueCount="279">
  <si>
    <t>MATRIZ DE SEGUIMIENTO A PROGRAMAS DEL SISTEMA DE GESTIÓN AMBIENTAL</t>
  </si>
  <si>
    <t>SISTEMA DE GESTIÓN AMBIENTAL</t>
  </si>
  <si>
    <t>Página: 1 de 1</t>
  </si>
  <si>
    <t>DIRECCIÓN TERRITORIAL:</t>
  </si>
  <si>
    <t>SEDE:</t>
  </si>
  <si>
    <t>NOMBRE DEL PROGRAMA:</t>
  </si>
  <si>
    <t>ALCANCE:</t>
  </si>
  <si>
    <t>AÑO DE SEGUIMIENTO:</t>
  </si>
  <si>
    <t>RESPONSABLE DE DILIGENCIAMIENTO:</t>
  </si>
  <si>
    <t>DESCRIPCIÓN DE LOS INDICADORES POR META</t>
  </si>
  <si>
    <t>INDICADOR</t>
  </si>
  <si>
    <t>FÓRMULA</t>
  </si>
  <si>
    <t>NIVEL DE APLICACIÓN</t>
  </si>
  <si>
    <t>FRECUENCIA DE MEDICIÓN</t>
  </si>
  <si>
    <t>UNIDAD DE MEDIDA</t>
  </si>
  <si>
    <t>CRONOGRAMA DE ACTIVIDADES</t>
  </si>
  <si>
    <t>ACTIVIDAD</t>
  </si>
  <si>
    <t>RESPONSABLE
(Cargo)</t>
  </si>
  <si>
    <t>RECURSOS</t>
  </si>
  <si>
    <t>INVERSIÓN</t>
  </si>
  <si>
    <t>PROGRAMACIÓN</t>
  </si>
  <si>
    <t>NIVEL
CUMPLIMIENTO</t>
  </si>
  <si>
    <t>EVIDENCIA DE EJECUCIÓN / CUMPLIMIENTO</t>
  </si>
  <si>
    <t>OBSERVACIONES</t>
  </si>
  <si>
    <t>P / E</t>
  </si>
  <si>
    <t>ENE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</si>
  <si>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</si>
  <si>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</si>
  <si>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</si>
  <si>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</si>
  <si>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</si>
  <si>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</si>
  <si>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</si>
  <si>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</si>
  <si>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</si>
  <si>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</si>
  <si>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SEGUIMIENTO MENSUAL DEL PROGRAMA</t>
  </si>
  <si>
    <t>REPORTE DE CONSUMOS</t>
  </si>
  <si>
    <t>CONSUMO RECURSO</t>
  </si>
  <si>
    <t>COSTO UNITARIO m3</t>
  </si>
  <si>
    <t>ANÁLISIS DEL DESEMPEÑO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</si>
  <si>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</si>
  <si>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</si>
  <si>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</si>
  <si>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</si>
  <si>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</si>
  <si>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</si>
  <si>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</si>
  <si>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</si>
  <si>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</si>
  <si>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</si>
  <si>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</si>
  <si>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</si>
  <si>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</si>
  <si>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ANÁLISIS </t>
  </si>
  <si>
    <t>MEJORA</t>
  </si>
  <si>
    <t>EVIDENCIA DE LA ACCIÓN</t>
  </si>
  <si>
    <t>M3</t>
  </si>
  <si>
    <t>$</t>
  </si>
  <si>
    <t>ACCIÓN MEJORA (SGA)</t>
  </si>
  <si>
    <t>RESPONSABLE DEL SEGUIMIENTO (SGA)</t>
  </si>
  <si>
    <t>COSTO UNITARIO kWh</t>
  </si>
  <si>
    <t>kWh</t>
  </si>
  <si>
    <t>Kg</t>
  </si>
  <si>
    <t>Registro GGAD</t>
  </si>
  <si>
    <t>Versión</t>
  </si>
  <si>
    <t>Fecha de Cambio</t>
  </si>
  <si>
    <t>Descripción de la modificación</t>
  </si>
  <si>
    <t>Creación del documento</t>
  </si>
  <si>
    <t>Código: 710,18,15-54</t>
  </si>
  <si>
    <t>Versión: 02</t>
  </si>
  <si>
    <t>Fecha: 04/02/2022</t>
  </si>
  <si>
    <t>ALINEACIÓN OBJETIVOS DE DESARROLLO SOSTENIBLE</t>
  </si>
  <si>
    <t>OBJETIVO DEL PROGRAMA DE GESTIÓN AMBIENTAL</t>
  </si>
  <si>
    <t>META(S) DEL PROGRAMA DE GESTIÓN AMBIENTAL</t>
  </si>
  <si>
    <t>PRINCIPIO(S) DEL PACTO GLOBAL DE LAS NACIONES UNIDAS</t>
  </si>
  <si>
    <t>8. Adoptar iniciativas para promover una mayor responsabilidad ambiental.</t>
  </si>
  <si>
    <t>Fomentar el uso racional y ahorro de agua y energía mediante la educación ambiental y establecimiento de lineamientos.</t>
  </si>
  <si>
    <t>6. Agua limpia y saneamiento.</t>
  </si>
  <si>
    <t>7. Energía asequible y no contaminante.</t>
  </si>
  <si>
    <t>Agotamiento de los recursos naturales (-)</t>
  </si>
  <si>
    <t>Consumo de agua.</t>
  </si>
  <si>
    <t>Consumo de energía eléctrica.</t>
  </si>
  <si>
    <t>ASPECTO(S) AMBIENTAL ASOCIADO</t>
  </si>
  <si>
    <t>IMPACTO(S) AMBIENTAL ASOCIADO</t>
  </si>
  <si>
    <t>PLAN INSTITUCIONAL DE GESTIÓN AMBIENTAL - PIGA</t>
  </si>
  <si>
    <t>Porcentaje disminución de consumo per cápita de agua.</t>
  </si>
  <si>
    <t>Porcentaje disminución de consumo per cápita de energía.</t>
  </si>
  <si>
    <t>Porcentaje disminución de consumo general de agua.</t>
  </si>
  <si>
    <t>Porcentaje disminución de consumo general de energía.</t>
  </si>
  <si>
    <t>Factura de servicio público y número de servidores públicos en sede</t>
  </si>
  <si>
    <t>Factura de servicio público</t>
  </si>
  <si>
    <t>Nacional y territorial</t>
  </si>
  <si>
    <t>Mensual</t>
  </si>
  <si>
    <t>Porcentaje %</t>
  </si>
  <si>
    <t>ORIGEN DATOS</t>
  </si>
  <si>
    <t>ÍTEM</t>
  </si>
  <si>
    <t>AÑO SEGUIMIENTO</t>
  </si>
  <si>
    <t>UNIDAD PRODUCCIÓN</t>
  </si>
  <si>
    <t>Número de servidores públicos</t>
  </si>
  <si>
    <t>Factura servicio público</t>
  </si>
  <si>
    <t>Asistencia del personal</t>
  </si>
  <si>
    <t>TOTALES AÑO</t>
  </si>
  <si>
    <t>PROMEDIO $ FACTURA</t>
  </si>
  <si>
    <t>SUMA ASISTENCIA</t>
  </si>
  <si>
    <t>SUMA CONSUMO</t>
  </si>
  <si>
    <t>CONSUMO PER CÁPITA</t>
  </si>
  <si>
    <t>PROMEDIO PER CÁPITA</t>
  </si>
  <si>
    <t>PROMEDIO % MEJORA PER CÁPITA</t>
  </si>
  <si>
    <t>MEJORA CONSUMO M3</t>
  </si>
  <si>
    <t>Ahorro y uso eficiente del agua y la energía</t>
  </si>
  <si>
    <t>Manejo Integral de Residuos Sólidos</t>
  </si>
  <si>
    <t>El programa de manejo de residuos sólidos aplica todas las sedes a nivel nacional que se encuentran bajo la administración de la Unidad, en las cuales se desarrollan labores administrativas y se prestan servicios.</t>
  </si>
  <si>
    <t>Registrar, gestionar y reducir los residuos generados por la entidad de acuerdo con la normatividad legal vigente.</t>
  </si>
  <si>
    <t>13. Acción por el clima.</t>
  </si>
  <si>
    <t>Generación de residuos aprovechables.</t>
  </si>
  <si>
    <t>Generación de residuos peligrosos.</t>
  </si>
  <si>
    <t>Generación de residuos no aprovechables.</t>
  </si>
  <si>
    <t>Generación de residuos orgánicos.</t>
  </si>
  <si>
    <t>Manejo integral de residuos sólidos (+)</t>
  </si>
  <si>
    <t>Aumento de carga de rellenos sanitarios (-)</t>
  </si>
  <si>
    <t>Gestionar el 100% de los residuos peligrosos generados.</t>
  </si>
  <si>
    <t>Cuantificar el 100% de los residuos no aprovechables y orgánicos generados.</t>
  </si>
  <si>
    <t>Gestión de residuos aprovechables.</t>
  </si>
  <si>
    <t>Gestión de residuos peligrosos.</t>
  </si>
  <si>
    <t>Registro generación per cápita de residuos orgánicos.</t>
  </si>
  <si>
    <t>Registro generación per cápita de residuos no aprovechables.</t>
  </si>
  <si>
    <t>Registros de generación y entrega de residuos aprovechables</t>
  </si>
  <si>
    <t>Registros de generación y entrega de RESPEL</t>
  </si>
  <si>
    <t>Registros de generación y número de servidores públicos en sede</t>
  </si>
  <si>
    <t>Disminución de carga en los rellenos sanitarios (+) y Manejo integral de residuos sólidos (+)</t>
  </si>
  <si>
    <t>RESIDUOS APROVECHABLES</t>
  </si>
  <si>
    <t>GENERACIÓN</t>
  </si>
  <si>
    <t>ENTREGA</t>
  </si>
  <si>
    <t>Registro generación</t>
  </si>
  <si>
    <t>Acta de entrega o aprovechamiento</t>
  </si>
  <si>
    <t>PORCENTAJE DE RESIDUOS ENTREGADOS / GENERADOS</t>
  </si>
  <si>
    <t>SUMA GENERACIÓN</t>
  </si>
  <si>
    <t>SUMA ENTREGA</t>
  </si>
  <si>
    <t>PROMEDIO % ENTREGA / GENERACIÓN</t>
  </si>
  <si>
    <t>DIFERENCIA GENERADO / ENTREGADO</t>
  </si>
  <si>
    <t>RESIDUOS PELIGROSOS</t>
  </si>
  <si>
    <t>CORRELACIÓN</t>
  </si>
  <si>
    <t>REPORTE DE ENTREGA</t>
  </si>
  <si>
    <t>REPORTE DE GENERACIÓN</t>
  </si>
  <si>
    <t>GENERACIÓN DE RESIDUOS NO APROVECHABLES PER CÁPITA</t>
  </si>
  <si>
    <t>RESIDUOS NO APROVECHABLES</t>
  </si>
  <si>
    <t>RESIDUOS ORGÁNICOS</t>
  </si>
  <si>
    <t>GENERACIÓN DE RESIDUOS ORGÁNICOS PER CÁPITA</t>
  </si>
  <si>
    <t>PROMEDIO GENERACIÓN PER CÁPITA</t>
  </si>
  <si>
    <t>PROMEDIO GENERACIÓN MES</t>
  </si>
  <si>
    <t>Acta de entrega o disposición final</t>
  </si>
  <si>
    <t>Buenas prácticas cero papel</t>
  </si>
  <si>
    <t>Aplica todos los funcionarios, contratistas, colaboradores de todos los procesos y direcciones territoriales que desarrollen actividades dentro de las sedes de la entidad.</t>
  </si>
  <si>
    <t>12. Producción y consumo responsables.</t>
  </si>
  <si>
    <t>Consumo de papel.</t>
  </si>
  <si>
    <t>Fomentar el uso eficiente y ahorro de papel en funcionarios, contratistas y colaboradores de la entidad, mediante estrategias de toma de conciencia y herramientas tecnológicas que permitan apropiar buenas prácticas ambientales y la migración a medios digitales, favoreciendo la imagen institucional frente al ahorro y uso eficiente de los recursos.</t>
  </si>
  <si>
    <t>Nacional</t>
  </si>
  <si>
    <t>Porcentaje disminución de consumo per cápita de papel.</t>
  </si>
  <si>
    <t>Porcentaje disminución de consumo general de papel.</t>
  </si>
  <si>
    <t>Registro de consumo de papel</t>
  </si>
  <si>
    <t>Número de resmas</t>
  </si>
  <si>
    <t>MEJORA CONSUMO RESMAS</t>
  </si>
  <si>
    <t>Compras sostenibles</t>
  </si>
  <si>
    <t>Criterios, obligaciones y requerimientos normativos en materia ambiental.</t>
  </si>
  <si>
    <t>7. Apoyar la aplicación de un criterio de precaución respecto de los problemas ambientales.</t>
  </si>
  <si>
    <t>9. Alentar el desarrollo y la difusión de tecnologías inocuas para el medio ambiente.</t>
  </si>
  <si>
    <t>Establecer criterios, obligaciones y requerimientos normativos y en materia ambiental, en los procesos de contratación que adelante la Unidad para la Atención y Reparación Integral a las Víctimas.</t>
  </si>
  <si>
    <t>Definición de criterios ambientales para adquisición de productos y/o servicios.</t>
  </si>
  <si>
    <t>Reducción de afectación al medio ambiente (+)</t>
  </si>
  <si>
    <t>Establecer requisitos ambientales en el 100% de los procesos contractuales de la Unidad.</t>
  </si>
  <si>
    <t>Porcentaje procesos contractuales con criterios ambientales.</t>
  </si>
  <si>
    <t>Avales ambientales emitidos</t>
  </si>
  <si>
    <t>Registro interno SGA</t>
  </si>
  <si>
    <t>% PROCESOS CONTRACTUALES CON AVAL AMBIENTAL 2022</t>
  </si>
  <si>
    <t>% avales ambientales =(Total procesos contractuales)/(Procesos contractuales con aval ambiental)</t>
  </si>
  <si>
    <t>Registro Gestión Contractual y registro interno de avales ambientales SGA</t>
  </si>
  <si>
    <t>Total procesos contractuales</t>
  </si>
  <si>
    <t>Gestión Contractual</t>
  </si>
  <si>
    <t>SUMA PROCESOS CONTRACTUALES</t>
  </si>
  <si>
    <t>SUMA AVALES AMBIENTALES</t>
  </si>
  <si>
    <t>% PROCESOS CON AVAL</t>
  </si>
  <si>
    <t>Prácticas sostenibles</t>
  </si>
  <si>
    <t>El programa de implementación de prácticas sostenibles aplica todos los funcionarios, contratistas, colaboradores de todos los procesos y direcciones territoriales que desarrollen actividades dentro de las sedes de la entidad.</t>
  </si>
  <si>
    <t>Generación / Fomento de educación y conciencia ambiental (+)</t>
  </si>
  <si>
    <t>Educación ambiental.</t>
  </si>
  <si>
    <t>Establecer estrategias de promoción, fomento y apropiación de prácticas sostenibles que permitan la mejora del desempeño ambiental de la entidad.</t>
  </si>
  <si>
    <t>Porcentaje de cumplimiento de actividades.</t>
  </si>
  <si>
    <t>Plan anual de trabajo</t>
  </si>
  <si>
    <t>REPORTE DE CONTROL E INFLUENCIA SOBRE PROCESOS CONTRATADOS</t>
  </si>
  <si>
    <t>REPORTE EJECUCIÓN DE ACTIVIDADES</t>
  </si>
  <si>
    <t>Actividades programadas</t>
  </si>
  <si>
    <t>Actividades ejecutadas</t>
  </si>
  <si>
    <t>% cumplimiento de actividades= (Actividades ejecutadas)/(Actividades planeadas)</t>
  </si>
  <si>
    <t>SUMA ACTIVIDADES PROGRAMADAS</t>
  </si>
  <si>
    <t>SUMA ACTIVIDADES EJECUTADAS</t>
  </si>
  <si>
    <t>% DE CUMPLIMIENTO PROGRAMACIÓN 2022</t>
  </si>
  <si>
    <t>PROMEDIO % CUMPLIMIENTO</t>
  </si>
  <si>
    <t>AUMENTO EJECUCIÓN 2022 VS 2021</t>
  </si>
  <si>
    <t>AUMENTO AVALES 2022 VS 2021</t>
  </si>
  <si>
    <t>Se actualiza matriz de seguimiento de agua y energía y se incluyen matrices de seguimientos para los 4 programas restantes (Gestión de Residuos, buenas practicas de cero papel, compras sostenibles, practicas sostenibles, lo anterior con el objetivo de agrupar las matices de seguimiento en un solo archivo.</t>
  </si>
  <si>
    <t>Inclusión de principios de pacto global de las naciones unidas, objetivos de desarrollo sostenibles, ajuste de formulas de indicadores y ampliación de estas.</t>
  </si>
  <si>
    <t>El programa de ahorro y uso eficiente del agua y la energía aplica todos los funcionarios, contratistas, colaboradores procesos y direcciones territoriales que desarrollen actividades dentro de las sedes de la entidad.</t>
  </si>
  <si>
    <t>DIRECCIÓN TERRITORIAL</t>
  </si>
  <si>
    <t>Antioquia</t>
  </si>
  <si>
    <t>Atlántico</t>
  </si>
  <si>
    <t>Bolívar / San Andrés</t>
  </si>
  <si>
    <t>Cauca</t>
  </si>
  <si>
    <t>Choco</t>
  </si>
  <si>
    <t>Córdoba</t>
  </si>
  <si>
    <t>Magadalena medio</t>
  </si>
  <si>
    <t>Magdalena</t>
  </si>
  <si>
    <t>Nariño</t>
  </si>
  <si>
    <t>Nivel Nacional</t>
  </si>
  <si>
    <t>Putumayo</t>
  </si>
  <si>
    <t>Santander</t>
  </si>
  <si>
    <t>Sucre</t>
  </si>
  <si>
    <t>Urabá</t>
  </si>
  <si>
    <t>Valle</t>
  </si>
  <si>
    <t>Llanos Orientales y Amazonia - Inírida</t>
  </si>
  <si>
    <t>Llanos Orientales y Amazonia - Leticia</t>
  </si>
  <si>
    <t>Llanos Orientales y Amazonia - Mitú</t>
  </si>
  <si>
    <t>Llanos Orientales y Amazonia - Puerto Carreño</t>
  </si>
  <si>
    <t>Llanos Orientales y Amazonia - San José del Guaviare</t>
  </si>
  <si>
    <t>Llanos Orientales y Amazonia - Villavicencio</t>
  </si>
  <si>
    <t>Llanos Orientales y Amazonia - Yopal</t>
  </si>
  <si>
    <t>Norte de Santander y Arauca - Arauca</t>
  </si>
  <si>
    <t>Norte de Santander y Arauca - Cúcuta</t>
  </si>
  <si>
    <t>Eje cafetero - Armenia</t>
  </si>
  <si>
    <t>Eje cafetero - Pereira</t>
  </si>
  <si>
    <t>Eje cafetero - Manizales</t>
  </si>
  <si>
    <t>Caquetá / Huila - Florencia</t>
  </si>
  <si>
    <t>Caquetá / Huila - Neiva</t>
  </si>
  <si>
    <t>Central - Bogotá</t>
  </si>
  <si>
    <t>Central - Ibagué</t>
  </si>
  <si>
    <t>Central - Tunja</t>
  </si>
  <si>
    <t>Cesar / Guajira - Riohacha</t>
  </si>
  <si>
    <t>Cesar / Guajira - Valledupar</t>
  </si>
  <si>
    <t>% disminución consumo per cápita=
((Consumo per cápita VA-Consumo per cápita VC))/(Consumo per cápita VA)</t>
  </si>
  <si>
    <t>% disminución consumo general =
((Consumo m3 VA-Consumo m3 VC))/(Consumo m3 VA)</t>
  </si>
  <si>
    <t>% disminución consumo general =
((Consumo kWh VA-Consumo kWh VC))/(Consumo kWh VA)</t>
  </si>
  <si>
    <r>
      <t xml:space="preserve">Dónde:
</t>
    </r>
    <r>
      <rPr>
        <b/>
        <sz val="11"/>
        <color theme="1"/>
        <rFont val="Verdana"/>
        <family val="2"/>
      </rPr>
      <t xml:space="preserve">
VA= </t>
    </r>
    <r>
      <rPr>
        <sz val="11"/>
        <color theme="1"/>
        <rFont val="Verdana"/>
        <family val="2"/>
      </rPr>
      <t xml:space="preserve">Vigencia inmediatamente anterior
</t>
    </r>
    <r>
      <rPr>
        <b/>
        <sz val="11"/>
        <color theme="1"/>
        <rFont val="Verdana"/>
        <family val="2"/>
      </rPr>
      <t>VC=</t>
    </r>
    <r>
      <rPr>
        <sz val="11"/>
        <color theme="1"/>
        <rFont val="Verdana"/>
        <family val="2"/>
      </rPr>
      <t xml:space="preserve"> Vigencia actual
</t>
    </r>
    <r>
      <rPr>
        <b/>
        <sz val="11"/>
        <color theme="1"/>
        <rFont val="Verdana"/>
        <family val="2"/>
      </rPr>
      <t>m3=</t>
    </r>
    <r>
      <rPr>
        <sz val="11"/>
        <color theme="1"/>
        <rFont val="Verdana"/>
        <family val="2"/>
      </rPr>
      <t xml:space="preserve"> Metro cúbico
</t>
    </r>
    <r>
      <rPr>
        <b/>
        <sz val="11"/>
        <color theme="1"/>
        <rFont val="Verdana"/>
        <family val="2"/>
      </rPr>
      <t>kWh=</t>
    </r>
    <r>
      <rPr>
        <sz val="11"/>
        <color theme="1"/>
        <rFont val="Verdana"/>
        <family val="2"/>
      </rPr>
      <t xml:space="preserve"> Kilovatio-hora</t>
    </r>
  </si>
  <si>
    <t>Vigencia anterior - VA</t>
  </si>
  <si>
    <t>Vigencia actual - VC</t>
  </si>
  <si>
    <r>
      <t xml:space="preserve">Dónde:
</t>
    </r>
    <r>
      <rPr>
        <b/>
        <sz val="11"/>
        <color theme="1"/>
        <rFont val="Verdana"/>
        <family val="2"/>
      </rPr>
      <t xml:space="preserve">RESPEL= </t>
    </r>
    <r>
      <rPr>
        <sz val="11"/>
        <color theme="1"/>
        <rFont val="Verdana"/>
        <family val="2"/>
      </rPr>
      <t xml:space="preserve">Residuos peligrosos
</t>
    </r>
    <r>
      <rPr>
        <b/>
        <sz val="11"/>
        <color theme="1"/>
        <rFont val="Verdana"/>
        <family val="2"/>
      </rPr>
      <t xml:space="preserve">P= </t>
    </r>
    <r>
      <rPr>
        <sz val="11"/>
        <color theme="1"/>
        <rFont val="Verdana"/>
        <family val="2"/>
      </rPr>
      <t xml:space="preserve">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</si>
  <si>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t>% disminución consumo general =
((Consumo resmas VA-Consumo resmas VC))/(Consumo resmas VA)</t>
  </si>
  <si>
    <r>
      <t xml:space="preserve">Dónde:
</t>
    </r>
    <r>
      <rPr>
        <b/>
        <sz val="11"/>
        <color theme="1"/>
        <rFont val="Verdana"/>
        <family val="2"/>
      </rPr>
      <t>VA=</t>
    </r>
    <r>
      <rPr>
        <sz val="11"/>
        <color theme="1"/>
        <rFont val="Verdana"/>
        <family val="2"/>
      </rPr>
      <t xml:space="preserve"> Vigencia inmediatamente anterior
</t>
    </r>
    <r>
      <rPr>
        <b/>
        <sz val="11"/>
        <color theme="1"/>
        <rFont val="Verdana"/>
        <family val="2"/>
      </rPr>
      <t>VC=</t>
    </r>
    <r>
      <rPr>
        <sz val="11"/>
        <color theme="1"/>
        <rFont val="Verdana"/>
        <family val="2"/>
      </rPr>
      <t xml:space="preserve"> Vigencia actual
</t>
    </r>
    <r>
      <rPr>
        <b/>
        <sz val="11"/>
        <color theme="1"/>
        <rFont val="Verdana"/>
        <family val="2"/>
      </rPr>
      <t>P=</t>
    </r>
    <r>
      <rPr>
        <sz val="11"/>
        <color theme="1"/>
        <rFont val="Verdana"/>
        <family val="2"/>
      </rPr>
      <t xml:space="preserve"> 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</si>
  <si>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r>
      <t xml:space="preserve">Dónde:
</t>
    </r>
    <r>
      <rPr>
        <b/>
        <sz val="11"/>
        <color theme="1"/>
        <rFont val="Verdana"/>
        <family val="2"/>
      </rPr>
      <t>P=</t>
    </r>
    <r>
      <rPr>
        <sz val="11"/>
        <color theme="1"/>
        <rFont val="Verdana"/>
        <family val="2"/>
      </rPr>
      <t xml:space="preserve"> 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</si>
  <si>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r>
      <t xml:space="preserve">Dónde:
</t>
    </r>
    <r>
      <rPr>
        <b/>
        <sz val="11"/>
        <color theme="1"/>
        <rFont val="Verdana"/>
        <family val="2"/>
      </rPr>
      <t xml:space="preserve">P= </t>
    </r>
    <r>
      <rPr>
        <sz val="11"/>
        <color theme="1"/>
        <rFont val="Verdana"/>
        <family val="2"/>
      </rPr>
      <t xml:space="preserve">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</si>
  <si>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t>% PROCESOS CONTRACTUALES CON AVAL AMBIENTAL 2023</t>
  </si>
  <si>
    <t>% DE CUMPLIMIENTO PROGRAMACIÓN 2023</t>
  </si>
  <si>
    <t>PORCENTAJE DE MEJORAMIENTO 2022 vs 2023</t>
  </si>
  <si>
    <t>Disminuir el consumo de agua, de acuerdo con resultados de la vigencia anterior</t>
  </si>
  <si>
    <t>Disminuir el consumo de energía, de acuerdo con resultados de la vigencia anterior</t>
  </si>
  <si>
    <t>Disminuir el consumo de papel, de acuerdo con resultados de la vigencia anterior.</t>
  </si>
  <si>
    <t>% gestión aprovechables= Cantidad de residuos entregados / Cantidad de residuos generados</t>
  </si>
  <si>
    <t>% gestión RESPEL= Cantidad de residuos entregados / Cantidad de residuos generados</t>
  </si>
  <si>
    <t>Cuantificación no aprovechables= Cantidad de residuos generados / Número de servidores públicos en sede</t>
  </si>
  <si>
    <t>Cuantificación orgánicos= Cantidad de residuos generados/ Número de servidores públicos en sede</t>
  </si>
  <si>
    <t>Cobertura de actividades</t>
  </si>
  <si>
    <t>% cobertura de actividades= (número de asistentes de la actividad / número de público objetivo de la actividad)</t>
  </si>
  <si>
    <t>Registro interno del SGA</t>
  </si>
  <si>
    <t>Número de servidores objeto</t>
  </si>
  <si>
    <t>Número de servidores asistentes</t>
  </si>
  <si>
    <t>Calificación promedio</t>
  </si>
  <si>
    <t>% DE COBERTURA VC</t>
  </si>
  <si>
    <t>SUMA SERVIDORES ASISTENTES</t>
  </si>
  <si>
    <t>SUMA SERVIDORES OBJETO</t>
  </si>
  <si>
    <t>CALIFICACIÓN PROMEDIO</t>
  </si>
  <si>
    <t>PROMEDIO % COBERTURA MES A MES</t>
  </si>
  <si>
    <t>PROMEDIO % COBERTURA ANUAL</t>
  </si>
  <si>
    <t>DESEMPEÑO</t>
  </si>
  <si>
    <t>FUENTE DE DATOS</t>
  </si>
  <si>
    <t>EVALUACIÓN</t>
  </si>
  <si>
    <t>Ejecutar el 100% de las actividades planificadas</t>
  </si>
  <si>
    <t>Dar cobertura al 70% del público objetivo de las actividades programadas</t>
  </si>
  <si>
    <t>META</t>
  </si>
  <si>
    <t>Gestionar el 50% de los residuos aprovechables generados.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</si>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</sst>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"/>
    <numFmt numFmtId="165" formatCode="0.0"/>
    <numFmt numFmtId="166" formatCode="&quot;$&quot;#,##0"/>
    <numFmt numFmtId="167" formatCode="&quot;$&quot;\ 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Verdana"/>
      <family val="2"/>
    </font>
    <font>
      <sz val="11"/>
      <color theme="1"/>
      <name val="Verdana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sz val="11"/>
      <color theme="1"/>
      <name val="Arial"/>
      <family val="2"/>
    </font>
    <font>
      <sz val="11"/>
      <color theme="0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4"/>
      <color theme="0"/>
      <name val="Verdana"/>
      <family val="2"/>
    </font>
    <font>
      <b/>
      <sz val="9"/>
      <color indexed="81"/>
      <name val="Tahoma"/>
      <family val="2"/>
    </font>
    <font>
      <b/>
      <sz val="11"/>
      <name val="Verdana"/>
      <family val="2"/>
    </font>
    <font>
      <b/>
      <sz val="10"/>
      <color rgb="FFFFFFFF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18"/>
      <color theme="1"/>
      <name val="Verdana"/>
      <family val="2"/>
    </font>
    <font>
      <b/>
      <sz val="10"/>
      <color theme="0"/>
      <name val="Verdana"/>
      <family val="2"/>
    </font>
    <font>
      <sz val="8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rgb="FF63A0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rgb="FFFFFF6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9999FF"/>
      </patternFill>
    </fill>
    <fill>
      <patternFill patternType="solid">
        <fgColor theme="4" tint="0.59999389629810485"/>
        <bgColor rgb="FFCCCCFF"/>
      </patternFill>
    </fill>
    <fill>
      <patternFill patternType="solid">
        <fgColor theme="8"/>
        <bgColor rgb="FF9999FF"/>
      </patternFill>
    </fill>
    <fill>
      <patternFill patternType="solid">
        <fgColor theme="8"/>
        <bgColor rgb="FF66FFFF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CCCCFF"/>
      </patternFill>
    </fill>
    <fill>
      <patternFill patternType="solid">
        <fgColor rgb="FF63A0D7"/>
        <bgColor rgb="FFCCCCFF"/>
      </patternFill>
    </fill>
    <fill>
      <patternFill patternType="solid">
        <fgColor rgb="FFBCD6EE"/>
        <bgColor rgb="FFCCCCFF"/>
      </patternFill>
    </fill>
    <fill>
      <patternFill patternType="solid">
        <fgColor theme="7" tint="0.39997558519241921"/>
        <bgColor rgb="FF9999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CCCFF"/>
      </patternFill>
    </fill>
    <fill>
      <patternFill patternType="solid">
        <fgColor theme="7" tint="0.39997558519241921"/>
        <bgColor rgb="FFFFFF66"/>
      </patternFill>
    </fill>
    <fill>
      <patternFill patternType="solid">
        <fgColor rgb="FFFFFF00"/>
        <bgColor rgb="FF9999FF"/>
      </patternFill>
    </fill>
    <fill>
      <patternFill patternType="solid">
        <fgColor rgb="FFFFFF00"/>
        <bgColor rgb="FF66FFFF"/>
      </patternFill>
    </fill>
    <fill>
      <patternFill patternType="solid">
        <fgColor rgb="FFFFFF00"/>
        <bgColor rgb="FFCCCCFF"/>
      </patternFill>
    </fill>
    <fill>
      <patternFill patternType="solid">
        <fgColor theme="0" tint="-4.9989318521683403E-2"/>
        <bgColor rgb="FFFFFF66"/>
      </patternFill>
    </fill>
    <fill>
      <patternFill patternType="solid">
        <fgColor theme="0" tint="-4.9989318521683403E-2"/>
        <bgColor rgb="FF9999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66FFFF"/>
      </patternFill>
    </fill>
    <fill>
      <patternFill patternType="solid">
        <fgColor theme="0" tint="-4.9989318521683403E-2"/>
        <bgColor rgb="FFCCCCFF"/>
      </patternFill>
    </fill>
    <fill>
      <patternFill patternType="solid">
        <fgColor rgb="FFC00000"/>
        <bgColor rgb="FFFFFF66"/>
      </patternFill>
    </fill>
    <fill>
      <patternFill patternType="solid">
        <fgColor rgb="FFC00000"/>
        <bgColor rgb="FF9999FF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66FFFF"/>
      </patternFill>
    </fill>
    <fill>
      <patternFill patternType="solid">
        <fgColor rgb="FFC00000"/>
        <bgColor rgb="FFCCCCFF"/>
      </patternFill>
    </fill>
    <fill>
      <patternFill patternType="solid">
        <fgColor theme="1" tint="0.249977111117893"/>
        <bgColor rgb="FFFFFF66"/>
      </patternFill>
    </fill>
    <fill>
      <patternFill patternType="solid">
        <fgColor theme="1" tint="0.249977111117893"/>
        <bgColor rgb="FF9999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66FFFF"/>
      </patternFill>
    </fill>
    <fill>
      <patternFill patternType="solid">
        <fgColor theme="1" tint="0.249977111117893"/>
        <bgColor rgb="FFCCCCFF"/>
      </patternFill>
    </fill>
    <fill>
      <patternFill patternType="solid">
        <fgColor theme="9" tint="0.39997558519241921"/>
        <bgColor rgb="FFFFFF66"/>
      </patternFill>
    </fill>
    <fill>
      <patternFill patternType="solid">
        <fgColor theme="9" tint="0.39997558519241921"/>
        <bgColor rgb="FF9999FF"/>
      </patternFill>
    </fill>
    <fill>
      <patternFill patternType="solid">
        <fgColor theme="9" tint="0.39997558519241921"/>
        <bgColor rgb="FF66FFFF"/>
      </patternFill>
    </fill>
    <fill>
      <patternFill patternType="solid">
        <fgColor theme="9" tint="0.39997558519241921"/>
        <bgColor rgb="FFCCCC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rgb="FF9999FF"/>
      </patternFill>
    </fill>
    <fill>
      <patternFill patternType="solid">
        <fgColor theme="6" tint="0.59999389629810485"/>
        <bgColor rgb="FF66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CCCCFF"/>
      </patternFill>
    </fill>
    <fill>
      <patternFill patternType="solid">
        <fgColor rgb="FF92D050"/>
        <bgColor rgb="FF9999FF"/>
      </patternFill>
    </fill>
    <fill>
      <patternFill patternType="solid">
        <fgColor rgb="FF92D050"/>
        <bgColor rgb="FF66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CC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B4C6E7"/>
      </patternFill>
    </fill>
    <fill>
      <patternFill patternType="solid">
        <fgColor theme="0" tint="-0.34998626667073579"/>
        <bgColor rgb="FF9999FF"/>
      </patternFill>
    </fill>
    <fill>
      <patternFill patternType="solid">
        <fgColor theme="0" tint="-0.34998626667073579"/>
        <bgColor rgb="FF66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9999FF"/>
      </patternFill>
    </fill>
    <fill>
      <patternFill patternType="solid">
        <fgColor theme="1" tint="0.499984740745262"/>
        <bgColor rgb="FFFFFF66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CCCCFF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4" tint="-0.249977111117893"/>
        <bgColor rgb="FF66FFFF"/>
      </patternFill>
    </fill>
    <fill>
      <patternFill patternType="solid">
        <fgColor theme="4" tint="-0.249977111117893"/>
        <bgColor rgb="FF9999FF"/>
      </patternFill>
    </fill>
    <fill>
      <patternFill patternType="solid">
        <fgColor theme="4" tint="-0.249977111117893"/>
        <bgColor rgb="FFCCCC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rgb="FFFFFF66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rgb="FF9999FF"/>
      </patternFill>
    </fill>
    <fill>
      <patternFill patternType="solid">
        <fgColor theme="8" tint="-0.499984740745262"/>
        <bgColor rgb="FFCCCCFF"/>
      </patternFill>
    </fill>
    <fill>
      <patternFill patternType="solid">
        <fgColor rgb="FFBA8CDC"/>
        <bgColor rgb="FFFFFF66"/>
      </patternFill>
    </fill>
    <fill>
      <patternFill patternType="solid">
        <fgColor rgb="FFBA8CDC"/>
        <bgColor rgb="FF9999FF"/>
      </patternFill>
    </fill>
    <fill>
      <patternFill patternType="solid">
        <fgColor rgb="FFBA8CD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6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9" fillId="9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>
      <alignment horizontal="center" vertical="center"/>
    </xf>
    <xf numFmtId="2" fontId="9" fillId="13" borderId="1" xfId="0" applyNumberFormat="1" applyFont="1" applyFill="1" applyBorder="1" applyAlignment="1">
      <alignment horizontal="center" vertical="center"/>
    </xf>
    <xf numFmtId="165" fontId="9" fillId="14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165" fontId="9" fillId="15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/>
    </xf>
    <xf numFmtId="167" fontId="9" fillId="4" borderId="1" xfId="0" applyNumberFormat="1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 wrapText="1"/>
    </xf>
    <xf numFmtId="2" fontId="9" fillId="18" borderId="1" xfId="0" applyNumberFormat="1" applyFont="1" applyFill="1" applyBorder="1" applyAlignment="1">
      <alignment horizontal="center" vertical="center"/>
    </xf>
    <xf numFmtId="165" fontId="9" fillId="18" borderId="1" xfId="0" applyNumberFormat="1" applyFont="1" applyFill="1" applyBorder="1" applyAlignment="1">
      <alignment horizontal="center" vertical="center" wrapText="1"/>
    </xf>
    <xf numFmtId="165" fontId="9" fillId="17" borderId="1" xfId="0" applyNumberFormat="1" applyFont="1" applyFill="1" applyBorder="1" applyAlignment="1">
      <alignment horizontal="center" vertical="center"/>
    </xf>
    <xf numFmtId="167" fontId="9" fillId="17" borderId="1" xfId="0" applyNumberFormat="1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 wrapText="1"/>
    </xf>
    <xf numFmtId="2" fontId="9" fillId="22" borderId="1" xfId="0" applyNumberFormat="1" applyFont="1" applyFill="1" applyBorder="1" applyAlignment="1">
      <alignment horizontal="center" vertical="center"/>
    </xf>
    <xf numFmtId="165" fontId="9" fillId="22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167" fontId="9" fillId="3" borderId="1" xfId="0" applyNumberFormat="1" applyFont="1" applyFill="1" applyBorder="1" applyAlignment="1">
      <alignment horizontal="center" vertical="center"/>
    </xf>
    <xf numFmtId="0" fontId="9" fillId="24" borderId="1" xfId="0" applyFont="1" applyFill="1" applyBorder="1" applyAlignment="1">
      <alignment horizontal="center" vertical="center" wrapText="1"/>
    </xf>
    <xf numFmtId="9" fontId="13" fillId="27" borderId="1" xfId="1" applyFont="1" applyFill="1" applyBorder="1" applyAlignment="1" applyProtection="1">
      <alignment horizontal="center" vertical="center" wrapText="1"/>
    </xf>
    <xf numFmtId="165" fontId="9" fillId="27" borderId="1" xfId="0" applyNumberFormat="1" applyFont="1" applyFill="1" applyBorder="1" applyAlignment="1">
      <alignment horizontal="center" vertical="center" wrapText="1"/>
    </xf>
    <xf numFmtId="165" fontId="9" fillId="25" borderId="1" xfId="0" applyNumberFormat="1" applyFont="1" applyFill="1" applyBorder="1" applyAlignment="1">
      <alignment horizontal="center" vertical="center"/>
    </xf>
    <xf numFmtId="9" fontId="13" fillId="25" borderId="1" xfId="1" applyFont="1" applyFill="1" applyBorder="1" applyAlignment="1" applyProtection="1">
      <alignment horizontal="center" vertical="center"/>
    </xf>
    <xf numFmtId="165" fontId="13" fillId="25" borderId="1" xfId="1" applyNumberFormat="1" applyFont="1" applyFill="1" applyBorder="1" applyAlignment="1" applyProtection="1">
      <alignment horizontal="center" vertical="center"/>
    </xf>
    <xf numFmtId="9" fontId="8" fillId="32" borderId="1" xfId="1" applyFont="1" applyFill="1" applyBorder="1" applyAlignment="1" applyProtection="1">
      <alignment horizontal="center" vertical="center" wrapText="1"/>
    </xf>
    <xf numFmtId="0" fontId="7" fillId="29" borderId="1" xfId="0" applyFont="1" applyFill="1" applyBorder="1" applyAlignment="1">
      <alignment horizontal="center" vertical="center" wrapText="1"/>
    </xf>
    <xf numFmtId="9" fontId="8" fillId="30" borderId="1" xfId="1" applyFont="1" applyFill="1" applyBorder="1" applyAlignment="1" applyProtection="1">
      <alignment horizontal="center" vertical="center"/>
    </xf>
    <xf numFmtId="165" fontId="8" fillId="30" borderId="1" xfId="1" applyNumberFormat="1" applyFont="1" applyFill="1" applyBorder="1" applyAlignment="1" applyProtection="1">
      <alignment horizontal="center" vertical="center"/>
    </xf>
    <xf numFmtId="165" fontId="7" fillId="32" borderId="1" xfId="0" applyNumberFormat="1" applyFont="1" applyFill="1" applyBorder="1" applyAlignment="1">
      <alignment horizontal="center" vertical="center" wrapText="1"/>
    </xf>
    <xf numFmtId="165" fontId="7" fillId="30" borderId="1" xfId="0" applyNumberFormat="1" applyFont="1" applyFill="1" applyBorder="1" applyAlignment="1">
      <alignment horizontal="center" vertical="center"/>
    </xf>
    <xf numFmtId="0" fontId="7" fillId="34" borderId="1" xfId="0" applyFont="1" applyFill="1" applyBorder="1" applyAlignment="1">
      <alignment horizontal="center" vertical="center" wrapText="1"/>
    </xf>
    <xf numFmtId="9" fontId="8" fillId="37" borderId="1" xfId="1" applyFont="1" applyFill="1" applyBorder="1" applyAlignment="1" applyProtection="1">
      <alignment horizontal="center" vertical="center" wrapText="1"/>
    </xf>
    <xf numFmtId="165" fontId="8" fillId="35" borderId="1" xfId="1" applyNumberFormat="1" applyFont="1" applyFill="1" applyBorder="1" applyAlignment="1" applyProtection="1">
      <alignment horizontal="center" vertical="center"/>
    </xf>
    <xf numFmtId="165" fontId="7" fillId="37" borderId="1" xfId="0" applyNumberFormat="1" applyFont="1" applyFill="1" applyBorder="1" applyAlignment="1">
      <alignment horizontal="center" vertical="center" wrapText="1"/>
    </xf>
    <xf numFmtId="165" fontId="7" fillId="35" borderId="1" xfId="0" applyNumberFormat="1" applyFont="1" applyFill="1" applyBorder="1" applyAlignment="1">
      <alignment horizontal="center" vertical="center"/>
    </xf>
    <xf numFmtId="0" fontId="9" fillId="39" borderId="1" xfId="0" applyFont="1" applyFill="1" applyBorder="1" applyAlignment="1">
      <alignment horizontal="center" vertical="center" wrapText="1"/>
    </xf>
    <xf numFmtId="9" fontId="13" fillId="41" borderId="1" xfId="1" applyFont="1" applyFill="1" applyBorder="1" applyAlignment="1" applyProtection="1">
      <alignment horizontal="center" vertical="center" wrapText="1"/>
    </xf>
    <xf numFmtId="165" fontId="9" fillId="41" borderId="1" xfId="0" applyNumberFormat="1" applyFont="1" applyFill="1" applyBorder="1" applyAlignment="1">
      <alignment horizontal="center" vertical="center" wrapText="1"/>
    </xf>
    <xf numFmtId="165" fontId="9" fillId="42" borderId="1" xfId="0" applyNumberFormat="1" applyFont="1" applyFill="1" applyBorder="1" applyAlignment="1">
      <alignment horizontal="center" vertical="center"/>
    </xf>
    <xf numFmtId="165" fontId="13" fillId="42" borderId="1" xfId="1" applyNumberFormat="1" applyFont="1" applyFill="1" applyBorder="1" applyAlignment="1" applyProtection="1">
      <alignment horizontal="center" vertical="center"/>
    </xf>
    <xf numFmtId="0" fontId="13" fillId="42" borderId="1" xfId="1" applyNumberFormat="1" applyFont="1" applyFill="1" applyBorder="1" applyAlignment="1" applyProtection="1">
      <alignment horizontal="center" vertical="center"/>
    </xf>
    <xf numFmtId="0" fontId="8" fillId="35" borderId="1" xfId="1" applyNumberFormat="1" applyFont="1" applyFill="1" applyBorder="1" applyAlignment="1" applyProtection="1">
      <alignment horizontal="center" vertical="center"/>
    </xf>
    <xf numFmtId="2" fontId="9" fillId="46" borderId="1" xfId="0" applyNumberFormat="1" applyFont="1" applyFill="1" applyBorder="1" applyAlignment="1">
      <alignment horizontal="center" vertical="center"/>
    </xf>
    <xf numFmtId="165" fontId="9" fillId="46" borderId="1" xfId="0" applyNumberFormat="1" applyFont="1" applyFill="1" applyBorder="1" applyAlignment="1">
      <alignment horizontal="center" vertical="center" wrapText="1"/>
    </xf>
    <xf numFmtId="165" fontId="9" fillId="45" borderId="1" xfId="0" applyNumberFormat="1" applyFont="1" applyFill="1" applyBorder="1" applyAlignment="1">
      <alignment horizontal="center" vertical="center"/>
    </xf>
    <xf numFmtId="165" fontId="9" fillId="50" borderId="1" xfId="0" applyNumberFormat="1" applyFont="1" applyFill="1" applyBorder="1" applyAlignment="1">
      <alignment horizontal="center" vertical="center" wrapText="1"/>
    </xf>
    <xf numFmtId="165" fontId="9" fillId="49" borderId="1" xfId="0" applyNumberFormat="1" applyFont="1" applyFill="1" applyBorder="1" applyAlignment="1">
      <alignment horizontal="center" vertical="center"/>
    </xf>
    <xf numFmtId="0" fontId="9" fillId="47" borderId="1" xfId="0" applyFont="1" applyFill="1" applyBorder="1" applyAlignment="1">
      <alignment horizontal="center" vertical="center" wrapText="1"/>
    </xf>
    <xf numFmtId="0" fontId="9" fillId="43" borderId="1" xfId="0" applyFont="1" applyFill="1" applyBorder="1" applyAlignment="1">
      <alignment horizontal="center" vertical="center" wrapText="1"/>
    </xf>
    <xf numFmtId="9" fontId="9" fillId="41" borderId="1" xfId="0" applyNumberFormat="1" applyFont="1" applyFill="1" applyBorder="1" applyAlignment="1">
      <alignment horizontal="center" vertical="center"/>
    </xf>
    <xf numFmtId="9" fontId="9" fillId="4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52" borderId="1" xfId="0" applyFont="1" applyFill="1" applyBorder="1" applyAlignment="1">
      <alignment horizontal="center" vertical="center" wrapText="1"/>
    </xf>
    <xf numFmtId="0" fontId="8" fillId="52" borderId="1" xfId="0" applyFont="1" applyFill="1" applyBorder="1" applyAlignment="1">
      <alignment horizontal="center" vertical="center"/>
    </xf>
    <xf numFmtId="0" fontId="7" fillId="53" borderId="1" xfId="0" applyFont="1" applyFill="1" applyBorder="1" applyAlignment="1">
      <alignment horizontal="center" vertical="center"/>
    </xf>
    <xf numFmtId="9" fontId="8" fillId="55" borderId="1" xfId="1" applyFont="1" applyFill="1" applyBorder="1" applyAlignment="1" applyProtection="1">
      <alignment horizontal="center" vertical="center" wrapText="1"/>
    </xf>
    <xf numFmtId="9" fontId="8" fillId="51" borderId="1" xfId="1" applyFont="1" applyFill="1" applyBorder="1" applyAlignment="1" applyProtection="1">
      <alignment horizontal="center" vertical="center"/>
    </xf>
    <xf numFmtId="165" fontId="8" fillId="51" borderId="1" xfId="1" applyNumberFormat="1" applyFont="1" applyFill="1" applyBorder="1" applyAlignment="1" applyProtection="1">
      <alignment horizontal="center" vertical="center"/>
    </xf>
    <xf numFmtId="0" fontId="3" fillId="56" borderId="1" xfId="0" applyFont="1" applyFill="1" applyBorder="1" applyAlignment="1">
      <alignment horizontal="center" vertical="center"/>
    </xf>
    <xf numFmtId="165" fontId="7" fillId="60" borderId="1" xfId="0" applyNumberFormat="1" applyFont="1" applyFill="1" applyBorder="1" applyAlignment="1">
      <alignment horizontal="center" vertical="center" wrapText="1"/>
    </xf>
    <xf numFmtId="165" fontId="7" fillId="59" borderId="1" xfId="0" applyNumberFormat="1" applyFont="1" applyFill="1" applyBorder="1" applyAlignment="1">
      <alignment horizontal="center" vertical="center"/>
    </xf>
    <xf numFmtId="2" fontId="7" fillId="60" borderId="1" xfId="0" applyNumberFormat="1" applyFont="1" applyFill="1" applyBorder="1" applyAlignment="1">
      <alignment horizontal="center" vertical="center"/>
    </xf>
    <xf numFmtId="0" fontId="7" fillId="57" borderId="1" xfId="0" applyFont="1" applyFill="1" applyBorder="1" applyAlignment="1">
      <alignment horizontal="center" vertical="center" wrapText="1"/>
    </xf>
    <xf numFmtId="0" fontId="7" fillId="63" borderId="1" xfId="0" applyFont="1" applyFill="1" applyBorder="1" applyAlignment="1">
      <alignment horizontal="center" vertical="center" wrapText="1"/>
    </xf>
    <xf numFmtId="165" fontId="7" fillId="64" borderId="1" xfId="0" applyNumberFormat="1" applyFont="1" applyFill="1" applyBorder="1" applyAlignment="1">
      <alignment horizontal="center" vertical="center" wrapText="1"/>
    </xf>
    <xf numFmtId="165" fontId="7" fillId="65" borderId="1" xfId="0" applyNumberFormat="1" applyFont="1" applyFill="1" applyBorder="1" applyAlignment="1">
      <alignment horizontal="center" vertical="center"/>
    </xf>
    <xf numFmtId="0" fontId="7" fillId="68" borderId="1" xfId="0" applyFont="1" applyFill="1" applyBorder="1" applyAlignment="1">
      <alignment horizontal="center" vertical="center" wrapText="1"/>
    </xf>
    <xf numFmtId="9" fontId="7" fillId="69" borderId="1" xfId="0" applyNumberFormat="1" applyFont="1" applyFill="1" applyBorder="1" applyAlignment="1">
      <alignment horizontal="center" vertical="center"/>
    </xf>
    <xf numFmtId="165" fontId="7" fillId="69" borderId="1" xfId="0" applyNumberFormat="1" applyFont="1" applyFill="1" applyBorder="1" applyAlignment="1">
      <alignment horizontal="center" vertical="center" wrapText="1"/>
    </xf>
    <xf numFmtId="9" fontId="7" fillId="67" borderId="1" xfId="0" applyNumberFormat="1" applyFont="1" applyFill="1" applyBorder="1" applyAlignment="1">
      <alignment horizontal="center" vertical="center"/>
    </xf>
    <xf numFmtId="165" fontId="7" fillId="67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8" fillId="51" borderId="0" xfId="0" applyFont="1" applyFill="1"/>
    <xf numFmtId="0" fontId="3" fillId="0" borderId="1" xfId="0" applyFont="1" applyBorder="1" applyAlignment="1">
      <alignment horizontal="center" vertical="center"/>
    </xf>
    <xf numFmtId="0" fontId="3" fillId="5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56" borderId="1" xfId="0" applyFont="1" applyFill="1" applyBorder="1" applyAlignment="1">
      <alignment horizontal="center" vertical="center"/>
    </xf>
    <xf numFmtId="0" fontId="7" fillId="53" borderId="1" xfId="0" applyFont="1" applyFill="1" applyBorder="1" applyAlignment="1">
      <alignment horizontal="center" vertical="center"/>
    </xf>
    <xf numFmtId="9" fontId="8" fillId="51" borderId="1" xfId="1" applyNumberFormat="1" applyFont="1" applyFill="1" applyBorder="1" applyAlignment="1" applyProtection="1">
      <alignment horizontal="center" vertical="center"/>
    </xf>
    <xf numFmtId="0" fontId="7" fillId="71" borderId="1" xfId="0" applyFont="1" applyFill="1" applyBorder="1" applyAlignment="1">
      <alignment horizontal="center" vertical="center" wrapText="1"/>
    </xf>
    <xf numFmtId="0" fontId="8" fillId="53" borderId="1" xfId="0" applyFont="1" applyFill="1" applyBorder="1" applyAlignment="1">
      <alignment horizontal="center" vertical="center" wrapText="1"/>
    </xf>
    <xf numFmtId="9" fontId="8" fillId="53" borderId="10" xfId="1" applyFont="1" applyFill="1" applyBorder="1" applyAlignment="1">
      <alignment horizontal="center" vertical="center" wrapText="1"/>
    </xf>
    <xf numFmtId="9" fontId="8" fillId="55" borderId="10" xfId="1" applyFont="1" applyFill="1" applyBorder="1" applyAlignment="1" applyProtection="1">
      <alignment horizontal="center" vertical="center" wrapText="1"/>
    </xf>
    <xf numFmtId="165" fontId="8" fillId="51" borderId="10" xfId="1" applyNumberFormat="1" applyFont="1" applyFill="1" applyBorder="1" applyAlignment="1" applyProtection="1">
      <alignment horizontal="center" vertical="center"/>
    </xf>
    <xf numFmtId="0" fontId="7" fillId="73" borderId="14" xfId="0" applyFont="1" applyFill="1" applyBorder="1" applyAlignment="1">
      <alignment vertical="center"/>
    </xf>
    <xf numFmtId="0" fontId="7" fillId="73" borderId="13" xfId="0" applyFont="1" applyFill="1" applyBorder="1" applyAlignment="1">
      <alignment vertical="center"/>
    </xf>
    <xf numFmtId="9" fontId="7" fillId="73" borderId="13" xfId="1" applyFont="1" applyFill="1" applyBorder="1" applyAlignment="1">
      <alignment vertical="center"/>
    </xf>
    <xf numFmtId="0" fontId="7" fillId="73" borderId="11" xfId="0" applyFont="1" applyFill="1" applyBorder="1" applyAlignment="1">
      <alignment vertical="center"/>
    </xf>
    <xf numFmtId="0" fontId="11" fillId="73" borderId="14" xfId="0" applyFont="1" applyFill="1" applyBorder="1" applyAlignment="1">
      <alignment vertical="center"/>
    </xf>
    <xf numFmtId="0" fontId="11" fillId="73" borderId="13" xfId="0" applyFont="1" applyFill="1" applyBorder="1" applyAlignment="1">
      <alignment vertical="center"/>
    </xf>
    <xf numFmtId="9" fontId="11" fillId="73" borderId="13" xfId="0" applyNumberFormat="1" applyFont="1" applyFill="1" applyBorder="1" applyAlignment="1">
      <alignment vertical="center"/>
    </xf>
    <xf numFmtId="0" fontId="11" fillId="73" borderId="11" xfId="0" applyFont="1" applyFill="1" applyBorder="1" applyAlignment="1">
      <alignment vertical="center"/>
    </xf>
    <xf numFmtId="9" fontId="7" fillId="73" borderId="13" xfId="0" applyNumberFormat="1" applyFont="1" applyFill="1" applyBorder="1" applyAlignment="1">
      <alignment vertical="center"/>
    </xf>
    <xf numFmtId="0" fontId="8" fillId="52" borderId="1" xfId="0" applyFont="1" applyFill="1" applyBorder="1" applyAlignment="1">
      <alignment horizontal="center" vertical="center"/>
    </xf>
    <xf numFmtId="0" fontId="7" fillId="53" borderId="1" xfId="0" applyFont="1" applyFill="1" applyBorder="1" applyAlignment="1">
      <alignment horizontal="center" vertical="center"/>
    </xf>
    <xf numFmtId="0" fontId="8" fillId="53" borderId="3" xfId="0" applyFont="1" applyFill="1" applyBorder="1" applyAlignment="1">
      <alignment horizontal="center" vertical="center" wrapText="1"/>
    </xf>
    <xf numFmtId="0" fontId="8" fillId="53" borderId="4" xfId="0" applyFont="1" applyFill="1" applyBorder="1" applyAlignment="1">
      <alignment horizontal="center" vertical="center" wrapText="1"/>
    </xf>
    <xf numFmtId="0" fontId="8" fillId="53" borderId="5" xfId="0" applyFont="1" applyFill="1" applyBorder="1" applyAlignment="1">
      <alignment horizontal="center" vertical="center" wrapText="1"/>
    </xf>
    <xf numFmtId="0" fontId="8" fillId="53" borderId="6" xfId="0" applyFont="1" applyFill="1" applyBorder="1" applyAlignment="1">
      <alignment horizontal="center" vertical="center" wrapText="1"/>
    </xf>
    <xf numFmtId="0" fontId="11" fillId="51" borderId="12" xfId="0" applyFont="1" applyFill="1" applyBorder="1" applyAlignment="1">
      <alignment horizontal="center" vertical="center"/>
    </xf>
    <xf numFmtId="0" fontId="8" fillId="54" borderId="1" xfId="0" applyFont="1" applyFill="1" applyBorder="1" applyAlignment="1" applyProtection="1">
      <alignment horizontal="center" vertical="center" wrapText="1"/>
      <protection locked="0"/>
    </xf>
    <xf numFmtId="0" fontId="8" fillId="54" borderId="1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53" borderId="12" xfId="0" applyFont="1" applyFill="1" applyBorder="1" applyAlignment="1">
      <alignment horizontal="center" vertical="center" wrapText="1"/>
    </xf>
    <xf numFmtId="0" fontId="8" fillId="53" borderId="1" xfId="0" applyFont="1" applyFill="1" applyBorder="1" applyAlignment="1">
      <alignment horizontal="center" vertical="center" wrapText="1"/>
    </xf>
    <xf numFmtId="9" fontId="8" fillId="55" borderId="1" xfId="1" applyFont="1" applyFill="1" applyBorder="1" applyAlignment="1" applyProtection="1">
      <alignment horizontal="center" vertical="center"/>
    </xf>
    <xf numFmtId="9" fontId="8" fillId="55" borderId="10" xfId="1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51" borderId="1" xfId="0" applyFont="1" applyFill="1" applyBorder="1" applyAlignment="1">
      <alignment horizontal="center" vertical="center"/>
    </xf>
    <xf numFmtId="0" fontId="8" fillId="52" borderId="1" xfId="0" applyFont="1" applyFill="1" applyBorder="1" applyAlignment="1">
      <alignment horizontal="center" vertical="center" wrapText="1"/>
    </xf>
    <xf numFmtId="0" fontId="3" fillId="56" borderId="1" xfId="0" applyFont="1" applyFill="1" applyBorder="1" applyAlignment="1">
      <alignment horizontal="center" vertical="center" wrapText="1"/>
    </xf>
    <xf numFmtId="164" fontId="3" fillId="56" borderId="1" xfId="0" applyNumberFormat="1" applyFont="1" applyFill="1" applyBorder="1" applyAlignment="1">
      <alignment horizontal="center" vertical="center" wrapText="1"/>
    </xf>
    <xf numFmtId="9" fontId="3" fillId="56" borderId="1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protection locked="0"/>
    </xf>
    <xf numFmtId="0" fontId="9" fillId="8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/>
    <xf numFmtId="0" fontId="3" fillId="11" borderId="1" xfId="0" applyFont="1" applyFill="1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/>
    <xf numFmtId="0" fontId="7" fillId="53" borderId="1" xfId="0" applyFont="1" applyFill="1" applyBorder="1" applyAlignment="1">
      <alignment horizontal="center" vertical="center"/>
    </xf>
    <xf numFmtId="0" fontId="7" fillId="51" borderId="1" xfId="0" applyFont="1" applyFill="1" applyBorder="1" applyAlignment="1"/>
    <xf numFmtId="0" fontId="7" fillId="53" borderId="1" xfId="0" applyFont="1" applyFill="1" applyBorder="1" applyAlignment="1">
      <alignment horizontal="center" vertical="center" wrapText="1"/>
    </xf>
    <xf numFmtId="0" fontId="8" fillId="52" borderId="1" xfId="0" applyFont="1" applyFill="1" applyBorder="1" applyAlignment="1">
      <alignment horizontal="center" vertical="center"/>
    </xf>
    <xf numFmtId="0" fontId="8" fillId="51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53" borderId="12" xfId="0" applyFont="1" applyFill="1" applyBorder="1" applyAlignment="1">
      <alignment horizontal="center" vertical="center"/>
    </xf>
    <xf numFmtId="0" fontId="7" fillId="53" borderId="12" xfId="0" applyFont="1" applyFill="1" applyBorder="1" applyAlignment="1">
      <alignment horizontal="center" vertical="center" wrapText="1"/>
    </xf>
    <xf numFmtId="0" fontId="7" fillId="51" borderId="12" xfId="0" applyFont="1" applyFill="1" applyBorder="1" applyAlignment="1"/>
    <xf numFmtId="0" fontId="3" fillId="19" borderId="1" xfId="0" applyFont="1" applyFill="1" applyBorder="1" applyAlignment="1" applyProtection="1">
      <alignment horizontal="center" vertical="center" wrapText="1"/>
      <protection locked="0"/>
    </xf>
    <xf numFmtId="0" fontId="3" fillId="17" borderId="1" xfId="0" applyFont="1" applyFill="1" applyBorder="1" applyAlignment="1" applyProtection="1">
      <alignment wrapText="1"/>
      <protection locked="0"/>
    </xf>
    <xf numFmtId="0" fontId="9" fillId="16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/>
    <xf numFmtId="0" fontId="3" fillId="21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9" fillId="2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51" borderId="1" xfId="0" applyFont="1" applyFill="1" applyBorder="1" applyAlignment="1">
      <alignment horizontal="center" vertical="center"/>
    </xf>
    <xf numFmtId="0" fontId="2" fillId="51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13" fillId="41" borderId="10" xfId="1" applyNumberFormat="1" applyFont="1" applyFill="1" applyBorder="1" applyAlignment="1" applyProtection="1">
      <alignment horizontal="center" vertical="center"/>
    </xf>
    <xf numFmtId="9" fontId="13" fillId="41" borderId="12" xfId="1" applyNumberFormat="1" applyFont="1" applyFill="1" applyBorder="1" applyAlignment="1" applyProtection="1">
      <alignment horizontal="center" vertical="center"/>
    </xf>
    <xf numFmtId="0" fontId="13" fillId="39" borderId="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4" xfId="0" applyFont="1" applyFill="1" applyBorder="1" applyAlignment="1">
      <alignment horizontal="center" vertical="center" wrapText="1"/>
    </xf>
    <xf numFmtId="0" fontId="13" fillId="39" borderId="7" xfId="0" applyFont="1" applyFill="1" applyBorder="1" applyAlignment="1">
      <alignment horizontal="center" vertical="center" wrapText="1"/>
    </xf>
    <xf numFmtId="0" fontId="13" fillId="39" borderId="8" xfId="0" applyFont="1" applyFill="1" applyBorder="1" applyAlignment="1">
      <alignment horizontal="center" vertical="center" wrapText="1"/>
    </xf>
    <xf numFmtId="0" fontId="13" fillId="39" borderId="9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 applyProtection="1">
      <alignment horizontal="center" vertical="center" wrapText="1"/>
      <protection locked="0"/>
    </xf>
    <xf numFmtId="0" fontId="13" fillId="40" borderId="12" xfId="0" applyFont="1" applyFill="1" applyBorder="1" applyAlignment="1" applyProtection="1">
      <alignment horizontal="center" vertical="center" wrapText="1"/>
      <protection locked="0"/>
    </xf>
    <xf numFmtId="0" fontId="9" fillId="38" borderId="10" xfId="0" applyFont="1" applyFill="1" applyBorder="1" applyAlignment="1" applyProtection="1">
      <alignment horizontal="center" vertical="center" wrapText="1"/>
      <protection locked="0"/>
    </xf>
    <xf numFmtId="0" fontId="9" fillId="38" borderId="1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53" borderId="7" xfId="0" applyFont="1" applyFill="1" applyBorder="1" applyAlignment="1">
      <alignment horizontal="center" vertical="center" wrapText="1"/>
    </xf>
    <xf numFmtId="0" fontId="8" fillId="53" borderId="9" xfId="0" applyFont="1" applyFill="1" applyBorder="1" applyAlignment="1">
      <alignment horizontal="center" vertical="center" wrapText="1"/>
    </xf>
    <xf numFmtId="0" fontId="7" fillId="53" borderId="14" xfId="0" applyFont="1" applyFill="1" applyBorder="1" applyAlignment="1">
      <alignment horizontal="center" vertical="center" wrapText="1"/>
    </xf>
    <xf numFmtId="0" fontId="7" fillId="53" borderId="13" xfId="0" applyFont="1" applyFill="1" applyBorder="1" applyAlignment="1">
      <alignment horizontal="center" vertical="center" wrapText="1"/>
    </xf>
    <xf numFmtId="0" fontId="7" fillId="53" borderId="11" xfId="0" applyFont="1" applyFill="1" applyBorder="1" applyAlignment="1">
      <alignment horizontal="center" vertical="center" wrapText="1"/>
    </xf>
    <xf numFmtId="0" fontId="7" fillId="53" borderId="10" xfId="0" applyFont="1" applyFill="1" applyBorder="1" applyAlignment="1">
      <alignment horizontal="center" vertical="center" wrapText="1"/>
    </xf>
    <xf numFmtId="0" fontId="7" fillId="53" borderId="10" xfId="0" applyFont="1" applyFill="1" applyBorder="1" applyAlignment="1">
      <alignment horizontal="center" vertical="center"/>
    </xf>
    <xf numFmtId="0" fontId="7" fillId="33" borderId="1" xfId="0" applyFont="1" applyFill="1" applyBorder="1" applyAlignment="1" applyProtection="1">
      <alignment horizontal="center" vertical="center" wrapText="1"/>
      <protection locked="0"/>
    </xf>
    <xf numFmtId="0" fontId="7" fillId="35" borderId="1" xfId="0" applyFont="1" applyFill="1" applyBorder="1" applyAlignment="1" applyProtection="1">
      <protection locked="0"/>
    </xf>
    <xf numFmtId="0" fontId="8" fillId="36" borderId="1" xfId="0" applyFont="1" applyFill="1" applyBorder="1" applyAlignment="1" applyProtection="1">
      <alignment horizontal="center" vertical="center" wrapText="1"/>
      <protection locked="0"/>
    </xf>
    <xf numFmtId="0" fontId="8" fillId="34" borderId="1" xfId="0" applyFont="1" applyFill="1" applyBorder="1" applyAlignment="1">
      <alignment horizontal="center" vertical="center" wrapText="1"/>
    </xf>
    <xf numFmtId="9" fontId="8" fillId="37" borderId="10" xfId="1" applyNumberFormat="1" applyFont="1" applyFill="1" applyBorder="1" applyAlignment="1" applyProtection="1">
      <alignment horizontal="center" vertical="center"/>
    </xf>
    <xf numFmtId="9" fontId="8" fillId="37" borderId="12" xfId="1" applyNumberFormat="1" applyFont="1" applyFill="1" applyBorder="1" applyAlignment="1" applyProtection="1">
      <alignment horizontal="center" vertical="center"/>
    </xf>
    <xf numFmtId="0" fontId="13" fillId="26" borderId="14" xfId="0" applyFont="1" applyFill="1" applyBorder="1" applyAlignment="1" applyProtection="1">
      <alignment horizontal="center" vertical="center" wrapText="1"/>
      <protection locked="0"/>
    </xf>
    <xf numFmtId="0" fontId="13" fillId="26" borderId="13" xfId="0" applyFont="1" applyFill="1" applyBorder="1" applyAlignment="1" applyProtection="1">
      <alignment horizontal="center" vertical="center" wrapText="1"/>
      <protection locked="0"/>
    </xf>
    <xf numFmtId="0" fontId="13" fillId="26" borderId="11" xfId="0" applyFont="1" applyFill="1" applyBorder="1" applyAlignment="1" applyProtection="1">
      <alignment horizontal="center" vertical="center" wrapText="1"/>
      <protection locked="0"/>
    </xf>
    <xf numFmtId="9" fontId="13" fillId="27" borderId="10" xfId="1" applyFont="1" applyFill="1" applyBorder="1" applyAlignment="1" applyProtection="1">
      <alignment horizontal="center" vertical="center"/>
    </xf>
    <xf numFmtId="9" fontId="13" fillId="27" borderId="12" xfId="1" applyFont="1" applyFill="1" applyBorder="1" applyAlignment="1" applyProtection="1">
      <alignment horizontal="center" vertical="center"/>
    </xf>
    <xf numFmtId="0" fontId="8" fillId="31" borderId="1" xfId="0" applyFont="1" applyFill="1" applyBorder="1" applyAlignment="1" applyProtection="1">
      <alignment horizontal="center" vertical="center" wrapText="1"/>
      <protection locked="0"/>
    </xf>
    <xf numFmtId="0" fontId="8" fillId="29" borderId="1" xfId="0" applyFont="1" applyFill="1" applyBorder="1" applyAlignment="1">
      <alignment horizontal="center" vertical="center" wrapText="1"/>
    </xf>
    <xf numFmtId="0" fontId="7" fillId="28" borderId="1" xfId="0" applyFont="1" applyFill="1" applyBorder="1" applyAlignment="1" applyProtection="1">
      <alignment horizontal="center" vertical="center" wrapText="1"/>
      <protection locked="0"/>
    </xf>
    <xf numFmtId="0" fontId="7" fillId="30" borderId="1" xfId="0" applyFont="1" applyFill="1" applyBorder="1" applyAlignment="1" applyProtection="1">
      <alignment wrapText="1"/>
      <protection locked="0"/>
    </xf>
    <xf numFmtId="9" fontId="8" fillId="32" borderId="10" xfId="1" applyFont="1" applyFill="1" applyBorder="1" applyAlignment="1" applyProtection="1">
      <alignment horizontal="center" vertical="center"/>
    </xf>
    <xf numFmtId="9" fontId="8" fillId="32" borderId="12" xfId="1" applyFont="1" applyFill="1" applyBorder="1" applyAlignment="1" applyProtection="1">
      <alignment horizontal="center" vertical="center"/>
    </xf>
    <xf numFmtId="0" fontId="9" fillId="23" borderId="1" xfId="0" applyFont="1" applyFill="1" applyBorder="1" applyAlignment="1" applyProtection="1">
      <alignment horizontal="center" vertical="center" wrapText="1"/>
      <protection locked="0"/>
    </xf>
    <xf numFmtId="0" fontId="9" fillId="25" borderId="1" xfId="0" applyFont="1" applyFill="1" applyBorder="1" applyAlignment="1" applyProtection="1">
      <protection locked="0"/>
    </xf>
    <xf numFmtId="0" fontId="13" fillId="26" borderId="1" xfId="0" applyFont="1" applyFill="1" applyBorder="1" applyAlignment="1" applyProtection="1">
      <alignment horizontal="center" vertical="center" wrapText="1"/>
      <protection locked="0"/>
    </xf>
    <xf numFmtId="0" fontId="13" fillId="2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58" borderId="1" xfId="0" applyFont="1" applyFill="1" applyBorder="1" applyAlignment="1" applyProtection="1">
      <alignment horizontal="center" vertical="center" wrapText="1"/>
      <protection locked="0"/>
    </xf>
    <xf numFmtId="0" fontId="7" fillId="59" borderId="1" xfId="0" applyFont="1" applyFill="1" applyBorder="1" applyAlignment="1" applyProtection="1">
      <protection locked="0"/>
    </xf>
    <xf numFmtId="0" fontId="7" fillId="57" borderId="1" xfId="0" applyFont="1" applyFill="1" applyBorder="1" applyAlignment="1">
      <alignment horizontal="center" vertical="center" wrapText="1"/>
    </xf>
    <xf numFmtId="0" fontId="7" fillId="59" borderId="1" xfId="0" applyFont="1" applyFill="1" applyBorder="1" applyAlignment="1"/>
    <xf numFmtId="0" fontId="3" fillId="44" borderId="1" xfId="0" applyFont="1" applyFill="1" applyBorder="1" applyAlignment="1" applyProtection="1">
      <alignment horizontal="center" vertical="center" wrapText="1"/>
      <protection locked="0"/>
    </xf>
    <xf numFmtId="0" fontId="9" fillId="43" borderId="1" xfId="0" applyFont="1" applyFill="1" applyBorder="1" applyAlignment="1">
      <alignment horizontal="center" vertical="center" wrapText="1"/>
    </xf>
    <xf numFmtId="0" fontId="9" fillId="45" borderId="1" xfId="0" applyFont="1" applyFill="1" applyBorder="1" applyAlignment="1"/>
    <xf numFmtId="0" fontId="3" fillId="0" borderId="1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9" fillId="39" borderId="1" xfId="0" applyFont="1" applyFill="1" applyBorder="1" applyAlignment="1">
      <alignment horizontal="center" vertical="center" wrapText="1"/>
    </xf>
    <xf numFmtId="0" fontId="9" fillId="42" borderId="1" xfId="0" applyFont="1" applyFill="1" applyBorder="1" applyAlignment="1"/>
    <xf numFmtId="0" fontId="3" fillId="48" borderId="1" xfId="0" applyFont="1" applyFill="1" applyBorder="1" applyAlignment="1" applyProtection="1">
      <alignment horizontal="center" vertical="center" wrapText="1"/>
      <protection locked="0"/>
    </xf>
    <xf numFmtId="9" fontId="8" fillId="55" borderId="12" xfId="1" applyFont="1" applyFill="1" applyBorder="1" applyAlignment="1" applyProtection="1">
      <alignment horizontal="center" vertical="center"/>
    </xf>
    <xf numFmtId="0" fontId="9" fillId="38" borderId="1" xfId="0" applyFont="1" applyFill="1" applyBorder="1" applyAlignment="1" applyProtection="1">
      <alignment horizontal="center" vertical="center" wrapText="1"/>
      <protection locked="0"/>
    </xf>
    <xf numFmtId="0" fontId="9" fillId="42" borderId="1" xfId="0" applyFont="1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7" fillId="70" borderId="1" xfId="0" applyFont="1" applyFill="1" applyBorder="1" applyAlignment="1" applyProtection="1">
      <alignment horizontal="center" vertical="center" wrapText="1"/>
      <protection locked="0"/>
    </xf>
    <xf numFmtId="0" fontId="7" fillId="72" borderId="1" xfId="0" applyFont="1" applyFill="1" applyBorder="1" applyAlignment="1" applyProtection="1">
      <protection locked="0"/>
    </xf>
    <xf numFmtId="0" fontId="7" fillId="68" borderId="1" xfId="0" applyFont="1" applyFill="1" applyBorder="1" applyAlignment="1">
      <alignment horizontal="center" vertical="center" wrapText="1"/>
    </xf>
    <xf numFmtId="0" fontId="7" fillId="67" borderId="1" xfId="0" applyFont="1" applyFill="1" applyBorder="1" applyAlignment="1"/>
    <xf numFmtId="0" fontId="7" fillId="62" borderId="1" xfId="0" applyFont="1" applyFill="1" applyBorder="1" applyAlignment="1" applyProtection="1">
      <alignment horizontal="center" vertical="center" wrapText="1"/>
      <protection locked="0"/>
    </xf>
    <xf numFmtId="0" fontId="7" fillId="66" borderId="1" xfId="0" applyFont="1" applyFill="1" applyBorder="1" applyAlignment="1" applyProtection="1">
      <alignment horizontal="center" vertical="center" wrapText="1"/>
      <protection locked="0"/>
    </xf>
    <xf numFmtId="0" fontId="7" fillId="67" borderId="1" xfId="0" applyFont="1" applyFill="1" applyBorder="1" applyAlignment="1" applyProtection="1">
      <protection locked="0"/>
    </xf>
    <xf numFmtId="0" fontId="14" fillId="61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506F92AF-89B2-4FB8-89E3-1DD25E291492}"/>
    <cellStyle name="Porcentaje" xfId="1" builtinId="5"/>
  </cellStyles>
  <dxfs count="0"/>
  <tableStyles count="0" defaultTableStyle="TableStyleMedium2" defaultPivotStyle="PivotStyleLight16"/>
  <colors>
    <mruColors>
      <color rgb="FF002F8E"/>
      <color rgb="FFFFAA43"/>
      <color rgb="FF0CC665"/>
      <color rgb="FF63A0D7"/>
      <color rgb="FFBA8CDC"/>
      <color rgb="FFFF7D7D"/>
      <color rgb="FF3366CC"/>
      <color rgb="FFFF6969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b="1" i="1"/>
              <a:t>CONSUMO 2022 vs 2023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846264957433975"/>
          <c:y val="0.10871000997625956"/>
          <c:w val="0.85708990726596557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3366C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energía'!$E$39:$P$39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name>Tendencia consumo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energía'!$E$43:$P$43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M3 consumidos</a:t>
                </a:r>
              </a:p>
            </c:rich>
          </c:tx>
          <c:layout>
            <c:manualLayout>
              <c:xMode val="edge"/>
              <c:yMode val="edge"/>
              <c:x val="1.5557463828896598E-2"/>
              <c:y val="0.35209883018297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</a:t>
            </a:r>
          </a:p>
        </c:rich>
      </c:tx>
      <c:layout>
        <c:manualLayout>
          <c:xMode val="edge"/>
          <c:yMode val="edge"/>
          <c:x val="0.33688378666136065"/>
          <c:y val="5.879485364479482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ysClr val="windowText" lastClr="000000">
                  <a:lumMod val="65000"/>
                  <a:lumOff val="35000"/>
                </a:sysClr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residuos'!$E$55:$P$55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residuos'!$E$58:$P$58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1542181981563409"/>
          <c:w val="0.81004915989685156"/>
          <c:h val="8.2522252840114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8399511322606048E-2"/>
          <c:y val="0.13795312359685097"/>
          <c:w val="0.87715310311900452"/>
          <c:h val="0.62650434846681147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rgbClr val="00B05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cat>
            <c:strRef>
              <c:f>'Manejo integral de residuos'!$E$62:$P$62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residuos'!$E$63:$P$63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 cmpd="sng">
              <a:solidFill>
                <a:srgbClr val="70AD47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residuos'!$E$62:$P$62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residuos'!$E$64:$P$64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28191558194850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</a:t>
            </a:r>
          </a:p>
        </c:rich>
      </c:tx>
      <c:layout>
        <c:manualLayout>
          <c:xMode val="edge"/>
          <c:yMode val="edge"/>
          <c:x val="0.336883786661360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rgbClr val="00B05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residuos'!$E$62:$P$62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residuos'!$E$65:$P$65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2721031411184063"/>
          <c:w val="0.81004915989685156"/>
          <c:h val="7.0734129328612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i="1"/>
              <a:t>CONSUMO 2022</a:t>
            </a:r>
            <a:r>
              <a:rPr lang="es-CO" i="1" baseline="0"/>
              <a:t> </a:t>
            </a:r>
            <a:r>
              <a:rPr lang="es-CO" i="1"/>
              <a:t>vs 2023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3941032225676249E-2"/>
          <c:y val="0.10871000997625956"/>
          <c:w val="0.88161158221593428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3366C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'Buenas prácticas cero papel'!$E$35:$P$35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Tendencia consumo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'Buenas prácticas cero papel'!$E$38:$P$38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Número de resmas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26311417311910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INDICADOR CONSUMO DE RESMAS 2023</a:t>
            </a:r>
          </a:p>
        </c:rich>
      </c:tx>
      <c:layout>
        <c:manualLayout>
          <c:xMode val="edge"/>
          <c:yMode val="edge"/>
          <c:x val="0.176970334754379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DE RESMAS 2022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'Buenas prácticas cero papel'!$E$41:$P$41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34925" cap="rnd" cmpd="dbl">
              <a:solidFill>
                <a:srgbClr val="0CC665"/>
              </a:solidFill>
              <a:round/>
            </a:ln>
            <a:effectLst/>
          </c:spPr>
          <c:marker>
            <c:symbol val="none"/>
          </c:marker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('Buenas prácticas cero papel'!$D$42,'Buenas prácticas cero papel'!$E$43:$O$43)</c:f>
              <c:numCache>
                <c:formatCode>0%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0-4232-BECA-FB3AC092D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338720"/>
        <c:axId val="807354528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8073545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07338720"/>
        <c:crosses val="max"/>
        <c:crossBetween val="between"/>
      </c:valAx>
      <c:catAx>
        <c:axId val="80733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7354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796512725622036E-2"/>
          <c:y val="0.93306974223366734"/>
          <c:w val="0.94441364614109102"/>
          <c:h val="6.6930257766332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i="1"/>
              <a:t>AVALES AMBIENTALES 2022</a:t>
            </a:r>
            <a:r>
              <a:rPr lang="es-CO" i="1" baseline="0"/>
              <a:t> vs 2023</a:t>
            </a:r>
            <a:endParaRPr lang="es-CO" i="1"/>
          </a:p>
        </c:rich>
      </c:tx>
      <c:layout>
        <c:manualLayout>
          <c:xMode val="edge"/>
          <c:yMode val="edge"/>
          <c:x val="0.20885253843682913"/>
          <c:y val="2.096758962567305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2960886500111463"/>
          <c:y val="0.10871000997625956"/>
          <c:w val="0.845943749440496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AVALES 2022</c:v>
          </c:tx>
          <c:spPr>
            <a:ln w="38100" cap="rnd" cmpd="dbl">
              <a:solidFill>
                <a:sysClr val="windowText" lastClr="000000">
                  <a:lumMod val="65000"/>
                  <a:lumOff val="35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" lastClr="FFFFFF">
                  <a:lumMod val="50000"/>
                </a:sysClr>
              </a:solidFill>
              <a:ln w="9525">
                <a:noFill/>
              </a:ln>
              <a:effectLst/>
            </c:spPr>
          </c:marker>
          <c:cat>
            <c:strRef>
              <c:f>'Compras sostenibles'!$E$34:$P$34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'Compras sostenibles'!$E$36:$P$36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AVALES 2023</c:v>
          </c:tx>
          <c:spPr>
            <a:ln w="38100" cap="rnd" cmpd="sng">
              <a:solidFill>
                <a:srgbClr val="70AD47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name>Tendencia avales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'Compras sostenibles'!$E$34:$P$34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'Compras sostenibles'!$E$39:$P$39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N°</a:t>
                </a:r>
                <a:r>
                  <a:rPr lang="es-CO" baseline="0"/>
                  <a:t> de procesos contractuales</a:t>
                </a:r>
              </a:p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s-CO" baseline="0"/>
                  <a:t>con aval ambiental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2.1820217973989873E-3"/>
              <c:y val="0.18520759625119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INDICADOR AVALES AMBIENTALES 2023</a:t>
            </a:r>
          </a:p>
        </c:rich>
      </c:tx>
      <c:layout>
        <c:manualLayout>
          <c:xMode val="edge"/>
          <c:yMode val="edge"/>
          <c:x val="0.161539704540159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AVALES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'Compras sostenibles'!$E$34:$P$34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'Compras sostenibles'!$E$40:$P$40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145040045331774"/>
          <c:y val="0.94486520880016112"/>
          <c:w val="0.72925141399167392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400" i="1"/>
              <a:t>EJECUCIÓN ACTIVIDADES 2022 vs 2023</a:t>
            </a:r>
          </a:p>
        </c:rich>
      </c:tx>
      <c:layout>
        <c:manualLayout>
          <c:xMode val="edge"/>
          <c:yMode val="edge"/>
          <c:x val="0.1602138775027348"/>
          <c:y val="2.02642176464773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624015474164025"/>
          <c:y val="0.10871000997625956"/>
          <c:w val="0.85931240209866511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3366C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sostenibles'!$E$38:$P$38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50000"/>
                </a:srgbClr>
              </a:solidFill>
              <a:ln w="9525">
                <a:noFill/>
              </a:ln>
              <a:effectLst/>
            </c:spPr>
          </c:marker>
          <c:trendline>
            <c:name>Tendencia actividades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sostenibles'!$E$41:$P$41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N° actividades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INDICADOR EJECUCIÓN ACTIVIDADES 2023</a:t>
            </a:r>
          </a:p>
        </c:rich>
      </c:tx>
      <c:layout>
        <c:manualLayout>
          <c:xMode val="edge"/>
          <c:yMode val="edge"/>
          <c:x val="0.153185917839633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ACTIVIDADES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sostenibles'!$E$42:$P$42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400" i="1"/>
              <a:t>COBERTURA DE ACTIVIDADES 2023</a:t>
            </a:r>
          </a:p>
        </c:rich>
      </c:tx>
      <c:layout>
        <c:manualLayout>
          <c:xMode val="edge"/>
          <c:yMode val="edge"/>
          <c:x val="0.21376023847135481"/>
          <c:y val="2.02631374137659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624015474164025"/>
          <c:y val="0.12898522670806833"/>
          <c:w val="0.85931240209866511"/>
          <c:h val="0.70565567832818143"/>
        </c:manualLayout>
      </c:layout>
      <c:lineChart>
        <c:grouping val="standard"/>
        <c:varyColors val="0"/>
        <c:ser>
          <c:idx val="0"/>
          <c:order val="0"/>
          <c:tx>
            <c:v>Objeto</c:v>
          </c:tx>
          <c:spPr>
            <a:ln w="28575" cap="rnd" cmpd="dbl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sostenibles'!$E$48:$P$48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A-453F-846D-8302CF7FF489}"/>
            </c:ext>
          </c:extLst>
        </c:ser>
        <c:ser>
          <c:idx val="1"/>
          <c:order val="1"/>
          <c:tx>
            <c:v>Asistentes</c:v>
          </c:tx>
          <c:spPr>
            <a:ln w="28575" cap="rnd" cmpd="dbl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A5A5A5">
                  <a:lumMod val="50000"/>
                </a:srgbClr>
              </a:solidFill>
              <a:ln w="9525">
                <a:noFill/>
              </a:ln>
              <a:effectLst/>
            </c:spPr>
          </c:marker>
          <c:trendline>
            <c:name>Tendencia cobertura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sostenibles'!$E$47:$P$47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A-453F-846D-8302CF7FF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N° personas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energía'!$E$47:$P$47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34925" cap="rnd" cmpd="dbl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('Programa agua y energía'!$D$48,'Programa agua y energía'!$E$49:$O$49)</c:f>
              <c:numCache>
                <c:formatCode>0%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E-490A-86F2-A30D79AD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CALIFICACIÓN</a:t>
            </a:r>
            <a:r>
              <a:rPr lang="en-US" baseline="0"/>
              <a:t> / N°</a:t>
            </a:r>
            <a:r>
              <a:rPr lang="en-US"/>
              <a:t> ACTIVIDADES 2023</a:t>
            </a:r>
          </a:p>
        </c:rich>
      </c:tx>
      <c:layout>
        <c:manualLayout>
          <c:xMode val="edge"/>
          <c:yMode val="edge"/>
          <c:x val="0.1826194667732143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Actividades</c:v>
          </c:tx>
          <c:spPr>
            <a:solidFill>
              <a:srgbClr val="A9D18E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'Prácticas sostenibles'!$E$46:$P$46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sostenibles'!$E$38:$P$38</c:f>
              <c:numCache>
                <c:formatCode>General</c:formatCode>
                <c:ptCount val="1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A6A6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4-B1FE-4338-A1A9-A36178F60A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Calificación</c:v>
          </c:tx>
          <c:spPr>
            <a:ln w="22225" cap="rnd" cmpd="sng">
              <a:solidFill>
                <a:srgbClr val="BA8CDC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sng" strike="noStrike" kern="1200" baseline="0">
                    <a:solidFill>
                      <a:srgbClr val="7030A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calificación</c:name>
            <c:spPr>
              <a:ln w="12700" cap="rnd" cmpd="sng">
                <a:solidFill>
                  <a:srgbClr val="0070C0"/>
                </a:solidFill>
                <a:prstDash val="lgDashDot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sostenibles'!$E$46:$P$46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sostenibles'!$E$49:$P$49</c:f>
              <c:numCache>
                <c:formatCode>General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1FE-4338-A1A9-A36178F6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575664"/>
        <c:axId val="607574832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75748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607575664"/>
        <c:crosses val="max"/>
        <c:crossBetween val="between"/>
      </c:valAx>
      <c:catAx>
        <c:axId val="60757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7574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74596467547910161"/>
          <c:h val="5.5135015937293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i="1"/>
              <a:t>CONSUMO 2022 vs 2023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846264957433975"/>
          <c:y val="0.10871000997625956"/>
          <c:w val="0.85708990726596557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>
                  <a:lumMod val="75000"/>
                </a:srgbClr>
              </a:solidFill>
              <a:ln w="9525">
                <a:noFill/>
              </a:ln>
              <a:effectLst/>
            </c:spPr>
          </c:marker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energía'!$E$52:$P$52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ED7D31">
                  <a:lumMod val="75000"/>
                </a:srgbClr>
              </a:solidFill>
              <a:ln w="9525">
                <a:noFill/>
              </a:ln>
              <a:effectLst/>
            </c:spPr>
          </c:marker>
          <c:trendline>
            <c:name>Tendencia consumo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energía'!$E$56:$P$56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kWH consumidos</a:t>
                </a:r>
              </a:p>
            </c:rich>
          </c:tx>
          <c:layout>
            <c:manualLayout>
              <c:xMode val="edge"/>
              <c:yMode val="edge"/>
              <c:x val="1.5557463828896598E-2"/>
              <c:y val="0.35209883018297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INDICADOR PER CÁPITA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energía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energía'!$E$60:$P$60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34925" cap="rnd" cmpd="dbl">
              <a:solidFill>
                <a:srgbClr val="FFAA43"/>
              </a:solidFill>
              <a:round/>
            </a:ln>
            <a:effectLst/>
          </c:spPr>
          <c:marker>
            <c:symbol val="none"/>
          </c:marker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('Programa agua y energía'!$D$61,'Programa agua y energía'!$E$62:$O$62)</c:f>
              <c:numCache>
                <c:formatCode>0%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F-4CD6-91DB-A0259274E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014992"/>
        <c:axId val="1017007504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101700750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17014992"/>
        <c:crosses val="max"/>
        <c:crossBetween val="between"/>
      </c:valAx>
      <c:catAx>
        <c:axId val="1017014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7007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86116341046"/>
          <c:h val="5.2705996390148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4968652254355083"/>
          <c:w val="0.88384082176439926"/>
          <c:h val="0.6439774624412431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rgbClr val="E7E6E6">
                  <a:lumMod val="50000"/>
                </a:srgb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residuos'!$E$41:$P$41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residuos'!$E$42:$P$42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 cmpd="sng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residuos'!$E$41:$P$41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residuos'!$E$43:$P$43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</a:t>
            </a:r>
          </a:p>
        </c:rich>
      </c:tx>
      <c:layout>
        <c:manualLayout>
          <c:xMode val="edge"/>
          <c:yMode val="edge"/>
          <c:x val="0.3270740552842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rgbClr val="A6A6A6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residuos'!$E$41:$P$41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residuos'!$E$44:$P$44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062875087107097"/>
          <c:y val="0.1321251476123444"/>
          <c:w val="0.87492386357053964"/>
          <c:h val="0.62641608751003686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rgbClr val="FF6969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6969"/>
              </a:solidFill>
              <a:ln w="9525">
                <a:noFill/>
              </a:ln>
              <a:effectLst/>
            </c:spPr>
          </c:marker>
          <c:cat>
            <c:strRef>
              <c:f>'Manejo integral de residuos'!$E$48:$P$48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residuos'!$E$49:$P$49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 cmpd="sng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'Manejo integral de residuos'!$E$48:$P$48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residuos'!$E$50:$P$50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6E-3"/>
              <c:y val="0.287706945362460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</a:t>
            </a:r>
            <a:r>
              <a:rPr lang="en-US" sz="1200" baseline="0"/>
              <a:t> DE ENTREGA</a:t>
            </a:r>
            <a:endParaRPr lang="en-US" sz="1200"/>
          </a:p>
        </c:rich>
      </c:tx>
      <c:layout>
        <c:manualLayout>
          <c:xMode val="edge"/>
          <c:yMode val="edge"/>
          <c:x val="0.3349218403859380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rgbClr val="C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00206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residuos'!$E$48:$P$48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residuos'!$E$51:$P$51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272268193295167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954570906493055"/>
          <c:y val="0.12041761982878345"/>
          <c:w val="0.87046538447360988"/>
          <c:h val="0.62056212097257801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>
                  <a:lumMod val="65000"/>
                  <a:lumOff val="35000"/>
                </a:sys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residuos'!$E$55:$P$55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residuos'!$E$56:$P$56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>
              <a:solidFill>
                <a:sysClr val="windowText" lastClr="000000">
                  <a:lumMod val="75000"/>
                  <a:lumOff val="25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>
                  <a:lumMod val="85000"/>
                  <a:lumOff val="15000"/>
                </a:sys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residuos'!$E$55:$P$55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residuos'!$E$57:$P$57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D2-4AF8-99A2-96723335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29356087231676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8617731055413282"/>
          <c:h val="7.6335321933337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image" Target="../media/image2.jpeg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36</xdr:row>
      <xdr:rowOff>34968</xdr:rowOff>
    </xdr:from>
    <xdr:to>
      <xdr:col>21</xdr:col>
      <xdr:colOff>1094508</xdr:colOff>
      <xdr:row>47</xdr:row>
      <xdr:rowOff>429491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E8B4933-C405-44AF-8D87-50A08BDA96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36</xdr:row>
      <xdr:rowOff>44448</xdr:rowOff>
    </xdr:from>
    <xdr:to>
      <xdr:col>24</xdr:col>
      <xdr:colOff>3006436</xdr:colOff>
      <xdr:row>47</xdr:row>
      <xdr:rowOff>429491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8AF034F-C32E-4446-8879-664F38A2E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40665</xdr:colOff>
      <xdr:row>49</xdr:row>
      <xdr:rowOff>40666</xdr:rowOff>
    </xdr:from>
    <xdr:to>
      <xdr:col>21</xdr:col>
      <xdr:colOff>1094509</xdr:colOff>
      <xdr:row>60</xdr:row>
      <xdr:rowOff>457200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CE60984-B076-4A29-A358-91D4A0704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1191492</xdr:colOff>
      <xdr:row>49</xdr:row>
      <xdr:rowOff>42428</xdr:rowOff>
    </xdr:from>
    <xdr:to>
      <xdr:col>24</xdr:col>
      <xdr:colOff>3020291</xdr:colOff>
      <xdr:row>60</xdr:row>
      <xdr:rowOff>457200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EB6A708-3E86-4EF9-A881-5ADAC79F0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585108</xdr:colOff>
      <xdr:row>0</xdr:row>
      <xdr:rowOff>149678</xdr:rowOff>
    </xdr:from>
    <xdr:to>
      <xdr:col>2</xdr:col>
      <xdr:colOff>983525</xdr:colOff>
      <xdr:row>3</xdr:row>
      <xdr:rowOff>93983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0793AC-E6C8-AA09-7ACF-09841FC0E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108" y="149678"/>
          <a:ext cx="3460024" cy="583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39</xdr:row>
      <xdr:rowOff>34968</xdr:rowOff>
    </xdr:from>
    <xdr:to>
      <xdr:col>21</xdr:col>
      <xdr:colOff>1094508</xdr:colOff>
      <xdr:row>44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5F8896-D2E2-4680-9DC4-867C0467D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39</xdr:row>
      <xdr:rowOff>44447</xdr:rowOff>
    </xdr:from>
    <xdr:to>
      <xdr:col>24</xdr:col>
      <xdr:colOff>3006436</xdr:colOff>
      <xdr:row>44</xdr:row>
      <xdr:rowOff>468085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351292-7BB1-4308-BF64-FD2649E92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35858</xdr:colOff>
      <xdr:row>46</xdr:row>
      <xdr:rowOff>44823</xdr:rowOff>
    </xdr:from>
    <xdr:to>
      <xdr:col>21</xdr:col>
      <xdr:colOff>1080186</xdr:colOff>
      <xdr:row>51</xdr:row>
      <xdr:rowOff>439345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B175F6D-0651-450A-8503-7B34DC395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1183342</xdr:colOff>
      <xdr:row>46</xdr:row>
      <xdr:rowOff>53788</xdr:rowOff>
    </xdr:from>
    <xdr:to>
      <xdr:col>24</xdr:col>
      <xdr:colOff>3003823</xdr:colOff>
      <xdr:row>51</xdr:row>
      <xdr:rowOff>438830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B30A695-39B0-48BB-A1D0-CAAAF0FFE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32657</xdr:colOff>
      <xdr:row>53</xdr:row>
      <xdr:rowOff>54428</xdr:rowOff>
    </xdr:from>
    <xdr:to>
      <xdr:col>21</xdr:col>
      <xdr:colOff>1076985</xdr:colOff>
      <xdr:row>58</xdr:row>
      <xdr:rowOff>448949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3D4CF9AB-1CD9-4791-BEE3-6919F0F9A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1186543</xdr:colOff>
      <xdr:row>53</xdr:row>
      <xdr:rowOff>65314</xdr:rowOff>
    </xdr:from>
    <xdr:to>
      <xdr:col>24</xdr:col>
      <xdr:colOff>3007024</xdr:colOff>
      <xdr:row>58</xdr:row>
      <xdr:rowOff>450355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2613145-1FDC-484E-836A-2B3CF3B6F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54429</xdr:colOff>
      <xdr:row>60</xdr:row>
      <xdr:rowOff>43543</xdr:rowOff>
    </xdr:from>
    <xdr:to>
      <xdr:col>21</xdr:col>
      <xdr:colOff>1098757</xdr:colOff>
      <xdr:row>65</xdr:row>
      <xdr:rowOff>448951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89C8F9F9-ED37-4EAE-98E1-F30A13F14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1186543</xdr:colOff>
      <xdr:row>60</xdr:row>
      <xdr:rowOff>43543</xdr:rowOff>
    </xdr:from>
    <xdr:to>
      <xdr:col>24</xdr:col>
      <xdr:colOff>3007024</xdr:colOff>
      <xdr:row>65</xdr:row>
      <xdr:rowOff>439471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C2CFC1AB-A9B1-41BA-92FD-59C606862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530679</xdr:colOff>
      <xdr:row>0</xdr:row>
      <xdr:rowOff>163285</xdr:rowOff>
    </xdr:from>
    <xdr:to>
      <xdr:col>2</xdr:col>
      <xdr:colOff>927191</xdr:colOff>
      <xdr:row>3</xdr:row>
      <xdr:rowOff>113305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12FB45-2962-426D-8E22-2D5EA25AC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163285"/>
          <a:ext cx="3458119" cy="589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32</xdr:row>
      <xdr:rowOff>34968</xdr:rowOff>
    </xdr:from>
    <xdr:to>
      <xdr:col>21</xdr:col>
      <xdr:colOff>1094508</xdr:colOff>
      <xdr:row>41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57D6745-1921-444A-A4A4-881A6956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32</xdr:row>
      <xdr:rowOff>44448</xdr:rowOff>
    </xdr:from>
    <xdr:to>
      <xdr:col>24</xdr:col>
      <xdr:colOff>3006436</xdr:colOff>
      <xdr:row>41</xdr:row>
      <xdr:rowOff>429491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B2287FE-AA91-4D31-AA37-FF9AF6154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559796</xdr:colOff>
      <xdr:row>0</xdr:row>
      <xdr:rowOff>172811</xdr:rowOff>
    </xdr:from>
    <xdr:to>
      <xdr:col>2</xdr:col>
      <xdr:colOff>954403</xdr:colOff>
      <xdr:row>3</xdr:row>
      <xdr:rowOff>117116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94AB9-2685-456D-A910-AF1404025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796" y="172811"/>
          <a:ext cx="3456214" cy="5838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32</xdr:row>
      <xdr:rowOff>34968</xdr:rowOff>
    </xdr:from>
    <xdr:to>
      <xdr:col>21</xdr:col>
      <xdr:colOff>1094508</xdr:colOff>
      <xdr:row>40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52DA2FB-5432-498F-995F-8BF732856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32</xdr:row>
      <xdr:rowOff>44448</xdr:rowOff>
    </xdr:from>
    <xdr:to>
      <xdr:col>24</xdr:col>
      <xdr:colOff>3006436</xdr:colOff>
      <xdr:row>40</xdr:row>
      <xdr:rowOff>429491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45C946-A1EE-40A0-A58E-557513AE4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643347</xdr:colOff>
      <xdr:row>0</xdr:row>
      <xdr:rowOff>172811</xdr:rowOff>
    </xdr:from>
    <xdr:to>
      <xdr:col>2</xdr:col>
      <xdr:colOff>1034144</xdr:colOff>
      <xdr:row>3</xdr:row>
      <xdr:rowOff>113306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2BF03-21D1-4825-9322-1FB7F9392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347" y="172811"/>
          <a:ext cx="3452404" cy="5800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34</xdr:row>
      <xdr:rowOff>34968</xdr:rowOff>
    </xdr:from>
    <xdr:to>
      <xdr:col>21</xdr:col>
      <xdr:colOff>1094508</xdr:colOff>
      <xdr:row>42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D8B5B2-B3B0-44F2-9E79-69EF119D2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34</xdr:row>
      <xdr:rowOff>44448</xdr:rowOff>
    </xdr:from>
    <xdr:to>
      <xdr:col>24</xdr:col>
      <xdr:colOff>3006436</xdr:colOff>
      <xdr:row>42</xdr:row>
      <xdr:rowOff>429491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9F0B6E-7794-41C8-982A-B1A8D286F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50180</xdr:colOff>
      <xdr:row>44</xdr:row>
      <xdr:rowOff>34968</xdr:rowOff>
    </xdr:from>
    <xdr:to>
      <xdr:col>21</xdr:col>
      <xdr:colOff>1094508</xdr:colOff>
      <xdr:row>50</xdr:row>
      <xdr:rowOff>429491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92FC89-D1E1-4B7C-8683-9C2213C1B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1185955</xdr:colOff>
      <xdr:row>44</xdr:row>
      <xdr:rowOff>44448</xdr:rowOff>
    </xdr:from>
    <xdr:to>
      <xdr:col>24</xdr:col>
      <xdr:colOff>3006436</xdr:colOff>
      <xdr:row>50</xdr:row>
      <xdr:rowOff>429491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0080D51-B29A-4BD6-8382-788EF061C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569594</xdr:colOff>
      <xdr:row>0</xdr:row>
      <xdr:rowOff>149679</xdr:rowOff>
    </xdr:from>
    <xdr:to>
      <xdr:col>2</xdr:col>
      <xdr:colOff>964201</xdr:colOff>
      <xdr:row>3</xdr:row>
      <xdr:rowOff>92079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172DD8D-CF1D-4011-8FCF-DED4F8076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4" y="149679"/>
          <a:ext cx="3456214" cy="58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5B25-800C-4D73-95FA-B533E67038F0}">
  <sheetPr codeName="Hoja1"/>
  <dimension ref="A1:Y69"/>
  <sheetViews>
    <sheetView tabSelected="1" zoomScale="70" zoomScaleNormal="70" workbookViewId="0">
      <selection sqref="A1:C4"/>
    </sheetView>
  </sheetViews>
  <sheetFormatPr baseColWidth="10" defaultColWidth="11.44140625" defaultRowHeight="13.8" x14ac:dyDescent="0.3"/>
  <cols>
    <col min="1" max="1" width="21.109375" style="1" customWidth="1"/>
    <col min="2" max="2" width="23.6640625" style="1" customWidth="1"/>
    <col min="3" max="24" width="22.6640625" style="1" customWidth="1"/>
    <col min="25" max="25" width="44.6640625" style="1" customWidth="1"/>
    <col min="26" max="16384" width="11.44140625" style="1"/>
  </cols>
  <sheetData>
    <row r="1" spans="1:25" x14ac:dyDescent="0.3">
      <c r="A1" s="178"/>
      <c r="B1" s="178"/>
      <c r="C1" s="178"/>
      <c r="D1" s="179" t="s">
        <v>0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80" t="s">
        <v>69</v>
      </c>
      <c r="Y1" s="180"/>
    </row>
    <row r="2" spans="1:25" x14ac:dyDescent="0.3">
      <c r="A2" s="178"/>
      <c r="B2" s="178"/>
      <c r="C2" s="178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81" t="s">
        <v>70</v>
      </c>
      <c r="Y2" s="181"/>
    </row>
    <row r="3" spans="1:25" ht="22.2" x14ac:dyDescent="0.3">
      <c r="A3" s="178"/>
      <c r="B3" s="178"/>
      <c r="C3" s="178"/>
      <c r="D3" s="182" t="s">
        <v>1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3" t="s">
        <v>71</v>
      </c>
      <c r="Y3" s="183"/>
    </row>
    <row r="4" spans="1:25" ht="22.2" x14ac:dyDescent="0.3">
      <c r="A4" s="178"/>
      <c r="B4" s="178"/>
      <c r="C4" s="178"/>
      <c r="D4" s="182" t="s">
        <v>85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1" t="s">
        <v>2</v>
      </c>
      <c r="Y4" s="181"/>
    </row>
    <row r="5" spans="1:25" ht="3.9" customHeight="1" x14ac:dyDescent="0.3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</row>
    <row r="6" spans="1:25" ht="33" customHeight="1" x14ac:dyDescent="0.3">
      <c r="A6" s="151" t="s">
        <v>3</v>
      </c>
      <c r="B6" s="151"/>
      <c r="C6" s="125"/>
      <c r="D6" s="125"/>
      <c r="E6" s="125"/>
      <c r="F6" s="125"/>
      <c r="G6" s="125"/>
      <c r="H6" s="125"/>
      <c r="I6" s="125"/>
      <c r="J6" s="151" t="s">
        <v>4</v>
      </c>
      <c r="K6" s="151"/>
      <c r="L6" s="151"/>
      <c r="M6" s="125"/>
      <c r="N6" s="125"/>
      <c r="O6" s="125"/>
      <c r="P6" s="125"/>
      <c r="Q6" s="125"/>
      <c r="R6" s="151" t="s">
        <v>8</v>
      </c>
      <c r="S6" s="151"/>
      <c r="T6" s="151"/>
      <c r="U6" s="125"/>
      <c r="V6" s="125"/>
      <c r="W6" s="125"/>
      <c r="X6" s="125"/>
      <c r="Y6" s="125"/>
    </row>
    <row r="7" spans="1:25" ht="33" customHeight="1" x14ac:dyDescent="0.3">
      <c r="A7" s="151" t="s">
        <v>5</v>
      </c>
      <c r="B7" s="151"/>
      <c r="C7" s="125" t="s">
        <v>110</v>
      </c>
      <c r="D7" s="125"/>
      <c r="E7" s="125"/>
      <c r="F7" s="125"/>
      <c r="G7" s="125"/>
      <c r="H7" s="125"/>
      <c r="I7" s="125"/>
      <c r="J7" s="151" t="s">
        <v>6</v>
      </c>
      <c r="K7" s="151"/>
      <c r="L7" s="151"/>
      <c r="M7" s="132" t="s">
        <v>202</v>
      </c>
      <c r="N7" s="132"/>
      <c r="O7" s="132"/>
      <c r="P7" s="132"/>
      <c r="Q7" s="132"/>
      <c r="R7" s="151" t="s">
        <v>7</v>
      </c>
      <c r="S7" s="151"/>
      <c r="T7" s="151"/>
      <c r="U7" s="125">
        <v>2023</v>
      </c>
      <c r="V7" s="125"/>
      <c r="W7" s="125"/>
      <c r="X7" s="125"/>
      <c r="Y7" s="125"/>
    </row>
    <row r="8" spans="1:25" ht="33" customHeight="1" x14ac:dyDescent="0.3">
      <c r="A8" s="151" t="s">
        <v>75</v>
      </c>
      <c r="B8" s="151"/>
      <c r="C8" s="151"/>
      <c r="D8" s="151"/>
      <c r="E8" s="151"/>
      <c r="F8" s="151"/>
      <c r="G8" s="151"/>
      <c r="H8" s="151"/>
      <c r="I8" s="151"/>
      <c r="J8" s="151" t="s">
        <v>83</v>
      </c>
      <c r="K8" s="151"/>
      <c r="L8" s="151"/>
      <c r="M8" s="151"/>
      <c r="N8" s="151"/>
      <c r="O8" s="151"/>
      <c r="P8" s="151"/>
      <c r="Q8" s="151"/>
      <c r="R8" s="151"/>
      <c r="S8" s="151" t="s">
        <v>84</v>
      </c>
      <c r="T8" s="151"/>
      <c r="U8" s="151"/>
      <c r="V8" s="151"/>
      <c r="W8" s="151"/>
      <c r="X8" s="151"/>
      <c r="Y8" s="151"/>
    </row>
    <row r="9" spans="1:25" s="6" customFormat="1" ht="60" customHeight="1" x14ac:dyDescent="0.3">
      <c r="A9" s="132" t="s">
        <v>76</v>
      </c>
      <c r="B9" s="132"/>
      <c r="C9" s="132"/>
      <c r="D9" s="132"/>
      <c r="E9" s="132"/>
      <c r="F9" s="132"/>
      <c r="G9" s="132"/>
      <c r="H9" s="132"/>
      <c r="I9" s="132"/>
      <c r="J9" s="132" t="s">
        <v>81</v>
      </c>
      <c r="K9" s="132"/>
      <c r="L9" s="132"/>
      <c r="M9" s="132"/>
      <c r="N9" s="132"/>
      <c r="O9" s="132"/>
      <c r="P9" s="132"/>
      <c r="Q9" s="132"/>
      <c r="R9" s="132"/>
      <c r="S9" s="152" t="s">
        <v>80</v>
      </c>
      <c r="T9" s="153"/>
      <c r="U9" s="153"/>
      <c r="V9" s="153"/>
      <c r="W9" s="153"/>
      <c r="X9" s="153"/>
      <c r="Y9" s="154"/>
    </row>
    <row r="10" spans="1:25" s="6" customFormat="1" ht="60" customHeight="1" x14ac:dyDescent="0.3">
      <c r="A10" s="132"/>
      <c r="B10" s="132"/>
      <c r="C10" s="132"/>
      <c r="D10" s="132"/>
      <c r="E10" s="132"/>
      <c r="F10" s="132"/>
      <c r="G10" s="132"/>
      <c r="H10" s="132"/>
      <c r="I10" s="132"/>
      <c r="J10" s="132" t="s">
        <v>82</v>
      </c>
      <c r="K10" s="132"/>
      <c r="L10" s="132"/>
      <c r="M10" s="132"/>
      <c r="N10" s="132"/>
      <c r="O10" s="132"/>
      <c r="P10" s="132"/>
      <c r="Q10" s="132"/>
      <c r="R10" s="132"/>
      <c r="S10" s="152" t="s">
        <v>80</v>
      </c>
      <c r="T10" s="153"/>
      <c r="U10" s="153"/>
      <c r="V10" s="153"/>
      <c r="W10" s="153"/>
      <c r="X10" s="153"/>
      <c r="Y10" s="154"/>
    </row>
    <row r="11" spans="1:25" s="6" customFormat="1" ht="33" customHeight="1" x14ac:dyDescent="0.3">
      <c r="A11" s="151" t="s">
        <v>72</v>
      </c>
      <c r="B11" s="151"/>
      <c r="C11" s="151"/>
      <c r="D11" s="151"/>
      <c r="E11" s="151"/>
      <c r="F11" s="151"/>
      <c r="G11" s="151"/>
      <c r="H11" s="151"/>
      <c r="I11" s="151"/>
      <c r="J11" s="151" t="s">
        <v>73</v>
      </c>
      <c r="K11" s="151"/>
      <c r="L11" s="151"/>
      <c r="M11" s="151"/>
      <c r="N11" s="151"/>
      <c r="O11" s="151"/>
      <c r="P11" s="151"/>
      <c r="Q11" s="151"/>
      <c r="R11" s="151"/>
      <c r="S11" s="151" t="s">
        <v>74</v>
      </c>
      <c r="T11" s="151"/>
      <c r="U11" s="151"/>
      <c r="V11" s="151"/>
      <c r="W11" s="151"/>
      <c r="X11" s="151"/>
      <c r="Y11" s="151"/>
    </row>
    <row r="12" spans="1:25" ht="60" customHeight="1" x14ac:dyDescent="0.3">
      <c r="A12" s="132" t="s">
        <v>78</v>
      </c>
      <c r="B12" s="132"/>
      <c r="C12" s="132"/>
      <c r="D12" s="132"/>
      <c r="E12" s="132"/>
      <c r="F12" s="132"/>
      <c r="G12" s="132"/>
      <c r="H12" s="132"/>
      <c r="I12" s="132"/>
      <c r="J12" s="132" t="s">
        <v>77</v>
      </c>
      <c r="K12" s="132"/>
      <c r="L12" s="132"/>
      <c r="M12" s="132"/>
      <c r="N12" s="132"/>
      <c r="O12" s="132"/>
      <c r="P12" s="132"/>
      <c r="Q12" s="132"/>
      <c r="R12" s="132"/>
      <c r="S12" s="132" t="s">
        <v>252</v>
      </c>
      <c r="T12" s="132"/>
      <c r="U12" s="132"/>
      <c r="V12" s="132"/>
      <c r="W12" s="132"/>
      <c r="X12" s="132"/>
      <c r="Y12" s="132"/>
    </row>
    <row r="13" spans="1:25" ht="60" customHeight="1" x14ac:dyDescent="0.3">
      <c r="A13" s="132" t="s">
        <v>79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 t="s">
        <v>253</v>
      </c>
      <c r="T13" s="132"/>
      <c r="U13" s="132"/>
      <c r="V13" s="132"/>
      <c r="W13" s="132"/>
      <c r="X13" s="132"/>
      <c r="Y13" s="132"/>
    </row>
    <row r="14" spans="1:25" x14ac:dyDescent="0.3">
      <c r="A14" s="133" t="s">
        <v>9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spans="1:25" x14ac:dyDescent="0.3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</row>
    <row r="16" spans="1:25" x14ac:dyDescent="0.3">
      <c r="A16" s="151" t="s">
        <v>10</v>
      </c>
      <c r="B16" s="151"/>
      <c r="C16" s="151"/>
      <c r="D16" s="151" t="s">
        <v>11</v>
      </c>
      <c r="E16" s="151"/>
      <c r="F16" s="151"/>
      <c r="G16" s="151"/>
      <c r="H16" s="151"/>
      <c r="I16" s="151"/>
      <c r="J16" s="151"/>
      <c r="K16" s="151" t="s">
        <v>272</v>
      </c>
      <c r="L16" s="151"/>
      <c r="M16" s="151"/>
      <c r="N16" s="151"/>
      <c r="O16" s="151"/>
      <c r="P16" s="151"/>
      <c r="Q16" s="151" t="s">
        <v>12</v>
      </c>
      <c r="R16" s="151"/>
      <c r="S16" s="151"/>
      <c r="T16" s="151" t="s">
        <v>13</v>
      </c>
      <c r="U16" s="151"/>
      <c r="V16" s="151"/>
      <c r="W16" s="151" t="s">
        <v>14</v>
      </c>
      <c r="X16" s="151"/>
      <c r="Y16" s="151"/>
    </row>
    <row r="17" spans="1:25" ht="18" customHeight="1" x14ac:dyDescent="0.3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</row>
    <row r="18" spans="1:25" ht="60" customHeight="1" x14ac:dyDescent="0.3">
      <c r="A18" s="132" t="s">
        <v>86</v>
      </c>
      <c r="B18" s="132"/>
      <c r="C18" s="132"/>
      <c r="D18" s="169" t="s">
        <v>238</v>
      </c>
      <c r="E18" s="170"/>
      <c r="F18" s="170"/>
      <c r="G18" s="170"/>
      <c r="H18" s="171"/>
      <c r="I18" s="172" t="s">
        <v>241</v>
      </c>
      <c r="J18" s="173"/>
      <c r="K18" s="132" t="s">
        <v>90</v>
      </c>
      <c r="L18" s="132"/>
      <c r="M18" s="132"/>
      <c r="N18" s="132"/>
      <c r="O18" s="132"/>
      <c r="P18" s="132"/>
      <c r="Q18" s="125" t="s">
        <v>92</v>
      </c>
      <c r="R18" s="125"/>
      <c r="S18" s="125"/>
      <c r="T18" s="168" t="s">
        <v>93</v>
      </c>
      <c r="U18" s="168"/>
      <c r="V18" s="168"/>
      <c r="W18" s="125" t="s">
        <v>94</v>
      </c>
      <c r="X18" s="125"/>
      <c r="Y18" s="125"/>
    </row>
    <row r="19" spans="1:25" ht="60" customHeight="1" x14ac:dyDescent="0.3">
      <c r="A19" s="132" t="s">
        <v>87</v>
      </c>
      <c r="B19" s="132"/>
      <c r="C19" s="132"/>
      <c r="D19" s="169" t="s">
        <v>238</v>
      </c>
      <c r="E19" s="170"/>
      <c r="F19" s="170"/>
      <c r="G19" s="170"/>
      <c r="H19" s="171"/>
      <c r="I19" s="174"/>
      <c r="J19" s="175"/>
      <c r="K19" s="132" t="s">
        <v>90</v>
      </c>
      <c r="L19" s="132"/>
      <c r="M19" s="132"/>
      <c r="N19" s="132"/>
      <c r="O19" s="132"/>
      <c r="P19" s="132"/>
      <c r="Q19" s="125"/>
      <c r="R19" s="125"/>
      <c r="S19" s="125"/>
      <c r="T19" s="168"/>
      <c r="U19" s="168"/>
      <c r="V19" s="168"/>
      <c r="W19" s="125"/>
      <c r="X19" s="125"/>
      <c r="Y19" s="125"/>
    </row>
    <row r="20" spans="1:25" ht="60" customHeight="1" x14ac:dyDescent="0.3">
      <c r="A20" s="132" t="s">
        <v>88</v>
      </c>
      <c r="B20" s="132"/>
      <c r="C20" s="132"/>
      <c r="D20" s="169" t="s">
        <v>239</v>
      </c>
      <c r="E20" s="170"/>
      <c r="F20" s="170"/>
      <c r="G20" s="170"/>
      <c r="H20" s="171"/>
      <c r="I20" s="174"/>
      <c r="J20" s="175"/>
      <c r="K20" s="132" t="s">
        <v>91</v>
      </c>
      <c r="L20" s="132"/>
      <c r="M20" s="132"/>
      <c r="N20" s="132"/>
      <c r="O20" s="132"/>
      <c r="P20" s="132"/>
      <c r="Q20" s="125"/>
      <c r="R20" s="125"/>
      <c r="S20" s="125"/>
      <c r="T20" s="168"/>
      <c r="U20" s="168"/>
      <c r="V20" s="168"/>
      <c r="W20" s="125"/>
      <c r="X20" s="125"/>
      <c r="Y20" s="125"/>
    </row>
    <row r="21" spans="1:25" ht="60" customHeight="1" x14ac:dyDescent="0.3">
      <c r="A21" s="132" t="s">
        <v>89</v>
      </c>
      <c r="B21" s="132"/>
      <c r="C21" s="132"/>
      <c r="D21" s="169" t="s">
        <v>240</v>
      </c>
      <c r="E21" s="170"/>
      <c r="F21" s="170"/>
      <c r="G21" s="170"/>
      <c r="H21" s="171"/>
      <c r="I21" s="176"/>
      <c r="J21" s="177"/>
      <c r="K21" s="132" t="s">
        <v>91</v>
      </c>
      <c r="L21" s="132"/>
      <c r="M21" s="132"/>
      <c r="N21" s="132"/>
      <c r="O21" s="132"/>
      <c r="P21" s="132"/>
      <c r="Q21" s="125"/>
      <c r="R21" s="125"/>
      <c r="S21" s="125"/>
      <c r="T21" s="168"/>
      <c r="U21" s="168"/>
      <c r="V21" s="168"/>
      <c r="W21" s="125"/>
      <c r="X21" s="125"/>
      <c r="Y21" s="125"/>
    </row>
    <row r="22" spans="1:25" x14ac:dyDescent="0.3">
      <c r="A22" s="133" t="s">
        <v>15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</row>
    <row r="23" spans="1:25" ht="21" customHeight="1" x14ac:dyDescent="0.3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1:25" x14ac:dyDescent="0.3">
      <c r="A24" s="150" t="s">
        <v>16</v>
      </c>
      <c r="B24" s="150"/>
      <c r="C24" s="134" t="s">
        <v>17</v>
      </c>
      <c r="D24" s="134" t="s">
        <v>18</v>
      </c>
      <c r="E24" s="134" t="s">
        <v>19</v>
      </c>
      <c r="F24" s="150" t="s">
        <v>20</v>
      </c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34" t="s">
        <v>21</v>
      </c>
      <c r="T24" s="134"/>
      <c r="U24" s="134" t="s">
        <v>22</v>
      </c>
      <c r="V24" s="134"/>
      <c r="W24" s="150" t="s">
        <v>23</v>
      </c>
      <c r="X24" s="150"/>
      <c r="Y24" s="150"/>
    </row>
    <row r="25" spans="1:25" ht="33" customHeight="1" x14ac:dyDescent="0.3">
      <c r="A25" s="150"/>
      <c r="B25" s="150"/>
      <c r="C25" s="134"/>
      <c r="D25" s="134"/>
      <c r="E25" s="134"/>
      <c r="F25" s="73" t="s">
        <v>24</v>
      </c>
      <c r="G25" s="74" t="s">
        <v>25</v>
      </c>
      <c r="H25" s="116" t="s">
        <v>278</v>
      </c>
      <c r="I25" s="74" t="s">
        <v>26</v>
      </c>
      <c r="J25" s="74" t="s">
        <v>27</v>
      </c>
      <c r="K25" s="74" t="s">
        <v>28</v>
      </c>
      <c r="L25" s="74" t="s">
        <v>29</v>
      </c>
      <c r="M25" s="74" t="s">
        <v>30</v>
      </c>
      <c r="N25" s="74" t="s">
        <v>31</v>
      </c>
      <c r="O25" s="74" t="s">
        <v>32</v>
      </c>
      <c r="P25" s="74" t="s">
        <v>33</v>
      </c>
      <c r="Q25" s="74" t="s">
        <v>34</v>
      </c>
      <c r="R25" s="74" t="s">
        <v>35</v>
      </c>
      <c r="S25" s="134"/>
      <c r="T25" s="134"/>
      <c r="U25" s="134"/>
      <c r="V25" s="134"/>
      <c r="W25" s="150"/>
      <c r="X25" s="150"/>
      <c r="Y25" s="150"/>
    </row>
    <row r="26" spans="1:25" ht="33" customHeight="1" x14ac:dyDescent="0.3">
      <c r="A26" s="132"/>
      <c r="B26" s="132"/>
      <c r="C26" s="132"/>
      <c r="D26" s="132"/>
      <c r="E26" s="138"/>
      <c r="F26" s="7">
        <f>COUNTIF(G26:R26,"P")</f>
        <v>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139" t="e">
        <f>F27/F26</f>
        <v>#DIV/0!</v>
      </c>
      <c r="T26" s="139"/>
      <c r="U26" s="132"/>
      <c r="V26" s="132"/>
      <c r="W26" s="132"/>
      <c r="X26" s="132"/>
      <c r="Y26" s="132"/>
    </row>
    <row r="27" spans="1:25" ht="33" customHeight="1" x14ac:dyDescent="0.3">
      <c r="A27" s="132"/>
      <c r="B27" s="132"/>
      <c r="C27" s="132"/>
      <c r="D27" s="132"/>
      <c r="E27" s="138"/>
      <c r="F27" s="7">
        <f>COUNTIF(G27:R27,"E")</f>
        <v>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39"/>
      <c r="T27" s="139"/>
      <c r="U27" s="132"/>
      <c r="V27" s="132"/>
      <c r="W27" s="132"/>
      <c r="X27" s="132"/>
      <c r="Y27" s="132"/>
    </row>
    <row r="28" spans="1:25" ht="33" customHeight="1" x14ac:dyDescent="0.3">
      <c r="A28" s="135"/>
      <c r="B28" s="135"/>
      <c r="C28" s="135"/>
      <c r="D28" s="135"/>
      <c r="E28" s="136"/>
      <c r="F28" s="79">
        <f>COUNTIF(G28:R28,"P")</f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137" t="e">
        <f>F29/F28</f>
        <v>#DIV/0!</v>
      </c>
      <c r="T28" s="137"/>
      <c r="U28" s="135"/>
      <c r="V28" s="135"/>
      <c r="W28" s="135"/>
      <c r="X28" s="135"/>
      <c r="Y28" s="135"/>
    </row>
    <row r="29" spans="1:25" ht="33" customHeight="1" x14ac:dyDescent="0.3">
      <c r="A29" s="135"/>
      <c r="B29" s="135"/>
      <c r="C29" s="135"/>
      <c r="D29" s="135"/>
      <c r="E29" s="136"/>
      <c r="F29" s="79">
        <f>COUNTIF(G29:R29,"E")</f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137"/>
      <c r="T29" s="137"/>
      <c r="U29" s="135"/>
      <c r="V29" s="135"/>
      <c r="W29" s="135"/>
      <c r="X29" s="135"/>
      <c r="Y29" s="135"/>
    </row>
    <row r="30" spans="1:25" ht="33" customHeight="1" x14ac:dyDescent="0.3">
      <c r="A30" s="132"/>
      <c r="B30" s="132"/>
      <c r="C30" s="132"/>
      <c r="D30" s="132"/>
      <c r="E30" s="138"/>
      <c r="F30" s="94">
        <f>COUNTIF(G30:R30,"P")</f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39" t="e">
        <f>F31/F30</f>
        <v>#DIV/0!</v>
      </c>
      <c r="T30" s="139"/>
      <c r="U30" s="132"/>
      <c r="V30" s="132"/>
      <c r="W30" s="132"/>
      <c r="X30" s="132"/>
      <c r="Y30" s="132"/>
    </row>
    <row r="31" spans="1:25" ht="33" customHeight="1" x14ac:dyDescent="0.3">
      <c r="A31" s="132"/>
      <c r="B31" s="132"/>
      <c r="C31" s="132"/>
      <c r="D31" s="132"/>
      <c r="E31" s="138"/>
      <c r="F31" s="94">
        <f>COUNTIF(G31:R31,"E")</f>
        <v>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39"/>
      <c r="T31" s="139"/>
      <c r="U31" s="132"/>
      <c r="V31" s="132"/>
      <c r="W31" s="132"/>
      <c r="X31" s="132"/>
      <c r="Y31" s="132"/>
    </row>
    <row r="32" spans="1:25" s="6" customFormat="1" ht="33" customHeight="1" x14ac:dyDescent="0.3">
      <c r="A32" s="135"/>
      <c r="B32" s="135"/>
      <c r="C32" s="135"/>
      <c r="D32" s="135"/>
      <c r="E32" s="136"/>
      <c r="F32" s="95">
        <f>COUNTIF(G32:R32,"P")</f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37" t="e">
        <f>F33/F32</f>
        <v>#DIV/0!</v>
      </c>
      <c r="T32" s="137"/>
      <c r="U32" s="135"/>
      <c r="V32" s="135"/>
      <c r="W32" s="135"/>
      <c r="X32" s="135"/>
      <c r="Y32" s="135"/>
    </row>
    <row r="33" spans="1:25" s="6" customFormat="1" ht="33" customHeight="1" x14ac:dyDescent="0.3">
      <c r="A33" s="135"/>
      <c r="B33" s="135"/>
      <c r="C33" s="135"/>
      <c r="D33" s="135"/>
      <c r="E33" s="136"/>
      <c r="F33" s="95">
        <f>COUNTIF(G33:R33,"E")</f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137"/>
      <c r="T33" s="137"/>
      <c r="U33" s="135"/>
      <c r="V33" s="135"/>
      <c r="W33" s="135"/>
      <c r="X33" s="135"/>
      <c r="Y33" s="135"/>
    </row>
    <row r="34" spans="1:25" ht="4.05" customHeight="1" x14ac:dyDescent="0.3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</row>
    <row r="35" spans="1:25" x14ac:dyDescent="0.3">
      <c r="A35" s="133" t="s">
        <v>36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</row>
    <row r="36" spans="1:25" ht="14.25" customHeight="1" x14ac:dyDescent="0.3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</row>
    <row r="37" spans="1:25" ht="19.05" customHeight="1" x14ac:dyDescent="0.25">
      <c r="A37" s="147" t="s">
        <v>97</v>
      </c>
      <c r="B37" s="147" t="s">
        <v>96</v>
      </c>
      <c r="C37" s="149" t="s">
        <v>14</v>
      </c>
      <c r="D37" s="149" t="s">
        <v>95</v>
      </c>
      <c r="E37" s="149" t="s">
        <v>37</v>
      </c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28" t="s">
        <v>102</v>
      </c>
      <c r="R37" s="128"/>
      <c r="S37" s="125"/>
      <c r="T37" s="125"/>
      <c r="U37" s="125"/>
      <c r="V37" s="125"/>
      <c r="W37" s="125"/>
      <c r="X37" s="125"/>
      <c r="Y37" s="125"/>
    </row>
    <row r="38" spans="1:25" ht="19.05" customHeight="1" x14ac:dyDescent="0.3">
      <c r="A38" s="148"/>
      <c r="B38" s="148"/>
      <c r="C38" s="148"/>
      <c r="D38" s="148"/>
      <c r="E38" s="75" t="s">
        <v>25</v>
      </c>
      <c r="F38" s="117" t="s">
        <v>278</v>
      </c>
      <c r="G38" s="75" t="s">
        <v>26</v>
      </c>
      <c r="H38" s="75" t="s">
        <v>27</v>
      </c>
      <c r="I38" s="75" t="s">
        <v>28</v>
      </c>
      <c r="J38" s="75" t="s">
        <v>29</v>
      </c>
      <c r="K38" s="75" t="s">
        <v>30</v>
      </c>
      <c r="L38" s="75" t="s">
        <v>31</v>
      </c>
      <c r="M38" s="75" t="s">
        <v>32</v>
      </c>
      <c r="N38" s="75" t="s">
        <v>33</v>
      </c>
      <c r="O38" s="75" t="s">
        <v>34</v>
      </c>
      <c r="P38" s="75" t="s">
        <v>35</v>
      </c>
      <c r="Q38" s="128"/>
      <c r="R38" s="128"/>
      <c r="S38" s="125"/>
      <c r="T38" s="125"/>
      <c r="U38" s="125"/>
      <c r="V38" s="125"/>
      <c r="W38" s="125"/>
      <c r="X38" s="125"/>
      <c r="Y38" s="125"/>
    </row>
    <row r="39" spans="1:25" ht="30" customHeight="1" x14ac:dyDescent="0.3">
      <c r="A39" s="140" t="s">
        <v>242</v>
      </c>
      <c r="B39" s="10" t="s">
        <v>38</v>
      </c>
      <c r="C39" s="11" t="s">
        <v>57</v>
      </c>
      <c r="D39" s="11" t="s">
        <v>100</v>
      </c>
      <c r="E39" s="2"/>
      <c r="F39" s="2"/>
      <c r="G39" s="2"/>
      <c r="H39" s="2"/>
      <c r="I39" s="2"/>
      <c r="J39" s="2"/>
      <c r="K39" s="2"/>
      <c r="L39" s="2"/>
      <c r="N39" s="2"/>
      <c r="O39" s="2"/>
      <c r="P39" s="2"/>
      <c r="Q39" s="18" t="s">
        <v>105</v>
      </c>
      <c r="R39" s="19">
        <f>SUM(E39:P39)</f>
        <v>0</v>
      </c>
      <c r="S39" s="125"/>
      <c r="T39" s="125"/>
      <c r="U39" s="125"/>
      <c r="V39" s="125"/>
      <c r="W39" s="125"/>
      <c r="X39" s="125"/>
      <c r="Y39" s="125"/>
    </row>
    <row r="40" spans="1:25" ht="30" customHeight="1" x14ac:dyDescent="0.3">
      <c r="A40" s="141"/>
      <c r="B40" s="10" t="s">
        <v>98</v>
      </c>
      <c r="C40" s="11" t="s">
        <v>99</v>
      </c>
      <c r="D40" s="11" t="s">
        <v>101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8" t="s">
        <v>104</v>
      </c>
      <c r="R40" s="19">
        <f>SUM(E40:P40)</f>
        <v>0</v>
      </c>
      <c r="S40" s="125"/>
      <c r="T40" s="125"/>
      <c r="U40" s="125"/>
      <c r="V40" s="125"/>
      <c r="W40" s="125"/>
      <c r="X40" s="125"/>
      <c r="Y40" s="125"/>
    </row>
    <row r="41" spans="1:25" ht="30" customHeight="1" x14ac:dyDescent="0.3">
      <c r="A41" s="141"/>
      <c r="B41" s="10" t="s">
        <v>39</v>
      </c>
      <c r="C41" s="12" t="s">
        <v>58</v>
      </c>
      <c r="D41" s="11" t="s">
        <v>100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8" t="s">
        <v>103</v>
      </c>
      <c r="R41" s="20" t="e">
        <f>AVERAGEIF(E41:P41,"&gt;0",E41:P41)</f>
        <v>#DIV/0!</v>
      </c>
      <c r="S41" s="125"/>
      <c r="T41" s="125"/>
      <c r="U41" s="125"/>
      <c r="V41" s="125"/>
      <c r="W41" s="125"/>
      <c r="X41" s="125"/>
      <c r="Y41" s="125"/>
    </row>
    <row r="42" spans="1:25" ht="25.05" customHeight="1" x14ac:dyDescent="0.25">
      <c r="A42" s="141"/>
      <c r="B42" s="142" t="s">
        <v>106</v>
      </c>
      <c r="C42" s="143"/>
      <c r="D42" s="143"/>
      <c r="E42" s="9" t="e">
        <f>E39/E40</f>
        <v>#DIV/0!</v>
      </c>
      <c r="F42" s="9" t="e">
        <f t="shared" ref="F42:P42" si="0">F39/F40</f>
        <v>#DIV/0!</v>
      </c>
      <c r="G42" s="9" t="e">
        <f t="shared" si="0"/>
        <v>#DIV/0!</v>
      </c>
      <c r="H42" s="9" t="e">
        <f t="shared" si="0"/>
        <v>#DIV/0!</v>
      </c>
      <c r="I42" s="9" t="e">
        <f t="shared" si="0"/>
        <v>#DIV/0!</v>
      </c>
      <c r="J42" s="9" t="e">
        <f t="shared" si="0"/>
        <v>#DIV/0!</v>
      </c>
      <c r="K42" s="9" t="e">
        <f t="shared" si="0"/>
        <v>#DIV/0!</v>
      </c>
      <c r="L42" s="9" t="e">
        <f t="shared" si="0"/>
        <v>#DIV/0!</v>
      </c>
      <c r="M42" s="9" t="e">
        <f>M40/#REF!</f>
        <v>#REF!</v>
      </c>
      <c r="N42" s="9" t="e">
        <f t="shared" si="0"/>
        <v>#DIV/0!</v>
      </c>
      <c r="O42" s="9" t="e">
        <f t="shared" si="0"/>
        <v>#DIV/0!</v>
      </c>
      <c r="P42" s="9" t="e">
        <f t="shared" si="0"/>
        <v>#DIV/0!</v>
      </c>
      <c r="Q42" s="18" t="s">
        <v>107</v>
      </c>
      <c r="R42" s="19" t="e">
        <f>AVERAGEIF(E42:P42,"&gt;0",E42:P42)</f>
        <v>#DIV/0!</v>
      </c>
      <c r="S42" s="125"/>
      <c r="T42" s="125"/>
      <c r="U42" s="125"/>
      <c r="V42" s="125"/>
      <c r="W42" s="125"/>
      <c r="X42" s="125"/>
      <c r="Y42" s="125"/>
    </row>
    <row r="43" spans="1:25" ht="30" customHeight="1" x14ac:dyDescent="0.3">
      <c r="A43" s="144" t="s">
        <v>243</v>
      </c>
      <c r="B43" s="13" t="s">
        <v>38</v>
      </c>
      <c r="C43" s="2" t="s">
        <v>57</v>
      </c>
      <c r="D43" s="2" t="s">
        <v>100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5" t="s">
        <v>105</v>
      </c>
      <c r="R43" s="16">
        <f>SUM(E43:P43)</f>
        <v>0</v>
      </c>
      <c r="S43" s="125"/>
      <c r="T43" s="125"/>
      <c r="U43" s="125"/>
      <c r="V43" s="125"/>
      <c r="W43" s="125"/>
      <c r="X43" s="125"/>
      <c r="Y43" s="125"/>
    </row>
    <row r="44" spans="1:25" ht="30" customHeight="1" x14ac:dyDescent="0.3">
      <c r="A44" s="144"/>
      <c r="B44" s="13" t="s">
        <v>98</v>
      </c>
      <c r="C44" s="2" t="s">
        <v>99</v>
      </c>
      <c r="D44" s="2" t="s">
        <v>101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5" t="s">
        <v>104</v>
      </c>
      <c r="R44" s="16">
        <f>SUM(E44:P44)</f>
        <v>0</v>
      </c>
      <c r="S44" s="125"/>
      <c r="T44" s="125"/>
      <c r="U44" s="125"/>
      <c r="V44" s="125"/>
      <c r="W44" s="125"/>
      <c r="X44" s="125"/>
      <c r="Y44" s="125"/>
    </row>
    <row r="45" spans="1:25" ht="30" customHeight="1" x14ac:dyDescent="0.3">
      <c r="A45" s="144"/>
      <c r="B45" s="13" t="s">
        <v>39</v>
      </c>
      <c r="C45" s="3" t="s">
        <v>58</v>
      </c>
      <c r="D45" s="2" t="s">
        <v>100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5" t="s">
        <v>103</v>
      </c>
      <c r="R45" s="17" t="e">
        <f>AVERAGEIF(E45:P45,"&gt;0",E45:P45)</f>
        <v>#DIV/0!</v>
      </c>
      <c r="S45" s="125"/>
      <c r="T45" s="125"/>
      <c r="U45" s="125"/>
      <c r="V45" s="125"/>
      <c r="W45" s="125"/>
      <c r="X45" s="125"/>
      <c r="Y45" s="125"/>
    </row>
    <row r="46" spans="1:25" ht="25.05" customHeight="1" x14ac:dyDescent="0.25">
      <c r="A46" s="144"/>
      <c r="B46" s="145" t="s">
        <v>106</v>
      </c>
      <c r="C46" s="146"/>
      <c r="D46" s="146"/>
      <c r="E46" s="14" t="e">
        <f>E43/E44</f>
        <v>#DIV/0!</v>
      </c>
      <c r="F46" s="14" t="e">
        <f>F43/F44</f>
        <v>#DIV/0!</v>
      </c>
      <c r="G46" s="14" t="e">
        <f t="shared" ref="G46:P46" si="1">G43/G44</f>
        <v>#DIV/0!</v>
      </c>
      <c r="H46" s="14" t="e">
        <f t="shared" si="1"/>
        <v>#DIV/0!</v>
      </c>
      <c r="I46" s="14" t="e">
        <f t="shared" si="1"/>
        <v>#DIV/0!</v>
      </c>
      <c r="J46" s="14" t="e">
        <f t="shared" si="1"/>
        <v>#DIV/0!</v>
      </c>
      <c r="K46" s="14" t="e">
        <f t="shared" si="1"/>
        <v>#DIV/0!</v>
      </c>
      <c r="L46" s="14" t="e">
        <f t="shared" si="1"/>
        <v>#DIV/0!</v>
      </c>
      <c r="M46" s="14" t="e">
        <f t="shared" si="1"/>
        <v>#DIV/0!</v>
      </c>
      <c r="N46" s="14" t="e">
        <f t="shared" si="1"/>
        <v>#DIV/0!</v>
      </c>
      <c r="O46" s="14" t="e">
        <f t="shared" si="1"/>
        <v>#DIV/0!</v>
      </c>
      <c r="P46" s="14" t="e">
        <f t="shared" si="1"/>
        <v>#DIV/0!</v>
      </c>
      <c r="Q46" s="15" t="s">
        <v>107</v>
      </c>
      <c r="R46" s="16" t="e">
        <f>AVERAGEIF(E46:P46,"&gt;0",E46:P46)</f>
        <v>#DIV/0!</v>
      </c>
      <c r="S46" s="125"/>
      <c r="T46" s="125"/>
      <c r="U46" s="125"/>
      <c r="V46" s="125"/>
      <c r="W46" s="125"/>
      <c r="X46" s="125"/>
      <c r="Y46" s="125"/>
    </row>
    <row r="47" spans="1:25" ht="42" customHeight="1" x14ac:dyDescent="0.3">
      <c r="A47" s="123" t="s">
        <v>55</v>
      </c>
      <c r="B47" s="118" t="s">
        <v>251</v>
      </c>
      <c r="C47" s="119"/>
      <c r="D47" s="103" t="s">
        <v>276</v>
      </c>
      <c r="E47" s="129" t="e">
        <f>((E42-E46)/E42)</f>
        <v>#DIV/0!</v>
      </c>
      <c r="F47" s="129" t="e">
        <f t="shared" ref="F47:N47" si="2">((F42-F46)/F42)</f>
        <v>#DIV/0!</v>
      </c>
      <c r="G47" s="129" t="e">
        <f t="shared" si="2"/>
        <v>#DIV/0!</v>
      </c>
      <c r="H47" s="129" t="e">
        <f t="shared" si="2"/>
        <v>#DIV/0!</v>
      </c>
      <c r="I47" s="129" t="e">
        <f t="shared" si="2"/>
        <v>#DIV/0!</v>
      </c>
      <c r="J47" s="129" t="e">
        <f t="shared" si="2"/>
        <v>#DIV/0!</v>
      </c>
      <c r="K47" s="129" t="e">
        <f t="shared" si="2"/>
        <v>#DIV/0!</v>
      </c>
      <c r="L47" s="129" t="e">
        <f t="shared" si="2"/>
        <v>#DIV/0!</v>
      </c>
      <c r="M47" s="129" t="e">
        <f t="shared" si="2"/>
        <v>#REF!</v>
      </c>
      <c r="N47" s="129" t="e">
        <f t="shared" si="2"/>
        <v>#DIV/0!</v>
      </c>
      <c r="O47" s="129" t="e">
        <f>((O42-O46)/O42)</f>
        <v>#DIV/0!</v>
      </c>
      <c r="P47" s="129" t="e">
        <f>((P42-P46)/P42)</f>
        <v>#DIV/0!</v>
      </c>
      <c r="Q47" s="76" t="s">
        <v>108</v>
      </c>
      <c r="R47" s="77" t="e">
        <f>((R42-R46)/R42)</f>
        <v>#DIV/0!</v>
      </c>
      <c r="S47" s="125"/>
      <c r="T47" s="125"/>
      <c r="U47" s="125"/>
      <c r="V47" s="125"/>
      <c r="W47" s="125"/>
      <c r="X47" s="125"/>
      <c r="Y47" s="125"/>
    </row>
    <row r="48" spans="1:25" s="6" customFormat="1" ht="42" customHeight="1" x14ac:dyDescent="0.3">
      <c r="A48" s="124"/>
      <c r="B48" s="120"/>
      <c r="C48" s="121"/>
      <c r="D48" s="104">
        <v>0.5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05" t="s">
        <v>109</v>
      </c>
      <c r="R48" s="106">
        <f>R39-R43</f>
        <v>0</v>
      </c>
      <c r="S48" s="126"/>
      <c r="T48" s="126"/>
      <c r="U48" s="126"/>
      <c r="V48" s="126"/>
      <c r="W48" s="126"/>
      <c r="X48" s="126"/>
      <c r="Y48" s="126"/>
    </row>
    <row r="49" spans="1:25" ht="4.05" customHeight="1" x14ac:dyDescent="0.3">
      <c r="A49" s="107"/>
      <c r="B49" s="108"/>
      <c r="C49" s="108"/>
      <c r="D49" s="108"/>
      <c r="E49" s="109">
        <f>$D$48</f>
        <v>0.5</v>
      </c>
      <c r="F49" s="109">
        <f t="shared" ref="F49:O49" si="3">$D$48</f>
        <v>0.5</v>
      </c>
      <c r="G49" s="109">
        <f t="shared" si="3"/>
        <v>0.5</v>
      </c>
      <c r="H49" s="109">
        <f t="shared" si="3"/>
        <v>0.5</v>
      </c>
      <c r="I49" s="109">
        <f t="shared" si="3"/>
        <v>0.5</v>
      </c>
      <c r="J49" s="109">
        <f t="shared" si="3"/>
        <v>0.5</v>
      </c>
      <c r="K49" s="109">
        <f t="shared" si="3"/>
        <v>0.5</v>
      </c>
      <c r="L49" s="109">
        <f t="shared" si="3"/>
        <v>0.5</v>
      </c>
      <c r="M49" s="109">
        <f t="shared" si="3"/>
        <v>0.5</v>
      </c>
      <c r="N49" s="109">
        <f t="shared" si="3"/>
        <v>0.5</v>
      </c>
      <c r="O49" s="109">
        <f t="shared" si="3"/>
        <v>0.5</v>
      </c>
      <c r="P49" s="108"/>
      <c r="Q49" s="108"/>
      <c r="R49" s="108"/>
      <c r="S49" s="108"/>
      <c r="T49" s="108"/>
      <c r="U49" s="108"/>
      <c r="V49" s="108"/>
      <c r="W49" s="108"/>
      <c r="X49" s="108"/>
      <c r="Y49" s="110"/>
    </row>
    <row r="50" spans="1:25" ht="19.05" customHeight="1" x14ac:dyDescent="0.25">
      <c r="A50" s="157" t="s">
        <v>97</v>
      </c>
      <c r="B50" s="157" t="s">
        <v>96</v>
      </c>
      <c r="C50" s="158" t="s">
        <v>14</v>
      </c>
      <c r="D50" s="158" t="s">
        <v>95</v>
      </c>
      <c r="E50" s="158" t="s">
        <v>37</v>
      </c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27" t="s">
        <v>102</v>
      </c>
      <c r="R50" s="127"/>
      <c r="S50" s="131"/>
      <c r="T50" s="131"/>
      <c r="U50" s="131"/>
      <c r="V50" s="131"/>
      <c r="W50" s="131"/>
      <c r="X50" s="131"/>
      <c r="Y50" s="131"/>
    </row>
    <row r="51" spans="1:25" ht="19.05" customHeight="1" x14ac:dyDescent="0.3">
      <c r="A51" s="148"/>
      <c r="B51" s="148"/>
      <c r="C51" s="148"/>
      <c r="D51" s="148"/>
      <c r="E51" s="75" t="s">
        <v>25</v>
      </c>
      <c r="F51" s="117" t="s">
        <v>278</v>
      </c>
      <c r="G51" s="75" t="s">
        <v>26</v>
      </c>
      <c r="H51" s="75" t="s">
        <v>27</v>
      </c>
      <c r="I51" s="75" t="s">
        <v>28</v>
      </c>
      <c r="J51" s="75" t="s">
        <v>29</v>
      </c>
      <c r="K51" s="75" t="s">
        <v>30</v>
      </c>
      <c r="L51" s="75" t="s">
        <v>31</v>
      </c>
      <c r="M51" s="75" t="s">
        <v>32</v>
      </c>
      <c r="N51" s="75" t="s">
        <v>33</v>
      </c>
      <c r="O51" s="75" t="s">
        <v>34</v>
      </c>
      <c r="P51" s="75" t="s">
        <v>35</v>
      </c>
      <c r="Q51" s="128"/>
      <c r="R51" s="128"/>
      <c r="S51" s="125"/>
      <c r="T51" s="125"/>
      <c r="U51" s="125"/>
      <c r="V51" s="125"/>
      <c r="W51" s="125"/>
      <c r="X51" s="125"/>
      <c r="Y51" s="125"/>
    </row>
    <row r="52" spans="1:25" ht="30" customHeight="1" x14ac:dyDescent="0.3">
      <c r="A52" s="160" t="s">
        <v>242</v>
      </c>
      <c r="B52" s="21" t="s">
        <v>38</v>
      </c>
      <c r="C52" s="2" t="s">
        <v>62</v>
      </c>
      <c r="D52" s="11" t="s">
        <v>100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3" t="s">
        <v>105</v>
      </c>
      <c r="R52" s="24">
        <f>SUM(E52:P52)</f>
        <v>0</v>
      </c>
      <c r="S52" s="125"/>
      <c r="T52" s="125"/>
      <c r="U52" s="125"/>
      <c r="V52" s="125"/>
      <c r="W52" s="125"/>
      <c r="X52" s="125"/>
      <c r="Y52" s="125"/>
    </row>
    <row r="53" spans="1:25" ht="30" customHeight="1" x14ac:dyDescent="0.3">
      <c r="A53" s="161"/>
      <c r="B53" s="21" t="s">
        <v>98</v>
      </c>
      <c r="C53" s="11" t="s">
        <v>99</v>
      </c>
      <c r="D53" s="11" t="s">
        <v>101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3" t="s">
        <v>104</v>
      </c>
      <c r="R53" s="24">
        <f>SUM(E53:P53)</f>
        <v>0</v>
      </c>
      <c r="S53" s="125"/>
      <c r="T53" s="125"/>
      <c r="U53" s="125"/>
      <c r="V53" s="125"/>
      <c r="W53" s="125"/>
      <c r="X53" s="125"/>
      <c r="Y53" s="125"/>
    </row>
    <row r="54" spans="1:25" ht="30" customHeight="1" x14ac:dyDescent="0.3">
      <c r="A54" s="161"/>
      <c r="B54" s="21" t="s">
        <v>61</v>
      </c>
      <c r="C54" s="3" t="s">
        <v>58</v>
      </c>
      <c r="D54" s="11" t="s">
        <v>100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3" t="s">
        <v>103</v>
      </c>
      <c r="R54" s="25" t="e">
        <f>AVERAGEIF(E54:P54,"&gt;0",E54:P54)</f>
        <v>#DIV/0!</v>
      </c>
      <c r="S54" s="125"/>
      <c r="T54" s="125"/>
      <c r="U54" s="125"/>
      <c r="V54" s="125"/>
      <c r="W54" s="125"/>
      <c r="X54" s="125"/>
      <c r="Y54" s="125"/>
    </row>
    <row r="55" spans="1:25" ht="25.05" customHeight="1" x14ac:dyDescent="0.25">
      <c r="A55" s="161"/>
      <c r="B55" s="162" t="s">
        <v>106</v>
      </c>
      <c r="C55" s="163"/>
      <c r="D55" s="163"/>
      <c r="E55" s="22" t="e">
        <f t="shared" ref="E55:P55" si="4">E52/E53</f>
        <v>#DIV/0!</v>
      </c>
      <c r="F55" s="22" t="e">
        <f t="shared" si="4"/>
        <v>#DIV/0!</v>
      </c>
      <c r="G55" s="22" t="e">
        <f t="shared" si="4"/>
        <v>#DIV/0!</v>
      </c>
      <c r="H55" s="22" t="e">
        <f t="shared" si="4"/>
        <v>#DIV/0!</v>
      </c>
      <c r="I55" s="22" t="e">
        <f t="shared" si="4"/>
        <v>#DIV/0!</v>
      </c>
      <c r="J55" s="22" t="e">
        <f t="shared" si="4"/>
        <v>#DIV/0!</v>
      </c>
      <c r="K55" s="22" t="e">
        <f t="shared" si="4"/>
        <v>#DIV/0!</v>
      </c>
      <c r="L55" s="22" t="e">
        <f t="shared" si="4"/>
        <v>#DIV/0!</v>
      </c>
      <c r="M55" s="22" t="e">
        <f t="shared" si="4"/>
        <v>#DIV/0!</v>
      </c>
      <c r="N55" s="22" t="e">
        <f t="shared" si="4"/>
        <v>#DIV/0!</v>
      </c>
      <c r="O55" s="22" t="e">
        <f t="shared" si="4"/>
        <v>#DIV/0!</v>
      </c>
      <c r="P55" s="22" t="e">
        <f t="shared" si="4"/>
        <v>#DIV/0!</v>
      </c>
      <c r="Q55" s="23" t="s">
        <v>107</v>
      </c>
      <c r="R55" s="24" t="e">
        <f>AVERAGEIF(E55:P55,"&gt;0",E55:P55)</f>
        <v>#DIV/0!</v>
      </c>
      <c r="S55" s="125"/>
      <c r="T55" s="125"/>
      <c r="U55" s="125"/>
      <c r="V55" s="125"/>
      <c r="W55" s="125"/>
      <c r="X55" s="125"/>
      <c r="Y55" s="125"/>
    </row>
    <row r="56" spans="1:25" ht="30" customHeight="1" x14ac:dyDescent="0.3">
      <c r="A56" s="164" t="s">
        <v>243</v>
      </c>
      <c r="B56" s="26" t="s">
        <v>38</v>
      </c>
      <c r="C56" s="2" t="s">
        <v>62</v>
      </c>
      <c r="D56" s="11" t="s">
        <v>100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28" t="s">
        <v>105</v>
      </c>
      <c r="R56" s="29">
        <f>SUM(E56:P56)</f>
        <v>0</v>
      </c>
      <c r="S56" s="125"/>
      <c r="T56" s="125"/>
      <c r="U56" s="125"/>
      <c r="V56" s="125"/>
      <c r="W56" s="125"/>
      <c r="X56" s="125"/>
      <c r="Y56" s="125"/>
    </row>
    <row r="57" spans="1:25" ht="30" customHeight="1" x14ac:dyDescent="0.3">
      <c r="A57" s="165"/>
      <c r="B57" s="26" t="s">
        <v>98</v>
      </c>
      <c r="C57" s="11" t="s">
        <v>99</v>
      </c>
      <c r="D57" s="11" t="s">
        <v>101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28" t="s">
        <v>104</v>
      </c>
      <c r="R57" s="29">
        <f>SUM(E57:P57)</f>
        <v>0</v>
      </c>
      <c r="S57" s="125"/>
      <c r="T57" s="125"/>
      <c r="U57" s="125"/>
      <c r="V57" s="125"/>
      <c r="W57" s="125"/>
      <c r="X57" s="125"/>
      <c r="Y57" s="125"/>
    </row>
    <row r="58" spans="1:25" ht="30" customHeight="1" x14ac:dyDescent="0.3">
      <c r="A58" s="165"/>
      <c r="B58" s="26" t="s">
        <v>61</v>
      </c>
      <c r="C58" s="3" t="s">
        <v>58</v>
      </c>
      <c r="D58" s="11" t="s">
        <v>100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8" t="s">
        <v>103</v>
      </c>
      <c r="R58" s="30" t="e">
        <f>AVERAGEIF(E58:P58,"&gt;0",E58:P58)</f>
        <v>#DIV/0!</v>
      </c>
      <c r="S58" s="125"/>
      <c r="T58" s="125"/>
      <c r="U58" s="125"/>
      <c r="V58" s="125"/>
      <c r="W58" s="125"/>
      <c r="X58" s="125"/>
      <c r="Y58" s="125"/>
    </row>
    <row r="59" spans="1:25" ht="25.05" customHeight="1" x14ac:dyDescent="0.25">
      <c r="A59" s="165"/>
      <c r="B59" s="166" t="s">
        <v>106</v>
      </c>
      <c r="C59" s="167"/>
      <c r="D59" s="167"/>
      <c r="E59" s="27" t="e">
        <f t="shared" ref="E59:P59" si="5">E56/E57</f>
        <v>#DIV/0!</v>
      </c>
      <c r="F59" s="27" t="e">
        <f t="shared" si="5"/>
        <v>#DIV/0!</v>
      </c>
      <c r="G59" s="27" t="e">
        <f t="shared" si="5"/>
        <v>#DIV/0!</v>
      </c>
      <c r="H59" s="27" t="e">
        <f t="shared" si="5"/>
        <v>#DIV/0!</v>
      </c>
      <c r="I59" s="27" t="e">
        <f>I56/I57</f>
        <v>#DIV/0!</v>
      </c>
      <c r="J59" s="27" t="e">
        <f t="shared" si="5"/>
        <v>#DIV/0!</v>
      </c>
      <c r="K59" s="27" t="e">
        <f t="shared" si="5"/>
        <v>#DIV/0!</v>
      </c>
      <c r="L59" s="27" t="e">
        <f t="shared" si="5"/>
        <v>#DIV/0!</v>
      </c>
      <c r="M59" s="27" t="e">
        <f t="shared" si="5"/>
        <v>#DIV/0!</v>
      </c>
      <c r="N59" s="27" t="e">
        <f t="shared" si="5"/>
        <v>#DIV/0!</v>
      </c>
      <c r="O59" s="27" t="e">
        <f t="shared" si="5"/>
        <v>#DIV/0!</v>
      </c>
      <c r="P59" s="27" t="e">
        <f t="shared" si="5"/>
        <v>#DIV/0!</v>
      </c>
      <c r="Q59" s="28" t="s">
        <v>107</v>
      </c>
      <c r="R59" s="29" t="e">
        <f>AVERAGEIF(E59:P59,"&gt;0",E59:P59)</f>
        <v>#DIV/0!</v>
      </c>
      <c r="S59" s="125"/>
      <c r="T59" s="125"/>
      <c r="U59" s="125"/>
      <c r="V59" s="125"/>
      <c r="W59" s="125"/>
      <c r="X59" s="125"/>
      <c r="Y59" s="125"/>
    </row>
    <row r="60" spans="1:25" ht="42" customHeight="1" x14ac:dyDescent="0.3">
      <c r="A60" s="123" t="s">
        <v>55</v>
      </c>
      <c r="B60" s="118" t="s">
        <v>251</v>
      </c>
      <c r="C60" s="119"/>
      <c r="D60" s="103" t="s">
        <v>276</v>
      </c>
      <c r="E60" s="129" t="e">
        <f>((E55-E59)/E55)</f>
        <v>#DIV/0!</v>
      </c>
      <c r="F60" s="129" t="e">
        <f t="shared" ref="F60:P60" si="6">((F55-F59)/F55)</f>
        <v>#DIV/0!</v>
      </c>
      <c r="G60" s="129" t="e">
        <f t="shared" si="6"/>
        <v>#DIV/0!</v>
      </c>
      <c r="H60" s="129" t="e">
        <f t="shared" si="6"/>
        <v>#DIV/0!</v>
      </c>
      <c r="I60" s="129" t="e">
        <f t="shared" si="6"/>
        <v>#DIV/0!</v>
      </c>
      <c r="J60" s="129" t="e">
        <f t="shared" si="6"/>
        <v>#DIV/0!</v>
      </c>
      <c r="K60" s="129" t="e">
        <f t="shared" si="6"/>
        <v>#DIV/0!</v>
      </c>
      <c r="L60" s="129" t="e">
        <f t="shared" si="6"/>
        <v>#DIV/0!</v>
      </c>
      <c r="M60" s="129" t="e">
        <f t="shared" si="6"/>
        <v>#DIV/0!</v>
      </c>
      <c r="N60" s="129" t="e">
        <f t="shared" si="6"/>
        <v>#DIV/0!</v>
      </c>
      <c r="O60" s="129" t="e">
        <f t="shared" si="6"/>
        <v>#DIV/0!</v>
      </c>
      <c r="P60" s="129" t="e">
        <f t="shared" si="6"/>
        <v>#DIV/0!</v>
      </c>
      <c r="Q60" s="76" t="s">
        <v>108</v>
      </c>
      <c r="R60" s="77" t="e">
        <f>((R55-R59)/R55)</f>
        <v>#DIV/0!</v>
      </c>
      <c r="S60" s="125"/>
      <c r="T60" s="125"/>
      <c r="U60" s="125"/>
      <c r="V60" s="125"/>
      <c r="W60" s="125"/>
      <c r="X60" s="125"/>
      <c r="Y60" s="125"/>
    </row>
    <row r="61" spans="1:25" ht="42" customHeight="1" x14ac:dyDescent="0.3">
      <c r="A61" s="124"/>
      <c r="B61" s="120"/>
      <c r="C61" s="121"/>
      <c r="D61" s="104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05" t="s">
        <v>109</v>
      </c>
      <c r="R61" s="106">
        <f>R52-R56</f>
        <v>0</v>
      </c>
      <c r="S61" s="126"/>
      <c r="T61" s="126"/>
      <c r="U61" s="126"/>
      <c r="V61" s="126"/>
      <c r="W61" s="126"/>
      <c r="X61" s="126"/>
      <c r="Y61" s="126"/>
    </row>
    <row r="62" spans="1:25" ht="4.05" customHeight="1" x14ac:dyDescent="0.3">
      <c r="A62" s="111"/>
      <c r="B62" s="112"/>
      <c r="C62" s="112"/>
      <c r="D62" s="112"/>
      <c r="E62" s="113">
        <f>$D$61</f>
        <v>0</v>
      </c>
      <c r="F62" s="113">
        <f t="shared" ref="F62:O62" si="7">$D$61</f>
        <v>0</v>
      </c>
      <c r="G62" s="113">
        <f t="shared" si="7"/>
        <v>0</v>
      </c>
      <c r="H62" s="113">
        <f t="shared" si="7"/>
        <v>0</v>
      </c>
      <c r="I62" s="113">
        <f t="shared" si="7"/>
        <v>0</v>
      </c>
      <c r="J62" s="113">
        <f t="shared" si="7"/>
        <v>0</v>
      </c>
      <c r="K62" s="113">
        <f t="shared" si="7"/>
        <v>0</v>
      </c>
      <c r="L62" s="113">
        <f t="shared" si="7"/>
        <v>0</v>
      </c>
      <c r="M62" s="113">
        <f t="shared" si="7"/>
        <v>0</v>
      </c>
      <c r="N62" s="113">
        <f t="shared" si="7"/>
        <v>0</v>
      </c>
      <c r="O62" s="113">
        <f t="shared" si="7"/>
        <v>0</v>
      </c>
      <c r="P62" s="112"/>
      <c r="Q62" s="112"/>
      <c r="R62" s="112"/>
      <c r="S62" s="112"/>
      <c r="T62" s="112"/>
      <c r="U62" s="112"/>
      <c r="V62" s="112"/>
      <c r="W62" s="112"/>
      <c r="X62" s="112"/>
      <c r="Y62" s="114"/>
    </row>
    <row r="63" spans="1:25" ht="30" customHeight="1" x14ac:dyDescent="0.3">
      <c r="A63" s="122" t="s">
        <v>40</v>
      </c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</row>
    <row r="64" spans="1:25" x14ac:dyDescent="0.3">
      <c r="A64" s="151" t="s">
        <v>41</v>
      </c>
      <c r="B64" s="151"/>
      <c r="C64" s="151" t="s">
        <v>42</v>
      </c>
      <c r="D64" s="151"/>
      <c r="E64" s="151" t="s">
        <v>43</v>
      </c>
      <c r="F64" s="151"/>
      <c r="G64" s="151" t="s">
        <v>44</v>
      </c>
      <c r="H64" s="151"/>
      <c r="I64" s="151" t="s">
        <v>45</v>
      </c>
      <c r="J64" s="151"/>
      <c r="K64" s="151" t="s">
        <v>46</v>
      </c>
      <c r="L64" s="151"/>
      <c r="M64" s="151" t="s">
        <v>47</v>
      </c>
      <c r="N64" s="151"/>
      <c r="O64" s="151" t="s">
        <v>48</v>
      </c>
      <c r="P64" s="151"/>
      <c r="Q64" s="151" t="s">
        <v>49</v>
      </c>
      <c r="R64" s="151"/>
      <c r="S64" s="151" t="s">
        <v>50</v>
      </c>
      <c r="T64" s="151"/>
      <c r="U64" s="151" t="s">
        <v>51</v>
      </c>
      <c r="V64" s="151"/>
      <c r="W64" s="151" t="s">
        <v>52</v>
      </c>
      <c r="X64" s="151"/>
      <c r="Y64" s="151" t="s">
        <v>53</v>
      </c>
    </row>
    <row r="65" spans="1:25" ht="43.5" customHeight="1" x14ac:dyDescent="0.3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</row>
    <row r="66" spans="1:25" ht="70.05" customHeight="1" x14ac:dyDescent="0.3">
      <c r="A66" s="156" t="s">
        <v>54</v>
      </c>
      <c r="B66" s="156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96"/>
    </row>
    <row r="67" spans="1:25" ht="70.05" customHeight="1" x14ac:dyDescent="0.3">
      <c r="A67" s="156" t="s">
        <v>59</v>
      </c>
      <c r="B67" s="156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96"/>
    </row>
    <row r="68" spans="1:25" ht="70.05" customHeight="1" x14ac:dyDescent="0.3">
      <c r="A68" s="156" t="s">
        <v>56</v>
      </c>
      <c r="B68" s="156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96"/>
    </row>
    <row r="69" spans="1:25" ht="70.05" customHeight="1" x14ac:dyDescent="0.3">
      <c r="A69" s="155" t="s">
        <v>60</v>
      </c>
      <c r="B69" s="155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96"/>
    </row>
  </sheetData>
  <mergeCells count="211">
    <mergeCell ref="A5:Y5"/>
    <mergeCell ref="A1:C4"/>
    <mergeCell ref="D1:W2"/>
    <mergeCell ref="X1:Y1"/>
    <mergeCell ref="X2:Y2"/>
    <mergeCell ref="D3:W3"/>
    <mergeCell ref="X3:Y3"/>
    <mergeCell ref="D4:W4"/>
    <mergeCell ref="X4:Y4"/>
    <mergeCell ref="A14:Y15"/>
    <mergeCell ref="A16:C17"/>
    <mergeCell ref="D16:J17"/>
    <mergeCell ref="K16:P17"/>
    <mergeCell ref="Q16:S17"/>
    <mergeCell ref="T16:V17"/>
    <mergeCell ref="A12:I12"/>
    <mergeCell ref="A13:I13"/>
    <mergeCell ref="S12:Y12"/>
    <mergeCell ref="W16:Y17"/>
    <mergeCell ref="J12:R13"/>
    <mergeCell ref="S13:Y13"/>
    <mergeCell ref="Q18:S21"/>
    <mergeCell ref="T18:V21"/>
    <mergeCell ref="W18:Y21"/>
    <mergeCell ref="A18:C18"/>
    <mergeCell ref="A19:C19"/>
    <mergeCell ref="A20:C20"/>
    <mergeCell ref="A21:C21"/>
    <mergeCell ref="K18:P18"/>
    <mergeCell ref="K19:P19"/>
    <mergeCell ref="K20:P20"/>
    <mergeCell ref="K21:P21"/>
    <mergeCell ref="D18:H18"/>
    <mergeCell ref="D19:H19"/>
    <mergeCell ref="D20:H20"/>
    <mergeCell ref="D21:H21"/>
    <mergeCell ref="I18:J21"/>
    <mergeCell ref="A50:A51"/>
    <mergeCell ref="B50:B51"/>
    <mergeCell ref="C50:C51"/>
    <mergeCell ref="D50:D51"/>
    <mergeCell ref="E50:P50"/>
    <mergeCell ref="A52:A55"/>
    <mergeCell ref="B55:D55"/>
    <mergeCell ref="A56:A59"/>
    <mergeCell ref="B59:D59"/>
    <mergeCell ref="A64:B65"/>
    <mergeCell ref="C64:D65"/>
    <mergeCell ref="E64:F65"/>
    <mergeCell ref="G64:H65"/>
    <mergeCell ref="I64:J65"/>
    <mergeCell ref="W64:X65"/>
    <mergeCell ref="Y64:Y65"/>
    <mergeCell ref="Q64:R65"/>
    <mergeCell ref="S64:T65"/>
    <mergeCell ref="U64:V65"/>
    <mergeCell ref="E66:F66"/>
    <mergeCell ref="G66:H66"/>
    <mergeCell ref="I66:J66"/>
    <mergeCell ref="K66:L66"/>
    <mergeCell ref="M66:N66"/>
    <mergeCell ref="O66:P66"/>
    <mergeCell ref="K64:L65"/>
    <mergeCell ref="M64:N65"/>
    <mergeCell ref="O64:P65"/>
    <mergeCell ref="Q66:R66"/>
    <mergeCell ref="S66:T66"/>
    <mergeCell ref="U66:V66"/>
    <mergeCell ref="W66:X66"/>
    <mergeCell ref="A69:B69"/>
    <mergeCell ref="C69:D69"/>
    <mergeCell ref="E69:F69"/>
    <mergeCell ref="G69:H69"/>
    <mergeCell ref="I69:J69"/>
    <mergeCell ref="A68:B68"/>
    <mergeCell ref="C68:D68"/>
    <mergeCell ref="E68:F68"/>
    <mergeCell ref="G68:H68"/>
    <mergeCell ref="I68:J68"/>
    <mergeCell ref="W69:X69"/>
    <mergeCell ref="A67:B67"/>
    <mergeCell ref="C67:D67"/>
    <mergeCell ref="E67:F67"/>
    <mergeCell ref="G67:H67"/>
    <mergeCell ref="I67:J67"/>
    <mergeCell ref="K67:L67"/>
    <mergeCell ref="M67:N67"/>
    <mergeCell ref="A66:B66"/>
    <mergeCell ref="C66:D66"/>
    <mergeCell ref="O67:P67"/>
    <mergeCell ref="K69:L69"/>
    <mergeCell ref="M69:N69"/>
    <mergeCell ref="O69:P69"/>
    <mergeCell ref="Q69:R69"/>
    <mergeCell ref="S69:T69"/>
    <mergeCell ref="U69:V69"/>
    <mergeCell ref="W68:X68"/>
    <mergeCell ref="K68:L68"/>
    <mergeCell ref="M68:N68"/>
    <mergeCell ref="O68:P68"/>
    <mergeCell ref="Q68:R68"/>
    <mergeCell ref="S68:T68"/>
    <mergeCell ref="U68:V68"/>
    <mergeCell ref="Q67:R67"/>
    <mergeCell ref="S67:T67"/>
    <mergeCell ref="U67:V67"/>
    <mergeCell ref="W67:X67"/>
    <mergeCell ref="S11:Y11"/>
    <mergeCell ref="J10:R10"/>
    <mergeCell ref="J11:R11"/>
    <mergeCell ref="A11:I11"/>
    <mergeCell ref="J9:R9"/>
    <mergeCell ref="A6:B6"/>
    <mergeCell ref="A7:B7"/>
    <mergeCell ref="J6:L6"/>
    <mergeCell ref="J7:L7"/>
    <mergeCell ref="C6:I6"/>
    <mergeCell ref="C7:I7"/>
    <mergeCell ref="M6:Q6"/>
    <mergeCell ref="M7:Q7"/>
    <mergeCell ref="R6:T6"/>
    <mergeCell ref="A9:I10"/>
    <mergeCell ref="S9:Y9"/>
    <mergeCell ref="S10:Y10"/>
    <mergeCell ref="R7:T7"/>
    <mergeCell ref="U6:Y6"/>
    <mergeCell ref="U7:Y7"/>
    <mergeCell ref="A8:I8"/>
    <mergeCell ref="J8:R8"/>
    <mergeCell ref="S8:Y8"/>
    <mergeCell ref="S30:T31"/>
    <mergeCell ref="U30:V31"/>
    <mergeCell ref="W30:Y31"/>
    <mergeCell ref="A32:B33"/>
    <mergeCell ref="C32:C33"/>
    <mergeCell ref="D32:D33"/>
    <mergeCell ref="W26:Y27"/>
    <mergeCell ref="U28:V29"/>
    <mergeCell ref="D24:D25"/>
    <mergeCell ref="E24:E25"/>
    <mergeCell ref="F24:R24"/>
    <mergeCell ref="S24:T25"/>
    <mergeCell ref="U24:V25"/>
    <mergeCell ref="W24:Y25"/>
    <mergeCell ref="A24:B25"/>
    <mergeCell ref="E32:E33"/>
    <mergeCell ref="S32:T33"/>
    <mergeCell ref="U32:V33"/>
    <mergeCell ref="W32:Y33"/>
    <mergeCell ref="A30:B31"/>
    <mergeCell ref="C30:C31"/>
    <mergeCell ref="D30:D31"/>
    <mergeCell ref="E30:E31"/>
    <mergeCell ref="W28:Y29"/>
    <mergeCell ref="A43:A46"/>
    <mergeCell ref="B46:D46"/>
    <mergeCell ref="A34:Y34"/>
    <mergeCell ref="A35:Y36"/>
    <mergeCell ref="A37:A38"/>
    <mergeCell ref="B37:B38"/>
    <mergeCell ref="C37:C38"/>
    <mergeCell ref="D37:D38"/>
    <mergeCell ref="E37:P37"/>
    <mergeCell ref="U26:V27"/>
    <mergeCell ref="A22:Y23"/>
    <mergeCell ref="C24:C25"/>
    <mergeCell ref="K47:K48"/>
    <mergeCell ref="J47:J48"/>
    <mergeCell ref="I47:I48"/>
    <mergeCell ref="H47:H48"/>
    <mergeCell ref="G47:G48"/>
    <mergeCell ref="F47:F48"/>
    <mergeCell ref="N47:N48"/>
    <mergeCell ref="A47:A48"/>
    <mergeCell ref="E47:E48"/>
    <mergeCell ref="A26:B27"/>
    <mergeCell ref="A28:B29"/>
    <mergeCell ref="C28:C29"/>
    <mergeCell ref="D28:D29"/>
    <mergeCell ref="E28:E29"/>
    <mergeCell ref="S28:T29"/>
    <mergeCell ref="C26:C27"/>
    <mergeCell ref="D26:D27"/>
    <mergeCell ref="E26:E27"/>
    <mergeCell ref="S26:T27"/>
    <mergeCell ref="A39:A42"/>
    <mergeCell ref="B42:D42"/>
    <mergeCell ref="B47:C48"/>
    <mergeCell ref="B60:C61"/>
    <mergeCell ref="A63:Y63"/>
    <mergeCell ref="A60:A61"/>
    <mergeCell ref="S37:Y48"/>
    <mergeCell ref="Q50:R5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S50:Y61"/>
    <mergeCell ref="Q37:R38"/>
    <mergeCell ref="P47:P48"/>
    <mergeCell ref="O47:O48"/>
    <mergeCell ref="M47:M48"/>
    <mergeCell ref="L47:L48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F75B510-BB70-46CB-8808-715289491174}">
          <x14:formula1>
            <xm:f>Desplegable!$C$3:$C$37</xm:f>
          </x14:formula1>
          <xm:sqref>C6:I6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42EAA-E992-496A-B33F-2758204D4BAA}">
  <sheetPr codeName="Hoja2"/>
  <dimension ref="A1:Y74"/>
  <sheetViews>
    <sheetView zoomScale="70" zoomScaleNormal="70" workbookViewId="0">
      <selection sqref="A1:C4"/>
    </sheetView>
  </sheetViews>
  <sheetFormatPr baseColWidth="10" defaultColWidth="11.44140625" defaultRowHeight="13.8" x14ac:dyDescent="0.3"/>
  <cols>
    <col min="1" max="1" width="21.109375" style="6" customWidth="1"/>
    <col min="2" max="2" width="23.6640625" style="6" customWidth="1"/>
    <col min="3" max="24" width="22.6640625" style="6" customWidth="1"/>
    <col min="25" max="25" width="44.6640625" style="6" customWidth="1"/>
    <col min="26" max="26" width="21.21875" style="6" customWidth="1"/>
    <col min="27" max="16384" width="11.44140625" style="6"/>
  </cols>
  <sheetData>
    <row r="1" spans="1:25" x14ac:dyDescent="0.3">
      <c r="A1" s="178"/>
      <c r="B1" s="178"/>
      <c r="C1" s="178"/>
      <c r="D1" s="179" t="s">
        <v>0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80" t="s">
        <v>69</v>
      </c>
      <c r="Y1" s="180"/>
    </row>
    <row r="2" spans="1:25" x14ac:dyDescent="0.3">
      <c r="A2" s="178"/>
      <c r="B2" s="178"/>
      <c r="C2" s="178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81" t="s">
        <v>70</v>
      </c>
      <c r="Y2" s="181"/>
    </row>
    <row r="3" spans="1:25" ht="22.2" x14ac:dyDescent="0.3">
      <c r="A3" s="178"/>
      <c r="B3" s="178"/>
      <c r="C3" s="178"/>
      <c r="D3" s="182" t="s">
        <v>1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3" t="s">
        <v>71</v>
      </c>
      <c r="Y3" s="183"/>
    </row>
    <row r="4" spans="1:25" ht="22.2" x14ac:dyDescent="0.3">
      <c r="A4" s="178"/>
      <c r="B4" s="178"/>
      <c r="C4" s="178"/>
      <c r="D4" s="182" t="s">
        <v>85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1" t="s">
        <v>2</v>
      </c>
      <c r="Y4" s="181"/>
    </row>
    <row r="5" spans="1:25" ht="3.9" customHeight="1" x14ac:dyDescent="0.3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</row>
    <row r="6" spans="1:25" ht="33" customHeight="1" x14ac:dyDescent="0.3">
      <c r="A6" s="151" t="s">
        <v>3</v>
      </c>
      <c r="B6" s="151"/>
      <c r="C6" s="125"/>
      <c r="D6" s="125"/>
      <c r="E6" s="125"/>
      <c r="F6" s="125"/>
      <c r="G6" s="125"/>
      <c r="H6" s="125"/>
      <c r="I6" s="125"/>
      <c r="J6" s="151" t="s">
        <v>4</v>
      </c>
      <c r="K6" s="151"/>
      <c r="L6" s="151"/>
      <c r="M6" s="125"/>
      <c r="N6" s="125"/>
      <c r="O6" s="125"/>
      <c r="P6" s="125"/>
      <c r="Q6" s="125"/>
      <c r="R6" s="151" t="s">
        <v>8</v>
      </c>
      <c r="S6" s="151"/>
      <c r="T6" s="151"/>
      <c r="U6" s="125"/>
      <c r="V6" s="125"/>
      <c r="W6" s="125"/>
      <c r="X6" s="125"/>
      <c r="Y6" s="125"/>
    </row>
    <row r="7" spans="1:25" ht="33" customHeight="1" x14ac:dyDescent="0.3">
      <c r="A7" s="151" t="s">
        <v>5</v>
      </c>
      <c r="B7" s="151"/>
      <c r="C7" s="125" t="s">
        <v>111</v>
      </c>
      <c r="D7" s="125"/>
      <c r="E7" s="125"/>
      <c r="F7" s="125"/>
      <c r="G7" s="125"/>
      <c r="H7" s="125"/>
      <c r="I7" s="125"/>
      <c r="J7" s="151" t="s">
        <v>6</v>
      </c>
      <c r="K7" s="151"/>
      <c r="L7" s="151"/>
      <c r="M7" s="132" t="s">
        <v>112</v>
      </c>
      <c r="N7" s="132"/>
      <c r="O7" s="132"/>
      <c r="P7" s="132"/>
      <c r="Q7" s="132"/>
      <c r="R7" s="151" t="s">
        <v>7</v>
      </c>
      <c r="S7" s="151"/>
      <c r="T7" s="151"/>
      <c r="U7" s="125">
        <v>2023</v>
      </c>
      <c r="V7" s="125"/>
      <c r="W7" s="125"/>
      <c r="X7" s="125"/>
      <c r="Y7" s="125"/>
    </row>
    <row r="8" spans="1:25" ht="33" customHeight="1" x14ac:dyDescent="0.3">
      <c r="A8" s="151" t="s">
        <v>75</v>
      </c>
      <c r="B8" s="151"/>
      <c r="C8" s="151"/>
      <c r="D8" s="151"/>
      <c r="E8" s="151"/>
      <c r="F8" s="151"/>
      <c r="G8" s="151"/>
      <c r="H8" s="151"/>
      <c r="I8" s="151"/>
      <c r="J8" s="151" t="s">
        <v>83</v>
      </c>
      <c r="K8" s="151"/>
      <c r="L8" s="151"/>
      <c r="M8" s="151"/>
      <c r="N8" s="151"/>
      <c r="O8" s="151"/>
      <c r="P8" s="151"/>
      <c r="Q8" s="151"/>
      <c r="R8" s="151"/>
      <c r="S8" s="151" t="s">
        <v>84</v>
      </c>
      <c r="T8" s="151"/>
      <c r="U8" s="151"/>
      <c r="V8" s="151"/>
      <c r="W8" s="151"/>
      <c r="X8" s="151"/>
      <c r="Y8" s="151"/>
    </row>
    <row r="9" spans="1:25" ht="60" customHeight="1" x14ac:dyDescent="0.3">
      <c r="A9" s="132" t="s">
        <v>76</v>
      </c>
      <c r="B9" s="132"/>
      <c r="C9" s="132"/>
      <c r="D9" s="132"/>
      <c r="E9" s="132"/>
      <c r="F9" s="132"/>
      <c r="G9" s="132"/>
      <c r="H9" s="132"/>
      <c r="I9" s="132"/>
      <c r="J9" s="132" t="s">
        <v>115</v>
      </c>
      <c r="K9" s="132"/>
      <c r="L9" s="132"/>
      <c r="M9" s="132"/>
      <c r="N9" s="132"/>
      <c r="O9" s="132"/>
      <c r="P9" s="132"/>
      <c r="Q9" s="132"/>
      <c r="R9" s="132"/>
      <c r="S9" s="152" t="s">
        <v>130</v>
      </c>
      <c r="T9" s="153"/>
      <c r="U9" s="153"/>
      <c r="V9" s="153"/>
      <c r="W9" s="153"/>
      <c r="X9" s="153"/>
      <c r="Y9" s="154"/>
    </row>
    <row r="10" spans="1:25" ht="60" customHeight="1" x14ac:dyDescent="0.3">
      <c r="A10" s="132"/>
      <c r="B10" s="132"/>
      <c r="C10" s="132"/>
      <c r="D10" s="132"/>
      <c r="E10" s="132"/>
      <c r="F10" s="132"/>
      <c r="G10" s="132"/>
      <c r="H10" s="132"/>
      <c r="I10" s="132"/>
      <c r="J10" s="132" t="s">
        <v>116</v>
      </c>
      <c r="K10" s="132"/>
      <c r="L10" s="132"/>
      <c r="M10" s="132"/>
      <c r="N10" s="132"/>
      <c r="O10" s="132"/>
      <c r="P10" s="132"/>
      <c r="Q10" s="132"/>
      <c r="R10" s="132"/>
      <c r="S10" s="152" t="s">
        <v>119</v>
      </c>
      <c r="T10" s="153"/>
      <c r="U10" s="153"/>
      <c r="V10" s="153"/>
      <c r="W10" s="153"/>
      <c r="X10" s="153"/>
      <c r="Y10" s="154"/>
    </row>
    <row r="11" spans="1:25" ht="60" customHeight="1" x14ac:dyDescent="0.3">
      <c r="A11" s="132"/>
      <c r="B11" s="132"/>
      <c r="C11" s="132"/>
      <c r="D11" s="132"/>
      <c r="E11" s="132"/>
      <c r="F11" s="132"/>
      <c r="G11" s="132"/>
      <c r="H11" s="132"/>
      <c r="I11" s="132"/>
      <c r="J11" s="132" t="s">
        <v>117</v>
      </c>
      <c r="K11" s="132"/>
      <c r="L11" s="132"/>
      <c r="M11" s="132"/>
      <c r="N11" s="132"/>
      <c r="O11" s="132"/>
      <c r="P11" s="132"/>
      <c r="Q11" s="132"/>
      <c r="R11" s="132"/>
      <c r="S11" s="152" t="s">
        <v>120</v>
      </c>
      <c r="T11" s="153"/>
      <c r="U11" s="153"/>
      <c r="V11" s="153"/>
      <c r="W11" s="153"/>
      <c r="X11" s="153"/>
      <c r="Y11" s="154"/>
    </row>
    <row r="12" spans="1:25" ht="60" customHeight="1" x14ac:dyDescent="0.3">
      <c r="A12" s="132"/>
      <c r="B12" s="132"/>
      <c r="C12" s="132"/>
      <c r="D12" s="132"/>
      <c r="E12" s="132"/>
      <c r="F12" s="132"/>
      <c r="G12" s="132"/>
      <c r="H12" s="132"/>
      <c r="I12" s="132"/>
      <c r="J12" s="132" t="s">
        <v>118</v>
      </c>
      <c r="K12" s="132"/>
      <c r="L12" s="132"/>
      <c r="M12" s="132"/>
      <c r="N12" s="132"/>
      <c r="O12" s="132"/>
      <c r="P12" s="132"/>
      <c r="Q12" s="132"/>
      <c r="R12" s="132"/>
      <c r="S12" s="152" t="s">
        <v>120</v>
      </c>
      <c r="T12" s="153"/>
      <c r="U12" s="153"/>
      <c r="V12" s="153"/>
      <c r="W12" s="153"/>
      <c r="X12" s="153"/>
      <c r="Y12" s="154"/>
    </row>
    <row r="13" spans="1:25" ht="33" customHeight="1" x14ac:dyDescent="0.3">
      <c r="A13" s="151" t="s">
        <v>72</v>
      </c>
      <c r="B13" s="151"/>
      <c r="C13" s="151"/>
      <c r="D13" s="151"/>
      <c r="E13" s="151"/>
      <c r="F13" s="151"/>
      <c r="G13" s="151"/>
      <c r="H13" s="151"/>
      <c r="I13" s="151"/>
      <c r="J13" s="151" t="s">
        <v>73</v>
      </c>
      <c r="K13" s="151"/>
      <c r="L13" s="151"/>
      <c r="M13" s="151"/>
      <c r="N13" s="151"/>
      <c r="O13" s="151"/>
      <c r="P13" s="151"/>
      <c r="Q13" s="151"/>
      <c r="R13" s="151"/>
      <c r="S13" s="151" t="s">
        <v>74</v>
      </c>
      <c r="T13" s="151"/>
      <c r="U13" s="151"/>
      <c r="V13" s="151"/>
      <c r="W13" s="151"/>
      <c r="X13" s="151"/>
      <c r="Y13" s="151"/>
    </row>
    <row r="14" spans="1:25" ht="60" customHeight="1" x14ac:dyDescent="0.3">
      <c r="A14" s="184" t="s">
        <v>114</v>
      </c>
      <c r="B14" s="185"/>
      <c r="C14" s="185"/>
      <c r="D14" s="185"/>
      <c r="E14" s="185"/>
      <c r="F14" s="185"/>
      <c r="G14" s="185"/>
      <c r="H14" s="185"/>
      <c r="I14" s="186"/>
      <c r="J14" s="184" t="s">
        <v>113</v>
      </c>
      <c r="K14" s="185"/>
      <c r="L14" s="185"/>
      <c r="M14" s="185"/>
      <c r="N14" s="185"/>
      <c r="O14" s="185"/>
      <c r="P14" s="185"/>
      <c r="Q14" s="185"/>
      <c r="R14" s="186"/>
      <c r="S14" s="132" t="s">
        <v>277</v>
      </c>
      <c r="T14" s="132"/>
      <c r="U14" s="132"/>
      <c r="V14" s="132"/>
      <c r="W14" s="132"/>
      <c r="X14" s="132"/>
      <c r="Y14" s="132"/>
    </row>
    <row r="15" spans="1:25" ht="60" customHeight="1" x14ac:dyDescent="0.3">
      <c r="A15" s="187"/>
      <c r="B15" s="188"/>
      <c r="C15" s="188"/>
      <c r="D15" s="188"/>
      <c r="E15" s="188"/>
      <c r="F15" s="188"/>
      <c r="G15" s="188"/>
      <c r="H15" s="188"/>
      <c r="I15" s="189"/>
      <c r="J15" s="187"/>
      <c r="K15" s="188"/>
      <c r="L15" s="188"/>
      <c r="M15" s="188"/>
      <c r="N15" s="188"/>
      <c r="O15" s="188"/>
      <c r="P15" s="188"/>
      <c r="Q15" s="188"/>
      <c r="R15" s="189"/>
      <c r="S15" s="152" t="s">
        <v>121</v>
      </c>
      <c r="T15" s="153"/>
      <c r="U15" s="153"/>
      <c r="V15" s="153"/>
      <c r="W15" s="153"/>
      <c r="X15" s="153"/>
      <c r="Y15" s="154"/>
    </row>
    <row r="16" spans="1:25" ht="60" customHeight="1" x14ac:dyDescent="0.3">
      <c r="A16" s="190"/>
      <c r="B16" s="191"/>
      <c r="C16" s="191"/>
      <c r="D16" s="191"/>
      <c r="E16" s="191"/>
      <c r="F16" s="191"/>
      <c r="G16" s="191"/>
      <c r="H16" s="191"/>
      <c r="I16" s="192"/>
      <c r="J16" s="190"/>
      <c r="K16" s="191"/>
      <c r="L16" s="191"/>
      <c r="M16" s="191"/>
      <c r="N16" s="191"/>
      <c r="O16" s="191"/>
      <c r="P16" s="191"/>
      <c r="Q16" s="191"/>
      <c r="R16" s="192"/>
      <c r="S16" s="132" t="s">
        <v>122</v>
      </c>
      <c r="T16" s="132"/>
      <c r="U16" s="132"/>
      <c r="V16" s="132"/>
      <c r="W16" s="132"/>
      <c r="X16" s="132"/>
      <c r="Y16" s="132"/>
    </row>
    <row r="17" spans="1:25" x14ac:dyDescent="0.3">
      <c r="A17" s="133" t="s">
        <v>9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</row>
    <row r="18" spans="1:25" x14ac:dyDescent="0.3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</row>
    <row r="19" spans="1:25" x14ac:dyDescent="0.3">
      <c r="A19" s="151" t="s">
        <v>10</v>
      </c>
      <c r="B19" s="151"/>
      <c r="C19" s="151"/>
      <c r="D19" s="151" t="s">
        <v>11</v>
      </c>
      <c r="E19" s="151"/>
      <c r="F19" s="151"/>
      <c r="G19" s="151"/>
      <c r="H19" s="151"/>
      <c r="I19" s="151"/>
      <c r="J19" s="151"/>
      <c r="K19" s="151" t="s">
        <v>272</v>
      </c>
      <c r="L19" s="151"/>
      <c r="M19" s="151"/>
      <c r="N19" s="151"/>
      <c r="O19" s="151"/>
      <c r="P19" s="151"/>
      <c r="Q19" s="151" t="s">
        <v>12</v>
      </c>
      <c r="R19" s="151"/>
      <c r="S19" s="151"/>
      <c r="T19" s="151" t="s">
        <v>13</v>
      </c>
      <c r="U19" s="151"/>
      <c r="V19" s="151"/>
      <c r="W19" s="151" t="s">
        <v>14</v>
      </c>
      <c r="X19" s="151"/>
      <c r="Y19" s="151"/>
    </row>
    <row r="20" spans="1:25" ht="18" customHeight="1" x14ac:dyDescent="0.3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</row>
    <row r="21" spans="1:25" ht="60" customHeight="1" x14ac:dyDescent="0.3">
      <c r="A21" s="132" t="s">
        <v>123</v>
      </c>
      <c r="B21" s="132"/>
      <c r="C21" s="132"/>
      <c r="D21" s="169" t="s">
        <v>255</v>
      </c>
      <c r="E21" s="170"/>
      <c r="F21" s="170"/>
      <c r="G21" s="170"/>
      <c r="H21" s="171"/>
      <c r="I21" s="172" t="s">
        <v>244</v>
      </c>
      <c r="J21" s="173"/>
      <c r="K21" s="132" t="s">
        <v>127</v>
      </c>
      <c r="L21" s="132"/>
      <c r="M21" s="132"/>
      <c r="N21" s="132"/>
      <c r="O21" s="132"/>
      <c r="P21" s="132"/>
      <c r="Q21" s="125" t="s">
        <v>92</v>
      </c>
      <c r="R21" s="125"/>
      <c r="S21" s="125"/>
      <c r="T21" s="168" t="s">
        <v>93</v>
      </c>
      <c r="U21" s="168"/>
      <c r="V21" s="168"/>
      <c r="W21" s="125" t="s">
        <v>94</v>
      </c>
      <c r="X21" s="125"/>
      <c r="Y21" s="125"/>
    </row>
    <row r="22" spans="1:25" ht="60" customHeight="1" x14ac:dyDescent="0.3">
      <c r="A22" s="132" t="s">
        <v>124</v>
      </c>
      <c r="B22" s="132"/>
      <c r="C22" s="132"/>
      <c r="D22" s="169" t="s">
        <v>256</v>
      </c>
      <c r="E22" s="170"/>
      <c r="F22" s="170"/>
      <c r="G22" s="170"/>
      <c r="H22" s="171"/>
      <c r="I22" s="174"/>
      <c r="J22" s="175"/>
      <c r="K22" s="132" t="s">
        <v>128</v>
      </c>
      <c r="L22" s="132"/>
      <c r="M22" s="132"/>
      <c r="N22" s="132"/>
      <c r="O22" s="132"/>
      <c r="P22" s="132"/>
      <c r="Q22" s="125"/>
      <c r="R22" s="125"/>
      <c r="S22" s="125"/>
      <c r="T22" s="168"/>
      <c r="U22" s="168"/>
      <c r="V22" s="168"/>
      <c r="W22" s="125"/>
      <c r="X22" s="125"/>
      <c r="Y22" s="125"/>
    </row>
    <row r="23" spans="1:25" ht="60" customHeight="1" x14ac:dyDescent="0.3">
      <c r="A23" s="132" t="s">
        <v>126</v>
      </c>
      <c r="B23" s="132"/>
      <c r="C23" s="132"/>
      <c r="D23" s="169" t="s">
        <v>257</v>
      </c>
      <c r="E23" s="170"/>
      <c r="F23" s="170"/>
      <c r="G23" s="170"/>
      <c r="H23" s="171"/>
      <c r="I23" s="174"/>
      <c r="J23" s="175"/>
      <c r="K23" s="132" t="s">
        <v>129</v>
      </c>
      <c r="L23" s="132"/>
      <c r="M23" s="132"/>
      <c r="N23" s="132"/>
      <c r="O23" s="132"/>
      <c r="P23" s="132"/>
      <c r="Q23" s="125"/>
      <c r="R23" s="125"/>
      <c r="S23" s="125"/>
      <c r="T23" s="168"/>
      <c r="U23" s="168"/>
      <c r="V23" s="168"/>
      <c r="W23" s="125"/>
      <c r="X23" s="125"/>
      <c r="Y23" s="125"/>
    </row>
    <row r="24" spans="1:25" ht="60" customHeight="1" x14ac:dyDescent="0.3">
      <c r="A24" s="132" t="s">
        <v>125</v>
      </c>
      <c r="B24" s="132"/>
      <c r="C24" s="132"/>
      <c r="D24" s="169" t="s">
        <v>258</v>
      </c>
      <c r="E24" s="170"/>
      <c r="F24" s="170"/>
      <c r="G24" s="170"/>
      <c r="H24" s="171"/>
      <c r="I24" s="176"/>
      <c r="J24" s="177"/>
      <c r="K24" s="132" t="s">
        <v>129</v>
      </c>
      <c r="L24" s="132"/>
      <c r="M24" s="132"/>
      <c r="N24" s="132"/>
      <c r="O24" s="132"/>
      <c r="P24" s="132"/>
      <c r="Q24" s="125"/>
      <c r="R24" s="125"/>
      <c r="S24" s="125"/>
      <c r="T24" s="168"/>
      <c r="U24" s="168"/>
      <c r="V24" s="168"/>
      <c r="W24" s="125"/>
      <c r="X24" s="125"/>
      <c r="Y24" s="125"/>
    </row>
    <row r="25" spans="1:25" x14ac:dyDescent="0.3">
      <c r="A25" s="133" t="s">
        <v>15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</row>
    <row r="26" spans="1:25" ht="21" customHeight="1" x14ac:dyDescent="0.3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</row>
    <row r="27" spans="1:25" x14ac:dyDescent="0.3">
      <c r="A27" s="150" t="s">
        <v>16</v>
      </c>
      <c r="B27" s="150"/>
      <c r="C27" s="134" t="s">
        <v>17</v>
      </c>
      <c r="D27" s="134" t="s">
        <v>18</v>
      </c>
      <c r="E27" s="134" t="s">
        <v>19</v>
      </c>
      <c r="F27" s="150" t="s">
        <v>20</v>
      </c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34" t="s">
        <v>21</v>
      </c>
      <c r="T27" s="134"/>
      <c r="U27" s="134" t="s">
        <v>22</v>
      </c>
      <c r="V27" s="134"/>
      <c r="W27" s="150" t="s">
        <v>23</v>
      </c>
      <c r="X27" s="150"/>
      <c r="Y27" s="150"/>
    </row>
    <row r="28" spans="1:25" ht="33" customHeight="1" x14ac:dyDescent="0.3">
      <c r="A28" s="150"/>
      <c r="B28" s="150"/>
      <c r="C28" s="134"/>
      <c r="D28" s="134"/>
      <c r="E28" s="134"/>
      <c r="F28" s="73" t="s">
        <v>24</v>
      </c>
      <c r="G28" s="74" t="s">
        <v>25</v>
      </c>
      <c r="H28" s="116" t="s">
        <v>278</v>
      </c>
      <c r="I28" s="74" t="s">
        <v>26</v>
      </c>
      <c r="J28" s="74" t="s">
        <v>27</v>
      </c>
      <c r="K28" s="74" t="s">
        <v>28</v>
      </c>
      <c r="L28" s="74" t="s">
        <v>29</v>
      </c>
      <c r="M28" s="74" t="s">
        <v>30</v>
      </c>
      <c r="N28" s="74" t="s">
        <v>31</v>
      </c>
      <c r="O28" s="74" t="s">
        <v>32</v>
      </c>
      <c r="P28" s="74" t="s">
        <v>33</v>
      </c>
      <c r="Q28" s="74" t="s">
        <v>34</v>
      </c>
      <c r="R28" s="74" t="s">
        <v>35</v>
      </c>
      <c r="S28" s="134"/>
      <c r="T28" s="134"/>
      <c r="U28" s="134"/>
      <c r="V28" s="134"/>
      <c r="W28" s="150"/>
      <c r="X28" s="150"/>
      <c r="Y28" s="150"/>
    </row>
    <row r="29" spans="1:25" ht="33" customHeight="1" x14ac:dyDescent="0.3">
      <c r="A29" s="132"/>
      <c r="B29" s="132"/>
      <c r="C29" s="132"/>
      <c r="D29" s="132"/>
      <c r="E29" s="138"/>
      <c r="F29" s="7">
        <f>COUNTIF(G29:R29,"P")</f>
        <v>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39" t="e">
        <f>F30/F29</f>
        <v>#DIV/0!</v>
      </c>
      <c r="T29" s="139"/>
      <c r="U29" s="132"/>
      <c r="V29" s="132"/>
      <c r="W29" s="132"/>
      <c r="X29" s="132"/>
      <c r="Y29" s="132"/>
    </row>
    <row r="30" spans="1:25" ht="33" customHeight="1" x14ac:dyDescent="0.3">
      <c r="A30" s="132"/>
      <c r="B30" s="132"/>
      <c r="C30" s="132"/>
      <c r="D30" s="132"/>
      <c r="E30" s="138"/>
      <c r="F30" s="7">
        <f>COUNTIF(G30:R30,"E")</f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39"/>
      <c r="T30" s="139"/>
      <c r="U30" s="132"/>
      <c r="V30" s="132"/>
      <c r="W30" s="132"/>
      <c r="X30" s="132"/>
      <c r="Y30" s="132"/>
    </row>
    <row r="31" spans="1:25" ht="33" customHeight="1" x14ac:dyDescent="0.3">
      <c r="A31" s="135"/>
      <c r="B31" s="135"/>
      <c r="C31" s="135"/>
      <c r="D31" s="135"/>
      <c r="E31" s="136"/>
      <c r="F31" s="79">
        <f>COUNTIF(G31:R31,"P")</f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137" t="e">
        <f>F32/F31</f>
        <v>#DIV/0!</v>
      </c>
      <c r="T31" s="137"/>
      <c r="U31" s="135"/>
      <c r="V31" s="135"/>
      <c r="W31" s="135"/>
      <c r="X31" s="135"/>
      <c r="Y31" s="135"/>
    </row>
    <row r="32" spans="1:25" ht="33" customHeight="1" x14ac:dyDescent="0.3">
      <c r="A32" s="135"/>
      <c r="B32" s="135"/>
      <c r="C32" s="135"/>
      <c r="D32" s="135"/>
      <c r="E32" s="136"/>
      <c r="F32" s="79">
        <f>COUNTIF(G32:R32,"E")</f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37"/>
      <c r="T32" s="137"/>
      <c r="U32" s="135"/>
      <c r="V32" s="135"/>
      <c r="W32" s="135"/>
      <c r="X32" s="135"/>
      <c r="Y32" s="135"/>
    </row>
    <row r="33" spans="1:25" ht="33" customHeight="1" x14ac:dyDescent="0.3">
      <c r="A33" s="132"/>
      <c r="B33" s="132"/>
      <c r="C33" s="132"/>
      <c r="D33" s="132"/>
      <c r="E33" s="138"/>
      <c r="F33" s="94">
        <f>COUNTIF(G33:R33,"P")</f>
        <v>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139" t="e">
        <f>F34/F33</f>
        <v>#DIV/0!</v>
      </c>
      <c r="T33" s="139"/>
      <c r="U33" s="132"/>
      <c r="V33" s="132"/>
      <c r="W33" s="132"/>
      <c r="X33" s="132"/>
      <c r="Y33" s="132"/>
    </row>
    <row r="34" spans="1:25" ht="33" customHeight="1" x14ac:dyDescent="0.3">
      <c r="A34" s="132"/>
      <c r="B34" s="132"/>
      <c r="C34" s="132"/>
      <c r="D34" s="132"/>
      <c r="E34" s="138"/>
      <c r="F34" s="94">
        <f>COUNTIF(G34:R34,"E")</f>
        <v>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139"/>
      <c r="T34" s="139"/>
      <c r="U34" s="132"/>
      <c r="V34" s="132"/>
      <c r="W34" s="132"/>
      <c r="X34" s="132"/>
      <c r="Y34" s="132"/>
    </row>
    <row r="35" spans="1:25" ht="33" customHeight="1" x14ac:dyDescent="0.3">
      <c r="A35" s="135"/>
      <c r="B35" s="135"/>
      <c r="C35" s="135"/>
      <c r="D35" s="135"/>
      <c r="E35" s="136"/>
      <c r="F35" s="95">
        <f>COUNTIF(G35:R35,"P")</f>
        <v>0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137" t="e">
        <f>F36/F35</f>
        <v>#DIV/0!</v>
      </c>
      <c r="T35" s="137"/>
      <c r="U35" s="135"/>
      <c r="V35" s="135"/>
      <c r="W35" s="135"/>
      <c r="X35" s="135"/>
      <c r="Y35" s="135"/>
    </row>
    <row r="36" spans="1:25" ht="33" customHeight="1" x14ac:dyDescent="0.3">
      <c r="A36" s="135"/>
      <c r="B36" s="135"/>
      <c r="C36" s="135"/>
      <c r="D36" s="135"/>
      <c r="E36" s="136"/>
      <c r="F36" s="95">
        <f>COUNTIF(G36:R36,"E")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137"/>
      <c r="T36" s="137"/>
      <c r="U36" s="135"/>
      <c r="V36" s="135"/>
      <c r="W36" s="135"/>
      <c r="X36" s="135"/>
      <c r="Y36" s="135"/>
    </row>
    <row r="37" spans="1:25" ht="4.05" customHeight="1" x14ac:dyDescent="0.3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</row>
    <row r="38" spans="1:25" x14ac:dyDescent="0.3">
      <c r="A38" s="133" t="s">
        <v>36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</row>
    <row r="39" spans="1:25" ht="14.25" customHeight="1" x14ac:dyDescent="0.3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</row>
    <row r="40" spans="1:25" ht="19.05" customHeight="1" x14ac:dyDescent="0.25">
      <c r="A40" s="147" t="s">
        <v>97</v>
      </c>
      <c r="B40" s="147" t="s">
        <v>96</v>
      </c>
      <c r="C40" s="149" t="s">
        <v>14</v>
      </c>
      <c r="D40" s="149" t="s">
        <v>95</v>
      </c>
      <c r="E40" s="149" t="s">
        <v>143</v>
      </c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28" t="s">
        <v>102</v>
      </c>
      <c r="R40" s="128"/>
      <c r="S40" s="125"/>
      <c r="T40" s="125"/>
      <c r="U40" s="125"/>
      <c r="V40" s="125"/>
      <c r="W40" s="125"/>
      <c r="X40" s="125"/>
      <c r="Y40" s="125"/>
    </row>
    <row r="41" spans="1:25" ht="19.05" customHeight="1" x14ac:dyDescent="0.3">
      <c r="A41" s="148"/>
      <c r="B41" s="148"/>
      <c r="C41" s="148"/>
      <c r="D41" s="148"/>
      <c r="E41" s="75" t="s">
        <v>25</v>
      </c>
      <c r="F41" s="117" t="s">
        <v>278</v>
      </c>
      <c r="G41" s="75" t="s">
        <v>26</v>
      </c>
      <c r="H41" s="75" t="s">
        <v>27</v>
      </c>
      <c r="I41" s="75" t="s">
        <v>28</v>
      </c>
      <c r="J41" s="75" t="s">
        <v>29</v>
      </c>
      <c r="K41" s="75" t="s">
        <v>30</v>
      </c>
      <c r="L41" s="75" t="s">
        <v>31</v>
      </c>
      <c r="M41" s="75" t="s">
        <v>32</v>
      </c>
      <c r="N41" s="75" t="s">
        <v>33</v>
      </c>
      <c r="O41" s="75" t="s">
        <v>34</v>
      </c>
      <c r="P41" s="75" t="s">
        <v>35</v>
      </c>
      <c r="Q41" s="128"/>
      <c r="R41" s="128"/>
      <c r="S41" s="125"/>
      <c r="T41" s="125"/>
      <c r="U41" s="125"/>
      <c r="V41" s="125"/>
      <c r="W41" s="125"/>
      <c r="X41" s="125"/>
      <c r="Y41" s="125"/>
    </row>
    <row r="42" spans="1:25" ht="30" customHeight="1" x14ac:dyDescent="0.3">
      <c r="A42" s="238" t="s">
        <v>131</v>
      </c>
      <c r="B42" s="31" t="s">
        <v>132</v>
      </c>
      <c r="C42" s="11" t="s">
        <v>63</v>
      </c>
      <c r="D42" s="11" t="s">
        <v>134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3" t="s">
        <v>137</v>
      </c>
      <c r="R42" s="34">
        <f>SUM(E42:P42)</f>
        <v>0</v>
      </c>
      <c r="S42" s="125"/>
      <c r="T42" s="125"/>
      <c r="U42" s="125"/>
      <c r="V42" s="125"/>
      <c r="W42" s="125"/>
      <c r="X42" s="125"/>
      <c r="Y42" s="125"/>
    </row>
    <row r="43" spans="1:25" ht="30" customHeight="1" x14ac:dyDescent="0.3">
      <c r="A43" s="239"/>
      <c r="B43" s="31" t="s">
        <v>133</v>
      </c>
      <c r="C43" s="11" t="s">
        <v>63</v>
      </c>
      <c r="D43" s="11" t="s">
        <v>135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3" t="s">
        <v>138</v>
      </c>
      <c r="R43" s="34">
        <f>SUM(E43:P43)</f>
        <v>0</v>
      </c>
      <c r="S43" s="125"/>
      <c r="T43" s="125"/>
      <c r="U43" s="125"/>
      <c r="V43" s="125"/>
      <c r="W43" s="125"/>
      <c r="X43" s="125"/>
      <c r="Y43" s="125"/>
    </row>
    <row r="44" spans="1:25" ht="42" customHeight="1" x14ac:dyDescent="0.3">
      <c r="A44" s="240" t="s">
        <v>142</v>
      </c>
      <c r="B44" s="241" t="s">
        <v>136</v>
      </c>
      <c r="C44" s="241"/>
      <c r="D44" s="241"/>
      <c r="E44" s="230" t="e">
        <f>E43/E42</f>
        <v>#DIV/0!</v>
      </c>
      <c r="F44" s="230" t="e">
        <f t="shared" ref="F44:P44" si="0">F43/F42</f>
        <v>#DIV/0!</v>
      </c>
      <c r="G44" s="230" t="e">
        <f t="shared" si="0"/>
        <v>#DIV/0!</v>
      </c>
      <c r="H44" s="230" t="e">
        <f t="shared" si="0"/>
        <v>#DIV/0!</v>
      </c>
      <c r="I44" s="230" t="e">
        <f t="shared" si="0"/>
        <v>#DIV/0!</v>
      </c>
      <c r="J44" s="230" t="e">
        <f t="shared" si="0"/>
        <v>#DIV/0!</v>
      </c>
      <c r="K44" s="230" t="e">
        <f t="shared" si="0"/>
        <v>#DIV/0!</v>
      </c>
      <c r="L44" s="230" t="e">
        <f t="shared" si="0"/>
        <v>#DIV/0!</v>
      </c>
      <c r="M44" s="230" t="e">
        <f t="shared" si="0"/>
        <v>#DIV/0!</v>
      </c>
      <c r="N44" s="230" t="e">
        <f t="shared" si="0"/>
        <v>#DIV/0!</v>
      </c>
      <c r="O44" s="230" t="e">
        <f t="shared" si="0"/>
        <v>#DIV/0!</v>
      </c>
      <c r="P44" s="230" t="e">
        <f t="shared" si="0"/>
        <v>#DIV/0!</v>
      </c>
      <c r="Q44" s="32" t="s">
        <v>139</v>
      </c>
      <c r="R44" s="35" t="e">
        <f>AVERAGEIF(E44:P45,"&gt;0",E44:P45)</f>
        <v>#DIV/0!</v>
      </c>
      <c r="S44" s="125"/>
      <c r="T44" s="125"/>
      <c r="U44" s="125"/>
      <c r="V44" s="125"/>
      <c r="W44" s="125"/>
      <c r="X44" s="125"/>
      <c r="Y44" s="125"/>
    </row>
    <row r="45" spans="1:25" ht="42" customHeight="1" x14ac:dyDescent="0.3">
      <c r="A45" s="240"/>
      <c r="B45" s="241"/>
      <c r="C45" s="241"/>
      <c r="D45" s="24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32" t="s">
        <v>140</v>
      </c>
      <c r="R45" s="36">
        <f>R42-R43</f>
        <v>0</v>
      </c>
      <c r="S45" s="125"/>
      <c r="T45" s="125"/>
      <c r="U45" s="125"/>
      <c r="V45" s="125"/>
      <c r="W45" s="125"/>
      <c r="X45" s="125"/>
      <c r="Y45" s="125"/>
    </row>
    <row r="46" spans="1:25" ht="4.05" customHeight="1" x14ac:dyDescent="0.3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</row>
    <row r="47" spans="1:25" ht="19.05" customHeight="1" x14ac:dyDescent="0.25">
      <c r="A47" s="147" t="s">
        <v>97</v>
      </c>
      <c r="B47" s="147" t="s">
        <v>96</v>
      </c>
      <c r="C47" s="149" t="s">
        <v>14</v>
      </c>
      <c r="D47" s="149" t="s">
        <v>95</v>
      </c>
      <c r="E47" s="149" t="s">
        <v>143</v>
      </c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28" t="s">
        <v>102</v>
      </c>
      <c r="R47" s="128"/>
      <c r="S47" s="125"/>
      <c r="T47" s="125"/>
      <c r="U47" s="125"/>
      <c r="V47" s="125"/>
      <c r="W47" s="125"/>
      <c r="X47" s="125"/>
      <c r="Y47" s="125"/>
    </row>
    <row r="48" spans="1:25" ht="19.05" customHeight="1" x14ac:dyDescent="0.3">
      <c r="A48" s="148"/>
      <c r="B48" s="148"/>
      <c r="C48" s="148"/>
      <c r="D48" s="148"/>
      <c r="E48" s="75" t="s">
        <v>25</v>
      </c>
      <c r="F48" s="117" t="s">
        <v>278</v>
      </c>
      <c r="G48" s="75" t="s">
        <v>26</v>
      </c>
      <c r="H48" s="75" t="s">
        <v>27</v>
      </c>
      <c r="I48" s="75" t="s">
        <v>28</v>
      </c>
      <c r="J48" s="75" t="s">
        <v>29</v>
      </c>
      <c r="K48" s="75" t="s">
        <v>30</v>
      </c>
      <c r="L48" s="75" t="s">
        <v>31</v>
      </c>
      <c r="M48" s="75" t="s">
        <v>32</v>
      </c>
      <c r="N48" s="75" t="s">
        <v>33</v>
      </c>
      <c r="O48" s="75" t="s">
        <v>34</v>
      </c>
      <c r="P48" s="75" t="s">
        <v>35</v>
      </c>
      <c r="Q48" s="128"/>
      <c r="R48" s="128"/>
      <c r="S48" s="125"/>
      <c r="T48" s="125"/>
      <c r="U48" s="125"/>
      <c r="V48" s="125"/>
      <c r="W48" s="125"/>
      <c r="X48" s="125"/>
      <c r="Y48" s="125"/>
    </row>
    <row r="49" spans="1:25" ht="30" customHeight="1" x14ac:dyDescent="0.3">
      <c r="A49" s="234" t="s">
        <v>141</v>
      </c>
      <c r="B49" s="38" t="s">
        <v>132</v>
      </c>
      <c r="C49" s="11" t="s">
        <v>63</v>
      </c>
      <c r="D49" s="11" t="s">
        <v>134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41" t="s">
        <v>137</v>
      </c>
      <c r="R49" s="42">
        <f>SUM(E49:P49)</f>
        <v>0</v>
      </c>
      <c r="S49" s="125"/>
      <c r="T49" s="125"/>
      <c r="U49" s="125"/>
      <c r="V49" s="125"/>
      <c r="W49" s="125"/>
      <c r="X49" s="125"/>
      <c r="Y49" s="125"/>
    </row>
    <row r="50" spans="1:25" ht="30" customHeight="1" x14ac:dyDescent="0.3">
      <c r="A50" s="235"/>
      <c r="B50" s="38" t="s">
        <v>133</v>
      </c>
      <c r="C50" s="11" t="s">
        <v>63</v>
      </c>
      <c r="D50" s="11" t="s">
        <v>151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41" t="s">
        <v>138</v>
      </c>
      <c r="R50" s="42">
        <f>SUM(E50:P50)</f>
        <v>0</v>
      </c>
      <c r="S50" s="125"/>
      <c r="T50" s="125"/>
      <c r="U50" s="125"/>
      <c r="V50" s="125"/>
      <c r="W50" s="125"/>
      <c r="X50" s="125"/>
      <c r="Y50" s="125"/>
    </row>
    <row r="51" spans="1:25" ht="42" customHeight="1" x14ac:dyDescent="0.3">
      <c r="A51" s="232" t="s">
        <v>142</v>
      </c>
      <c r="B51" s="233" t="s">
        <v>136</v>
      </c>
      <c r="C51" s="233"/>
      <c r="D51" s="233"/>
      <c r="E51" s="236" t="e">
        <f>E50/E49</f>
        <v>#DIV/0!</v>
      </c>
      <c r="F51" s="236" t="e">
        <f t="shared" ref="F51" si="1">F50/F49</f>
        <v>#DIV/0!</v>
      </c>
      <c r="G51" s="236" t="e">
        <f t="shared" ref="G51" si="2">G50/G49</f>
        <v>#DIV/0!</v>
      </c>
      <c r="H51" s="236" t="e">
        <f t="shared" ref="H51" si="3">H50/H49</f>
        <v>#DIV/0!</v>
      </c>
      <c r="I51" s="236" t="e">
        <f t="shared" ref="I51" si="4">I50/I49</f>
        <v>#DIV/0!</v>
      </c>
      <c r="J51" s="236" t="e">
        <f t="shared" ref="J51" si="5">J50/J49</f>
        <v>#DIV/0!</v>
      </c>
      <c r="K51" s="236" t="e">
        <f t="shared" ref="K51" si="6">K50/K49</f>
        <v>#DIV/0!</v>
      </c>
      <c r="L51" s="236" t="e">
        <f t="shared" ref="L51" si="7">L50/L49</f>
        <v>#DIV/0!</v>
      </c>
      <c r="M51" s="236" t="e">
        <f t="shared" ref="M51" si="8">M50/M49</f>
        <v>#DIV/0!</v>
      </c>
      <c r="N51" s="236" t="e">
        <f t="shared" ref="N51" si="9">N50/N49</f>
        <v>#DIV/0!</v>
      </c>
      <c r="O51" s="236" t="e">
        <f t="shared" ref="O51" si="10">O50/O49</f>
        <v>#DIV/0!</v>
      </c>
      <c r="P51" s="236" t="e">
        <f t="shared" ref="P51" si="11">P50/P49</f>
        <v>#DIV/0!</v>
      </c>
      <c r="Q51" s="37" t="s">
        <v>139</v>
      </c>
      <c r="R51" s="39" t="e">
        <f>AVERAGEIF(E51:P52,"&gt;0",E51:P52)</f>
        <v>#DIV/0!</v>
      </c>
      <c r="S51" s="125"/>
      <c r="T51" s="125"/>
      <c r="U51" s="125"/>
      <c r="V51" s="125"/>
      <c r="W51" s="125"/>
      <c r="X51" s="125"/>
      <c r="Y51" s="125"/>
    </row>
    <row r="52" spans="1:25" ht="42" customHeight="1" x14ac:dyDescent="0.3">
      <c r="A52" s="232"/>
      <c r="B52" s="233"/>
      <c r="C52" s="233"/>
      <c r="D52" s="233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37" t="s">
        <v>140</v>
      </c>
      <c r="R52" s="40">
        <f>R49-R50</f>
        <v>0</v>
      </c>
      <c r="S52" s="125"/>
      <c r="T52" s="125"/>
      <c r="U52" s="125"/>
      <c r="V52" s="125"/>
      <c r="W52" s="125"/>
      <c r="X52" s="125"/>
      <c r="Y52" s="125"/>
    </row>
    <row r="53" spans="1:25" ht="4.05" customHeight="1" x14ac:dyDescent="0.3">
      <c r="A53" s="242"/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</row>
    <row r="54" spans="1:25" ht="19.05" customHeight="1" x14ac:dyDescent="0.25">
      <c r="A54" s="147" t="s">
        <v>97</v>
      </c>
      <c r="B54" s="147" t="s">
        <v>96</v>
      </c>
      <c r="C54" s="149" t="s">
        <v>14</v>
      </c>
      <c r="D54" s="149" t="s">
        <v>95</v>
      </c>
      <c r="E54" s="149" t="s">
        <v>144</v>
      </c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28" t="s">
        <v>102</v>
      </c>
      <c r="R54" s="128"/>
      <c r="S54" s="125"/>
      <c r="T54" s="125"/>
      <c r="U54" s="125"/>
      <c r="V54" s="125"/>
      <c r="W54" s="125"/>
      <c r="X54" s="125"/>
      <c r="Y54" s="125"/>
    </row>
    <row r="55" spans="1:25" ht="19.05" customHeight="1" x14ac:dyDescent="0.3">
      <c r="A55" s="148"/>
      <c r="B55" s="148"/>
      <c r="C55" s="148"/>
      <c r="D55" s="148"/>
      <c r="E55" s="75" t="s">
        <v>25</v>
      </c>
      <c r="F55" s="117" t="s">
        <v>278</v>
      </c>
      <c r="G55" s="75" t="s">
        <v>26</v>
      </c>
      <c r="H55" s="75" t="s">
        <v>27</v>
      </c>
      <c r="I55" s="75" t="s">
        <v>28</v>
      </c>
      <c r="J55" s="75" t="s">
        <v>29</v>
      </c>
      <c r="K55" s="75" t="s">
        <v>30</v>
      </c>
      <c r="L55" s="75" t="s">
        <v>31</v>
      </c>
      <c r="M55" s="75" t="s">
        <v>32</v>
      </c>
      <c r="N55" s="75" t="s">
        <v>33</v>
      </c>
      <c r="O55" s="75" t="s">
        <v>34</v>
      </c>
      <c r="P55" s="75" t="s">
        <v>35</v>
      </c>
      <c r="Q55" s="128"/>
      <c r="R55" s="128"/>
      <c r="S55" s="125"/>
      <c r="T55" s="125"/>
      <c r="U55" s="125"/>
      <c r="V55" s="125"/>
      <c r="W55" s="125"/>
      <c r="X55" s="125"/>
      <c r="Y55" s="125"/>
    </row>
    <row r="56" spans="1:25" ht="30" customHeight="1" x14ac:dyDescent="0.3">
      <c r="A56" s="221" t="s">
        <v>146</v>
      </c>
      <c r="B56" s="43" t="s">
        <v>132</v>
      </c>
      <c r="C56" s="11" t="s">
        <v>63</v>
      </c>
      <c r="D56" s="11" t="s">
        <v>134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46" t="s">
        <v>137</v>
      </c>
      <c r="R56" s="47">
        <f>SUM(E56:P56)</f>
        <v>0</v>
      </c>
      <c r="S56" s="125"/>
      <c r="T56" s="125"/>
      <c r="U56" s="125"/>
      <c r="V56" s="125"/>
      <c r="W56" s="125"/>
      <c r="X56" s="125"/>
      <c r="Y56" s="125"/>
    </row>
    <row r="57" spans="1:25" ht="30" customHeight="1" x14ac:dyDescent="0.3">
      <c r="A57" s="222"/>
      <c r="B57" s="43" t="s">
        <v>98</v>
      </c>
      <c r="C57" s="2" t="s">
        <v>99</v>
      </c>
      <c r="D57" s="2" t="s">
        <v>101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46" t="s">
        <v>104</v>
      </c>
      <c r="R57" s="47">
        <f>SUM(E57:P57)</f>
        <v>0</v>
      </c>
      <c r="S57" s="125"/>
      <c r="T57" s="125"/>
      <c r="U57" s="125"/>
      <c r="V57" s="125"/>
      <c r="W57" s="125"/>
      <c r="X57" s="125"/>
      <c r="Y57" s="125"/>
    </row>
    <row r="58" spans="1:25" ht="42" customHeight="1" x14ac:dyDescent="0.3">
      <c r="A58" s="223" t="s">
        <v>142</v>
      </c>
      <c r="B58" s="224" t="s">
        <v>145</v>
      </c>
      <c r="C58" s="224"/>
      <c r="D58" s="224"/>
      <c r="E58" s="225" t="e">
        <f>E57/E56</f>
        <v>#DIV/0!</v>
      </c>
      <c r="F58" s="225" t="e">
        <f t="shared" ref="F58:N58" si="12">F57/F56</f>
        <v>#DIV/0!</v>
      </c>
      <c r="G58" s="225" t="e">
        <f t="shared" si="12"/>
        <v>#DIV/0!</v>
      </c>
      <c r="H58" s="225" t="e">
        <f t="shared" si="12"/>
        <v>#DIV/0!</v>
      </c>
      <c r="I58" s="225" t="e">
        <f t="shared" si="12"/>
        <v>#DIV/0!</v>
      </c>
      <c r="J58" s="225" t="e">
        <f t="shared" si="12"/>
        <v>#DIV/0!</v>
      </c>
      <c r="K58" s="225" t="e">
        <f t="shared" si="12"/>
        <v>#DIV/0!</v>
      </c>
      <c r="L58" s="225" t="e">
        <f t="shared" si="12"/>
        <v>#DIV/0!</v>
      </c>
      <c r="M58" s="225" t="e">
        <f t="shared" si="12"/>
        <v>#DIV/0!</v>
      </c>
      <c r="N58" s="225" t="e">
        <f t="shared" si="12"/>
        <v>#DIV/0!</v>
      </c>
      <c r="O58" s="225" t="e">
        <f>O57/O56</f>
        <v>#DIV/0!</v>
      </c>
      <c r="P58" s="225" t="e">
        <f>P57/P56</f>
        <v>#DIV/0!</v>
      </c>
      <c r="Q58" s="44" t="s">
        <v>149</v>
      </c>
      <c r="R58" s="54" t="e">
        <f>AVERAGEIF(E58:P59,"&gt;0",E58:P59)</f>
        <v>#DIV/0!</v>
      </c>
      <c r="S58" s="125"/>
      <c r="T58" s="125"/>
      <c r="U58" s="125"/>
      <c r="V58" s="125"/>
      <c r="W58" s="125"/>
      <c r="X58" s="125"/>
      <c r="Y58" s="125"/>
    </row>
    <row r="59" spans="1:25" ht="42" customHeight="1" x14ac:dyDescent="0.3">
      <c r="A59" s="223"/>
      <c r="B59" s="224"/>
      <c r="C59" s="224"/>
      <c r="D59" s="224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44" t="s">
        <v>150</v>
      </c>
      <c r="R59" s="45" t="e">
        <f>AVERAGEIF(E56:P56,"&gt;0",E56:P56)</f>
        <v>#DIV/0!</v>
      </c>
      <c r="S59" s="125"/>
      <c r="T59" s="125"/>
      <c r="U59" s="125"/>
      <c r="V59" s="125"/>
      <c r="W59" s="125"/>
      <c r="X59" s="125"/>
      <c r="Y59" s="125"/>
    </row>
    <row r="60" spans="1:25" ht="4.05" customHeight="1" x14ac:dyDescent="0.3">
      <c r="A60" s="227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9"/>
    </row>
    <row r="61" spans="1:25" ht="19.05" customHeight="1" x14ac:dyDescent="0.3">
      <c r="A61" s="220" t="s">
        <v>97</v>
      </c>
      <c r="B61" s="220" t="s">
        <v>96</v>
      </c>
      <c r="C61" s="219" t="s">
        <v>14</v>
      </c>
      <c r="D61" s="219" t="s">
        <v>95</v>
      </c>
      <c r="E61" s="216" t="s">
        <v>144</v>
      </c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8"/>
      <c r="Q61" s="118" t="s">
        <v>102</v>
      </c>
      <c r="R61" s="119"/>
      <c r="S61" s="205"/>
      <c r="T61" s="206"/>
      <c r="U61" s="206"/>
      <c r="V61" s="206"/>
      <c r="W61" s="206"/>
      <c r="X61" s="206"/>
      <c r="Y61" s="207"/>
    </row>
    <row r="62" spans="1:25" ht="19.05" customHeight="1" x14ac:dyDescent="0.3">
      <c r="A62" s="157"/>
      <c r="B62" s="157"/>
      <c r="C62" s="158"/>
      <c r="D62" s="158"/>
      <c r="E62" s="75" t="s">
        <v>25</v>
      </c>
      <c r="F62" s="117" t="s">
        <v>278</v>
      </c>
      <c r="G62" s="75" t="s">
        <v>26</v>
      </c>
      <c r="H62" s="75" t="s">
        <v>27</v>
      </c>
      <c r="I62" s="75" t="s">
        <v>28</v>
      </c>
      <c r="J62" s="75" t="s">
        <v>29</v>
      </c>
      <c r="K62" s="75" t="s">
        <v>30</v>
      </c>
      <c r="L62" s="75" t="s">
        <v>31</v>
      </c>
      <c r="M62" s="75" t="s">
        <v>32</v>
      </c>
      <c r="N62" s="75" t="s">
        <v>33</v>
      </c>
      <c r="O62" s="75" t="s">
        <v>34</v>
      </c>
      <c r="P62" s="75" t="s">
        <v>35</v>
      </c>
      <c r="Q62" s="214"/>
      <c r="R62" s="215"/>
      <c r="S62" s="208"/>
      <c r="T62" s="209"/>
      <c r="U62" s="209"/>
      <c r="V62" s="209"/>
      <c r="W62" s="209"/>
      <c r="X62" s="209"/>
      <c r="Y62" s="210"/>
    </row>
    <row r="63" spans="1:25" ht="30" customHeight="1" x14ac:dyDescent="0.3">
      <c r="A63" s="203" t="s">
        <v>147</v>
      </c>
      <c r="B63" s="48" t="s">
        <v>132</v>
      </c>
      <c r="C63" s="11" t="s">
        <v>63</v>
      </c>
      <c r="D63" s="11" t="s">
        <v>134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50" t="s">
        <v>137</v>
      </c>
      <c r="R63" s="51">
        <f>SUM(E63:P63)</f>
        <v>0</v>
      </c>
      <c r="S63" s="208"/>
      <c r="T63" s="209"/>
      <c r="U63" s="209"/>
      <c r="V63" s="209"/>
      <c r="W63" s="209"/>
      <c r="X63" s="209"/>
      <c r="Y63" s="210"/>
    </row>
    <row r="64" spans="1:25" ht="30" customHeight="1" x14ac:dyDescent="0.3">
      <c r="A64" s="204"/>
      <c r="B64" s="48" t="s">
        <v>98</v>
      </c>
      <c r="C64" s="11" t="s">
        <v>99</v>
      </c>
      <c r="D64" s="11" t="s">
        <v>101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50" t="s">
        <v>104</v>
      </c>
      <c r="R64" s="51">
        <f>SUM(E64:P64)</f>
        <v>0</v>
      </c>
      <c r="S64" s="208"/>
      <c r="T64" s="209"/>
      <c r="U64" s="209"/>
      <c r="V64" s="209"/>
      <c r="W64" s="209"/>
      <c r="X64" s="209"/>
      <c r="Y64" s="210"/>
    </row>
    <row r="65" spans="1:25" ht="41.4" x14ac:dyDescent="0.3">
      <c r="A65" s="201" t="s">
        <v>142</v>
      </c>
      <c r="B65" s="195" t="s">
        <v>148</v>
      </c>
      <c r="C65" s="196"/>
      <c r="D65" s="197"/>
      <c r="E65" s="193" t="e">
        <f t="shared" ref="E65:N65" si="13">E64/E63</f>
        <v>#DIV/0!</v>
      </c>
      <c r="F65" s="193" t="e">
        <f t="shared" si="13"/>
        <v>#DIV/0!</v>
      </c>
      <c r="G65" s="193" t="e">
        <f t="shared" si="13"/>
        <v>#DIV/0!</v>
      </c>
      <c r="H65" s="193" t="e">
        <f t="shared" si="13"/>
        <v>#DIV/0!</v>
      </c>
      <c r="I65" s="193" t="e">
        <f t="shared" si="13"/>
        <v>#DIV/0!</v>
      </c>
      <c r="J65" s="193" t="e">
        <f t="shared" si="13"/>
        <v>#DIV/0!</v>
      </c>
      <c r="K65" s="193" t="e">
        <f t="shared" si="13"/>
        <v>#DIV/0!</v>
      </c>
      <c r="L65" s="193" t="e">
        <f t="shared" si="13"/>
        <v>#DIV/0!</v>
      </c>
      <c r="M65" s="193" t="e">
        <f t="shared" si="13"/>
        <v>#DIV/0!</v>
      </c>
      <c r="N65" s="193" t="e">
        <f t="shared" si="13"/>
        <v>#DIV/0!</v>
      </c>
      <c r="O65" s="193" t="e">
        <f>O64/O63</f>
        <v>#DIV/0!</v>
      </c>
      <c r="P65" s="193" t="e">
        <f>P64/P63</f>
        <v>#DIV/0!</v>
      </c>
      <c r="Q65" s="49" t="s">
        <v>149</v>
      </c>
      <c r="R65" s="53" t="e">
        <f>AVERAGEIF(E65:P66,"&gt;0",E65:P66)</f>
        <v>#DIV/0!</v>
      </c>
      <c r="S65" s="208"/>
      <c r="T65" s="209"/>
      <c r="U65" s="209"/>
      <c r="V65" s="209"/>
      <c r="W65" s="209"/>
      <c r="X65" s="209"/>
      <c r="Y65" s="210"/>
    </row>
    <row r="66" spans="1:25" ht="42" customHeight="1" x14ac:dyDescent="0.3">
      <c r="A66" s="202"/>
      <c r="B66" s="198"/>
      <c r="C66" s="199"/>
      <c r="D66" s="200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49" t="s">
        <v>150</v>
      </c>
      <c r="R66" s="52" t="e">
        <f>AVERAGEIF(E63:P63,"&gt;0",E63:P63)</f>
        <v>#DIV/0!</v>
      </c>
      <c r="S66" s="211"/>
      <c r="T66" s="212"/>
      <c r="U66" s="212"/>
      <c r="V66" s="212"/>
      <c r="W66" s="212"/>
      <c r="X66" s="212"/>
      <c r="Y66" s="213"/>
    </row>
    <row r="67" spans="1:25" ht="4.05" customHeight="1" x14ac:dyDescent="0.3">
      <c r="A67" s="227"/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9"/>
    </row>
    <row r="68" spans="1:25" ht="30" customHeight="1" x14ac:dyDescent="0.3">
      <c r="A68" s="133" t="s">
        <v>40</v>
      </c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</row>
    <row r="69" spans="1:25" x14ac:dyDescent="0.3">
      <c r="A69" s="151" t="s">
        <v>41</v>
      </c>
      <c r="B69" s="151"/>
      <c r="C69" s="151" t="s">
        <v>42</v>
      </c>
      <c r="D69" s="151"/>
      <c r="E69" s="151" t="s">
        <v>43</v>
      </c>
      <c r="F69" s="151"/>
      <c r="G69" s="151" t="s">
        <v>44</v>
      </c>
      <c r="H69" s="151"/>
      <c r="I69" s="151" t="s">
        <v>45</v>
      </c>
      <c r="J69" s="151"/>
      <c r="K69" s="151" t="s">
        <v>46</v>
      </c>
      <c r="L69" s="151"/>
      <c r="M69" s="151" t="s">
        <v>47</v>
      </c>
      <c r="N69" s="151"/>
      <c r="O69" s="151" t="s">
        <v>48</v>
      </c>
      <c r="P69" s="151"/>
      <c r="Q69" s="151" t="s">
        <v>49</v>
      </c>
      <c r="R69" s="151"/>
      <c r="S69" s="151" t="s">
        <v>50</v>
      </c>
      <c r="T69" s="151"/>
      <c r="U69" s="151" t="s">
        <v>51</v>
      </c>
      <c r="V69" s="151"/>
      <c r="W69" s="151" t="s">
        <v>52</v>
      </c>
      <c r="X69" s="151"/>
      <c r="Y69" s="151" t="s">
        <v>53</v>
      </c>
    </row>
    <row r="70" spans="1:25" ht="43.5" customHeight="1" x14ac:dyDescent="0.3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</row>
    <row r="71" spans="1:25" ht="70.05" customHeight="1" x14ac:dyDescent="0.3">
      <c r="A71" s="156" t="s">
        <v>54</v>
      </c>
      <c r="B71" s="156"/>
      <c r="C71" s="132"/>
      <c r="D71" s="132"/>
      <c r="E71" s="132"/>
      <c r="F71" s="132"/>
      <c r="G71" s="152"/>
      <c r="H71" s="154"/>
      <c r="I71" s="152"/>
      <c r="J71" s="154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96"/>
    </row>
    <row r="72" spans="1:25" ht="70.05" customHeight="1" x14ac:dyDescent="0.3">
      <c r="A72" s="156" t="s">
        <v>59</v>
      </c>
      <c r="B72" s="156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96"/>
    </row>
    <row r="73" spans="1:25" ht="70.05" customHeight="1" x14ac:dyDescent="0.3">
      <c r="A73" s="156" t="s">
        <v>56</v>
      </c>
      <c r="B73" s="156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96"/>
    </row>
    <row r="74" spans="1:25" ht="70.05" customHeight="1" x14ac:dyDescent="0.3">
      <c r="A74" s="155" t="s">
        <v>60</v>
      </c>
      <c r="B74" s="155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96"/>
    </row>
  </sheetData>
  <mergeCells count="257">
    <mergeCell ref="P65:P66"/>
    <mergeCell ref="K65:K66"/>
    <mergeCell ref="J65:J66"/>
    <mergeCell ref="I65:I66"/>
    <mergeCell ref="H65:H66"/>
    <mergeCell ref="G51:G52"/>
    <mergeCell ref="H51:H52"/>
    <mergeCell ref="I51:I52"/>
    <mergeCell ref="J51:J52"/>
    <mergeCell ref="K51:K52"/>
    <mergeCell ref="L51:L52"/>
    <mergeCell ref="A53:Y53"/>
    <mergeCell ref="A9:I12"/>
    <mergeCell ref="J9:R9"/>
    <mergeCell ref="J12:R12"/>
    <mergeCell ref="S9:Y9"/>
    <mergeCell ref="S10:Y10"/>
    <mergeCell ref="S11:Y11"/>
    <mergeCell ref="S12:Y12"/>
    <mergeCell ref="Q19:S20"/>
    <mergeCell ref="T19:V20"/>
    <mergeCell ref="W19:Y20"/>
    <mergeCell ref="A13:I13"/>
    <mergeCell ref="J13:R13"/>
    <mergeCell ref="S13:Y13"/>
    <mergeCell ref="S14:Y14"/>
    <mergeCell ref="S16:Y16"/>
    <mergeCell ref="A1:C4"/>
    <mergeCell ref="D1:W2"/>
    <mergeCell ref="X1:Y1"/>
    <mergeCell ref="X2:Y2"/>
    <mergeCell ref="D3:W3"/>
    <mergeCell ref="X3:Y3"/>
    <mergeCell ref="D4:W4"/>
    <mergeCell ref="X4:Y4"/>
    <mergeCell ref="A8:I8"/>
    <mergeCell ref="J8:R8"/>
    <mergeCell ref="S8:Y8"/>
    <mergeCell ref="A7:B7"/>
    <mergeCell ref="C7:I7"/>
    <mergeCell ref="J7:L7"/>
    <mergeCell ref="M7:Q7"/>
    <mergeCell ref="R7:T7"/>
    <mergeCell ref="U7:Y7"/>
    <mergeCell ref="A5:Y5"/>
    <mergeCell ref="A6:B6"/>
    <mergeCell ref="C6:I6"/>
    <mergeCell ref="J6:L6"/>
    <mergeCell ref="M6:Q6"/>
    <mergeCell ref="R6:T6"/>
    <mergeCell ref="U6:Y6"/>
    <mergeCell ref="K23:P23"/>
    <mergeCell ref="J14:R16"/>
    <mergeCell ref="A24:C24"/>
    <mergeCell ref="K24:P24"/>
    <mergeCell ref="A25:Y26"/>
    <mergeCell ref="A21:C21"/>
    <mergeCell ref="K21:P21"/>
    <mergeCell ref="Q21:S24"/>
    <mergeCell ref="T21:V24"/>
    <mergeCell ref="W21:Y24"/>
    <mergeCell ref="A22:C22"/>
    <mergeCell ref="K22:P22"/>
    <mergeCell ref="A23:C23"/>
    <mergeCell ref="A17:Y18"/>
    <mergeCell ref="A19:C20"/>
    <mergeCell ref="D19:J20"/>
    <mergeCell ref="K19:P20"/>
    <mergeCell ref="D21:H21"/>
    <mergeCell ref="D22:H22"/>
    <mergeCell ref="D23:H23"/>
    <mergeCell ref="D24:H24"/>
    <mergeCell ref="I21:J24"/>
    <mergeCell ref="U27:V28"/>
    <mergeCell ref="W27:Y28"/>
    <mergeCell ref="A29:B30"/>
    <mergeCell ref="C29:C30"/>
    <mergeCell ref="D29:D30"/>
    <mergeCell ref="E29:E30"/>
    <mergeCell ref="S29:T30"/>
    <mergeCell ref="U29:V30"/>
    <mergeCell ref="W29:Y30"/>
    <mergeCell ref="A27:B28"/>
    <mergeCell ref="C27:C28"/>
    <mergeCell ref="D27:D28"/>
    <mergeCell ref="E27:E28"/>
    <mergeCell ref="F27:R27"/>
    <mergeCell ref="S27:T28"/>
    <mergeCell ref="W31:Y32"/>
    <mergeCell ref="A33:B34"/>
    <mergeCell ref="C33:C34"/>
    <mergeCell ref="D33:D34"/>
    <mergeCell ref="E33:E34"/>
    <mergeCell ref="S33:T34"/>
    <mergeCell ref="U33:V34"/>
    <mergeCell ref="W33:Y34"/>
    <mergeCell ref="A31:B32"/>
    <mergeCell ref="C31:C32"/>
    <mergeCell ref="D31:D32"/>
    <mergeCell ref="E31:E32"/>
    <mergeCell ref="S31:T32"/>
    <mergeCell ref="U31:V32"/>
    <mergeCell ref="A42:A43"/>
    <mergeCell ref="A44:A45"/>
    <mergeCell ref="B44:D45"/>
    <mergeCell ref="W35:Y36"/>
    <mergeCell ref="A37:Y37"/>
    <mergeCell ref="A38:Y39"/>
    <mergeCell ref="A40:A41"/>
    <mergeCell ref="B40:B41"/>
    <mergeCell ref="C40:C41"/>
    <mergeCell ref="D40:D41"/>
    <mergeCell ref="E40:P40"/>
    <mergeCell ref="Q40:R41"/>
    <mergeCell ref="S40:Y45"/>
    <mergeCell ref="A35:B36"/>
    <mergeCell ref="C35:C36"/>
    <mergeCell ref="D35:D36"/>
    <mergeCell ref="E35:E36"/>
    <mergeCell ref="S35:T36"/>
    <mergeCell ref="U35:V36"/>
    <mergeCell ref="K44:K45"/>
    <mergeCell ref="L44:L45"/>
    <mergeCell ref="M44:M45"/>
    <mergeCell ref="N44:N45"/>
    <mergeCell ref="O44:O45"/>
    <mergeCell ref="P44:P45"/>
    <mergeCell ref="E44:E45"/>
    <mergeCell ref="F44:F45"/>
    <mergeCell ref="G44:G45"/>
    <mergeCell ref="H44:H45"/>
    <mergeCell ref="I44:I45"/>
    <mergeCell ref="J44:J45"/>
    <mergeCell ref="A51:A52"/>
    <mergeCell ref="B51:D52"/>
    <mergeCell ref="A46:Y46"/>
    <mergeCell ref="A47:A48"/>
    <mergeCell ref="B47:B48"/>
    <mergeCell ref="C47:C48"/>
    <mergeCell ref="D47:D48"/>
    <mergeCell ref="E47:P47"/>
    <mergeCell ref="Q47:R48"/>
    <mergeCell ref="S47:Y52"/>
    <mergeCell ref="A49:A50"/>
    <mergeCell ref="M51:M52"/>
    <mergeCell ref="N51:N52"/>
    <mergeCell ref="O51:O52"/>
    <mergeCell ref="P51:P52"/>
    <mergeCell ref="E51:E52"/>
    <mergeCell ref="F51:F52"/>
    <mergeCell ref="A68:Y68"/>
    <mergeCell ref="E54:P54"/>
    <mergeCell ref="Q54:R55"/>
    <mergeCell ref="S54:Y59"/>
    <mergeCell ref="A56:A57"/>
    <mergeCell ref="A58:A59"/>
    <mergeCell ref="B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A60:Y60"/>
    <mergeCell ref="A67:Y67"/>
    <mergeCell ref="G65:G66"/>
    <mergeCell ref="F65:F66"/>
    <mergeCell ref="O65:O66"/>
    <mergeCell ref="E69:F70"/>
    <mergeCell ref="G69:H70"/>
    <mergeCell ref="I69:J70"/>
    <mergeCell ref="K69:L70"/>
    <mergeCell ref="S71:T71"/>
    <mergeCell ref="U71:V71"/>
    <mergeCell ref="A54:A55"/>
    <mergeCell ref="B54:B55"/>
    <mergeCell ref="C54:C55"/>
    <mergeCell ref="D54:D55"/>
    <mergeCell ref="E65:E66"/>
    <mergeCell ref="B65:D66"/>
    <mergeCell ref="A65:A66"/>
    <mergeCell ref="A63:A64"/>
    <mergeCell ref="S61:Y66"/>
    <mergeCell ref="Q61:R62"/>
    <mergeCell ref="E61:P61"/>
    <mergeCell ref="D61:D62"/>
    <mergeCell ref="C61:C62"/>
    <mergeCell ref="B61:B62"/>
    <mergeCell ref="A61:A62"/>
    <mergeCell ref="L65:L66"/>
    <mergeCell ref="M65:M66"/>
    <mergeCell ref="N65:N66"/>
    <mergeCell ref="W72:X72"/>
    <mergeCell ref="A73:B73"/>
    <mergeCell ref="C73:D73"/>
    <mergeCell ref="E73:F73"/>
    <mergeCell ref="G73:H73"/>
    <mergeCell ref="I73:J73"/>
    <mergeCell ref="Y69:Y70"/>
    <mergeCell ref="A71:B71"/>
    <mergeCell ref="C71:D71"/>
    <mergeCell ref="E71:F71"/>
    <mergeCell ref="G71:H71"/>
    <mergeCell ref="I71:J71"/>
    <mergeCell ref="K71:L71"/>
    <mergeCell ref="M71:N71"/>
    <mergeCell ref="O71:P71"/>
    <mergeCell ref="Q71:R71"/>
    <mergeCell ref="M69:N70"/>
    <mergeCell ref="O69:P70"/>
    <mergeCell ref="Q69:R70"/>
    <mergeCell ref="S69:T70"/>
    <mergeCell ref="U69:V70"/>
    <mergeCell ref="W69:X70"/>
    <mergeCell ref="A69:B70"/>
    <mergeCell ref="C69:D70"/>
    <mergeCell ref="E72:F72"/>
    <mergeCell ref="G72:H72"/>
    <mergeCell ref="I72:J72"/>
    <mergeCell ref="K72:L72"/>
    <mergeCell ref="M72:N72"/>
    <mergeCell ref="S73:T73"/>
    <mergeCell ref="U73:V73"/>
    <mergeCell ref="O72:P72"/>
    <mergeCell ref="Q72:R72"/>
    <mergeCell ref="S72:T72"/>
    <mergeCell ref="U72:V72"/>
    <mergeCell ref="S74:T74"/>
    <mergeCell ref="U74:V74"/>
    <mergeCell ref="W74:X74"/>
    <mergeCell ref="S15:Y15"/>
    <mergeCell ref="A14:I16"/>
    <mergeCell ref="J10:R10"/>
    <mergeCell ref="J11:R11"/>
    <mergeCell ref="W73:X73"/>
    <mergeCell ref="A74:B74"/>
    <mergeCell ref="C74:D74"/>
    <mergeCell ref="E74:F74"/>
    <mergeCell ref="G74:H74"/>
    <mergeCell ref="I74:J74"/>
    <mergeCell ref="K74:L74"/>
    <mergeCell ref="M74:N74"/>
    <mergeCell ref="O74:P74"/>
    <mergeCell ref="Q74:R74"/>
    <mergeCell ref="K73:L73"/>
    <mergeCell ref="M73:N73"/>
    <mergeCell ref="O73:P73"/>
    <mergeCell ref="Q73:R73"/>
    <mergeCell ref="W71:X71"/>
    <mergeCell ref="A72:B72"/>
    <mergeCell ref="C72:D72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90F575B2-69D3-4118-A523-5532499ABB2B}">
          <x14:formula1>
            <xm:f>Desplegable!$C$3:$C$37</xm:f>
          </x14:formula1>
          <xm:sqref>C6:I6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A866A-D5F4-49D6-A8B3-9E7CC27C591A}">
  <sheetPr codeName="Hoja3"/>
  <dimension ref="A1:Y50"/>
  <sheetViews>
    <sheetView zoomScale="70" zoomScaleNormal="70" workbookViewId="0">
      <selection sqref="A1:C4"/>
    </sheetView>
  </sheetViews>
  <sheetFormatPr baseColWidth="10" defaultColWidth="11.44140625" defaultRowHeight="13.8" x14ac:dyDescent="0.3"/>
  <cols>
    <col min="1" max="1" width="21.109375" style="6" customWidth="1"/>
    <col min="2" max="2" width="23.6640625" style="6" customWidth="1"/>
    <col min="3" max="24" width="22.6640625" style="6" customWidth="1"/>
    <col min="25" max="25" width="44.6640625" style="6" customWidth="1"/>
    <col min="26" max="16384" width="11.44140625" style="6"/>
  </cols>
  <sheetData>
    <row r="1" spans="1:25" x14ac:dyDescent="0.3">
      <c r="A1" s="178"/>
      <c r="B1" s="178"/>
      <c r="C1" s="178"/>
      <c r="D1" s="179" t="s">
        <v>0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80" t="s">
        <v>69</v>
      </c>
      <c r="Y1" s="180"/>
    </row>
    <row r="2" spans="1:25" x14ac:dyDescent="0.3">
      <c r="A2" s="178"/>
      <c r="B2" s="178"/>
      <c r="C2" s="178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81" t="s">
        <v>70</v>
      </c>
      <c r="Y2" s="181"/>
    </row>
    <row r="3" spans="1:25" ht="22.2" x14ac:dyDescent="0.3">
      <c r="A3" s="178"/>
      <c r="B3" s="178"/>
      <c r="C3" s="178"/>
      <c r="D3" s="182" t="s">
        <v>1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3" t="s">
        <v>71</v>
      </c>
      <c r="Y3" s="183"/>
    </row>
    <row r="4" spans="1:25" ht="22.2" x14ac:dyDescent="0.3">
      <c r="A4" s="178"/>
      <c r="B4" s="178"/>
      <c r="C4" s="178"/>
      <c r="D4" s="182" t="s">
        <v>85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1" t="s">
        <v>2</v>
      </c>
      <c r="Y4" s="181"/>
    </row>
    <row r="5" spans="1:25" ht="3.9" customHeight="1" x14ac:dyDescent="0.3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</row>
    <row r="6" spans="1:25" ht="33" customHeight="1" x14ac:dyDescent="0.3">
      <c r="A6" s="151" t="s">
        <v>3</v>
      </c>
      <c r="B6" s="151"/>
      <c r="C6" s="125"/>
      <c r="D6" s="125"/>
      <c r="E6" s="125"/>
      <c r="F6" s="125"/>
      <c r="G6" s="125"/>
      <c r="H6" s="125"/>
      <c r="I6" s="125"/>
      <c r="J6" s="151" t="s">
        <v>4</v>
      </c>
      <c r="K6" s="151"/>
      <c r="L6" s="151"/>
      <c r="M6" s="125"/>
      <c r="N6" s="125"/>
      <c r="O6" s="125"/>
      <c r="P6" s="125"/>
      <c r="Q6" s="125"/>
      <c r="R6" s="151" t="s">
        <v>8</v>
      </c>
      <c r="S6" s="151"/>
      <c r="T6" s="151"/>
      <c r="U6" s="125"/>
      <c r="V6" s="125"/>
      <c r="W6" s="125"/>
      <c r="X6" s="125"/>
      <c r="Y6" s="125"/>
    </row>
    <row r="7" spans="1:25" ht="33" customHeight="1" x14ac:dyDescent="0.3">
      <c r="A7" s="151" t="s">
        <v>5</v>
      </c>
      <c r="B7" s="151"/>
      <c r="C7" s="125" t="s">
        <v>152</v>
      </c>
      <c r="D7" s="125"/>
      <c r="E7" s="125"/>
      <c r="F7" s="125"/>
      <c r="G7" s="125"/>
      <c r="H7" s="125"/>
      <c r="I7" s="125"/>
      <c r="J7" s="151" t="s">
        <v>6</v>
      </c>
      <c r="K7" s="151"/>
      <c r="L7" s="151"/>
      <c r="M7" s="132" t="s">
        <v>153</v>
      </c>
      <c r="N7" s="132"/>
      <c r="O7" s="132"/>
      <c r="P7" s="132"/>
      <c r="Q7" s="132"/>
      <c r="R7" s="151" t="s">
        <v>7</v>
      </c>
      <c r="S7" s="151"/>
      <c r="T7" s="151"/>
      <c r="U7" s="125">
        <v>2023</v>
      </c>
      <c r="V7" s="125"/>
      <c r="W7" s="125"/>
      <c r="X7" s="125"/>
      <c r="Y7" s="125"/>
    </row>
    <row r="8" spans="1:25" ht="33" customHeight="1" x14ac:dyDescent="0.3">
      <c r="A8" s="151" t="s">
        <v>75</v>
      </c>
      <c r="B8" s="151"/>
      <c r="C8" s="151"/>
      <c r="D8" s="151"/>
      <c r="E8" s="151"/>
      <c r="F8" s="151"/>
      <c r="G8" s="151"/>
      <c r="H8" s="151"/>
      <c r="I8" s="151"/>
      <c r="J8" s="151" t="s">
        <v>83</v>
      </c>
      <c r="K8" s="151"/>
      <c r="L8" s="151"/>
      <c r="M8" s="151"/>
      <c r="N8" s="151"/>
      <c r="O8" s="151"/>
      <c r="P8" s="151"/>
      <c r="Q8" s="151"/>
      <c r="R8" s="151"/>
      <c r="S8" s="151" t="s">
        <v>84</v>
      </c>
      <c r="T8" s="151"/>
      <c r="U8" s="151"/>
      <c r="V8" s="151"/>
      <c r="W8" s="151"/>
      <c r="X8" s="151"/>
      <c r="Y8" s="151"/>
    </row>
    <row r="9" spans="1:25" ht="60" customHeight="1" x14ac:dyDescent="0.3">
      <c r="A9" s="132" t="s">
        <v>76</v>
      </c>
      <c r="B9" s="132"/>
      <c r="C9" s="132"/>
      <c r="D9" s="132"/>
      <c r="E9" s="132"/>
      <c r="F9" s="132"/>
      <c r="G9" s="132"/>
      <c r="H9" s="132"/>
      <c r="I9" s="132"/>
      <c r="J9" s="132" t="s">
        <v>155</v>
      </c>
      <c r="K9" s="132"/>
      <c r="L9" s="132"/>
      <c r="M9" s="132"/>
      <c r="N9" s="132"/>
      <c r="O9" s="132"/>
      <c r="P9" s="132"/>
      <c r="Q9" s="132"/>
      <c r="R9" s="132"/>
      <c r="S9" s="152" t="s">
        <v>80</v>
      </c>
      <c r="T9" s="153"/>
      <c r="U9" s="153"/>
      <c r="V9" s="153"/>
      <c r="W9" s="153"/>
      <c r="X9" s="153"/>
      <c r="Y9" s="154"/>
    </row>
    <row r="10" spans="1:25" ht="33" customHeight="1" x14ac:dyDescent="0.3">
      <c r="A10" s="151" t="s">
        <v>72</v>
      </c>
      <c r="B10" s="151"/>
      <c r="C10" s="151"/>
      <c r="D10" s="151"/>
      <c r="E10" s="151"/>
      <c r="F10" s="151"/>
      <c r="G10" s="151"/>
      <c r="H10" s="151"/>
      <c r="I10" s="151"/>
      <c r="J10" s="151" t="s">
        <v>73</v>
      </c>
      <c r="K10" s="151"/>
      <c r="L10" s="151"/>
      <c r="M10" s="151"/>
      <c r="N10" s="151"/>
      <c r="O10" s="151"/>
      <c r="P10" s="151"/>
      <c r="Q10" s="151"/>
      <c r="R10" s="151"/>
      <c r="S10" s="151" t="s">
        <v>74</v>
      </c>
      <c r="T10" s="151"/>
      <c r="U10" s="151"/>
      <c r="V10" s="151"/>
      <c r="W10" s="151"/>
      <c r="X10" s="151"/>
      <c r="Y10" s="151"/>
    </row>
    <row r="11" spans="1:25" ht="60" customHeight="1" x14ac:dyDescent="0.3">
      <c r="A11" s="132" t="s">
        <v>154</v>
      </c>
      <c r="B11" s="132"/>
      <c r="C11" s="132"/>
      <c r="D11" s="132"/>
      <c r="E11" s="132"/>
      <c r="F11" s="132"/>
      <c r="G11" s="132"/>
      <c r="H11" s="132"/>
      <c r="I11" s="132"/>
      <c r="J11" s="132" t="s">
        <v>156</v>
      </c>
      <c r="K11" s="132"/>
      <c r="L11" s="132"/>
      <c r="M11" s="132"/>
      <c r="N11" s="132"/>
      <c r="O11" s="132"/>
      <c r="P11" s="132"/>
      <c r="Q11" s="132"/>
      <c r="R11" s="132"/>
      <c r="S11" s="132" t="s">
        <v>254</v>
      </c>
      <c r="T11" s="132"/>
      <c r="U11" s="132"/>
      <c r="V11" s="132"/>
      <c r="W11" s="132"/>
      <c r="X11" s="132"/>
      <c r="Y11" s="132"/>
    </row>
    <row r="12" spans="1:25" x14ac:dyDescent="0.3">
      <c r="A12" s="133" t="s">
        <v>9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spans="1:25" x14ac:dyDescent="0.3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1:25" x14ac:dyDescent="0.3">
      <c r="A14" s="151" t="s">
        <v>10</v>
      </c>
      <c r="B14" s="151"/>
      <c r="C14" s="151"/>
      <c r="D14" s="151" t="s">
        <v>11</v>
      </c>
      <c r="E14" s="151"/>
      <c r="F14" s="151"/>
      <c r="G14" s="151"/>
      <c r="H14" s="151"/>
      <c r="I14" s="151"/>
      <c r="J14" s="151"/>
      <c r="K14" s="151" t="s">
        <v>272</v>
      </c>
      <c r="L14" s="151"/>
      <c r="M14" s="151"/>
      <c r="N14" s="151"/>
      <c r="O14" s="151"/>
      <c r="P14" s="151"/>
      <c r="Q14" s="151" t="s">
        <v>12</v>
      </c>
      <c r="R14" s="151"/>
      <c r="S14" s="151"/>
      <c r="T14" s="151" t="s">
        <v>13</v>
      </c>
      <c r="U14" s="151"/>
      <c r="V14" s="151"/>
      <c r="W14" s="151" t="s">
        <v>14</v>
      </c>
      <c r="X14" s="151"/>
      <c r="Y14" s="151"/>
    </row>
    <row r="15" spans="1:25" ht="18" customHeight="1" x14ac:dyDescent="0.3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</row>
    <row r="16" spans="1:25" ht="60" customHeight="1" x14ac:dyDescent="0.3">
      <c r="A16" s="132" t="s">
        <v>158</v>
      </c>
      <c r="B16" s="132"/>
      <c r="C16" s="132"/>
      <c r="D16" s="169" t="s">
        <v>238</v>
      </c>
      <c r="E16" s="170"/>
      <c r="F16" s="170"/>
      <c r="G16" s="170"/>
      <c r="H16" s="171"/>
      <c r="I16" s="172" t="s">
        <v>246</v>
      </c>
      <c r="J16" s="173"/>
      <c r="K16" s="132" t="s">
        <v>160</v>
      </c>
      <c r="L16" s="132"/>
      <c r="M16" s="132"/>
      <c r="N16" s="132"/>
      <c r="O16" s="132"/>
      <c r="P16" s="132"/>
      <c r="Q16" s="125" t="s">
        <v>157</v>
      </c>
      <c r="R16" s="125"/>
      <c r="S16" s="125"/>
      <c r="T16" s="168" t="s">
        <v>93</v>
      </c>
      <c r="U16" s="168"/>
      <c r="V16" s="168"/>
      <c r="W16" s="125" t="s">
        <v>94</v>
      </c>
      <c r="X16" s="125"/>
      <c r="Y16" s="125"/>
    </row>
    <row r="17" spans="1:25" ht="60" customHeight="1" x14ac:dyDescent="0.3">
      <c r="A17" s="132" t="s">
        <v>159</v>
      </c>
      <c r="B17" s="132"/>
      <c r="C17" s="132"/>
      <c r="D17" s="169" t="s">
        <v>245</v>
      </c>
      <c r="E17" s="170"/>
      <c r="F17" s="170"/>
      <c r="G17" s="170"/>
      <c r="H17" s="171"/>
      <c r="I17" s="176"/>
      <c r="J17" s="177"/>
      <c r="K17" s="132" t="s">
        <v>160</v>
      </c>
      <c r="L17" s="132"/>
      <c r="M17" s="132"/>
      <c r="N17" s="132"/>
      <c r="O17" s="132"/>
      <c r="P17" s="132"/>
      <c r="Q17" s="125"/>
      <c r="R17" s="125"/>
      <c r="S17" s="125"/>
      <c r="T17" s="168"/>
      <c r="U17" s="168"/>
      <c r="V17" s="168"/>
      <c r="W17" s="125"/>
      <c r="X17" s="125"/>
      <c r="Y17" s="125"/>
    </row>
    <row r="18" spans="1:25" x14ac:dyDescent="0.3">
      <c r="A18" s="133" t="s">
        <v>15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</row>
    <row r="19" spans="1:25" ht="21" customHeight="1" x14ac:dyDescent="0.3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</row>
    <row r="20" spans="1:25" x14ac:dyDescent="0.3">
      <c r="A20" s="150" t="s">
        <v>16</v>
      </c>
      <c r="B20" s="150"/>
      <c r="C20" s="134" t="s">
        <v>17</v>
      </c>
      <c r="D20" s="134" t="s">
        <v>18</v>
      </c>
      <c r="E20" s="134" t="s">
        <v>19</v>
      </c>
      <c r="F20" s="150" t="s">
        <v>20</v>
      </c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34" t="s">
        <v>21</v>
      </c>
      <c r="T20" s="134"/>
      <c r="U20" s="134" t="s">
        <v>22</v>
      </c>
      <c r="V20" s="134"/>
      <c r="W20" s="150" t="s">
        <v>23</v>
      </c>
      <c r="X20" s="150"/>
      <c r="Y20" s="150"/>
    </row>
    <row r="21" spans="1:25" ht="33" customHeight="1" x14ac:dyDescent="0.3">
      <c r="A21" s="150"/>
      <c r="B21" s="150"/>
      <c r="C21" s="134"/>
      <c r="D21" s="134"/>
      <c r="E21" s="134"/>
      <c r="F21" s="73" t="s">
        <v>24</v>
      </c>
      <c r="G21" s="74" t="s">
        <v>25</v>
      </c>
      <c r="H21" s="116" t="s">
        <v>278</v>
      </c>
      <c r="I21" s="74" t="s">
        <v>26</v>
      </c>
      <c r="J21" s="74" t="s">
        <v>27</v>
      </c>
      <c r="K21" s="74" t="s">
        <v>28</v>
      </c>
      <c r="L21" s="74" t="s">
        <v>29</v>
      </c>
      <c r="M21" s="74" t="s">
        <v>30</v>
      </c>
      <c r="N21" s="74" t="s">
        <v>31</v>
      </c>
      <c r="O21" s="74" t="s">
        <v>32</v>
      </c>
      <c r="P21" s="74" t="s">
        <v>33</v>
      </c>
      <c r="Q21" s="74" t="s">
        <v>34</v>
      </c>
      <c r="R21" s="74" t="s">
        <v>35</v>
      </c>
      <c r="S21" s="134"/>
      <c r="T21" s="134"/>
      <c r="U21" s="134"/>
      <c r="V21" s="134"/>
      <c r="W21" s="150"/>
      <c r="X21" s="150"/>
      <c r="Y21" s="150"/>
    </row>
    <row r="22" spans="1:25" ht="33" customHeight="1" x14ac:dyDescent="0.3">
      <c r="A22" s="132"/>
      <c r="B22" s="132"/>
      <c r="C22" s="132"/>
      <c r="D22" s="132"/>
      <c r="E22" s="138"/>
      <c r="F22" s="8">
        <f>COUNTIF(G22:R22,"P")</f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39" t="e">
        <f>F23/F22</f>
        <v>#DIV/0!</v>
      </c>
      <c r="T22" s="139"/>
      <c r="U22" s="132"/>
      <c r="V22" s="132"/>
      <c r="W22" s="132"/>
      <c r="X22" s="132"/>
      <c r="Y22" s="132"/>
    </row>
    <row r="23" spans="1:25" ht="33" customHeight="1" x14ac:dyDescent="0.3">
      <c r="A23" s="132"/>
      <c r="B23" s="132"/>
      <c r="C23" s="132"/>
      <c r="D23" s="132"/>
      <c r="E23" s="138"/>
      <c r="F23" s="8">
        <f>COUNTIF(G23:R23,"E")</f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39"/>
      <c r="T23" s="139"/>
      <c r="U23" s="132"/>
      <c r="V23" s="132"/>
      <c r="W23" s="132"/>
      <c r="X23" s="132"/>
      <c r="Y23" s="132"/>
    </row>
    <row r="24" spans="1:25" ht="33" customHeight="1" x14ac:dyDescent="0.3">
      <c r="A24" s="135"/>
      <c r="B24" s="135"/>
      <c r="C24" s="135"/>
      <c r="D24" s="135"/>
      <c r="E24" s="136"/>
      <c r="F24" s="79">
        <f>COUNTIF(G24:R24,"P")</f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137" t="e">
        <f>F25/F24</f>
        <v>#DIV/0!</v>
      </c>
      <c r="T24" s="137"/>
      <c r="U24" s="135"/>
      <c r="V24" s="135"/>
      <c r="W24" s="135"/>
      <c r="X24" s="135"/>
      <c r="Y24" s="135"/>
    </row>
    <row r="25" spans="1:25" ht="33" customHeight="1" x14ac:dyDescent="0.3">
      <c r="A25" s="135"/>
      <c r="B25" s="135"/>
      <c r="C25" s="135"/>
      <c r="D25" s="135"/>
      <c r="E25" s="136"/>
      <c r="F25" s="79">
        <f>COUNTIF(G25:R25,"E")</f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137"/>
      <c r="T25" s="137"/>
      <c r="U25" s="135"/>
      <c r="V25" s="135"/>
      <c r="W25" s="135"/>
      <c r="X25" s="135"/>
      <c r="Y25" s="135"/>
    </row>
    <row r="26" spans="1:25" ht="33" customHeight="1" x14ac:dyDescent="0.3">
      <c r="A26" s="132"/>
      <c r="B26" s="132"/>
      <c r="C26" s="132"/>
      <c r="D26" s="132"/>
      <c r="E26" s="138"/>
      <c r="F26" s="97">
        <f>COUNTIF(G26:R26,"P")</f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139" t="e">
        <f>F27/F26</f>
        <v>#DIV/0!</v>
      </c>
      <c r="T26" s="139"/>
      <c r="U26" s="132"/>
      <c r="V26" s="132"/>
      <c r="W26" s="132"/>
      <c r="X26" s="132"/>
      <c r="Y26" s="132"/>
    </row>
    <row r="27" spans="1:25" ht="33" customHeight="1" x14ac:dyDescent="0.3">
      <c r="A27" s="132"/>
      <c r="B27" s="132"/>
      <c r="C27" s="132"/>
      <c r="D27" s="132"/>
      <c r="E27" s="138"/>
      <c r="F27" s="97">
        <f>COUNTIF(G27:R27,"E")</f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39"/>
      <c r="T27" s="139"/>
      <c r="U27" s="132"/>
      <c r="V27" s="132"/>
      <c r="W27" s="132"/>
      <c r="X27" s="132"/>
      <c r="Y27" s="132"/>
    </row>
    <row r="28" spans="1:25" ht="33" customHeight="1" x14ac:dyDescent="0.3">
      <c r="A28" s="135"/>
      <c r="B28" s="135"/>
      <c r="C28" s="135"/>
      <c r="D28" s="135"/>
      <c r="E28" s="136"/>
      <c r="F28" s="99">
        <f>COUNTIF(G28:R28,"P")</f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137" t="e">
        <f>F29/F28</f>
        <v>#DIV/0!</v>
      </c>
      <c r="T28" s="137"/>
      <c r="U28" s="135"/>
      <c r="V28" s="135"/>
      <c r="W28" s="135"/>
      <c r="X28" s="135"/>
      <c r="Y28" s="135"/>
    </row>
    <row r="29" spans="1:25" ht="33" customHeight="1" x14ac:dyDescent="0.3">
      <c r="A29" s="135"/>
      <c r="B29" s="135"/>
      <c r="C29" s="135"/>
      <c r="D29" s="135"/>
      <c r="E29" s="136"/>
      <c r="F29" s="99">
        <f>COUNTIF(G29:R29,"E")</f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137"/>
      <c r="T29" s="137"/>
      <c r="U29" s="135"/>
      <c r="V29" s="135"/>
      <c r="W29" s="135"/>
      <c r="X29" s="135"/>
      <c r="Y29" s="135"/>
    </row>
    <row r="30" spans="1:25" ht="4.05" customHeight="1" x14ac:dyDescent="0.3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</row>
    <row r="31" spans="1:25" x14ac:dyDescent="0.3">
      <c r="A31" s="133" t="s">
        <v>36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5" ht="14.25" customHeight="1" x14ac:dyDescent="0.3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</row>
    <row r="33" spans="1:25" ht="19.05" customHeight="1" x14ac:dyDescent="0.25">
      <c r="A33" s="147" t="s">
        <v>97</v>
      </c>
      <c r="B33" s="147" t="s">
        <v>96</v>
      </c>
      <c r="C33" s="149" t="s">
        <v>14</v>
      </c>
      <c r="D33" s="149" t="s">
        <v>95</v>
      </c>
      <c r="E33" s="149" t="s">
        <v>37</v>
      </c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28" t="s">
        <v>102</v>
      </c>
      <c r="R33" s="128"/>
      <c r="S33" s="125"/>
      <c r="T33" s="125"/>
      <c r="U33" s="125"/>
      <c r="V33" s="125"/>
      <c r="W33" s="125"/>
      <c r="X33" s="125"/>
      <c r="Y33" s="125"/>
    </row>
    <row r="34" spans="1:25" ht="19.05" customHeight="1" x14ac:dyDescent="0.3">
      <c r="A34" s="148"/>
      <c r="B34" s="148"/>
      <c r="C34" s="148"/>
      <c r="D34" s="148"/>
      <c r="E34" s="75" t="s">
        <v>25</v>
      </c>
      <c r="F34" s="117" t="s">
        <v>278</v>
      </c>
      <c r="G34" s="75" t="s">
        <v>26</v>
      </c>
      <c r="H34" s="75" t="s">
        <v>27</v>
      </c>
      <c r="I34" s="75" t="s">
        <v>28</v>
      </c>
      <c r="J34" s="75" t="s">
        <v>29</v>
      </c>
      <c r="K34" s="75" t="s">
        <v>30</v>
      </c>
      <c r="L34" s="75" t="s">
        <v>31</v>
      </c>
      <c r="M34" s="75" t="s">
        <v>32</v>
      </c>
      <c r="N34" s="75" t="s">
        <v>33</v>
      </c>
      <c r="O34" s="75" t="s">
        <v>34</v>
      </c>
      <c r="P34" s="75" t="s">
        <v>35</v>
      </c>
      <c r="Q34" s="128"/>
      <c r="R34" s="128"/>
      <c r="S34" s="125"/>
      <c r="T34" s="125"/>
      <c r="U34" s="125"/>
      <c r="V34" s="125"/>
      <c r="W34" s="125"/>
      <c r="X34" s="125"/>
      <c r="Y34" s="125"/>
    </row>
    <row r="35" spans="1:25" ht="30" customHeight="1" x14ac:dyDescent="0.3">
      <c r="A35" s="243" t="s">
        <v>242</v>
      </c>
      <c r="B35" s="83" t="s">
        <v>38</v>
      </c>
      <c r="C35" s="11" t="s">
        <v>161</v>
      </c>
      <c r="D35" s="11" t="s">
        <v>64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80" t="s">
        <v>105</v>
      </c>
      <c r="R35" s="81">
        <f>SUM(E35:P35)</f>
        <v>0</v>
      </c>
      <c r="S35" s="125"/>
      <c r="T35" s="125"/>
      <c r="U35" s="125"/>
      <c r="V35" s="125"/>
      <c r="W35" s="125"/>
      <c r="X35" s="125"/>
      <c r="Y35" s="125"/>
    </row>
    <row r="36" spans="1:25" ht="30" customHeight="1" x14ac:dyDescent="0.3">
      <c r="A36" s="244"/>
      <c r="B36" s="83" t="s">
        <v>98</v>
      </c>
      <c r="C36" s="11" t="s">
        <v>99</v>
      </c>
      <c r="D36" s="11" t="s">
        <v>101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80" t="s">
        <v>104</v>
      </c>
      <c r="R36" s="81">
        <f>SUM(E36:P36)</f>
        <v>0</v>
      </c>
      <c r="S36" s="125"/>
      <c r="T36" s="125"/>
      <c r="U36" s="125"/>
      <c r="V36" s="125"/>
      <c r="W36" s="125"/>
      <c r="X36" s="125"/>
      <c r="Y36" s="125"/>
    </row>
    <row r="37" spans="1:25" ht="25.05" customHeight="1" x14ac:dyDescent="0.25">
      <c r="A37" s="244"/>
      <c r="B37" s="245" t="s">
        <v>106</v>
      </c>
      <c r="C37" s="246"/>
      <c r="D37" s="246"/>
      <c r="E37" s="82" t="e">
        <f t="shared" ref="E37:P37" si="0">E35/E36</f>
        <v>#DIV/0!</v>
      </c>
      <c r="F37" s="82" t="e">
        <f t="shared" si="0"/>
        <v>#DIV/0!</v>
      </c>
      <c r="G37" s="82" t="e">
        <f t="shared" si="0"/>
        <v>#DIV/0!</v>
      </c>
      <c r="H37" s="82" t="e">
        <f t="shared" si="0"/>
        <v>#DIV/0!</v>
      </c>
      <c r="I37" s="82" t="e">
        <f t="shared" si="0"/>
        <v>#DIV/0!</v>
      </c>
      <c r="J37" s="82" t="e">
        <f t="shared" si="0"/>
        <v>#DIV/0!</v>
      </c>
      <c r="K37" s="82" t="e">
        <f t="shared" si="0"/>
        <v>#DIV/0!</v>
      </c>
      <c r="L37" s="82" t="e">
        <f t="shared" si="0"/>
        <v>#DIV/0!</v>
      </c>
      <c r="M37" s="82" t="e">
        <f t="shared" si="0"/>
        <v>#DIV/0!</v>
      </c>
      <c r="N37" s="82" t="e">
        <f t="shared" si="0"/>
        <v>#DIV/0!</v>
      </c>
      <c r="O37" s="82" t="e">
        <f t="shared" si="0"/>
        <v>#DIV/0!</v>
      </c>
      <c r="P37" s="82" t="e">
        <f t="shared" si="0"/>
        <v>#DIV/0!</v>
      </c>
      <c r="Q37" s="80" t="s">
        <v>107</v>
      </c>
      <c r="R37" s="81" t="e">
        <f>AVERAGEIF(E37:P37,"&gt;0",E37:P37)</f>
        <v>#DIV/0!</v>
      </c>
      <c r="S37" s="125"/>
      <c r="T37" s="125"/>
      <c r="U37" s="125"/>
      <c r="V37" s="125"/>
      <c r="W37" s="125"/>
      <c r="X37" s="125"/>
      <c r="Y37" s="125"/>
    </row>
    <row r="38" spans="1:25" ht="30" customHeight="1" x14ac:dyDescent="0.3">
      <c r="A38" s="247" t="s">
        <v>243</v>
      </c>
      <c r="B38" s="61" t="s">
        <v>38</v>
      </c>
      <c r="C38" s="11" t="s">
        <v>161</v>
      </c>
      <c r="D38" s="11" t="s">
        <v>64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6" t="s">
        <v>105</v>
      </c>
      <c r="R38" s="57">
        <f>SUM(E38:P38)</f>
        <v>0</v>
      </c>
      <c r="S38" s="125"/>
      <c r="T38" s="125"/>
      <c r="U38" s="125"/>
      <c r="V38" s="125"/>
      <c r="W38" s="125"/>
      <c r="X38" s="125"/>
      <c r="Y38" s="125"/>
    </row>
    <row r="39" spans="1:25" ht="30" customHeight="1" x14ac:dyDescent="0.3">
      <c r="A39" s="247"/>
      <c r="B39" s="61" t="s">
        <v>98</v>
      </c>
      <c r="C39" s="2" t="s">
        <v>99</v>
      </c>
      <c r="D39" s="2" t="s">
        <v>101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6" t="s">
        <v>104</v>
      </c>
      <c r="R39" s="57">
        <f>SUM(E39:P39)</f>
        <v>0</v>
      </c>
      <c r="S39" s="125"/>
      <c r="T39" s="125"/>
      <c r="U39" s="125"/>
      <c r="V39" s="125"/>
      <c r="W39" s="125"/>
      <c r="X39" s="125"/>
      <c r="Y39" s="125"/>
    </row>
    <row r="40" spans="1:25" ht="25.05" customHeight="1" x14ac:dyDescent="0.25">
      <c r="A40" s="247"/>
      <c r="B40" s="248" t="s">
        <v>106</v>
      </c>
      <c r="C40" s="249"/>
      <c r="D40" s="249"/>
      <c r="E40" s="55" t="e">
        <f t="shared" ref="E40:P40" si="1">E38/E39</f>
        <v>#DIV/0!</v>
      </c>
      <c r="F40" s="55" t="e">
        <f t="shared" si="1"/>
        <v>#DIV/0!</v>
      </c>
      <c r="G40" s="55" t="e">
        <f t="shared" si="1"/>
        <v>#DIV/0!</v>
      </c>
      <c r="H40" s="55" t="e">
        <f t="shared" si="1"/>
        <v>#DIV/0!</v>
      </c>
      <c r="I40" s="55" t="e">
        <f t="shared" si="1"/>
        <v>#DIV/0!</v>
      </c>
      <c r="J40" s="55" t="e">
        <f t="shared" si="1"/>
        <v>#DIV/0!</v>
      </c>
      <c r="K40" s="55" t="e">
        <f t="shared" si="1"/>
        <v>#DIV/0!</v>
      </c>
      <c r="L40" s="55" t="e">
        <f t="shared" si="1"/>
        <v>#DIV/0!</v>
      </c>
      <c r="M40" s="55" t="e">
        <f t="shared" si="1"/>
        <v>#DIV/0!</v>
      </c>
      <c r="N40" s="55" t="e">
        <f t="shared" si="1"/>
        <v>#DIV/0!</v>
      </c>
      <c r="O40" s="55" t="e">
        <f t="shared" si="1"/>
        <v>#DIV/0!</v>
      </c>
      <c r="P40" s="55" t="e">
        <f t="shared" si="1"/>
        <v>#DIV/0!</v>
      </c>
      <c r="Q40" s="56" t="s">
        <v>107</v>
      </c>
      <c r="R40" s="57" t="e">
        <f>AVERAGEIF(E40:P40,"&gt;0",E40:P40)</f>
        <v>#DIV/0!</v>
      </c>
      <c r="S40" s="125"/>
      <c r="T40" s="125"/>
      <c r="U40" s="125"/>
      <c r="V40" s="125"/>
      <c r="W40" s="125"/>
      <c r="X40" s="125"/>
      <c r="Y40" s="125"/>
    </row>
    <row r="41" spans="1:25" ht="42" customHeight="1" x14ac:dyDescent="0.3">
      <c r="A41" s="123" t="s">
        <v>55</v>
      </c>
      <c r="B41" s="118" t="s">
        <v>251</v>
      </c>
      <c r="C41" s="119"/>
      <c r="D41" s="103" t="s">
        <v>276</v>
      </c>
      <c r="E41" s="129" t="e">
        <f t="shared" ref="E41:P41" si="2">((E37-E40)/E37)</f>
        <v>#DIV/0!</v>
      </c>
      <c r="F41" s="129" t="e">
        <f t="shared" si="2"/>
        <v>#DIV/0!</v>
      </c>
      <c r="G41" s="129" t="e">
        <f t="shared" si="2"/>
        <v>#DIV/0!</v>
      </c>
      <c r="H41" s="129" t="e">
        <f t="shared" si="2"/>
        <v>#DIV/0!</v>
      </c>
      <c r="I41" s="129" t="e">
        <f t="shared" si="2"/>
        <v>#DIV/0!</v>
      </c>
      <c r="J41" s="129" t="e">
        <f t="shared" si="2"/>
        <v>#DIV/0!</v>
      </c>
      <c r="K41" s="129" t="e">
        <f t="shared" si="2"/>
        <v>#DIV/0!</v>
      </c>
      <c r="L41" s="129" t="e">
        <f t="shared" si="2"/>
        <v>#DIV/0!</v>
      </c>
      <c r="M41" s="129" t="e">
        <f t="shared" si="2"/>
        <v>#DIV/0!</v>
      </c>
      <c r="N41" s="129" t="e">
        <f t="shared" si="2"/>
        <v>#DIV/0!</v>
      </c>
      <c r="O41" s="129" t="e">
        <f t="shared" si="2"/>
        <v>#DIV/0!</v>
      </c>
      <c r="P41" s="129" t="e">
        <f t="shared" si="2"/>
        <v>#DIV/0!</v>
      </c>
      <c r="Q41" s="76" t="s">
        <v>108</v>
      </c>
      <c r="R41" s="77" t="e">
        <f>((R37-R40)/R37)</f>
        <v>#DIV/0!</v>
      </c>
      <c r="S41" s="125"/>
      <c r="T41" s="125"/>
      <c r="U41" s="125"/>
      <c r="V41" s="125"/>
      <c r="W41" s="125"/>
      <c r="X41" s="125"/>
      <c r="Y41" s="125"/>
    </row>
    <row r="42" spans="1:25" ht="42" customHeight="1" x14ac:dyDescent="0.3">
      <c r="A42" s="124"/>
      <c r="B42" s="120"/>
      <c r="C42" s="121"/>
      <c r="D42" s="104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05" t="s">
        <v>162</v>
      </c>
      <c r="R42" s="106">
        <f>R35-R38</f>
        <v>0</v>
      </c>
      <c r="S42" s="126"/>
      <c r="T42" s="126"/>
      <c r="U42" s="126"/>
      <c r="V42" s="126"/>
      <c r="W42" s="126"/>
      <c r="X42" s="126"/>
      <c r="Y42" s="126"/>
    </row>
    <row r="43" spans="1:25" ht="4.05" customHeight="1" x14ac:dyDescent="0.3">
      <c r="A43" s="107"/>
      <c r="B43" s="108"/>
      <c r="C43" s="108"/>
      <c r="D43" s="108"/>
      <c r="E43" s="115">
        <f>$D$42</f>
        <v>0</v>
      </c>
      <c r="F43" s="115">
        <f t="shared" ref="F43:O43" si="3">$D$42</f>
        <v>0</v>
      </c>
      <c r="G43" s="115">
        <f t="shared" si="3"/>
        <v>0</v>
      </c>
      <c r="H43" s="115">
        <f t="shared" si="3"/>
        <v>0</v>
      </c>
      <c r="I43" s="115">
        <f t="shared" si="3"/>
        <v>0</v>
      </c>
      <c r="J43" s="115">
        <f t="shared" si="3"/>
        <v>0</v>
      </c>
      <c r="K43" s="115">
        <f t="shared" si="3"/>
        <v>0</v>
      </c>
      <c r="L43" s="115">
        <f t="shared" si="3"/>
        <v>0</v>
      </c>
      <c r="M43" s="115">
        <f t="shared" si="3"/>
        <v>0</v>
      </c>
      <c r="N43" s="115">
        <f t="shared" si="3"/>
        <v>0</v>
      </c>
      <c r="O43" s="115">
        <f t="shared" si="3"/>
        <v>0</v>
      </c>
      <c r="P43" s="108"/>
      <c r="Q43" s="108"/>
      <c r="R43" s="108"/>
      <c r="S43" s="108"/>
      <c r="T43" s="108"/>
      <c r="U43" s="108"/>
      <c r="V43" s="108"/>
      <c r="W43" s="108"/>
      <c r="X43" s="108"/>
      <c r="Y43" s="110"/>
    </row>
    <row r="44" spans="1:25" ht="30" customHeight="1" x14ac:dyDescent="0.3">
      <c r="A44" s="122" t="s">
        <v>40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</row>
    <row r="45" spans="1:25" x14ac:dyDescent="0.3">
      <c r="A45" s="151" t="s">
        <v>41</v>
      </c>
      <c r="B45" s="151"/>
      <c r="C45" s="151" t="s">
        <v>42</v>
      </c>
      <c r="D45" s="151"/>
      <c r="E45" s="151" t="s">
        <v>43</v>
      </c>
      <c r="F45" s="151"/>
      <c r="G45" s="151" t="s">
        <v>44</v>
      </c>
      <c r="H45" s="151"/>
      <c r="I45" s="151" t="s">
        <v>45</v>
      </c>
      <c r="J45" s="151"/>
      <c r="K45" s="151" t="s">
        <v>46</v>
      </c>
      <c r="L45" s="151"/>
      <c r="M45" s="151" t="s">
        <v>47</v>
      </c>
      <c r="N45" s="151"/>
      <c r="O45" s="151" t="s">
        <v>48</v>
      </c>
      <c r="P45" s="151"/>
      <c r="Q45" s="151" t="s">
        <v>49</v>
      </c>
      <c r="R45" s="151"/>
      <c r="S45" s="151" t="s">
        <v>50</v>
      </c>
      <c r="T45" s="151"/>
      <c r="U45" s="151" t="s">
        <v>51</v>
      </c>
      <c r="V45" s="151"/>
      <c r="W45" s="151" t="s">
        <v>52</v>
      </c>
      <c r="X45" s="151"/>
      <c r="Y45" s="151" t="s">
        <v>53</v>
      </c>
    </row>
    <row r="46" spans="1:25" ht="43.5" customHeight="1" x14ac:dyDescent="0.3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</row>
    <row r="47" spans="1:25" ht="70.05" customHeight="1" x14ac:dyDescent="0.3">
      <c r="A47" s="156" t="s">
        <v>54</v>
      </c>
      <c r="B47" s="156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98"/>
    </row>
    <row r="48" spans="1:25" ht="70.05" customHeight="1" x14ac:dyDescent="0.3">
      <c r="A48" s="156" t="s">
        <v>59</v>
      </c>
      <c r="B48" s="156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98"/>
    </row>
    <row r="49" spans="1:25" ht="70.05" customHeight="1" x14ac:dyDescent="0.3">
      <c r="A49" s="156" t="s">
        <v>56</v>
      </c>
      <c r="B49" s="156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98"/>
    </row>
    <row r="50" spans="1:25" ht="70.05" customHeight="1" x14ac:dyDescent="0.3">
      <c r="A50" s="155" t="s">
        <v>60</v>
      </c>
      <c r="B50" s="155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98"/>
    </row>
  </sheetData>
  <mergeCells count="176">
    <mergeCell ref="A49:B49"/>
    <mergeCell ref="C49:D49"/>
    <mergeCell ref="E49:F49"/>
    <mergeCell ref="G49:H49"/>
    <mergeCell ref="I49:J49"/>
    <mergeCell ref="S50:T50"/>
    <mergeCell ref="U50:V50"/>
    <mergeCell ref="W50:X50"/>
    <mergeCell ref="W49:X49"/>
    <mergeCell ref="A50:B50"/>
    <mergeCell ref="C50:D50"/>
    <mergeCell ref="E50:F50"/>
    <mergeCell ref="G50:H50"/>
    <mergeCell ref="I50:J50"/>
    <mergeCell ref="K50:L50"/>
    <mergeCell ref="M50:N50"/>
    <mergeCell ref="O50:P50"/>
    <mergeCell ref="Q50:R50"/>
    <mergeCell ref="K49:L49"/>
    <mergeCell ref="M49:N49"/>
    <mergeCell ref="O49:P49"/>
    <mergeCell ref="Q49:R49"/>
    <mergeCell ref="S49:T49"/>
    <mergeCell ref="U49:V49"/>
    <mergeCell ref="W47:X47"/>
    <mergeCell ref="A48:B48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Y45:Y46"/>
    <mergeCell ref="A47:B47"/>
    <mergeCell ref="C47:D47"/>
    <mergeCell ref="E47:F47"/>
    <mergeCell ref="G47:H47"/>
    <mergeCell ref="I47:J47"/>
    <mergeCell ref="K47:L47"/>
    <mergeCell ref="M47:N47"/>
    <mergeCell ref="O47:P47"/>
    <mergeCell ref="Q47:R47"/>
    <mergeCell ref="M45:N46"/>
    <mergeCell ref="O45:P46"/>
    <mergeCell ref="Q45:R46"/>
    <mergeCell ref="S45:T46"/>
    <mergeCell ref="U45:V46"/>
    <mergeCell ref="W45:X46"/>
    <mergeCell ref="A45:B46"/>
    <mergeCell ref="C45:D46"/>
    <mergeCell ref="E45:F46"/>
    <mergeCell ref="G45:H46"/>
    <mergeCell ref="I45:J46"/>
    <mergeCell ref="K45:L46"/>
    <mergeCell ref="S47:T47"/>
    <mergeCell ref="U47:V47"/>
    <mergeCell ref="A44:Y44"/>
    <mergeCell ref="K41:K42"/>
    <mergeCell ref="L41:L42"/>
    <mergeCell ref="M41:M42"/>
    <mergeCell ref="N41:N42"/>
    <mergeCell ref="O41:O42"/>
    <mergeCell ref="P41:P42"/>
    <mergeCell ref="E41:E42"/>
    <mergeCell ref="F41:F42"/>
    <mergeCell ref="G41:G42"/>
    <mergeCell ref="H41:H42"/>
    <mergeCell ref="I41:I42"/>
    <mergeCell ref="J41:J42"/>
    <mergeCell ref="A35:A37"/>
    <mergeCell ref="B37:D37"/>
    <mergeCell ref="A38:A40"/>
    <mergeCell ref="B40:D40"/>
    <mergeCell ref="A41:A42"/>
    <mergeCell ref="W28:Y29"/>
    <mergeCell ref="A30:Y30"/>
    <mergeCell ref="A31:Y32"/>
    <mergeCell ref="A33:A34"/>
    <mergeCell ref="B33:B34"/>
    <mergeCell ref="C33:C34"/>
    <mergeCell ref="D33:D34"/>
    <mergeCell ref="E33:P33"/>
    <mergeCell ref="Q33:R34"/>
    <mergeCell ref="S33:Y42"/>
    <mergeCell ref="A28:B29"/>
    <mergeCell ref="C28:C29"/>
    <mergeCell ref="D28:D29"/>
    <mergeCell ref="E28:E29"/>
    <mergeCell ref="S28:T29"/>
    <mergeCell ref="U28:V29"/>
    <mergeCell ref="B41:C42"/>
    <mergeCell ref="W24:Y25"/>
    <mergeCell ref="A26:B27"/>
    <mergeCell ref="C26:C27"/>
    <mergeCell ref="D26:D27"/>
    <mergeCell ref="E26:E27"/>
    <mergeCell ref="S26:T27"/>
    <mergeCell ref="U26:V27"/>
    <mergeCell ref="W26:Y27"/>
    <mergeCell ref="A24:B25"/>
    <mergeCell ref="C24:C25"/>
    <mergeCell ref="D24:D25"/>
    <mergeCell ref="E24:E25"/>
    <mergeCell ref="S24:T25"/>
    <mergeCell ref="U24:V25"/>
    <mergeCell ref="U20:V21"/>
    <mergeCell ref="W20:Y21"/>
    <mergeCell ref="A22:B23"/>
    <mergeCell ref="C22:C23"/>
    <mergeCell ref="D22:D23"/>
    <mergeCell ref="E22:E23"/>
    <mergeCell ref="S22:T23"/>
    <mergeCell ref="U22:V23"/>
    <mergeCell ref="W22:Y23"/>
    <mergeCell ref="A20:B21"/>
    <mergeCell ref="C20:C21"/>
    <mergeCell ref="D20:D21"/>
    <mergeCell ref="E20:E21"/>
    <mergeCell ref="F20:R20"/>
    <mergeCell ref="S20:T21"/>
    <mergeCell ref="A18:Y19"/>
    <mergeCell ref="A16:C16"/>
    <mergeCell ref="K16:P16"/>
    <mergeCell ref="Q16:S17"/>
    <mergeCell ref="T16:V17"/>
    <mergeCell ref="W16:Y17"/>
    <mergeCell ref="A17:C17"/>
    <mergeCell ref="K17:P17"/>
    <mergeCell ref="D16:H16"/>
    <mergeCell ref="D17:H17"/>
    <mergeCell ref="I16:J17"/>
    <mergeCell ref="A12:Y13"/>
    <mergeCell ref="A14:C15"/>
    <mergeCell ref="D14:J15"/>
    <mergeCell ref="K14:P15"/>
    <mergeCell ref="Q14:S15"/>
    <mergeCell ref="T14:V15"/>
    <mergeCell ref="W14:Y15"/>
    <mergeCell ref="A10:I10"/>
    <mergeCell ref="J10:R10"/>
    <mergeCell ref="S10:Y10"/>
    <mergeCell ref="A11:I11"/>
    <mergeCell ref="J11:R11"/>
    <mergeCell ref="S11:Y11"/>
    <mergeCell ref="A8:I8"/>
    <mergeCell ref="J8:R8"/>
    <mergeCell ref="S8:Y8"/>
    <mergeCell ref="A9:I9"/>
    <mergeCell ref="J9:R9"/>
    <mergeCell ref="S9:Y9"/>
    <mergeCell ref="A7:B7"/>
    <mergeCell ref="C7:I7"/>
    <mergeCell ref="J7:L7"/>
    <mergeCell ref="M7:Q7"/>
    <mergeCell ref="R7:T7"/>
    <mergeCell ref="U7:Y7"/>
    <mergeCell ref="A5:Y5"/>
    <mergeCell ref="A6:B6"/>
    <mergeCell ref="C6:I6"/>
    <mergeCell ref="J6:L6"/>
    <mergeCell ref="M6:Q6"/>
    <mergeCell ref="R6:T6"/>
    <mergeCell ref="U6:Y6"/>
    <mergeCell ref="A1:C4"/>
    <mergeCell ref="D1:W2"/>
    <mergeCell ref="X1:Y1"/>
    <mergeCell ref="X2:Y2"/>
    <mergeCell ref="D3:W3"/>
    <mergeCell ref="X3:Y3"/>
    <mergeCell ref="D4:W4"/>
    <mergeCell ref="X4:Y4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DD1B633-AD84-4357-BC8D-FC92975BD8DC}">
          <x14:formula1>
            <xm:f>Desplegable!$C$3:$C$37</xm:f>
          </x14:formula1>
          <xm:sqref>C6:I6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2AAD-2472-4683-AA91-59C0425EED81}">
  <sheetPr codeName="Hoja4"/>
  <dimension ref="A1:Y49"/>
  <sheetViews>
    <sheetView zoomScale="70" zoomScaleNormal="70" workbookViewId="0">
      <selection sqref="A1:C4"/>
    </sheetView>
  </sheetViews>
  <sheetFormatPr baseColWidth="10" defaultColWidth="11.44140625" defaultRowHeight="13.8" x14ac:dyDescent="0.3"/>
  <cols>
    <col min="1" max="1" width="21.109375" style="6" customWidth="1"/>
    <col min="2" max="2" width="23.6640625" style="6" customWidth="1"/>
    <col min="3" max="24" width="22.6640625" style="6" customWidth="1"/>
    <col min="25" max="25" width="44.6640625" style="6" customWidth="1"/>
    <col min="26" max="16384" width="11.44140625" style="6"/>
  </cols>
  <sheetData>
    <row r="1" spans="1:25" x14ac:dyDescent="0.3">
      <c r="A1" s="178"/>
      <c r="B1" s="178"/>
      <c r="C1" s="178"/>
      <c r="D1" s="179" t="s">
        <v>0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80" t="s">
        <v>69</v>
      </c>
      <c r="Y1" s="180"/>
    </row>
    <row r="2" spans="1:25" x14ac:dyDescent="0.3">
      <c r="A2" s="178"/>
      <c r="B2" s="178"/>
      <c r="C2" s="178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81" t="s">
        <v>70</v>
      </c>
      <c r="Y2" s="181"/>
    </row>
    <row r="3" spans="1:25" ht="22.2" x14ac:dyDescent="0.3">
      <c r="A3" s="178"/>
      <c r="B3" s="178"/>
      <c r="C3" s="178"/>
      <c r="D3" s="182" t="s">
        <v>1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3" t="s">
        <v>71</v>
      </c>
      <c r="Y3" s="183"/>
    </row>
    <row r="4" spans="1:25" ht="22.2" x14ac:dyDescent="0.3">
      <c r="A4" s="178"/>
      <c r="B4" s="178"/>
      <c r="C4" s="178"/>
      <c r="D4" s="182" t="s">
        <v>85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1" t="s">
        <v>2</v>
      </c>
      <c r="Y4" s="181"/>
    </row>
    <row r="5" spans="1:25" ht="3.9" customHeight="1" x14ac:dyDescent="0.3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</row>
    <row r="6" spans="1:25" ht="33" customHeight="1" x14ac:dyDescent="0.3">
      <c r="A6" s="151" t="s">
        <v>3</v>
      </c>
      <c r="B6" s="151"/>
      <c r="C6" s="125"/>
      <c r="D6" s="125"/>
      <c r="E6" s="125"/>
      <c r="F6" s="125"/>
      <c r="G6" s="125"/>
      <c r="H6" s="125"/>
      <c r="I6" s="125"/>
      <c r="J6" s="151" t="s">
        <v>4</v>
      </c>
      <c r="K6" s="151"/>
      <c r="L6" s="151"/>
      <c r="M6" s="125"/>
      <c r="N6" s="125"/>
      <c r="O6" s="125"/>
      <c r="P6" s="125"/>
      <c r="Q6" s="125"/>
      <c r="R6" s="151" t="s">
        <v>8</v>
      </c>
      <c r="S6" s="151"/>
      <c r="T6" s="151"/>
      <c r="U6" s="125"/>
      <c r="V6" s="125"/>
      <c r="W6" s="125"/>
      <c r="X6" s="125"/>
      <c r="Y6" s="125"/>
    </row>
    <row r="7" spans="1:25" ht="33" customHeight="1" x14ac:dyDescent="0.3">
      <c r="A7" s="151" t="s">
        <v>5</v>
      </c>
      <c r="B7" s="151"/>
      <c r="C7" s="125" t="s">
        <v>163</v>
      </c>
      <c r="D7" s="125"/>
      <c r="E7" s="125"/>
      <c r="F7" s="125"/>
      <c r="G7" s="125"/>
      <c r="H7" s="125"/>
      <c r="I7" s="125"/>
      <c r="J7" s="151" t="s">
        <v>6</v>
      </c>
      <c r="K7" s="151"/>
      <c r="L7" s="151"/>
      <c r="M7" s="132" t="s">
        <v>164</v>
      </c>
      <c r="N7" s="132"/>
      <c r="O7" s="132"/>
      <c r="P7" s="132"/>
      <c r="Q7" s="132"/>
      <c r="R7" s="151" t="s">
        <v>7</v>
      </c>
      <c r="S7" s="151"/>
      <c r="T7" s="151"/>
      <c r="U7" s="125">
        <v>2023</v>
      </c>
      <c r="V7" s="125"/>
      <c r="W7" s="125"/>
      <c r="X7" s="125"/>
      <c r="Y7" s="125"/>
    </row>
    <row r="8" spans="1:25" ht="33" customHeight="1" x14ac:dyDescent="0.3">
      <c r="A8" s="151" t="s">
        <v>75</v>
      </c>
      <c r="B8" s="151"/>
      <c r="C8" s="151"/>
      <c r="D8" s="151"/>
      <c r="E8" s="151"/>
      <c r="F8" s="151"/>
      <c r="G8" s="151"/>
      <c r="H8" s="151"/>
      <c r="I8" s="151"/>
      <c r="J8" s="151" t="s">
        <v>83</v>
      </c>
      <c r="K8" s="151"/>
      <c r="L8" s="151"/>
      <c r="M8" s="151"/>
      <c r="N8" s="151"/>
      <c r="O8" s="151"/>
      <c r="P8" s="151"/>
      <c r="Q8" s="151"/>
      <c r="R8" s="151"/>
      <c r="S8" s="151" t="s">
        <v>84</v>
      </c>
      <c r="T8" s="151"/>
      <c r="U8" s="151"/>
      <c r="V8" s="151"/>
      <c r="W8" s="151"/>
      <c r="X8" s="151"/>
      <c r="Y8" s="151"/>
    </row>
    <row r="9" spans="1:25" ht="60" customHeight="1" x14ac:dyDescent="0.3">
      <c r="A9" s="152" t="s">
        <v>165</v>
      </c>
      <c r="B9" s="153"/>
      <c r="C9" s="153"/>
      <c r="D9" s="153"/>
      <c r="E9" s="153"/>
      <c r="F9" s="153"/>
      <c r="G9" s="153"/>
      <c r="H9" s="153"/>
      <c r="I9" s="154"/>
      <c r="J9" s="184" t="s">
        <v>168</v>
      </c>
      <c r="K9" s="185"/>
      <c r="L9" s="185"/>
      <c r="M9" s="185"/>
      <c r="N9" s="185"/>
      <c r="O9" s="185"/>
      <c r="P9" s="185"/>
      <c r="Q9" s="185"/>
      <c r="R9" s="186"/>
      <c r="S9" s="184" t="s">
        <v>169</v>
      </c>
      <c r="T9" s="185"/>
      <c r="U9" s="185"/>
      <c r="V9" s="185"/>
      <c r="W9" s="185"/>
      <c r="X9" s="185"/>
      <c r="Y9" s="186"/>
    </row>
    <row r="10" spans="1:25" ht="60" customHeight="1" x14ac:dyDescent="0.3">
      <c r="A10" s="132" t="s">
        <v>166</v>
      </c>
      <c r="B10" s="132"/>
      <c r="C10" s="132"/>
      <c r="D10" s="132"/>
      <c r="E10" s="132"/>
      <c r="F10" s="132"/>
      <c r="G10" s="132"/>
      <c r="H10" s="132"/>
      <c r="I10" s="132"/>
      <c r="J10" s="190"/>
      <c r="K10" s="191"/>
      <c r="L10" s="191"/>
      <c r="M10" s="191"/>
      <c r="N10" s="191"/>
      <c r="O10" s="191"/>
      <c r="P10" s="191"/>
      <c r="Q10" s="191"/>
      <c r="R10" s="192"/>
      <c r="S10" s="190"/>
      <c r="T10" s="191"/>
      <c r="U10" s="191"/>
      <c r="V10" s="191"/>
      <c r="W10" s="191"/>
      <c r="X10" s="191"/>
      <c r="Y10" s="192"/>
    </row>
    <row r="11" spans="1:25" ht="33" customHeight="1" x14ac:dyDescent="0.3">
      <c r="A11" s="151" t="s">
        <v>72</v>
      </c>
      <c r="B11" s="151"/>
      <c r="C11" s="151"/>
      <c r="D11" s="151"/>
      <c r="E11" s="151"/>
      <c r="F11" s="151"/>
      <c r="G11" s="151"/>
      <c r="H11" s="151"/>
      <c r="I11" s="151"/>
      <c r="J11" s="151" t="s">
        <v>73</v>
      </c>
      <c r="K11" s="151"/>
      <c r="L11" s="151"/>
      <c r="M11" s="151"/>
      <c r="N11" s="151"/>
      <c r="O11" s="151"/>
      <c r="P11" s="151"/>
      <c r="Q11" s="151"/>
      <c r="R11" s="151"/>
      <c r="S11" s="151" t="s">
        <v>74</v>
      </c>
      <c r="T11" s="151"/>
      <c r="U11" s="151"/>
      <c r="V11" s="151"/>
      <c r="W11" s="151"/>
      <c r="X11" s="151"/>
      <c r="Y11" s="151"/>
    </row>
    <row r="12" spans="1:25" ht="60" customHeight="1" x14ac:dyDescent="0.3">
      <c r="A12" s="132" t="s">
        <v>154</v>
      </c>
      <c r="B12" s="132"/>
      <c r="C12" s="132"/>
      <c r="D12" s="132"/>
      <c r="E12" s="132"/>
      <c r="F12" s="132"/>
      <c r="G12" s="132"/>
      <c r="H12" s="132"/>
      <c r="I12" s="132"/>
      <c r="J12" s="132" t="s">
        <v>167</v>
      </c>
      <c r="K12" s="132"/>
      <c r="L12" s="132"/>
      <c r="M12" s="132"/>
      <c r="N12" s="132"/>
      <c r="O12" s="132"/>
      <c r="P12" s="132"/>
      <c r="Q12" s="132"/>
      <c r="R12" s="132"/>
      <c r="S12" s="132" t="s">
        <v>170</v>
      </c>
      <c r="T12" s="132"/>
      <c r="U12" s="132"/>
      <c r="V12" s="132"/>
      <c r="W12" s="132"/>
      <c r="X12" s="132"/>
      <c r="Y12" s="132"/>
    </row>
    <row r="13" spans="1:25" x14ac:dyDescent="0.3">
      <c r="A13" s="133" t="s">
        <v>9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1:25" x14ac:dyDescent="0.3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spans="1:25" x14ac:dyDescent="0.3">
      <c r="A15" s="151" t="s">
        <v>10</v>
      </c>
      <c r="B15" s="151"/>
      <c r="C15" s="151"/>
      <c r="D15" s="151" t="s">
        <v>11</v>
      </c>
      <c r="E15" s="151"/>
      <c r="F15" s="151"/>
      <c r="G15" s="151"/>
      <c r="H15" s="151"/>
      <c r="I15" s="151"/>
      <c r="J15" s="151"/>
      <c r="K15" s="151" t="s">
        <v>272</v>
      </c>
      <c r="L15" s="151"/>
      <c r="M15" s="151"/>
      <c r="N15" s="151"/>
      <c r="O15" s="151"/>
      <c r="P15" s="151"/>
      <c r="Q15" s="151" t="s">
        <v>12</v>
      </c>
      <c r="R15" s="151"/>
      <c r="S15" s="151"/>
      <c r="T15" s="151" t="s">
        <v>13</v>
      </c>
      <c r="U15" s="151"/>
      <c r="V15" s="151"/>
      <c r="W15" s="151" t="s">
        <v>14</v>
      </c>
      <c r="X15" s="151"/>
      <c r="Y15" s="151"/>
    </row>
    <row r="16" spans="1:25" ht="18" customHeight="1" x14ac:dyDescent="0.3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</row>
    <row r="17" spans="1:25" ht="60" customHeight="1" x14ac:dyDescent="0.3">
      <c r="A17" s="132" t="s">
        <v>171</v>
      </c>
      <c r="B17" s="132"/>
      <c r="C17" s="132"/>
      <c r="D17" s="169" t="s">
        <v>175</v>
      </c>
      <c r="E17" s="170"/>
      <c r="F17" s="170"/>
      <c r="G17" s="170"/>
      <c r="H17" s="171"/>
      <c r="I17" s="250" t="s">
        <v>247</v>
      </c>
      <c r="J17" s="251"/>
      <c r="K17" s="132" t="s">
        <v>176</v>
      </c>
      <c r="L17" s="132"/>
      <c r="M17" s="132"/>
      <c r="N17" s="132"/>
      <c r="O17" s="132"/>
      <c r="P17" s="132"/>
      <c r="Q17" s="125" t="s">
        <v>157</v>
      </c>
      <c r="R17" s="125"/>
      <c r="S17" s="125"/>
      <c r="T17" s="168" t="s">
        <v>93</v>
      </c>
      <c r="U17" s="168"/>
      <c r="V17" s="168"/>
      <c r="W17" s="125" t="s">
        <v>94</v>
      </c>
      <c r="X17" s="125"/>
      <c r="Y17" s="125"/>
    </row>
    <row r="18" spans="1:25" x14ac:dyDescent="0.3">
      <c r="A18" s="133" t="s">
        <v>15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</row>
    <row r="19" spans="1:25" ht="21" customHeight="1" x14ac:dyDescent="0.3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</row>
    <row r="20" spans="1:25" x14ac:dyDescent="0.3">
      <c r="A20" s="150" t="s">
        <v>16</v>
      </c>
      <c r="B20" s="150"/>
      <c r="C20" s="134" t="s">
        <v>17</v>
      </c>
      <c r="D20" s="134" t="s">
        <v>18</v>
      </c>
      <c r="E20" s="134" t="s">
        <v>19</v>
      </c>
      <c r="F20" s="150" t="s">
        <v>20</v>
      </c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34" t="s">
        <v>21</v>
      </c>
      <c r="T20" s="134"/>
      <c r="U20" s="134" t="s">
        <v>22</v>
      </c>
      <c r="V20" s="134"/>
      <c r="W20" s="150" t="s">
        <v>23</v>
      </c>
      <c r="X20" s="150"/>
      <c r="Y20" s="150"/>
    </row>
    <row r="21" spans="1:25" ht="33" customHeight="1" x14ac:dyDescent="0.3">
      <c r="A21" s="150"/>
      <c r="B21" s="150"/>
      <c r="C21" s="134"/>
      <c r="D21" s="134"/>
      <c r="E21" s="134"/>
      <c r="F21" s="73" t="s">
        <v>24</v>
      </c>
      <c r="G21" s="74" t="s">
        <v>25</v>
      </c>
      <c r="H21" s="116" t="s">
        <v>278</v>
      </c>
      <c r="I21" s="74" t="s">
        <v>26</v>
      </c>
      <c r="J21" s="74" t="s">
        <v>27</v>
      </c>
      <c r="K21" s="74" t="s">
        <v>28</v>
      </c>
      <c r="L21" s="74" t="s">
        <v>29</v>
      </c>
      <c r="M21" s="74" t="s">
        <v>30</v>
      </c>
      <c r="N21" s="74" t="s">
        <v>31</v>
      </c>
      <c r="O21" s="74" t="s">
        <v>32</v>
      </c>
      <c r="P21" s="74" t="s">
        <v>33</v>
      </c>
      <c r="Q21" s="74" t="s">
        <v>34</v>
      </c>
      <c r="R21" s="74" t="s">
        <v>35</v>
      </c>
      <c r="S21" s="134"/>
      <c r="T21" s="134"/>
      <c r="U21" s="134"/>
      <c r="V21" s="134"/>
      <c r="W21" s="150"/>
      <c r="X21" s="150"/>
      <c r="Y21" s="150"/>
    </row>
    <row r="22" spans="1:25" ht="33" customHeight="1" x14ac:dyDescent="0.3">
      <c r="A22" s="132"/>
      <c r="B22" s="132"/>
      <c r="C22" s="132"/>
      <c r="D22" s="132"/>
      <c r="E22" s="138"/>
      <c r="F22" s="8">
        <f>COUNTIF(G22:R22,"P")</f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39" t="e">
        <f>F23/F22</f>
        <v>#DIV/0!</v>
      </c>
      <c r="T22" s="139"/>
      <c r="U22" s="132"/>
      <c r="V22" s="132"/>
      <c r="W22" s="132"/>
      <c r="X22" s="132"/>
      <c r="Y22" s="132"/>
    </row>
    <row r="23" spans="1:25" ht="33" customHeight="1" x14ac:dyDescent="0.3">
      <c r="A23" s="132"/>
      <c r="B23" s="132"/>
      <c r="C23" s="132"/>
      <c r="D23" s="132"/>
      <c r="E23" s="138"/>
      <c r="F23" s="8">
        <f>COUNTIF(G23:R23,"E")</f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39"/>
      <c r="T23" s="139"/>
      <c r="U23" s="132"/>
      <c r="V23" s="132"/>
      <c r="W23" s="132"/>
      <c r="X23" s="132"/>
      <c r="Y23" s="132"/>
    </row>
    <row r="24" spans="1:25" ht="33" customHeight="1" x14ac:dyDescent="0.3">
      <c r="A24" s="135"/>
      <c r="B24" s="135"/>
      <c r="C24" s="135"/>
      <c r="D24" s="135"/>
      <c r="E24" s="136"/>
      <c r="F24" s="79">
        <f>COUNTIF(G24:R24,"P")</f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137" t="e">
        <f>F25/F24</f>
        <v>#DIV/0!</v>
      </c>
      <c r="T24" s="137"/>
      <c r="U24" s="135"/>
      <c r="V24" s="135"/>
      <c r="W24" s="135"/>
      <c r="X24" s="135"/>
      <c r="Y24" s="135"/>
    </row>
    <row r="25" spans="1:25" ht="33" customHeight="1" x14ac:dyDescent="0.3">
      <c r="A25" s="135"/>
      <c r="B25" s="135"/>
      <c r="C25" s="135"/>
      <c r="D25" s="135"/>
      <c r="E25" s="136"/>
      <c r="F25" s="79">
        <f>COUNTIF(G25:R25,"E")</f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137"/>
      <c r="T25" s="137"/>
      <c r="U25" s="135"/>
      <c r="V25" s="135"/>
      <c r="W25" s="135"/>
      <c r="X25" s="135"/>
      <c r="Y25" s="135"/>
    </row>
    <row r="26" spans="1:25" ht="33" customHeight="1" x14ac:dyDescent="0.3">
      <c r="A26" s="132"/>
      <c r="B26" s="132"/>
      <c r="C26" s="132"/>
      <c r="D26" s="132"/>
      <c r="E26" s="138"/>
      <c r="F26" s="97">
        <f>COUNTIF(G26:R26,"P")</f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139" t="e">
        <f>F27/F26</f>
        <v>#DIV/0!</v>
      </c>
      <c r="T26" s="139"/>
      <c r="U26" s="132"/>
      <c r="V26" s="132"/>
      <c r="W26" s="132"/>
      <c r="X26" s="132"/>
      <c r="Y26" s="132"/>
    </row>
    <row r="27" spans="1:25" ht="33" customHeight="1" x14ac:dyDescent="0.3">
      <c r="A27" s="132"/>
      <c r="B27" s="132"/>
      <c r="C27" s="132"/>
      <c r="D27" s="132"/>
      <c r="E27" s="138"/>
      <c r="F27" s="97">
        <f>COUNTIF(G27:R27,"E")</f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39"/>
      <c r="T27" s="139"/>
      <c r="U27" s="132"/>
      <c r="V27" s="132"/>
      <c r="W27" s="132"/>
      <c r="X27" s="132"/>
      <c r="Y27" s="132"/>
    </row>
    <row r="28" spans="1:25" ht="33" customHeight="1" x14ac:dyDescent="0.3">
      <c r="A28" s="135"/>
      <c r="B28" s="135"/>
      <c r="C28" s="135"/>
      <c r="D28" s="135"/>
      <c r="E28" s="136"/>
      <c r="F28" s="99">
        <f>COUNTIF(G28:R28,"P")</f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137" t="e">
        <f>F29/F28</f>
        <v>#DIV/0!</v>
      </c>
      <c r="T28" s="137"/>
      <c r="U28" s="135"/>
      <c r="V28" s="135"/>
      <c r="W28" s="135"/>
      <c r="X28" s="135"/>
      <c r="Y28" s="135"/>
    </row>
    <row r="29" spans="1:25" ht="33" customHeight="1" x14ac:dyDescent="0.3">
      <c r="A29" s="135"/>
      <c r="B29" s="135"/>
      <c r="C29" s="135"/>
      <c r="D29" s="135"/>
      <c r="E29" s="136"/>
      <c r="F29" s="99">
        <f>COUNTIF(G29:R29,"E")</f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137"/>
      <c r="T29" s="137"/>
      <c r="U29" s="135"/>
      <c r="V29" s="135"/>
      <c r="W29" s="135"/>
      <c r="X29" s="135"/>
      <c r="Y29" s="135"/>
    </row>
    <row r="30" spans="1:25" ht="4.05" customHeight="1" x14ac:dyDescent="0.3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</row>
    <row r="31" spans="1:25" x14ac:dyDescent="0.3">
      <c r="A31" s="133" t="s">
        <v>36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5" ht="14.25" customHeight="1" x14ac:dyDescent="0.3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</row>
    <row r="33" spans="1:25" ht="19.05" customHeight="1" x14ac:dyDescent="0.25">
      <c r="A33" s="147" t="s">
        <v>97</v>
      </c>
      <c r="B33" s="147" t="s">
        <v>96</v>
      </c>
      <c r="C33" s="149" t="s">
        <v>14</v>
      </c>
      <c r="D33" s="149" t="s">
        <v>95</v>
      </c>
      <c r="E33" s="149" t="s">
        <v>189</v>
      </c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28" t="s">
        <v>102</v>
      </c>
      <c r="R33" s="128"/>
      <c r="S33" s="125"/>
      <c r="T33" s="125"/>
      <c r="U33" s="125"/>
      <c r="V33" s="125"/>
      <c r="W33" s="125"/>
      <c r="X33" s="125"/>
      <c r="Y33" s="125"/>
    </row>
    <row r="34" spans="1:25" ht="19.05" customHeight="1" x14ac:dyDescent="0.3">
      <c r="A34" s="148"/>
      <c r="B34" s="148"/>
      <c r="C34" s="148"/>
      <c r="D34" s="148"/>
      <c r="E34" s="75" t="s">
        <v>25</v>
      </c>
      <c r="F34" s="117" t="s">
        <v>278</v>
      </c>
      <c r="G34" s="75" t="s">
        <v>26</v>
      </c>
      <c r="H34" s="75" t="s">
        <v>27</v>
      </c>
      <c r="I34" s="75" t="s">
        <v>28</v>
      </c>
      <c r="J34" s="75" t="s">
        <v>29</v>
      </c>
      <c r="K34" s="75" t="s">
        <v>30</v>
      </c>
      <c r="L34" s="75" t="s">
        <v>31</v>
      </c>
      <c r="M34" s="75" t="s">
        <v>32</v>
      </c>
      <c r="N34" s="75" t="s">
        <v>33</v>
      </c>
      <c r="O34" s="75" t="s">
        <v>34</v>
      </c>
      <c r="P34" s="75" t="s">
        <v>35</v>
      </c>
      <c r="Q34" s="128"/>
      <c r="R34" s="128"/>
      <c r="S34" s="125"/>
      <c r="T34" s="125"/>
      <c r="U34" s="125"/>
      <c r="V34" s="125"/>
      <c r="W34" s="125"/>
      <c r="X34" s="125"/>
      <c r="Y34" s="125"/>
    </row>
    <row r="35" spans="1:25" ht="30" customHeight="1" x14ac:dyDescent="0.3">
      <c r="A35" s="256" t="s">
        <v>242</v>
      </c>
      <c r="B35" s="48" t="s">
        <v>98</v>
      </c>
      <c r="C35" s="11" t="s">
        <v>177</v>
      </c>
      <c r="D35" s="11" t="s">
        <v>178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50" t="s">
        <v>179</v>
      </c>
      <c r="R35" s="51">
        <f>SUM(E35:P35)</f>
        <v>0</v>
      </c>
      <c r="S35" s="125"/>
      <c r="T35" s="125"/>
      <c r="U35" s="125"/>
      <c r="V35" s="125"/>
      <c r="W35" s="125"/>
      <c r="X35" s="125"/>
      <c r="Y35" s="125"/>
    </row>
    <row r="36" spans="1:25" ht="30" customHeight="1" x14ac:dyDescent="0.3">
      <c r="A36" s="257"/>
      <c r="B36" s="48" t="s">
        <v>98</v>
      </c>
      <c r="C36" s="2" t="s">
        <v>172</v>
      </c>
      <c r="D36" s="11" t="s">
        <v>173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50" t="s">
        <v>180</v>
      </c>
      <c r="R36" s="51">
        <f>SUM(E36:P36)</f>
        <v>0</v>
      </c>
      <c r="S36" s="125"/>
      <c r="T36" s="125"/>
      <c r="U36" s="125"/>
      <c r="V36" s="125"/>
      <c r="W36" s="125"/>
      <c r="X36" s="125"/>
      <c r="Y36" s="125"/>
    </row>
    <row r="37" spans="1:25" ht="25.95" customHeight="1" x14ac:dyDescent="0.25">
      <c r="A37" s="257"/>
      <c r="B37" s="252" t="s">
        <v>174</v>
      </c>
      <c r="C37" s="253"/>
      <c r="D37" s="253"/>
      <c r="E37" s="62" t="e">
        <f>E36/E35</f>
        <v>#DIV/0!</v>
      </c>
      <c r="F37" s="62" t="e">
        <f t="shared" ref="F37:P37" si="0">F36/F35</f>
        <v>#DIV/0!</v>
      </c>
      <c r="G37" s="62" t="e">
        <f t="shared" si="0"/>
        <v>#DIV/0!</v>
      </c>
      <c r="H37" s="62" t="e">
        <f t="shared" si="0"/>
        <v>#DIV/0!</v>
      </c>
      <c r="I37" s="62" t="e">
        <f t="shared" si="0"/>
        <v>#DIV/0!</v>
      </c>
      <c r="J37" s="62" t="e">
        <f t="shared" si="0"/>
        <v>#DIV/0!</v>
      </c>
      <c r="K37" s="62" t="e">
        <f t="shared" si="0"/>
        <v>#DIV/0!</v>
      </c>
      <c r="L37" s="62" t="e">
        <f t="shared" si="0"/>
        <v>#DIV/0!</v>
      </c>
      <c r="M37" s="62" t="e">
        <f t="shared" si="0"/>
        <v>#DIV/0!</v>
      </c>
      <c r="N37" s="62" t="e">
        <f t="shared" si="0"/>
        <v>#DIV/0!</v>
      </c>
      <c r="O37" s="62" t="e">
        <f t="shared" si="0"/>
        <v>#DIV/0!</v>
      </c>
      <c r="P37" s="62" t="e">
        <f t="shared" si="0"/>
        <v>#DIV/0!</v>
      </c>
      <c r="Q37" s="50" t="s">
        <v>181</v>
      </c>
      <c r="R37" s="63" t="e">
        <f>AVERAGEIF(E37:P37,"&gt;0",E37:P37)</f>
        <v>#DIV/0!</v>
      </c>
      <c r="S37" s="125"/>
      <c r="T37" s="125"/>
      <c r="U37" s="125"/>
      <c r="V37" s="125"/>
      <c r="W37" s="125"/>
      <c r="X37" s="125"/>
      <c r="Y37" s="125"/>
    </row>
    <row r="38" spans="1:25" ht="30" customHeight="1" x14ac:dyDescent="0.3">
      <c r="A38" s="254" t="s">
        <v>243</v>
      </c>
      <c r="B38" s="60" t="s">
        <v>98</v>
      </c>
      <c r="C38" s="11" t="s">
        <v>177</v>
      </c>
      <c r="D38" s="11" t="s">
        <v>178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8" t="s">
        <v>179</v>
      </c>
      <c r="R38" s="59">
        <f>SUM(E38:P38)</f>
        <v>0</v>
      </c>
      <c r="S38" s="125"/>
      <c r="T38" s="125"/>
      <c r="U38" s="125"/>
      <c r="V38" s="125"/>
      <c r="W38" s="125"/>
      <c r="X38" s="125"/>
      <c r="Y38" s="125"/>
    </row>
    <row r="39" spans="1:25" ht="30" customHeight="1" x14ac:dyDescent="0.3">
      <c r="A39" s="254"/>
      <c r="B39" s="60" t="s">
        <v>98</v>
      </c>
      <c r="C39" s="2" t="s">
        <v>172</v>
      </c>
      <c r="D39" s="11" t="s">
        <v>173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8" t="s">
        <v>180</v>
      </c>
      <c r="R39" s="59">
        <f>SUM(E39:P39)</f>
        <v>0</v>
      </c>
      <c r="S39" s="125"/>
      <c r="T39" s="125"/>
      <c r="U39" s="125"/>
      <c r="V39" s="125"/>
      <c r="W39" s="125"/>
      <c r="X39" s="125"/>
      <c r="Y39" s="125"/>
    </row>
    <row r="40" spans="1:25" ht="42" customHeight="1" x14ac:dyDescent="0.3">
      <c r="A40" s="123" t="s">
        <v>55</v>
      </c>
      <c r="B40" s="128" t="s">
        <v>249</v>
      </c>
      <c r="C40" s="128"/>
      <c r="D40" s="128"/>
      <c r="E40" s="130" t="e">
        <f>E39/E38</f>
        <v>#DIV/0!</v>
      </c>
      <c r="F40" s="130" t="e">
        <f t="shared" ref="F40:P40" si="1">F39/F38</f>
        <v>#DIV/0!</v>
      </c>
      <c r="G40" s="130" t="e">
        <f t="shared" si="1"/>
        <v>#DIV/0!</v>
      </c>
      <c r="H40" s="130" t="e">
        <f t="shared" si="1"/>
        <v>#DIV/0!</v>
      </c>
      <c r="I40" s="130" t="e">
        <f t="shared" si="1"/>
        <v>#DIV/0!</v>
      </c>
      <c r="J40" s="130" t="e">
        <f t="shared" si="1"/>
        <v>#DIV/0!</v>
      </c>
      <c r="K40" s="130" t="e">
        <f t="shared" si="1"/>
        <v>#DIV/0!</v>
      </c>
      <c r="L40" s="130" t="e">
        <f t="shared" si="1"/>
        <v>#DIV/0!</v>
      </c>
      <c r="M40" s="130" t="e">
        <f t="shared" si="1"/>
        <v>#DIV/0!</v>
      </c>
      <c r="N40" s="130" t="e">
        <f t="shared" si="1"/>
        <v>#DIV/0!</v>
      </c>
      <c r="O40" s="130" t="e">
        <f>O39/O38</f>
        <v>#DIV/0!</v>
      </c>
      <c r="P40" s="130" t="e">
        <f t="shared" si="1"/>
        <v>#DIV/0!</v>
      </c>
      <c r="Q40" s="76" t="s">
        <v>181</v>
      </c>
      <c r="R40" s="77" t="e">
        <f>AVERAGEIF(E40:P41,"&gt;0",E40:P41)</f>
        <v>#DIV/0!</v>
      </c>
      <c r="S40" s="125"/>
      <c r="T40" s="125"/>
      <c r="U40" s="125"/>
      <c r="V40" s="125"/>
      <c r="W40" s="125"/>
      <c r="X40" s="125"/>
      <c r="Y40" s="125"/>
    </row>
    <row r="41" spans="1:25" ht="42" customHeight="1" x14ac:dyDescent="0.3">
      <c r="A41" s="123"/>
      <c r="B41" s="128"/>
      <c r="C41" s="128"/>
      <c r="D41" s="128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76" t="s">
        <v>199</v>
      </c>
      <c r="R41" s="78">
        <f>R39-R36</f>
        <v>0</v>
      </c>
      <c r="S41" s="125"/>
      <c r="T41" s="125"/>
      <c r="U41" s="125"/>
      <c r="V41" s="125"/>
      <c r="W41" s="125"/>
      <c r="X41" s="125"/>
      <c r="Y41" s="125"/>
    </row>
    <row r="42" spans="1:25" ht="4.05" customHeight="1" x14ac:dyDescent="0.3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</row>
    <row r="43" spans="1:25" ht="30" customHeight="1" x14ac:dyDescent="0.3">
      <c r="A43" s="133" t="s">
        <v>40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</row>
    <row r="44" spans="1:25" x14ac:dyDescent="0.3">
      <c r="A44" s="151" t="s">
        <v>41</v>
      </c>
      <c r="B44" s="151"/>
      <c r="C44" s="151" t="s">
        <v>42</v>
      </c>
      <c r="D44" s="151"/>
      <c r="E44" s="151" t="s">
        <v>43</v>
      </c>
      <c r="F44" s="151"/>
      <c r="G44" s="151" t="s">
        <v>44</v>
      </c>
      <c r="H44" s="151"/>
      <c r="I44" s="151" t="s">
        <v>45</v>
      </c>
      <c r="J44" s="151"/>
      <c r="K44" s="151" t="s">
        <v>46</v>
      </c>
      <c r="L44" s="151"/>
      <c r="M44" s="151" t="s">
        <v>47</v>
      </c>
      <c r="N44" s="151"/>
      <c r="O44" s="151" t="s">
        <v>48</v>
      </c>
      <c r="P44" s="151"/>
      <c r="Q44" s="151" t="s">
        <v>49</v>
      </c>
      <c r="R44" s="151"/>
      <c r="S44" s="151" t="s">
        <v>50</v>
      </c>
      <c r="T44" s="151"/>
      <c r="U44" s="151" t="s">
        <v>51</v>
      </c>
      <c r="V44" s="151"/>
      <c r="W44" s="151" t="s">
        <v>52</v>
      </c>
      <c r="X44" s="151"/>
      <c r="Y44" s="151" t="s">
        <v>53</v>
      </c>
    </row>
    <row r="45" spans="1:25" ht="43.5" customHeight="1" x14ac:dyDescent="0.3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</row>
    <row r="46" spans="1:25" ht="70.05" customHeight="1" x14ac:dyDescent="0.3">
      <c r="A46" s="156" t="s">
        <v>54</v>
      </c>
      <c r="B46" s="156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98"/>
    </row>
    <row r="47" spans="1:25" ht="70.05" customHeight="1" x14ac:dyDescent="0.3">
      <c r="A47" s="156" t="s">
        <v>59</v>
      </c>
      <c r="B47" s="156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98"/>
    </row>
    <row r="48" spans="1:25" ht="70.05" customHeight="1" x14ac:dyDescent="0.3">
      <c r="A48" s="156" t="s">
        <v>56</v>
      </c>
      <c r="B48" s="156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98"/>
    </row>
    <row r="49" spans="1:25" ht="70.05" customHeight="1" x14ac:dyDescent="0.3">
      <c r="A49" s="155" t="s">
        <v>60</v>
      </c>
      <c r="B49" s="155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98"/>
    </row>
  </sheetData>
  <mergeCells count="174">
    <mergeCell ref="M49:N49"/>
    <mergeCell ref="O49:P49"/>
    <mergeCell ref="Q49:R49"/>
    <mergeCell ref="S49:T49"/>
    <mergeCell ref="U49:V49"/>
    <mergeCell ref="W49:X49"/>
    <mergeCell ref="A49:B49"/>
    <mergeCell ref="C49:D49"/>
    <mergeCell ref="E49:F49"/>
    <mergeCell ref="G49:H49"/>
    <mergeCell ref="I49:J49"/>
    <mergeCell ref="K49:L49"/>
    <mergeCell ref="K48:L48"/>
    <mergeCell ref="M47:N47"/>
    <mergeCell ref="O47:P47"/>
    <mergeCell ref="Q47:R47"/>
    <mergeCell ref="S47:T47"/>
    <mergeCell ref="U47:V47"/>
    <mergeCell ref="W47:X47"/>
    <mergeCell ref="A47:B47"/>
    <mergeCell ref="C47:D47"/>
    <mergeCell ref="E47:F47"/>
    <mergeCell ref="G47:H47"/>
    <mergeCell ref="I47:J47"/>
    <mergeCell ref="K47:L47"/>
    <mergeCell ref="M48:N48"/>
    <mergeCell ref="O48:P48"/>
    <mergeCell ref="Q48:R48"/>
    <mergeCell ref="S48:T48"/>
    <mergeCell ref="U48:V48"/>
    <mergeCell ref="W48:X48"/>
    <mergeCell ref="A48:B48"/>
    <mergeCell ref="C48:D48"/>
    <mergeCell ref="E48:F48"/>
    <mergeCell ref="G48:H48"/>
    <mergeCell ref="I48:J48"/>
    <mergeCell ref="M46:N46"/>
    <mergeCell ref="O46:P46"/>
    <mergeCell ref="Q46:R46"/>
    <mergeCell ref="S46:T46"/>
    <mergeCell ref="U46:V46"/>
    <mergeCell ref="W46:X46"/>
    <mergeCell ref="S44:T45"/>
    <mergeCell ref="U44:V45"/>
    <mergeCell ref="W44:X45"/>
    <mergeCell ref="A42:Y42"/>
    <mergeCell ref="F40:F41"/>
    <mergeCell ref="G40:G41"/>
    <mergeCell ref="H40:H41"/>
    <mergeCell ref="I40:I41"/>
    <mergeCell ref="J40:J41"/>
    <mergeCell ref="K40:K41"/>
    <mergeCell ref="Y44:Y45"/>
    <mergeCell ref="A46:B46"/>
    <mergeCell ref="C46:D46"/>
    <mergeCell ref="E46:F46"/>
    <mergeCell ref="G46:H46"/>
    <mergeCell ref="I46:J46"/>
    <mergeCell ref="K46:L46"/>
    <mergeCell ref="A43:Y43"/>
    <mergeCell ref="A44:B45"/>
    <mergeCell ref="C44:D45"/>
    <mergeCell ref="E44:F45"/>
    <mergeCell ref="G44:H45"/>
    <mergeCell ref="I44:J45"/>
    <mergeCell ref="K44:L45"/>
    <mergeCell ref="M44:N45"/>
    <mergeCell ref="O44:P45"/>
    <mergeCell ref="Q44:R45"/>
    <mergeCell ref="B37:D37"/>
    <mergeCell ref="A38:A39"/>
    <mergeCell ref="A40:A41"/>
    <mergeCell ref="B40:D41"/>
    <mergeCell ref="E40:E41"/>
    <mergeCell ref="A30:Y30"/>
    <mergeCell ref="A31:Y32"/>
    <mergeCell ref="A33:A34"/>
    <mergeCell ref="B33:B34"/>
    <mergeCell ref="C33:C34"/>
    <mergeCell ref="D33:D34"/>
    <mergeCell ref="E33:P33"/>
    <mergeCell ref="Q33:R34"/>
    <mergeCell ref="S33:Y41"/>
    <mergeCell ref="A35:A37"/>
    <mergeCell ref="L40:L41"/>
    <mergeCell ref="M40:M41"/>
    <mergeCell ref="N40:N41"/>
    <mergeCell ref="O40:O41"/>
    <mergeCell ref="P40:P41"/>
    <mergeCell ref="W26:Y27"/>
    <mergeCell ref="A28:B29"/>
    <mergeCell ref="C28:C29"/>
    <mergeCell ref="D28:D29"/>
    <mergeCell ref="E28:E29"/>
    <mergeCell ref="S28:T29"/>
    <mergeCell ref="U28:V29"/>
    <mergeCell ref="W28:Y29"/>
    <mergeCell ref="A26:B27"/>
    <mergeCell ref="C26:C27"/>
    <mergeCell ref="D26:D27"/>
    <mergeCell ref="E26:E27"/>
    <mergeCell ref="S26:T27"/>
    <mergeCell ref="U26:V27"/>
    <mergeCell ref="W22:Y23"/>
    <mergeCell ref="A24:B25"/>
    <mergeCell ref="C24:C25"/>
    <mergeCell ref="D24:D25"/>
    <mergeCell ref="E24:E25"/>
    <mergeCell ref="S24:T25"/>
    <mergeCell ref="U24:V25"/>
    <mergeCell ref="W24:Y25"/>
    <mergeCell ref="A22:B23"/>
    <mergeCell ref="C22:C23"/>
    <mergeCell ref="D22:D23"/>
    <mergeCell ref="E22:E23"/>
    <mergeCell ref="S22:T23"/>
    <mergeCell ref="U22:V23"/>
    <mergeCell ref="A18:Y19"/>
    <mergeCell ref="A20:B21"/>
    <mergeCell ref="C20:C21"/>
    <mergeCell ref="D20:D21"/>
    <mergeCell ref="E20:E21"/>
    <mergeCell ref="F20:R20"/>
    <mergeCell ref="S20:T21"/>
    <mergeCell ref="U20:V21"/>
    <mergeCell ref="W20:Y21"/>
    <mergeCell ref="A17:C17"/>
    <mergeCell ref="K17:P17"/>
    <mergeCell ref="Q17:S17"/>
    <mergeCell ref="T17:V17"/>
    <mergeCell ref="W17:Y17"/>
    <mergeCell ref="A13:Y14"/>
    <mergeCell ref="A15:C16"/>
    <mergeCell ref="D15:J16"/>
    <mergeCell ref="K15:P16"/>
    <mergeCell ref="Q15:S16"/>
    <mergeCell ref="T15:V16"/>
    <mergeCell ref="W15:Y16"/>
    <mergeCell ref="D17:H17"/>
    <mergeCell ref="I17:J17"/>
    <mergeCell ref="A11:I11"/>
    <mergeCell ref="J11:R11"/>
    <mergeCell ref="S11:Y11"/>
    <mergeCell ref="A12:I12"/>
    <mergeCell ref="J12:R12"/>
    <mergeCell ref="S12:Y12"/>
    <mergeCell ref="A8:I8"/>
    <mergeCell ref="J8:R8"/>
    <mergeCell ref="S8:Y8"/>
    <mergeCell ref="A10:I10"/>
    <mergeCell ref="A9:I9"/>
    <mergeCell ref="J9:R10"/>
    <mergeCell ref="S9:Y10"/>
    <mergeCell ref="A1:C4"/>
    <mergeCell ref="D1:W2"/>
    <mergeCell ref="X1:Y1"/>
    <mergeCell ref="X2:Y2"/>
    <mergeCell ref="D3:W3"/>
    <mergeCell ref="X3:Y3"/>
    <mergeCell ref="D4:W4"/>
    <mergeCell ref="X4:Y4"/>
    <mergeCell ref="A7:B7"/>
    <mergeCell ref="C7:I7"/>
    <mergeCell ref="J7:L7"/>
    <mergeCell ref="M7:Q7"/>
    <mergeCell ref="R7:T7"/>
    <mergeCell ref="U7:Y7"/>
    <mergeCell ref="A5:Y5"/>
    <mergeCell ref="A6:B6"/>
    <mergeCell ref="C6:I6"/>
    <mergeCell ref="J6:L6"/>
    <mergeCell ref="M6:Q6"/>
    <mergeCell ref="R6:T6"/>
    <mergeCell ref="U6:Y6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9B6A16B4-A172-4EB3-9C4F-EAE77636B985}">
          <x14:formula1>
            <xm:f>Desplegable!$C$3:$C$37</xm:f>
          </x14:formula1>
          <xm:sqref>C6:I6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F711-CC35-4AD5-BCC6-91FA69619437}">
  <sheetPr codeName="Hoja5"/>
  <dimension ref="A1:Y59"/>
  <sheetViews>
    <sheetView zoomScale="70" zoomScaleNormal="70" workbookViewId="0">
      <selection sqref="A1:C4"/>
    </sheetView>
  </sheetViews>
  <sheetFormatPr baseColWidth="10" defaultColWidth="11.44140625" defaultRowHeight="13.8" x14ac:dyDescent="0.3"/>
  <cols>
    <col min="1" max="1" width="21.109375" style="6" customWidth="1"/>
    <col min="2" max="2" width="23.6640625" style="6" customWidth="1"/>
    <col min="3" max="24" width="22.6640625" style="6" customWidth="1"/>
    <col min="25" max="25" width="44.6640625" style="6" customWidth="1"/>
    <col min="26" max="16384" width="11.44140625" style="6"/>
  </cols>
  <sheetData>
    <row r="1" spans="1:25" x14ac:dyDescent="0.3">
      <c r="A1" s="178"/>
      <c r="B1" s="178"/>
      <c r="C1" s="178"/>
      <c r="D1" s="179" t="s">
        <v>0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80" t="s">
        <v>69</v>
      </c>
      <c r="Y1" s="180"/>
    </row>
    <row r="2" spans="1:25" x14ac:dyDescent="0.3">
      <c r="A2" s="178"/>
      <c r="B2" s="178"/>
      <c r="C2" s="178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81" t="s">
        <v>70</v>
      </c>
      <c r="Y2" s="181"/>
    </row>
    <row r="3" spans="1:25" ht="22.2" x14ac:dyDescent="0.3">
      <c r="A3" s="178"/>
      <c r="B3" s="178"/>
      <c r="C3" s="178"/>
      <c r="D3" s="182" t="s">
        <v>1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3" t="s">
        <v>71</v>
      </c>
      <c r="Y3" s="183"/>
    </row>
    <row r="4" spans="1:25" ht="22.2" x14ac:dyDescent="0.3">
      <c r="A4" s="178"/>
      <c r="B4" s="178"/>
      <c r="C4" s="178"/>
      <c r="D4" s="182" t="s">
        <v>85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1" t="s">
        <v>2</v>
      </c>
      <c r="Y4" s="181"/>
    </row>
    <row r="5" spans="1:25" ht="3.9" customHeight="1" x14ac:dyDescent="0.3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</row>
    <row r="6" spans="1:25" ht="33" customHeight="1" x14ac:dyDescent="0.3">
      <c r="A6" s="151" t="s">
        <v>3</v>
      </c>
      <c r="B6" s="151"/>
      <c r="C6" s="125"/>
      <c r="D6" s="125"/>
      <c r="E6" s="125"/>
      <c r="F6" s="125"/>
      <c r="G6" s="125"/>
      <c r="H6" s="125"/>
      <c r="I6" s="125"/>
      <c r="J6" s="151" t="s">
        <v>4</v>
      </c>
      <c r="K6" s="151"/>
      <c r="L6" s="151"/>
      <c r="M6" s="125"/>
      <c r="N6" s="125"/>
      <c r="O6" s="125"/>
      <c r="P6" s="125"/>
      <c r="Q6" s="125"/>
      <c r="R6" s="151" t="s">
        <v>8</v>
      </c>
      <c r="S6" s="151"/>
      <c r="T6" s="151"/>
      <c r="U6" s="125"/>
      <c r="V6" s="125"/>
      <c r="W6" s="125"/>
      <c r="X6" s="125"/>
      <c r="Y6" s="125"/>
    </row>
    <row r="7" spans="1:25" ht="33" customHeight="1" x14ac:dyDescent="0.3">
      <c r="A7" s="151" t="s">
        <v>5</v>
      </c>
      <c r="B7" s="151"/>
      <c r="C7" s="125" t="s">
        <v>182</v>
      </c>
      <c r="D7" s="125"/>
      <c r="E7" s="125"/>
      <c r="F7" s="125"/>
      <c r="G7" s="125"/>
      <c r="H7" s="125"/>
      <c r="I7" s="125"/>
      <c r="J7" s="151" t="s">
        <v>6</v>
      </c>
      <c r="K7" s="151"/>
      <c r="L7" s="151"/>
      <c r="M7" s="132" t="s">
        <v>183</v>
      </c>
      <c r="N7" s="132"/>
      <c r="O7" s="132"/>
      <c r="P7" s="132"/>
      <c r="Q7" s="132"/>
      <c r="R7" s="151" t="s">
        <v>7</v>
      </c>
      <c r="S7" s="151"/>
      <c r="T7" s="151"/>
      <c r="U7" s="125">
        <v>2023</v>
      </c>
      <c r="V7" s="125"/>
      <c r="W7" s="125"/>
      <c r="X7" s="125"/>
      <c r="Y7" s="125"/>
    </row>
    <row r="8" spans="1:25" ht="33" customHeight="1" x14ac:dyDescent="0.3">
      <c r="A8" s="151" t="s">
        <v>75</v>
      </c>
      <c r="B8" s="151"/>
      <c r="C8" s="151"/>
      <c r="D8" s="151"/>
      <c r="E8" s="151"/>
      <c r="F8" s="151"/>
      <c r="G8" s="151"/>
      <c r="H8" s="151"/>
      <c r="I8" s="151"/>
      <c r="J8" s="151" t="s">
        <v>83</v>
      </c>
      <c r="K8" s="151"/>
      <c r="L8" s="151"/>
      <c r="M8" s="151"/>
      <c r="N8" s="151"/>
      <c r="O8" s="151"/>
      <c r="P8" s="151"/>
      <c r="Q8" s="151"/>
      <c r="R8" s="151"/>
      <c r="S8" s="151" t="s">
        <v>84</v>
      </c>
      <c r="T8" s="151"/>
      <c r="U8" s="151"/>
      <c r="V8" s="151"/>
      <c r="W8" s="151"/>
      <c r="X8" s="151"/>
      <c r="Y8" s="151"/>
    </row>
    <row r="9" spans="1:25" ht="60" customHeight="1" x14ac:dyDescent="0.3">
      <c r="A9" s="152" t="s">
        <v>76</v>
      </c>
      <c r="B9" s="153"/>
      <c r="C9" s="153"/>
      <c r="D9" s="153"/>
      <c r="E9" s="153"/>
      <c r="F9" s="153"/>
      <c r="G9" s="153"/>
      <c r="H9" s="153"/>
      <c r="I9" s="154"/>
      <c r="J9" s="184" t="s">
        <v>185</v>
      </c>
      <c r="K9" s="185"/>
      <c r="L9" s="185"/>
      <c r="M9" s="185"/>
      <c r="N9" s="185"/>
      <c r="O9" s="185"/>
      <c r="P9" s="185"/>
      <c r="Q9" s="185"/>
      <c r="R9" s="186"/>
      <c r="S9" s="184" t="s">
        <v>184</v>
      </c>
      <c r="T9" s="185"/>
      <c r="U9" s="185"/>
      <c r="V9" s="185"/>
      <c r="W9" s="185"/>
      <c r="X9" s="185"/>
      <c r="Y9" s="186"/>
    </row>
    <row r="10" spans="1:25" ht="60" customHeight="1" x14ac:dyDescent="0.3">
      <c r="A10" s="132" t="s">
        <v>166</v>
      </c>
      <c r="B10" s="132"/>
      <c r="C10" s="132"/>
      <c r="D10" s="132"/>
      <c r="E10" s="132"/>
      <c r="F10" s="132"/>
      <c r="G10" s="132"/>
      <c r="H10" s="132"/>
      <c r="I10" s="132"/>
      <c r="J10" s="190"/>
      <c r="K10" s="191"/>
      <c r="L10" s="191"/>
      <c r="M10" s="191"/>
      <c r="N10" s="191"/>
      <c r="O10" s="191"/>
      <c r="P10" s="191"/>
      <c r="Q10" s="191"/>
      <c r="R10" s="192"/>
      <c r="S10" s="190"/>
      <c r="T10" s="191"/>
      <c r="U10" s="191"/>
      <c r="V10" s="191"/>
      <c r="W10" s="191"/>
      <c r="X10" s="191"/>
      <c r="Y10" s="192"/>
    </row>
    <row r="11" spans="1:25" ht="33" customHeight="1" x14ac:dyDescent="0.3">
      <c r="A11" s="151" t="s">
        <v>72</v>
      </c>
      <c r="B11" s="151"/>
      <c r="C11" s="151"/>
      <c r="D11" s="151"/>
      <c r="E11" s="151"/>
      <c r="F11" s="151"/>
      <c r="G11" s="151"/>
      <c r="H11" s="151"/>
      <c r="I11" s="151"/>
      <c r="J11" s="151" t="s">
        <v>73</v>
      </c>
      <c r="K11" s="151"/>
      <c r="L11" s="151"/>
      <c r="M11" s="151"/>
      <c r="N11" s="151"/>
      <c r="O11" s="151"/>
      <c r="P11" s="151"/>
      <c r="Q11" s="151"/>
      <c r="R11" s="151"/>
      <c r="S11" s="151" t="s">
        <v>74</v>
      </c>
      <c r="T11" s="151"/>
      <c r="U11" s="151"/>
      <c r="V11" s="151"/>
      <c r="W11" s="151"/>
      <c r="X11" s="151"/>
      <c r="Y11" s="151"/>
    </row>
    <row r="12" spans="1:25" ht="60" customHeight="1" x14ac:dyDescent="0.3">
      <c r="A12" s="184" t="s">
        <v>114</v>
      </c>
      <c r="B12" s="185"/>
      <c r="C12" s="185"/>
      <c r="D12" s="185"/>
      <c r="E12" s="185"/>
      <c r="F12" s="185"/>
      <c r="G12" s="185"/>
      <c r="H12" s="185"/>
      <c r="I12" s="186"/>
      <c r="J12" s="184" t="s">
        <v>186</v>
      </c>
      <c r="K12" s="185"/>
      <c r="L12" s="185"/>
      <c r="M12" s="185"/>
      <c r="N12" s="185"/>
      <c r="O12" s="185"/>
      <c r="P12" s="185"/>
      <c r="Q12" s="185"/>
      <c r="R12" s="186"/>
      <c r="S12" s="132" t="s">
        <v>274</v>
      </c>
      <c r="T12" s="132"/>
      <c r="U12" s="132"/>
      <c r="V12" s="132"/>
      <c r="W12" s="132"/>
      <c r="X12" s="132"/>
      <c r="Y12" s="132"/>
    </row>
    <row r="13" spans="1:25" ht="60" customHeight="1" x14ac:dyDescent="0.3">
      <c r="A13" s="190"/>
      <c r="B13" s="191"/>
      <c r="C13" s="191"/>
      <c r="D13" s="191"/>
      <c r="E13" s="191"/>
      <c r="F13" s="191"/>
      <c r="G13" s="191"/>
      <c r="H13" s="191"/>
      <c r="I13" s="192"/>
      <c r="J13" s="190"/>
      <c r="K13" s="191"/>
      <c r="L13" s="191"/>
      <c r="M13" s="191"/>
      <c r="N13" s="191"/>
      <c r="O13" s="191"/>
      <c r="P13" s="191"/>
      <c r="Q13" s="191"/>
      <c r="R13" s="192"/>
      <c r="S13" s="132" t="s">
        <v>275</v>
      </c>
      <c r="T13" s="125"/>
      <c r="U13" s="125"/>
      <c r="V13" s="125"/>
      <c r="W13" s="125"/>
      <c r="X13" s="125"/>
      <c r="Y13" s="125"/>
    </row>
    <row r="14" spans="1:25" x14ac:dyDescent="0.3">
      <c r="A14" s="133" t="s">
        <v>9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spans="1:25" x14ac:dyDescent="0.3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</row>
    <row r="16" spans="1:25" x14ac:dyDescent="0.3">
      <c r="A16" s="151" t="s">
        <v>10</v>
      </c>
      <c r="B16" s="151"/>
      <c r="C16" s="151"/>
      <c r="D16" s="151" t="s">
        <v>11</v>
      </c>
      <c r="E16" s="151"/>
      <c r="F16" s="151"/>
      <c r="G16" s="151"/>
      <c r="H16" s="151"/>
      <c r="I16" s="151"/>
      <c r="J16" s="151"/>
      <c r="K16" s="151" t="s">
        <v>272</v>
      </c>
      <c r="L16" s="151"/>
      <c r="M16" s="151"/>
      <c r="N16" s="151"/>
      <c r="O16" s="151"/>
      <c r="P16" s="151"/>
      <c r="Q16" s="151" t="s">
        <v>12</v>
      </c>
      <c r="R16" s="151"/>
      <c r="S16" s="151"/>
      <c r="T16" s="151" t="s">
        <v>13</v>
      </c>
      <c r="U16" s="151"/>
      <c r="V16" s="151"/>
      <c r="W16" s="151" t="s">
        <v>14</v>
      </c>
      <c r="X16" s="151"/>
      <c r="Y16" s="151"/>
    </row>
    <row r="17" spans="1:25" ht="18" customHeight="1" x14ac:dyDescent="0.3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</row>
    <row r="18" spans="1:25" ht="60" customHeight="1" x14ac:dyDescent="0.3">
      <c r="A18" s="132" t="s">
        <v>187</v>
      </c>
      <c r="B18" s="132"/>
      <c r="C18" s="132"/>
      <c r="D18" s="169" t="s">
        <v>193</v>
      </c>
      <c r="E18" s="170"/>
      <c r="F18" s="170"/>
      <c r="G18" s="170"/>
      <c r="H18" s="171"/>
      <c r="I18" s="172" t="s">
        <v>248</v>
      </c>
      <c r="J18" s="173"/>
      <c r="K18" s="132" t="s">
        <v>188</v>
      </c>
      <c r="L18" s="132"/>
      <c r="M18" s="132"/>
      <c r="N18" s="132"/>
      <c r="O18" s="132"/>
      <c r="P18" s="132"/>
      <c r="Q18" s="125" t="s">
        <v>157</v>
      </c>
      <c r="R18" s="125"/>
      <c r="S18" s="125"/>
      <c r="T18" s="168" t="s">
        <v>93</v>
      </c>
      <c r="U18" s="168"/>
      <c r="V18" s="168"/>
      <c r="W18" s="125" t="s">
        <v>94</v>
      </c>
      <c r="X18" s="125"/>
      <c r="Y18" s="125"/>
    </row>
    <row r="19" spans="1:25" ht="60" customHeight="1" x14ac:dyDescent="0.3">
      <c r="A19" s="132" t="s">
        <v>259</v>
      </c>
      <c r="B19" s="132"/>
      <c r="C19" s="132"/>
      <c r="D19" s="169" t="s">
        <v>260</v>
      </c>
      <c r="E19" s="170"/>
      <c r="F19" s="170"/>
      <c r="G19" s="170"/>
      <c r="H19" s="171"/>
      <c r="I19" s="176"/>
      <c r="J19" s="177"/>
      <c r="K19" s="132" t="s">
        <v>261</v>
      </c>
      <c r="L19" s="132"/>
      <c r="M19" s="132"/>
      <c r="N19" s="132"/>
      <c r="O19" s="132"/>
      <c r="P19" s="132"/>
      <c r="Q19" s="125" t="s">
        <v>157</v>
      </c>
      <c r="R19" s="125"/>
      <c r="S19" s="125"/>
      <c r="T19" s="168" t="s">
        <v>93</v>
      </c>
      <c r="U19" s="168"/>
      <c r="V19" s="168"/>
      <c r="W19" s="125" t="s">
        <v>94</v>
      </c>
      <c r="X19" s="125"/>
      <c r="Y19" s="125"/>
    </row>
    <row r="20" spans="1:25" x14ac:dyDescent="0.3">
      <c r="A20" s="133" t="s">
        <v>15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</row>
    <row r="21" spans="1:25" ht="21" customHeight="1" x14ac:dyDescent="0.3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</row>
    <row r="22" spans="1:25" x14ac:dyDescent="0.3">
      <c r="A22" s="150" t="s">
        <v>16</v>
      </c>
      <c r="B22" s="150"/>
      <c r="C22" s="134" t="s">
        <v>17</v>
      </c>
      <c r="D22" s="134" t="s">
        <v>18</v>
      </c>
      <c r="E22" s="134" t="s">
        <v>19</v>
      </c>
      <c r="F22" s="150" t="s">
        <v>20</v>
      </c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34" t="s">
        <v>21</v>
      </c>
      <c r="T22" s="134"/>
      <c r="U22" s="134" t="s">
        <v>22</v>
      </c>
      <c r="V22" s="134"/>
      <c r="W22" s="150" t="s">
        <v>23</v>
      </c>
      <c r="X22" s="150"/>
      <c r="Y22" s="150"/>
    </row>
    <row r="23" spans="1:25" ht="33" customHeight="1" x14ac:dyDescent="0.3">
      <c r="A23" s="150"/>
      <c r="B23" s="150"/>
      <c r="C23" s="134"/>
      <c r="D23" s="134"/>
      <c r="E23" s="134"/>
      <c r="F23" s="73" t="s">
        <v>24</v>
      </c>
      <c r="G23" s="74" t="s">
        <v>25</v>
      </c>
      <c r="H23" s="116" t="s">
        <v>278</v>
      </c>
      <c r="I23" s="74" t="s">
        <v>26</v>
      </c>
      <c r="J23" s="74" t="s">
        <v>27</v>
      </c>
      <c r="K23" s="74" t="s">
        <v>28</v>
      </c>
      <c r="L23" s="74" t="s">
        <v>29</v>
      </c>
      <c r="M23" s="74" t="s">
        <v>30</v>
      </c>
      <c r="N23" s="74" t="s">
        <v>31</v>
      </c>
      <c r="O23" s="74" t="s">
        <v>32</v>
      </c>
      <c r="P23" s="74" t="s">
        <v>33</v>
      </c>
      <c r="Q23" s="74" t="s">
        <v>34</v>
      </c>
      <c r="R23" s="74" t="s">
        <v>35</v>
      </c>
      <c r="S23" s="134"/>
      <c r="T23" s="134"/>
      <c r="U23" s="134"/>
      <c r="V23" s="134"/>
      <c r="W23" s="150"/>
      <c r="X23" s="150"/>
      <c r="Y23" s="150"/>
    </row>
    <row r="24" spans="1:25" ht="33" customHeight="1" x14ac:dyDescent="0.3">
      <c r="A24" s="132"/>
      <c r="B24" s="132"/>
      <c r="C24" s="132"/>
      <c r="D24" s="132"/>
      <c r="E24" s="138"/>
      <c r="F24" s="8">
        <f>COUNTIF(G24:R24,"P")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139" t="e">
        <f>F25/F24</f>
        <v>#DIV/0!</v>
      </c>
      <c r="T24" s="139"/>
      <c r="U24" s="132"/>
      <c r="V24" s="132"/>
      <c r="W24" s="132"/>
      <c r="X24" s="132"/>
      <c r="Y24" s="132"/>
    </row>
    <row r="25" spans="1:25" ht="33" customHeight="1" x14ac:dyDescent="0.3">
      <c r="A25" s="132"/>
      <c r="B25" s="132"/>
      <c r="C25" s="132"/>
      <c r="D25" s="132"/>
      <c r="E25" s="138"/>
      <c r="F25" s="8">
        <f>COUNTIF(G25:R25,"E")</f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139"/>
      <c r="T25" s="139"/>
      <c r="U25" s="132"/>
      <c r="V25" s="132"/>
      <c r="W25" s="132"/>
      <c r="X25" s="132"/>
      <c r="Y25" s="132"/>
    </row>
    <row r="26" spans="1:25" ht="33" customHeight="1" x14ac:dyDescent="0.3">
      <c r="A26" s="135"/>
      <c r="B26" s="135"/>
      <c r="C26" s="135"/>
      <c r="D26" s="135"/>
      <c r="E26" s="136"/>
      <c r="F26" s="79">
        <f>COUNTIF(G26:R26,"P")</f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137" t="e">
        <f>F27/F26</f>
        <v>#DIV/0!</v>
      </c>
      <c r="T26" s="137"/>
      <c r="U26" s="135"/>
      <c r="V26" s="135"/>
      <c r="W26" s="135"/>
      <c r="X26" s="135"/>
      <c r="Y26" s="135"/>
    </row>
    <row r="27" spans="1:25" ht="33" customHeight="1" x14ac:dyDescent="0.3">
      <c r="A27" s="135"/>
      <c r="B27" s="135"/>
      <c r="C27" s="135"/>
      <c r="D27" s="135"/>
      <c r="E27" s="136"/>
      <c r="F27" s="79">
        <f>COUNTIF(G27:R27,"E")</f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137"/>
      <c r="T27" s="137"/>
      <c r="U27" s="135"/>
      <c r="V27" s="135"/>
      <c r="W27" s="135"/>
      <c r="X27" s="135"/>
      <c r="Y27" s="135"/>
    </row>
    <row r="28" spans="1:25" ht="33" customHeight="1" x14ac:dyDescent="0.3">
      <c r="A28" s="132"/>
      <c r="B28" s="132"/>
      <c r="C28" s="132"/>
      <c r="D28" s="132"/>
      <c r="E28" s="138"/>
      <c r="F28" s="97">
        <f>COUNTIF(G28:R28,"P")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39" t="e">
        <f>F29/F28</f>
        <v>#DIV/0!</v>
      </c>
      <c r="T28" s="139"/>
      <c r="U28" s="132"/>
      <c r="V28" s="132"/>
      <c r="W28" s="132"/>
      <c r="X28" s="132"/>
      <c r="Y28" s="132"/>
    </row>
    <row r="29" spans="1:25" ht="33" customHeight="1" x14ac:dyDescent="0.3">
      <c r="A29" s="132"/>
      <c r="B29" s="132"/>
      <c r="C29" s="132"/>
      <c r="D29" s="132"/>
      <c r="E29" s="138"/>
      <c r="F29" s="97">
        <f>COUNTIF(G29:R29,"E")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39"/>
      <c r="T29" s="139"/>
      <c r="U29" s="132"/>
      <c r="V29" s="132"/>
      <c r="W29" s="132"/>
      <c r="X29" s="132"/>
      <c r="Y29" s="132"/>
    </row>
    <row r="30" spans="1:25" ht="33" customHeight="1" x14ac:dyDescent="0.3">
      <c r="A30" s="135"/>
      <c r="B30" s="135"/>
      <c r="C30" s="135"/>
      <c r="D30" s="135"/>
      <c r="E30" s="136"/>
      <c r="F30" s="99">
        <f>COUNTIF(G30:R30,"P")</f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137" t="e">
        <f>F31/F30</f>
        <v>#DIV/0!</v>
      </c>
      <c r="T30" s="137"/>
      <c r="U30" s="135"/>
      <c r="V30" s="135"/>
      <c r="W30" s="135"/>
      <c r="X30" s="135"/>
      <c r="Y30" s="135"/>
    </row>
    <row r="31" spans="1:25" ht="33" customHeight="1" x14ac:dyDescent="0.3">
      <c r="A31" s="135"/>
      <c r="B31" s="135"/>
      <c r="C31" s="135"/>
      <c r="D31" s="135"/>
      <c r="E31" s="136"/>
      <c r="F31" s="99">
        <f>COUNTIF(G31:R31,"E")</f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137"/>
      <c r="T31" s="137"/>
      <c r="U31" s="135"/>
      <c r="V31" s="135"/>
      <c r="W31" s="135"/>
      <c r="X31" s="135"/>
      <c r="Y31" s="135"/>
    </row>
    <row r="32" spans="1:25" ht="4.05" customHeigh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</row>
    <row r="33" spans="1:25" x14ac:dyDescent="0.3">
      <c r="A33" s="133" t="s">
        <v>36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 ht="14.25" customHeight="1" x14ac:dyDescent="0.3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</row>
    <row r="35" spans="1:25" ht="19.05" customHeight="1" x14ac:dyDescent="0.25">
      <c r="A35" s="147" t="s">
        <v>97</v>
      </c>
      <c r="B35" s="147" t="s">
        <v>96</v>
      </c>
      <c r="C35" s="149" t="s">
        <v>14</v>
      </c>
      <c r="D35" s="149" t="s">
        <v>95</v>
      </c>
      <c r="E35" s="149" t="s">
        <v>190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8" t="s">
        <v>102</v>
      </c>
      <c r="R35" s="128"/>
      <c r="S35" s="125"/>
      <c r="T35" s="125"/>
      <c r="U35" s="125"/>
      <c r="V35" s="125"/>
      <c r="W35" s="125"/>
      <c r="X35" s="125"/>
      <c r="Y35" s="125"/>
    </row>
    <row r="36" spans="1:25" ht="19.05" customHeight="1" x14ac:dyDescent="0.3">
      <c r="A36" s="148"/>
      <c r="B36" s="148"/>
      <c r="C36" s="148"/>
      <c r="D36" s="148"/>
      <c r="E36" s="75" t="s">
        <v>25</v>
      </c>
      <c r="F36" s="117" t="s">
        <v>278</v>
      </c>
      <c r="G36" s="75" t="s">
        <v>26</v>
      </c>
      <c r="H36" s="75" t="s">
        <v>27</v>
      </c>
      <c r="I36" s="75" t="s">
        <v>28</v>
      </c>
      <c r="J36" s="75" t="s">
        <v>29</v>
      </c>
      <c r="K36" s="75" t="s">
        <v>30</v>
      </c>
      <c r="L36" s="75" t="s">
        <v>31</v>
      </c>
      <c r="M36" s="75" t="s">
        <v>32</v>
      </c>
      <c r="N36" s="75" t="s">
        <v>33</v>
      </c>
      <c r="O36" s="75" t="s">
        <v>34</v>
      </c>
      <c r="P36" s="75" t="s">
        <v>35</v>
      </c>
      <c r="Q36" s="128"/>
      <c r="R36" s="128"/>
      <c r="S36" s="125"/>
      <c r="T36" s="125"/>
      <c r="U36" s="125"/>
      <c r="V36" s="125"/>
      <c r="W36" s="125"/>
      <c r="X36" s="125"/>
      <c r="Y36" s="125"/>
    </row>
    <row r="37" spans="1:25" ht="30" customHeight="1" x14ac:dyDescent="0.3">
      <c r="A37" s="266" t="s">
        <v>242</v>
      </c>
      <c r="B37" s="87" t="s">
        <v>98</v>
      </c>
      <c r="C37" s="11" t="s">
        <v>191</v>
      </c>
      <c r="D37" s="11" t="s">
        <v>173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89" t="s">
        <v>194</v>
      </c>
      <c r="R37" s="91">
        <f>SUM(E37:P37)</f>
        <v>0</v>
      </c>
      <c r="S37" s="125"/>
      <c r="T37" s="125"/>
      <c r="U37" s="125"/>
      <c r="V37" s="125"/>
      <c r="W37" s="125"/>
      <c r="X37" s="125"/>
      <c r="Y37" s="125"/>
    </row>
    <row r="38" spans="1:25" ht="30" customHeight="1" x14ac:dyDescent="0.3">
      <c r="A38" s="267"/>
      <c r="B38" s="87" t="s">
        <v>98</v>
      </c>
      <c r="C38" s="2" t="s">
        <v>192</v>
      </c>
      <c r="D38" s="11" t="s">
        <v>173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89" t="s">
        <v>195</v>
      </c>
      <c r="R38" s="91">
        <f>SUM(E38:P38)</f>
        <v>0</v>
      </c>
      <c r="S38" s="125"/>
      <c r="T38" s="125"/>
      <c r="U38" s="125"/>
      <c r="V38" s="125"/>
      <c r="W38" s="125"/>
      <c r="X38" s="125"/>
      <c r="Y38" s="125"/>
    </row>
    <row r="39" spans="1:25" ht="25.95" customHeight="1" x14ac:dyDescent="0.25">
      <c r="A39" s="267"/>
      <c r="B39" s="263" t="s">
        <v>196</v>
      </c>
      <c r="C39" s="264"/>
      <c r="D39" s="264"/>
      <c r="E39" s="88" t="e">
        <f>E38/E37</f>
        <v>#DIV/0!</v>
      </c>
      <c r="F39" s="88" t="e">
        <f t="shared" ref="F39:P39" si="0">F38/F37</f>
        <v>#DIV/0!</v>
      </c>
      <c r="G39" s="88" t="e">
        <f t="shared" si="0"/>
        <v>#DIV/0!</v>
      </c>
      <c r="H39" s="88" t="e">
        <f t="shared" si="0"/>
        <v>#DIV/0!</v>
      </c>
      <c r="I39" s="88" t="e">
        <f t="shared" si="0"/>
        <v>#DIV/0!</v>
      </c>
      <c r="J39" s="88" t="e">
        <f t="shared" si="0"/>
        <v>#DIV/0!</v>
      </c>
      <c r="K39" s="88" t="e">
        <f t="shared" si="0"/>
        <v>#DIV/0!</v>
      </c>
      <c r="L39" s="88" t="e">
        <f t="shared" si="0"/>
        <v>#DIV/0!</v>
      </c>
      <c r="M39" s="88" t="e">
        <f t="shared" si="0"/>
        <v>#DIV/0!</v>
      </c>
      <c r="N39" s="88" t="e">
        <f t="shared" si="0"/>
        <v>#DIV/0!</v>
      </c>
      <c r="O39" s="88" t="e">
        <f t="shared" si="0"/>
        <v>#DIV/0!</v>
      </c>
      <c r="P39" s="88" t="e">
        <f t="shared" si="0"/>
        <v>#DIV/0!</v>
      </c>
      <c r="Q39" s="89" t="s">
        <v>197</v>
      </c>
      <c r="R39" s="90" t="e">
        <f>AVERAGEIF(E39:P39,"&gt;0",E39:P39)</f>
        <v>#DIV/0!</v>
      </c>
      <c r="S39" s="125"/>
      <c r="T39" s="125"/>
      <c r="U39" s="125"/>
      <c r="V39" s="125"/>
      <c r="W39" s="125"/>
      <c r="X39" s="125"/>
      <c r="Y39" s="125"/>
    </row>
    <row r="40" spans="1:25" ht="30" customHeight="1" x14ac:dyDescent="0.3">
      <c r="A40" s="265" t="s">
        <v>243</v>
      </c>
      <c r="B40" s="84" t="s">
        <v>98</v>
      </c>
      <c r="C40" s="11" t="s">
        <v>191</v>
      </c>
      <c r="D40" s="11" t="s">
        <v>173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85" t="s">
        <v>194</v>
      </c>
      <c r="R40" s="86">
        <f>SUM(E40:P40)</f>
        <v>0</v>
      </c>
      <c r="S40" s="125"/>
      <c r="T40" s="125"/>
      <c r="U40" s="125"/>
      <c r="V40" s="125"/>
      <c r="W40" s="125"/>
      <c r="X40" s="125"/>
      <c r="Y40" s="125"/>
    </row>
    <row r="41" spans="1:25" ht="30" customHeight="1" x14ac:dyDescent="0.3">
      <c r="A41" s="265"/>
      <c r="B41" s="84" t="s">
        <v>98</v>
      </c>
      <c r="C41" s="2" t="s">
        <v>192</v>
      </c>
      <c r="D41" s="11" t="s">
        <v>173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85" t="s">
        <v>195</v>
      </c>
      <c r="R41" s="86">
        <f>SUM(E41:P41)</f>
        <v>0</v>
      </c>
      <c r="S41" s="125"/>
      <c r="T41" s="125"/>
      <c r="U41" s="125"/>
      <c r="V41" s="125"/>
      <c r="W41" s="125"/>
      <c r="X41" s="125"/>
      <c r="Y41" s="125"/>
    </row>
    <row r="42" spans="1:25" ht="42" customHeight="1" x14ac:dyDescent="0.3">
      <c r="A42" s="123" t="s">
        <v>55</v>
      </c>
      <c r="B42" s="128" t="s">
        <v>250</v>
      </c>
      <c r="C42" s="128"/>
      <c r="D42" s="128"/>
      <c r="E42" s="130" t="e">
        <f>E41/E40</f>
        <v>#DIV/0!</v>
      </c>
      <c r="F42" s="130" t="e">
        <f t="shared" ref="F42:P42" si="1">F41/F40</f>
        <v>#DIV/0!</v>
      </c>
      <c r="G42" s="130" t="e">
        <f t="shared" si="1"/>
        <v>#DIV/0!</v>
      </c>
      <c r="H42" s="130" t="e">
        <f t="shared" si="1"/>
        <v>#DIV/0!</v>
      </c>
      <c r="I42" s="130" t="e">
        <f t="shared" si="1"/>
        <v>#DIV/0!</v>
      </c>
      <c r="J42" s="130" t="e">
        <f t="shared" si="1"/>
        <v>#DIV/0!</v>
      </c>
      <c r="K42" s="130" t="e">
        <f t="shared" si="1"/>
        <v>#DIV/0!</v>
      </c>
      <c r="L42" s="130" t="e">
        <f t="shared" si="1"/>
        <v>#DIV/0!</v>
      </c>
      <c r="M42" s="130" t="e">
        <f t="shared" si="1"/>
        <v>#DIV/0!</v>
      </c>
      <c r="N42" s="130" t="e">
        <f t="shared" si="1"/>
        <v>#DIV/0!</v>
      </c>
      <c r="O42" s="130" t="e">
        <f>O41/O40</f>
        <v>#DIV/0!</v>
      </c>
      <c r="P42" s="130" t="e">
        <f t="shared" si="1"/>
        <v>#DIV/0!</v>
      </c>
      <c r="Q42" s="76" t="s">
        <v>197</v>
      </c>
      <c r="R42" s="77" t="e">
        <f>AVERAGEIF(E42:P43,"&gt;0",E42:P43)</f>
        <v>#DIV/0!</v>
      </c>
      <c r="S42" s="125"/>
      <c r="T42" s="125"/>
      <c r="U42" s="125"/>
      <c r="V42" s="125"/>
      <c r="W42" s="125"/>
      <c r="X42" s="125"/>
      <c r="Y42" s="125"/>
    </row>
    <row r="43" spans="1:25" ht="42" customHeight="1" x14ac:dyDescent="0.3">
      <c r="A43" s="123"/>
      <c r="B43" s="128"/>
      <c r="C43" s="128"/>
      <c r="D43" s="128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76" t="s">
        <v>198</v>
      </c>
      <c r="R43" s="78">
        <f>R41-R38</f>
        <v>0</v>
      </c>
      <c r="S43" s="125"/>
      <c r="T43" s="125"/>
      <c r="U43" s="125"/>
      <c r="V43" s="125"/>
      <c r="W43" s="125"/>
      <c r="X43" s="125"/>
      <c r="Y43" s="125"/>
    </row>
    <row r="44" spans="1:25" ht="3.6" customHeight="1" x14ac:dyDescent="0.3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</row>
    <row r="45" spans="1:25" ht="19.05" customHeight="1" x14ac:dyDescent="0.25">
      <c r="A45" s="147" t="s">
        <v>97</v>
      </c>
      <c r="B45" s="147" t="s">
        <v>96</v>
      </c>
      <c r="C45" s="149" t="s">
        <v>14</v>
      </c>
      <c r="D45" s="149" t="s">
        <v>95</v>
      </c>
      <c r="E45" s="149" t="s">
        <v>190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28" t="s">
        <v>102</v>
      </c>
      <c r="R45" s="128"/>
      <c r="S45" s="125"/>
      <c r="T45" s="125"/>
      <c r="U45" s="125"/>
      <c r="V45" s="125"/>
      <c r="W45" s="125"/>
      <c r="X45" s="125"/>
      <c r="Y45" s="125"/>
    </row>
    <row r="46" spans="1:25" ht="19.05" customHeight="1" x14ac:dyDescent="0.3">
      <c r="A46" s="148"/>
      <c r="B46" s="148"/>
      <c r="C46" s="148"/>
      <c r="D46" s="148"/>
      <c r="E46" s="100" t="s">
        <v>25</v>
      </c>
      <c r="F46" s="117" t="s">
        <v>278</v>
      </c>
      <c r="G46" s="100" t="s">
        <v>26</v>
      </c>
      <c r="H46" s="100" t="s">
        <v>27</v>
      </c>
      <c r="I46" s="100" t="s">
        <v>28</v>
      </c>
      <c r="J46" s="100" t="s">
        <v>29</v>
      </c>
      <c r="K46" s="100" t="s">
        <v>30</v>
      </c>
      <c r="L46" s="100" t="s">
        <v>31</v>
      </c>
      <c r="M46" s="100" t="s">
        <v>32</v>
      </c>
      <c r="N46" s="100" t="s">
        <v>33</v>
      </c>
      <c r="O46" s="100" t="s">
        <v>34</v>
      </c>
      <c r="P46" s="100" t="s">
        <v>35</v>
      </c>
      <c r="Q46" s="128"/>
      <c r="R46" s="128"/>
      <c r="S46" s="125"/>
      <c r="T46" s="125"/>
      <c r="U46" s="125"/>
      <c r="V46" s="125"/>
      <c r="W46" s="125"/>
      <c r="X46" s="125"/>
      <c r="Y46" s="125"/>
    </row>
    <row r="47" spans="1:25" ht="30" customHeight="1" x14ac:dyDescent="0.3">
      <c r="A47" s="261" t="s">
        <v>242</v>
      </c>
      <c r="B47" s="102" t="s">
        <v>98</v>
      </c>
      <c r="C47" s="11" t="s">
        <v>263</v>
      </c>
      <c r="D47" s="11" t="s">
        <v>173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89" t="s">
        <v>266</v>
      </c>
      <c r="R47" s="91">
        <f>SUM(E47:P47)</f>
        <v>0</v>
      </c>
      <c r="S47" s="125"/>
      <c r="T47" s="125"/>
      <c r="U47" s="125"/>
      <c r="V47" s="125"/>
      <c r="W47" s="125"/>
      <c r="X47" s="125"/>
      <c r="Y47" s="125"/>
    </row>
    <row r="48" spans="1:25" ht="30" customHeight="1" x14ac:dyDescent="0.3">
      <c r="A48" s="262"/>
      <c r="B48" s="102" t="s">
        <v>98</v>
      </c>
      <c r="C48" s="2" t="s">
        <v>262</v>
      </c>
      <c r="D48" s="11" t="s">
        <v>173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89" t="s">
        <v>267</v>
      </c>
      <c r="R48" s="91">
        <f>SUM(E48:P48)</f>
        <v>0</v>
      </c>
      <c r="S48" s="125"/>
      <c r="T48" s="125"/>
      <c r="U48" s="125"/>
      <c r="V48" s="125"/>
      <c r="W48" s="125"/>
      <c r="X48" s="125"/>
      <c r="Y48" s="125"/>
    </row>
    <row r="49" spans="1:25" ht="25.95" customHeight="1" x14ac:dyDescent="0.3">
      <c r="A49" s="262"/>
      <c r="B49" s="102" t="s">
        <v>273</v>
      </c>
      <c r="C49" s="2" t="s">
        <v>264</v>
      </c>
      <c r="D49" s="11" t="s">
        <v>173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89" t="s">
        <v>268</v>
      </c>
      <c r="R49" s="90" t="e">
        <f>AVERAGEIF(E49:P49,"&gt;0",E49:P49)</f>
        <v>#DIV/0!</v>
      </c>
      <c r="S49" s="125"/>
      <c r="T49" s="125"/>
      <c r="U49" s="125"/>
      <c r="V49" s="125"/>
      <c r="W49" s="125"/>
      <c r="X49" s="125"/>
      <c r="Y49" s="125"/>
    </row>
    <row r="50" spans="1:25" ht="42" customHeight="1" x14ac:dyDescent="0.3">
      <c r="A50" s="123" t="s">
        <v>271</v>
      </c>
      <c r="B50" s="128" t="s">
        <v>265</v>
      </c>
      <c r="C50" s="128"/>
      <c r="D50" s="128"/>
      <c r="E50" s="130" t="e">
        <f>E47/E48</f>
        <v>#DIV/0!</v>
      </c>
      <c r="F50" s="130" t="e">
        <f t="shared" ref="F50:O50" si="2">F47/F48</f>
        <v>#DIV/0!</v>
      </c>
      <c r="G50" s="130" t="e">
        <f t="shared" si="2"/>
        <v>#DIV/0!</v>
      </c>
      <c r="H50" s="130" t="e">
        <f t="shared" si="2"/>
        <v>#DIV/0!</v>
      </c>
      <c r="I50" s="130" t="e">
        <f t="shared" si="2"/>
        <v>#DIV/0!</v>
      </c>
      <c r="J50" s="130" t="e">
        <f t="shared" si="2"/>
        <v>#DIV/0!</v>
      </c>
      <c r="K50" s="130" t="e">
        <f t="shared" si="2"/>
        <v>#DIV/0!</v>
      </c>
      <c r="L50" s="130" t="e">
        <f t="shared" si="2"/>
        <v>#DIV/0!</v>
      </c>
      <c r="M50" s="130" t="e">
        <f t="shared" si="2"/>
        <v>#DIV/0!</v>
      </c>
      <c r="N50" s="130" t="e">
        <f t="shared" si="2"/>
        <v>#DIV/0!</v>
      </c>
      <c r="O50" s="130" t="e">
        <f t="shared" si="2"/>
        <v>#DIV/0!</v>
      </c>
      <c r="P50" s="130" t="e">
        <f>P47/P48</f>
        <v>#DIV/0!</v>
      </c>
      <c r="Q50" s="76" t="s">
        <v>269</v>
      </c>
      <c r="R50" s="77" t="e">
        <f>AVERAGEIF(E50:P51,"&gt;0",E50:P51)</f>
        <v>#DIV/0!</v>
      </c>
      <c r="S50" s="125"/>
      <c r="T50" s="125"/>
      <c r="U50" s="125"/>
      <c r="V50" s="125"/>
      <c r="W50" s="125"/>
      <c r="X50" s="125"/>
      <c r="Y50" s="125"/>
    </row>
    <row r="51" spans="1:25" ht="42" customHeight="1" x14ac:dyDescent="0.3">
      <c r="A51" s="123"/>
      <c r="B51" s="128"/>
      <c r="C51" s="128"/>
      <c r="D51" s="128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76" t="s">
        <v>270</v>
      </c>
      <c r="R51" s="101" t="e">
        <f>R47/R48</f>
        <v>#DIV/0!</v>
      </c>
      <c r="S51" s="125"/>
      <c r="T51" s="125"/>
      <c r="U51" s="125"/>
      <c r="V51" s="125"/>
      <c r="W51" s="125"/>
      <c r="X51" s="125"/>
      <c r="Y51" s="125"/>
    </row>
    <row r="52" spans="1:25" ht="4.05" customHeight="1" x14ac:dyDescent="0.3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60"/>
    </row>
    <row r="53" spans="1:25" ht="30" customHeight="1" x14ac:dyDescent="0.3">
      <c r="A53" s="133" t="s">
        <v>40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</row>
    <row r="54" spans="1:25" x14ac:dyDescent="0.3">
      <c r="A54" s="151" t="s">
        <v>41</v>
      </c>
      <c r="B54" s="151"/>
      <c r="C54" s="151" t="s">
        <v>42</v>
      </c>
      <c r="D54" s="151"/>
      <c r="E54" s="151" t="s">
        <v>43</v>
      </c>
      <c r="F54" s="151"/>
      <c r="G54" s="151" t="s">
        <v>44</v>
      </c>
      <c r="H54" s="151"/>
      <c r="I54" s="151" t="s">
        <v>45</v>
      </c>
      <c r="J54" s="151"/>
      <c r="K54" s="151" t="s">
        <v>46</v>
      </c>
      <c r="L54" s="151"/>
      <c r="M54" s="151" t="s">
        <v>47</v>
      </c>
      <c r="N54" s="151"/>
      <c r="O54" s="151" t="s">
        <v>48</v>
      </c>
      <c r="P54" s="151"/>
      <c r="Q54" s="151" t="s">
        <v>49</v>
      </c>
      <c r="R54" s="151"/>
      <c r="S54" s="151" t="s">
        <v>50</v>
      </c>
      <c r="T54" s="151"/>
      <c r="U54" s="151" t="s">
        <v>51</v>
      </c>
      <c r="V54" s="151"/>
      <c r="W54" s="151" t="s">
        <v>52</v>
      </c>
      <c r="X54" s="151"/>
      <c r="Y54" s="151" t="s">
        <v>53</v>
      </c>
    </row>
    <row r="55" spans="1:25" ht="43.5" customHeight="1" x14ac:dyDescent="0.3">
      <c r="A55" s="151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</row>
    <row r="56" spans="1:25" ht="70.05" customHeight="1" x14ac:dyDescent="0.3">
      <c r="A56" s="156" t="s">
        <v>54</v>
      </c>
      <c r="B56" s="156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98"/>
    </row>
    <row r="57" spans="1:25" ht="70.05" customHeight="1" x14ac:dyDescent="0.3">
      <c r="A57" s="156" t="s">
        <v>59</v>
      </c>
      <c r="B57" s="156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98"/>
    </row>
    <row r="58" spans="1:25" ht="70.05" customHeight="1" x14ac:dyDescent="0.3">
      <c r="A58" s="156" t="s">
        <v>56</v>
      </c>
      <c r="B58" s="156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98"/>
    </row>
    <row r="59" spans="1:25" ht="70.05" customHeight="1" x14ac:dyDescent="0.3">
      <c r="A59" s="155" t="s">
        <v>60</v>
      </c>
      <c r="B59" s="155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98"/>
    </row>
  </sheetData>
  <mergeCells count="204">
    <mergeCell ref="A58:B58"/>
    <mergeCell ref="C58:D58"/>
    <mergeCell ref="E58:F58"/>
    <mergeCell ref="G58:H58"/>
    <mergeCell ref="I58:J58"/>
    <mergeCell ref="S59:T59"/>
    <mergeCell ref="U59:V59"/>
    <mergeCell ref="W59:X59"/>
    <mergeCell ref="W58:X58"/>
    <mergeCell ref="A59:B59"/>
    <mergeCell ref="C59:D59"/>
    <mergeCell ref="E59:F59"/>
    <mergeCell ref="G59:H59"/>
    <mergeCell ref="I59:J59"/>
    <mergeCell ref="K59:L59"/>
    <mergeCell ref="M59:N59"/>
    <mergeCell ref="O59:P59"/>
    <mergeCell ref="Q59:R59"/>
    <mergeCell ref="K58:L58"/>
    <mergeCell ref="M58:N58"/>
    <mergeCell ref="O58:P58"/>
    <mergeCell ref="Q58:R58"/>
    <mergeCell ref="S58:T58"/>
    <mergeCell ref="U58:V58"/>
    <mergeCell ref="S56:T56"/>
    <mergeCell ref="U56:V56"/>
    <mergeCell ref="W56:X56"/>
    <mergeCell ref="A57:B57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U57:V57"/>
    <mergeCell ref="W57:X57"/>
    <mergeCell ref="A56:B56"/>
    <mergeCell ref="C56:D56"/>
    <mergeCell ref="E56:F56"/>
    <mergeCell ref="G56:H56"/>
    <mergeCell ref="I56:J56"/>
    <mergeCell ref="K56:L56"/>
    <mergeCell ref="M56:N56"/>
    <mergeCell ref="O56:P56"/>
    <mergeCell ref="Q56:R56"/>
    <mergeCell ref="A44:Y44"/>
    <mergeCell ref="A53:Y53"/>
    <mergeCell ref="G42:G43"/>
    <mergeCell ref="H42:H43"/>
    <mergeCell ref="I42:I43"/>
    <mergeCell ref="J42:J43"/>
    <mergeCell ref="K42:K43"/>
    <mergeCell ref="L42:L43"/>
    <mergeCell ref="Y54:Y55"/>
    <mergeCell ref="M54:N55"/>
    <mergeCell ref="O54:P55"/>
    <mergeCell ref="Q54:R55"/>
    <mergeCell ref="S54:T55"/>
    <mergeCell ref="U54:V55"/>
    <mergeCell ref="W54:X55"/>
    <mergeCell ref="A54:B55"/>
    <mergeCell ref="C54:D55"/>
    <mergeCell ref="E54:F55"/>
    <mergeCell ref="G54:H55"/>
    <mergeCell ref="I54:J55"/>
    <mergeCell ref="K54:L55"/>
    <mergeCell ref="I50:I51"/>
    <mergeCell ref="J50:J51"/>
    <mergeCell ref="K50:K51"/>
    <mergeCell ref="B39:D39"/>
    <mergeCell ref="A40:A41"/>
    <mergeCell ref="A42:A43"/>
    <mergeCell ref="B42:D43"/>
    <mergeCell ref="E42:E43"/>
    <mergeCell ref="F42:F43"/>
    <mergeCell ref="A32:Y32"/>
    <mergeCell ref="A33:Y34"/>
    <mergeCell ref="A35:A36"/>
    <mergeCell ref="B35:B36"/>
    <mergeCell ref="C35:C36"/>
    <mergeCell ref="D35:D36"/>
    <mergeCell ref="E35:P35"/>
    <mergeCell ref="Q35:R36"/>
    <mergeCell ref="S35:Y43"/>
    <mergeCell ref="A37:A39"/>
    <mergeCell ref="M42:M43"/>
    <mergeCell ref="N42:N43"/>
    <mergeCell ref="O42:O43"/>
    <mergeCell ref="P42:P43"/>
    <mergeCell ref="W28:Y29"/>
    <mergeCell ref="A30:B31"/>
    <mergeCell ref="C30:C31"/>
    <mergeCell ref="D30:D31"/>
    <mergeCell ref="E30:E31"/>
    <mergeCell ref="S30:T31"/>
    <mergeCell ref="U30:V31"/>
    <mergeCell ref="W30:Y31"/>
    <mergeCell ref="A28:B29"/>
    <mergeCell ref="C28:C29"/>
    <mergeCell ref="D28:D29"/>
    <mergeCell ref="E28:E29"/>
    <mergeCell ref="S28:T29"/>
    <mergeCell ref="U28:V29"/>
    <mergeCell ref="W24:Y25"/>
    <mergeCell ref="A26:B27"/>
    <mergeCell ref="C26:C27"/>
    <mergeCell ref="D26:D27"/>
    <mergeCell ref="E26:E27"/>
    <mergeCell ref="S26:T27"/>
    <mergeCell ref="U26:V27"/>
    <mergeCell ref="W26:Y27"/>
    <mergeCell ref="A24:B25"/>
    <mergeCell ref="C24:C25"/>
    <mergeCell ref="D24:D25"/>
    <mergeCell ref="E24:E25"/>
    <mergeCell ref="S24:T25"/>
    <mergeCell ref="U24:V25"/>
    <mergeCell ref="A20:Y21"/>
    <mergeCell ref="A22:B23"/>
    <mergeCell ref="C22:C23"/>
    <mergeCell ref="D22:D23"/>
    <mergeCell ref="E22:E23"/>
    <mergeCell ref="F22:R22"/>
    <mergeCell ref="S22:T23"/>
    <mergeCell ref="U22:V23"/>
    <mergeCell ref="W22:Y23"/>
    <mergeCell ref="A18:C18"/>
    <mergeCell ref="K18:P18"/>
    <mergeCell ref="Q18:S18"/>
    <mergeCell ref="T18:V18"/>
    <mergeCell ref="W18:Y18"/>
    <mergeCell ref="A14:Y15"/>
    <mergeCell ref="A16:C17"/>
    <mergeCell ref="D16:J17"/>
    <mergeCell ref="K16:P17"/>
    <mergeCell ref="Q16:S17"/>
    <mergeCell ref="T16:V17"/>
    <mergeCell ref="W16:Y17"/>
    <mergeCell ref="D18:H18"/>
    <mergeCell ref="A11:I11"/>
    <mergeCell ref="J11:R11"/>
    <mergeCell ref="S11:Y11"/>
    <mergeCell ref="S12:Y12"/>
    <mergeCell ref="A8:I8"/>
    <mergeCell ref="J8:R8"/>
    <mergeCell ref="S8:Y8"/>
    <mergeCell ref="A9:I9"/>
    <mergeCell ref="J9:R10"/>
    <mergeCell ref="S9:Y10"/>
    <mergeCell ref="A10:I10"/>
    <mergeCell ref="A12:I13"/>
    <mergeCell ref="J12:R13"/>
    <mergeCell ref="S13:Y13"/>
    <mergeCell ref="F50:F51"/>
    <mergeCell ref="G50:G51"/>
    <mergeCell ref="H50:H51"/>
    <mergeCell ref="A1:C4"/>
    <mergeCell ref="D1:W2"/>
    <mergeCell ref="X1:Y1"/>
    <mergeCell ref="X2:Y2"/>
    <mergeCell ref="D3:W3"/>
    <mergeCell ref="X3:Y3"/>
    <mergeCell ref="D4:W4"/>
    <mergeCell ref="X4:Y4"/>
    <mergeCell ref="A7:B7"/>
    <mergeCell ref="C7:I7"/>
    <mergeCell ref="J7:L7"/>
    <mergeCell ref="M7:Q7"/>
    <mergeCell ref="R7:T7"/>
    <mergeCell ref="U7:Y7"/>
    <mergeCell ref="A5:Y5"/>
    <mergeCell ref="A6:B6"/>
    <mergeCell ref="C6:I6"/>
    <mergeCell ref="J6:L6"/>
    <mergeCell ref="M6:Q6"/>
    <mergeCell ref="R6:T6"/>
    <mergeCell ref="U6:Y6"/>
    <mergeCell ref="L50:L51"/>
    <mergeCell ref="M50:M51"/>
    <mergeCell ref="N50:N51"/>
    <mergeCell ref="O50:O51"/>
    <mergeCell ref="P50:P51"/>
    <mergeCell ref="A52:Y52"/>
    <mergeCell ref="A19:C19"/>
    <mergeCell ref="D19:H19"/>
    <mergeCell ref="K19:P19"/>
    <mergeCell ref="Q19:S19"/>
    <mergeCell ref="T19:V19"/>
    <mergeCell ref="W19:Y19"/>
    <mergeCell ref="I18:J19"/>
    <mergeCell ref="A45:A46"/>
    <mergeCell ref="B45:B46"/>
    <mergeCell ref="C45:C46"/>
    <mergeCell ref="D45:D46"/>
    <mergeCell ref="E45:P45"/>
    <mergeCell ref="Q45:R46"/>
    <mergeCell ref="S45:Y51"/>
    <mergeCell ref="A47:A49"/>
    <mergeCell ref="A50:A51"/>
    <mergeCell ref="B50:D51"/>
    <mergeCell ref="E50:E51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2D3B7C-814F-4F04-8003-E15A1A5E6BDC}">
          <x14:formula1>
            <xm:f>Desplegable!$C$3:$C$37</xm:f>
          </x14:formula1>
          <xm:sqref>C6:I6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56D7-34DE-4EFE-89DC-F3F0BF188D7D}">
  <sheetPr codeName="Hoja6"/>
  <dimension ref="C2:C37"/>
  <sheetViews>
    <sheetView topLeftCell="A13" workbookViewId="0">
      <selection activeCell="C28" sqref="C28"/>
    </sheetView>
  </sheetViews>
  <sheetFormatPr baseColWidth="10" defaultRowHeight="12.6" x14ac:dyDescent="0.2"/>
  <cols>
    <col min="1" max="2" width="11.5546875" style="92"/>
    <col min="3" max="3" width="41.109375" style="92" customWidth="1"/>
    <col min="4" max="16384" width="11.5546875" style="92"/>
  </cols>
  <sheetData>
    <row r="2" spans="3:3" x14ac:dyDescent="0.2">
      <c r="C2" s="93" t="s">
        <v>203</v>
      </c>
    </row>
    <row r="4" spans="3:3" x14ac:dyDescent="0.2">
      <c r="C4" s="92" t="s">
        <v>204</v>
      </c>
    </row>
    <row r="5" spans="3:3" x14ac:dyDescent="0.2">
      <c r="C5" s="92" t="s">
        <v>205</v>
      </c>
    </row>
    <row r="6" spans="3:3" x14ac:dyDescent="0.2">
      <c r="C6" s="92" t="s">
        <v>206</v>
      </c>
    </row>
    <row r="7" spans="3:3" x14ac:dyDescent="0.2">
      <c r="C7" s="92" t="s">
        <v>231</v>
      </c>
    </row>
    <row r="8" spans="3:3" x14ac:dyDescent="0.2">
      <c r="C8" s="92" t="s">
        <v>232</v>
      </c>
    </row>
    <row r="9" spans="3:3" x14ac:dyDescent="0.2">
      <c r="C9" s="92" t="s">
        <v>207</v>
      </c>
    </row>
    <row r="10" spans="3:3" x14ac:dyDescent="0.2">
      <c r="C10" s="92" t="s">
        <v>233</v>
      </c>
    </row>
    <row r="11" spans="3:3" x14ac:dyDescent="0.2">
      <c r="C11" s="92" t="s">
        <v>234</v>
      </c>
    </row>
    <row r="12" spans="3:3" x14ac:dyDescent="0.2">
      <c r="C12" s="92" t="s">
        <v>235</v>
      </c>
    </row>
    <row r="13" spans="3:3" x14ac:dyDescent="0.2">
      <c r="C13" s="92" t="s">
        <v>236</v>
      </c>
    </row>
    <row r="14" spans="3:3" x14ac:dyDescent="0.2">
      <c r="C14" s="92" t="s">
        <v>237</v>
      </c>
    </row>
    <row r="15" spans="3:3" x14ac:dyDescent="0.2">
      <c r="C15" s="92" t="s">
        <v>208</v>
      </c>
    </row>
    <row r="16" spans="3:3" x14ac:dyDescent="0.2">
      <c r="C16" s="92" t="s">
        <v>209</v>
      </c>
    </row>
    <row r="17" spans="3:3" x14ac:dyDescent="0.2">
      <c r="C17" s="92" t="s">
        <v>228</v>
      </c>
    </row>
    <row r="18" spans="3:3" x14ac:dyDescent="0.2">
      <c r="C18" s="92" t="s">
        <v>230</v>
      </c>
    </row>
    <row r="19" spans="3:3" x14ac:dyDescent="0.2">
      <c r="C19" s="92" t="s">
        <v>229</v>
      </c>
    </row>
    <row r="20" spans="3:3" x14ac:dyDescent="0.2">
      <c r="C20" s="92" t="s">
        <v>219</v>
      </c>
    </row>
    <row r="21" spans="3:3" x14ac:dyDescent="0.2">
      <c r="C21" s="92" t="s">
        <v>220</v>
      </c>
    </row>
    <row r="22" spans="3:3" x14ac:dyDescent="0.2">
      <c r="C22" s="92" t="s">
        <v>221</v>
      </c>
    </row>
    <row r="23" spans="3:3" x14ac:dyDescent="0.2">
      <c r="C23" s="92" t="s">
        <v>222</v>
      </c>
    </row>
    <row r="24" spans="3:3" x14ac:dyDescent="0.2">
      <c r="C24" s="92" t="s">
        <v>223</v>
      </c>
    </row>
    <row r="25" spans="3:3" x14ac:dyDescent="0.2">
      <c r="C25" s="92" t="s">
        <v>224</v>
      </c>
    </row>
    <row r="26" spans="3:3" x14ac:dyDescent="0.2">
      <c r="C26" s="92" t="s">
        <v>225</v>
      </c>
    </row>
    <row r="27" spans="3:3" x14ac:dyDescent="0.2">
      <c r="C27" s="92" t="s">
        <v>210</v>
      </c>
    </row>
    <row r="28" spans="3:3" x14ac:dyDescent="0.2">
      <c r="C28" s="92" t="s">
        <v>211</v>
      </c>
    </row>
    <row r="29" spans="3:3" x14ac:dyDescent="0.2">
      <c r="C29" s="92" t="s">
        <v>212</v>
      </c>
    </row>
    <row r="30" spans="3:3" x14ac:dyDescent="0.2">
      <c r="C30" s="92" t="s">
        <v>226</v>
      </c>
    </row>
    <row r="31" spans="3:3" x14ac:dyDescent="0.2">
      <c r="C31" s="92" t="s">
        <v>227</v>
      </c>
    </row>
    <row r="32" spans="3:3" x14ac:dyDescent="0.2">
      <c r="C32" s="92" t="s">
        <v>214</v>
      </c>
    </row>
    <row r="33" spans="3:3" x14ac:dyDescent="0.2">
      <c r="C33" s="92" t="s">
        <v>215</v>
      </c>
    </row>
    <row r="34" spans="3:3" x14ac:dyDescent="0.2">
      <c r="C34" s="92" t="s">
        <v>216</v>
      </c>
    </row>
    <row r="35" spans="3:3" x14ac:dyDescent="0.2">
      <c r="C35" s="92" t="s">
        <v>217</v>
      </c>
    </row>
    <row r="36" spans="3:3" x14ac:dyDescent="0.2">
      <c r="C36" s="92" t="s">
        <v>218</v>
      </c>
    </row>
    <row r="37" spans="3:3" x14ac:dyDescent="0.2">
      <c r="C37" s="92" t="s">
        <v>213</v>
      </c>
    </row>
  </sheetData>
  <sortState xmlns:xlrd2="http://schemas.microsoft.com/office/spreadsheetml/2017/richdata2" ref="E20:E26">
    <sortCondition ref="E20:E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0B1F-640A-4E6A-A2D3-9A0A7ADC3A9F}">
  <sheetPr codeName="Hoja7"/>
  <dimension ref="A1:D18"/>
  <sheetViews>
    <sheetView workbookViewId="0">
      <selection activeCell="E7" sqref="E7"/>
    </sheetView>
  </sheetViews>
  <sheetFormatPr baseColWidth="10" defaultRowHeight="12.6" x14ac:dyDescent="0.3"/>
  <cols>
    <col min="1" max="1" width="9" style="65" bestFit="1" customWidth="1"/>
    <col min="2" max="2" width="15.44140625" style="65" customWidth="1"/>
    <col min="3" max="3" width="50.6640625" style="65" customWidth="1"/>
    <col min="4" max="16384" width="11.5546875" style="65"/>
  </cols>
  <sheetData>
    <row r="1" spans="1:4" ht="30" customHeight="1" x14ac:dyDescent="0.3">
      <c r="A1" s="268" t="s">
        <v>65</v>
      </c>
      <c r="B1" s="268" t="s">
        <v>66</v>
      </c>
      <c r="C1" s="268" t="s">
        <v>67</v>
      </c>
      <c r="D1" s="64"/>
    </row>
    <row r="2" spans="1:4" x14ac:dyDescent="0.3">
      <c r="A2" s="268"/>
      <c r="B2" s="268"/>
      <c r="C2" s="268"/>
      <c r="D2" s="64"/>
    </row>
    <row r="3" spans="1:4" x14ac:dyDescent="0.3">
      <c r="A3" s="66">
        <v>1</v>
      </c>
      <c r="B3" s="67">
        <v>44383</v>
      </c>
      <c r="C3" s="66" t="s">
        <v>68</v>
      </c>
      <c r="D3" s="64"/>
    </row>
    <row r="4" spans="1:4" ht="88.2" x14ac:dyDescent="0.3">
      <c r="A4" s="66">
        <v>2</v>
      </c>
      <c r="B4" s="68">
        <v>44596</v>
      </c>
      <c r="C4" s="66" t="s">
        <v>200</v>
      </c>
      <c r="D4" s="64"/>
    </row>
    <row r="5" spans="1:4" ht="50.4" x14ac:dyDescent="0.3">
      <c r="A5" s="69">
        <v>3</v>
      </c>
      <c r="B5" s="71">
        <v>44782</v>
      </c>
      <c r="C5" s="72" t="s">
        <v>201</v>
      </c>
      <c r="D5" s="64"/>
    </row>
    <row r="6" spans="1:4" x14ac:dyDescent="0.3">
      <c r="A6" s="70"/>
      <c r="B6" s="70"/>
      <c r="C6" s="70"/>
    </row>
    <row r="7" spans="1:4" x14ac:dyDescent="0.3">
      <c r="A7" s="70"/>
      <c r="B7" s="70"/>
      <c r="C7" s="70"/>
    </row>
    <row r="8" spans="1:4" x14ac:dyDescent="0.3">
      <c r="A8" s="70"/>
      <c r="B8" s="70"/>
      <c r="C8" s="70"/>
    </row>
    <row r="9" spans="1:4" x14ac:dyDescent="0.3">
      <c r="A9" s="70"/>
      <c r="B9" s="70"/>
      <c r="C9" s="70"/>
    </row>
    <row r="10" spans="1:4" x14ac:dyDescent="0.3">
      <c r="A10" s="70"/>
      <c r="B10" s="70"/>
      <c r="C10" s="70"/>
    </row>
    <row r="11" spans="1:4" x14ac:dyDescent="0.3">
      <c r="A11" s="70"/>
      <c r="B11" s="70"/>
      <c r="C11" s="70"/>
    </row>
    <row r="12" spans="1:4" x14ac:dyDescent="0.3">
      <c r="A12" s="70"/>
      <c r="B12" s="70"/>
      <c r="C12" s="70"/>
    </row>
    <row r="13" spans="1:4" x14ac:dyDescent="0.3">
      <c r="A13" s="70"/>
      <c r="B13" s="70"/>
      <c r="C13" s="70"/>
    </row>
    <row r="14" spans="1:4" x14ac:dyDescent="0.3">
      <c r="A14" s="70"/>
      <c r="B14" s="70"/>
      <c r="C14" s="70"/>
    </row>
    <row r="15" spans="1:4" x14ac:dyDescent="0.3">
      <c r="A15" s="70"/>
      <c r="B15" s="70"/>
      <c r="C15" s="70"/>
    </row>
    <row r="16" spans="1:4" x14ac:dyDescent="0.3">
      <c r="A16" s="70"/>
      <c r="B16" s="70"/>
      <c r="C16" s="70"/>
    </row>
    <row r="17" spans="1:3" x14ac:dyDescent="0.3">
      <c r="A17" s="70"/>
      <c r="B17" s="70"/>
      <c r="C17" s="70"/>
    </row>
    <row r="18" spans="1:3" x14ac:dyDescent="0.3">
      <c r="A18" s="70"/>
      <c r="B18" s="70"/>
      <c r="C18" s="70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b981f8-d48e-4a0a-9807-fdacdca021c9" xsi:nil="true"/>
    <lcf76f155ced4ddcb4097134ff3c332f xmlns="5cf109c1-1860-45f4-a656-7e106846a3a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7" ma:contentTypeDescription="Crear nuevo documento." ma:contentTypeScope="" ma:versionID="40b34348c6a6c9366811287d65bd48e0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22aa7ba2059dd7d21cf0b0699543832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1184bde-b057-43bb-83a8-debbcbd9664a}" ma:internalName="TaxCatchAll" ma:showField="CatchAllData" ma:web="e0b981f8-d48e-4a0a-9807-fdacdca02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3FCC1F-1956-4F7B-BC15-5A1F9171B23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cf109c1-1860-45f4-a656-7e106846a3aa"/>
    <ds:schemaRef ds:uri="http://purl.org/dc/elements/1.1/"/>
    <ds:schemaRef ds:uri="http://www.w3.org/XML/1998/namespace"/>
    <ds:schemaRef ds:uri="http://schemas.microsoft.com/office/infopath/2007/PartnerControls"/>
    <ds:schemaRef ds:uri="e0b981f8-d48e-4a0a-9807-fdacdca021c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DCA92D-0EE1-49AD-A756-0C6E11762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7DF2CF-7108-4520-A4A1-E95A07B0F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Programa agua y energía</vt:lpstr>
      <vt:lpstr>Manejo integral de residuos</vt:lpstr>
      <vt:lpstr>Buenas prácticas cero papel</vt:lpstr>
      <vt:lpstr>Compras sostenibles</vt:lpstr>
      <vt:lpstr>Prácticas sostenibles</vt:lpstr>
      <vt:lpstr>Desplegable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smyrk</dc:creator>
  <cp:keywords/>
  <dc:description/>
  <cp:lastModifiedBy>Smyrk Parra Bohorquez</cp:lastModifiedBy>
  <cp:revision/>
  <cp:lastPrinted>2022-02-03T19:35:57Z</cp:lastPrinted>
  <dcterms:created xsi:type="dcterms:W3CDTF">2022-01-26T01:23:16Z</dcterms:created>
  <dcterms:modified xsi:type="dcterms:W3CDTF">2023-03-01T17:36:30Z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  <property fmtid="{D5CDD505-2E9C-101B-9397-08002B2CF9AE}" pid="3" name="MediaServiceImageTags">
    <vt:lpwstr/>
  </property>
</Properties>
</file>